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User\OneDrive\ドキュメント\"/>
    </mc:Choice>
  </mc:AlternateContent>
  <xr:revisionPtr revIDLastSave="0" documentId="8_{4F24ACBB-0BD6-4F64-AE9E-1C62C881DCD5}" xr6:coauthVersionLast="47" xr6:coauthVersionMax="47" xr10:uidLastSave="{00000000-0000-0000-0000-000000000000}"/>
  <bookViews>
    <workbookView xWindow="0" yWindow="1560" windowWidth="28800" windowHeight="12780" xr2:uid="{00000000-000D-0000-FFFF-FFFF00000000}"/>
  </bookViews>
  <sheets>
    <sheet name="要項" sheetId="10" r:id="rId1"/>
    <sheet name="申込書" sheetId="12" r:id="rId2"/>
    <sheet name="登録ナンバー" sheetId="7" r:id="rId3"/>
    <sheet name="男子歴代入賞者" sheetId="20" r:id="rId4"/>
    <sheet name="女子歴代入賞者" sheetId="21" r:id="rId5"/>
    <sheet name="ひばり公園" sheetId="18" r:id="rId6"/>
    <sheet name="すこやかの杜" sheetId="19" r:id="rId7"/>
  </sheets>
  <definedNames>
    <definedName name="_xlnm.Print_Area" localSheetId="1">申込書!$A$1:$G$37</definedName>
    <definedName name="_xlnm.Print_Area" localSheetId="0">要項!$A$1:$K$46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2" i="7" l="1"/>
  <c r="F331" i="7"/>
  <c r="K330" i="7"/>
  <c r="G330" i="7"/>
  <c r="F330" i="7"/>
  <c r="K328" i="7"/>
  <c r="G328" i="7"/>
  <c r="F328" i="7"/>
  <c r="K327" i="7"/>
  <c r="G327" i="7"/>
  <c r="L327" i="7" s="1"/>
  <c r="F327" i="7"/>
  <c r="K326" i="7"/>
  <c r="G326" i="7"/>
  <c r="F326" i="7"/>
  <c r="K325" i="7"/>
  <c r="G325" i="7"/>
  <c r="F325" i="7"/>
  <c r="K324" i="7"/>
  <c r="G324" i="7"/>
  <c r="L324" i="7" s="1"/>
  <c r="F324" i="7"/>
  <c r="K323" i="7"/>
  <c r="G323" i="7"/>
  <c r="F323" i="7"/>
  <c r="K322" i="7"/>
  <c r="G322" i="7"/>
  <c r="F322" i="7"/>
  <c r="K321" i="7"/>
  <c r="G321" i="7"/>
  <c r="F321" i="7"/>
  <c r="K320" i="7"/>
  <c r="G320" i="7"/>
  <c r="F320" i="7"/>
  <c r="K319" i="7"/>
  <c r="G319" i="7"/>
  <c r="F319" i="7"/>
  <c r="K318" i="7"/>
  <c r="G318" i="7"/>
  <c r="F318" i="7"/>
  <c r="K317" i="7"/>
  <c r="G317" i="7"/>
  <c r="F317" i="7"/>
  <c r="K316" i="7"/>
  <c r="G316" i="7"/>
  <c r="F316" i="7"/>
  <c r="K315" i="7"/>
  <c r="G315" i="7"/>
  <c r="F315" i="7"/>
  <c r="K314" i="7"/>
  <c r="G314" i="7"/>
  <c r="F314" i="7"/>
  <c r="K313" i="7"/>
  <c r="G313" i="7"/>
  <c r="F313" i="7"/>
  <c r="K312" i="7"/>
  <c r="G312" i="7"/>
  <c r="F312" i="7"/>
  <c r="K311" i="7"/>
  <c r="G311" i="7"/>
  <c r="F311" i="7"/>
  <c r="K310" i="7"/>
  <c r="G310" i="7"/>
  <c r="F310" i="7"/>
  <c r="K309" i="7"/>
  <c r="G309" i="7"/>
  <c r="F309" i="7"/>
  <c r="K307" i="7"/>
  <c r="G307" i="7"/>
  <c r="F307" i="7"/>
  <c r="K306" i="7"/>
  <c r="G306" i="7"/>
  <c r="F306" i="7"/>
  <c r="K305" i="7"/>
  <c r="G305" i="7"/>
  <c r="F305" i="7"/>
  <c r="K304" i="7"/>
  <c r="G304" i="7"/>
  <c r="F304" i="7"/>
  <c r="K303" i="7"/>
  <c r="G303" i="7"/>
  <c r="F303" i="7"/>
  <c r="K302" i="7"/>
  <c r="G302" i="7"/>
  <c r="F302" i="7"/>
  <c r="K301" i="7"/>
  <c r="G301" i="7"/>
  <c r="F301" i="7"/>
  <c r="K300" i="7"/>
  <c r="G300" i="7"/>
  <c r="F300" i="7"/>
  <c r="K299" i="7"/>
  <c r="G299" i="7"/>
  <c r="F299" i="7"/>
  <c r="K298" i="7"/>
  <c r="G298" i="7"/>
  <c r="F298" i="7"/>
  <c r="K297" i="7"/>
  <c r="G297" i="7"/>
  <c r="F297" i="7"/>
  <c r="K296" i="7"/>
  <c r="G296" i="7"/>
  <c r="F296" i="7"/>
  <c r="K295" i="7"/>
  <c r="G295" i="7"/>
  <c r="F295" i="7"/>
  <c r="K294" i="7"/>
  <c r="G294" i="7"/>
  <c r="F294" i="7"/>
  <c r="K293" i="7"/>
  <c r="G293" i="7"/>
  <c r="F293" i="7"/>
  <c r="K292" i="7"/>
  <c r="G292" i="7"/>
  <c r="F292" i="7"/>
  <c r="K291" i="7"/>
  <c r="G291" i="7"/>
  <c r="F291" i="7"/>
  <c r="K290" i="7"/>
  <c r="G290" i="7"/>
  <c r="F290" i="7"/>
  <c r="K289" i="7"/>
  <c r="G289" i="7"/>
  <c r="F289" i="7"/>
  <c r="K288" i="7"/>
  <c r="G288" i="7"/>
  <c r="F288" i="7"/>
  <c r="K287" i="7"/>
  <c r="G287" i="7"/>
  <c r="F287" i="7"/>
  <c r="K286" i="7"/>
  <c r="G286" i="7"/>
  <c r="F286" i="7"/>
  <c r="K285" i="7"/>
  <c r="G285" i="7"/>
  <c r="F285" i="7"/>
  <c r="K284" i="7"/>
  <c r="G284" i="7"/>
  <c r="F284" i="7"/>
  <c r="K283" i="7"/>
  <c r="G283" i="7"/>
  <c r="F283" i="7"/>
  <c r="K282" i="7"/>
  <c r="G282" i="7"/>
  <c r="F282" i="7"/>
  <c r="K281" i="7"/>
  <c r="G281" i="7"/>
  <c r="L281" i="7" s="1"/>
  <c r="F281" i="7"/>
  <c r="K280" i="7"/>
  <c r="G280" i="7"/>
  <c r="L280" i="7" s="1"/>
  <c r="F280" i="7"/>
  <c r="K279" i="7"/>
  <c r="G279" i="7"/>
  <c r="F279" i="7"/>
  <c r="K278" i="7"/>
  <c r="G278" i="7"/>
  <c r="F278" i="7"/>
  <c r="K277" i="7"/>
  <c r="G277" i="7"/>
  <c r="F277" i="7"/>
  <c r="K276" i="7"/>
  <c r="G276" i="7"/>
  <c r="F276" i="7"/>
  <c r="K275" i="7"/>
  <c r="G275" i="7"/>
  <c r="F275" i="7"/>
  <c r="K274" i="7"/>
  <c r="G274" i="7"/>
  <c r="F274" i="7"/>
  <c r="K273" i="7"/>
  <c r="G273" i="7"/>
  <c r="F273" i="7"/>
  <c r="K272" i="7"/>
  <c r="G272" i="7"/>
  <c r="F272" i="7"/>
  <c r="K271" i="7"/>
  <c r="G271" i="7"/>
  <c r="F271" i="7"/>
  <c r="K270" i="7"/>
  <c r="G270" i="7"/>
  <c r="F270" i="7"/>
  <c r="K269" i="7"/>
  <c r="G269" i="7"/>
  <c r="F269" i="7"/>
  <c r="K268" i="7"/>
  <c r="G268" i="7"/>
  <c r="F268" i="7"/>
  <c r="K267" i="7"/>
  <c r="G267" i="7"/>
  <c r="F267" i="7"/>
  <c r="K266" i="7"/>
  <c r="G266" i="7"/>
  <c r="F266" i="7"/>
  <c r="K265" i="7"/>
  <c r="G265" i="7"/>
  <c r="F265" i="7"/>
  <c r="K264" i="7"/>
  <c r="G264" i="7"/>
  <c r="F264" i="7"/>
  <c r="K263" i="7"/>
  <c r="G263" i="7"/>
  <c r="F263" i="7"/>
  <c r="K262" i="7"/>
  <c r="G262" i="7"/>
  <c r="F262" i="7"/>
  <c r="K261" i="7"/>
  <c r="G261" i="7"/>
  <c r="F261" i="7"/>
  <c r="K260" i="7"/>
  <c r="G260" i="7"/>
  <c r="F260" i="7"/>
  <c r="K259" i="7"/>
  <c r="G259" i="7"/>
  <c r="F259" i="7"/>
  <c r="K258" i="7"/>
  <c r="G258" i="7"/>
  <c r="F258" i="7"/>
  <c r="K257" i="7"/>
  <c r="G257" i="7"/>
  <c r="F257" i="7"/>
  <c r="K256" i="7"/>
  <c r="G256" i="7"/>
  <c r="F256" i="7"/>
  <c r="K255" i="7"/>
  <c r="G255" i="7"/>
  <c r="F255" i="7"/>
  <c r="K254" i="7"/>
  <c r="G254" i="7"/>
  <c r="F254" i="7"/>
  <c r="K253" i="7"/>
  <c r="G253" i="7"/>
  <c r="F253" i="7"/>
  <c r="K252" i="7"/>
  <c r="G252" i="7"/>
  <c r="F252" i="7"/>
  <c r="K251" i="7"/>
  <c r="G251" i="7"/>
  <c r="F251" i="7"/>
  <c r="K250" i="7"/>
  <c r="G250" i="7"/>
  <c r="F250" i="7"/>
  <c r="K249" i="7"/>
  <c r="G249" i="7"/>
  <c r="F249" i="7"/>
  <c r="K248" i="7"/>
  <c r="G248" i="7"/>
  <c r="F248" i="7"/>
  <c r="K247" i="7"/>
  <c r="G247" i="7"/>
  <c r="F247" i="7"/>
  <c r="K246" i="7"/>
  <c r="G246" i="7"/>
  <c r="F246" i="7"/>
  <c r="K245" i="7"/>
  <c r="G245" i="7"/>
  <c r="F245" i="7"/>
  <c r="K244" i="7"/>
  <c r="G244" i="7"/>
  <c r="F244" i="7"/>
  <c r="K243" i="7"/>
  <c r="G243" i="7"/>
  <c r="F243" i="7"/>
  <c r="K241" i="7"/>
  <c r="F241" i="7"/>
  <c r="K240" i="7"/>
  <c r="G240" i="7"/>
  <c r="F240" i="7"/>
  <c r="K239" i="7"/>
  <c r="G239" i="7"/>
  <c r="F239" i="7"/>
  <c r="K238" i="7"/>
  <c r="F238" i="7"/>
  <c r="K237" i="7"/>
  <c r="F237" i="7"/>
  <c r="K236" i="7"/>
  <c r="F236" i="7"/>
  <c r="K235" i="7"/>
  <c r="G235" i="7"/>
  <c r="F235" i="7"/>
  <c r="K234" i="7"/>
  <c r="G234" i="7"/>
  <c r="F234" i="7"/>
  <c r="K233" i="7"/>
  <c r="F233" i="7"/>
  <c r="K232" i="7"/>
  <c r="F232" i="7"/>
  <c r="K231" i="7"/>
  <c r="F231" i="7"/>
  <c r="K230" i="7"/>
  <c r="G230" i="7"/>
  <c r="F230" i="7"/>
  <c r="K229" i="7"/>
  <c r="G229" i="7"/>
  <c r="F229" i="7"/>
  <c r="K228" i="7"/>
  <c r="G228" i="7"/>
  <c r="F228" i="7"/>
  <c r="K227" i="7"/>
  <c r="G227" i="7"/>
  <c r="F227" i="7"/>
  <c r="K226" i="7"/>
  <c r="G226" i="7"/>
  <c r="F226" i="7"/>
  <c r="K225" i="7"/>
  <c r="G225" i="7"/>
  <c r="F225" i="7"/>
  <c r="K224" i="7"/>
  <c r="G224" i="7"/>
  <c r="F224" i="7"/>
  <c r="K223" i="7"/>
  <c r="G223" i="7"/>
  <c r="F223" i="7"/>
  <c r="K222" i="7"/>
  <c r="G222" i="7"/>
  <c r="F222" i="7"/>
  <c r="K221" i="7"/>
  <c r="G221" i="7"/>
  <c r="F221" i="7"/>
  <c r="K219" i="7"/>
  <c r="F219" i="7"/>
  <c r="K218" i="7"/>
  <c r="F218" i="7"/>
  <c r="K217" i="7"/>
  <c r="F217" i="7"/>
  <c r="K216" i="7"/>
  <c r="F216" i="7"/>
  <c r="K215" i="7"/>
  <c r="G215" i="7"/>
  <c r="F215" i="7"/>
  <c r="K214" i="7"/>
  <c r="G214" i="7"/>
  <c r="F214" i="7"/>
  <c r="K213" i="7"/>
  <c r="G213" i="7"/>
  <c r="F213" i="7"/>
  <c r="K212" i="7"/>
  <c r="F212" i="7"/>
  <c r="K211" i="7"/>
  <c r="G211" i="7"/>
  <c r="F211" i="7"/>
  <c r="G209" i="7"/>
  <c r="F209" i="7"/>
  <c r="G208" i="7"/>
  <c r="F208" i="7"/>
  <c r="G207" i="7"/>
  <c r="F207" i="7"/>
  <c r="G206" i="7"/>
  <c r="F206" i="7"/>
  <c r="G205" i="7"/>
  <c r="F205" i="7"/>
  <c r="G204" i="7"/>
  <c r="F204" i="7"/>
  <c r="G203" i="7"/>
  <c r="F203" i="7"/>
  <c r="K202" i="7"/>
  <c r="G202" i="7"/>
  <c r="F202" i="7"/>
  <c r="K201" i="7"/>
  <c r="G201" i="7"/>
  <c r="F201" i="7"/>
  <c r="K200" i="7"/>
  <c r="G200" i="7"/>
  <c r="F200" i="7"/>
  <c r="K199" i="7"/>
  <c r="G199" i="7"/>
  <c r="F199" i="7"/>
  <c r="K198" i="7"/>
  <c r="G198" i="7"/>
  <c r="F198" i="7"/>
  <c r="K197" i="7"/>
  <c r="G197" i="7"/>
  <c r="F197" i="7"/>
  <c r="K196" i="7"/>
  <c r="G196" i="7"/>
  <c r="F196" i="7"/>
  <c r="K195" i="7"/>
  <c r="G195" i="7"/>
  <c r="F195" i="7"/>
  <c r="K194" i="7"/>
  <c r="G194" i="7"/>
  <c r="F194" i="7"/>
  <c r="K193" i="7"/>
  <c r="G193" i="7"/>
  <c r="F193" i="7"/>
  <c r="K192" i="7"/>
  <c r="G192" i="7"/>
  <c r="F192" i="7"/>
  <c r="K191" i="7"/>
  <c r="G191" i="7"/>
  <c r="F191" i="7"/>
  <c r="K190" i="7"/>
  <c r="G190" i="7"/>
  <c r="F190" i="7"/>
  <c r="K189" i="7"/>
  <c r="G189" i="7"/>
  <c r="F189" i="7"/>
  <c r="K188" i="7"/>
  <c r="G188" i="7"/>
  <c r="F188" i="7"/>
  <c r="K187" i="7"/>
  <c r="G187" i="7"/>
  <c r="F187" i="7"/>
  <c r="K186" i="7"/>
  <c r="G186" i="7"/>
  <c r="F186" i="7"/>
  <c r="K185" i="7"/>
  <c r="G185" i="7"/>
  <c r="F185" i="7"/>
  <c r="K184" i="7"/>
  <c r="G184" i="7"/>
  <c r="F184" i="7"/>
  <c r="K183" i="7"/>
  <c r="G183" i="7"/>
  <c r="F183" i="7"/>
  <c r="K182" i="7"/>
  <c r="G182" i="7"/>
  <c r="F182" i="7"/>
  <c r="K181" i="7"/>
  <c r="G181" i="7"/>
  <c r="F181" i="7"/>
  <c r="K180" i="7"/>
  <c r="G180" i="7"/>
  <c r="F180" i="7"/>
  <c r="K179" i="7"/>
  <c r="G179" i="7"/>
  <c r="F179" i="7"/>
  <c r="K178" i="7"/>
  <c r="G178" i="7"/>
  <c r="F178" i="7"/>
  <c r="K177" i="7"/>
  <c r="G177" i="7"/>
  <c r="F177" i="7"/>
  <c r="K176" i="7"/>
  <c r="G176" i="7"/>
  <c r="F176" i="7"/>
  <c r="K174" i="7"/>
  <c r="G174" i="7"/>
  <c r="F174" i="7"/>
  <c r="K173" i="7"/>
  <c r="G173" i="7"/>
  <c r="F173" i="7"/>
  <c r="K172" i="7"/>
  <c r="G172" i="7"/>
  <c r="F172" i="7"/>
  <c r="K171" i="7"/>
  <c r="G171" i="7"/>
  <c r="F171" i="7"/>
  <c r="K170" i="7"/>
  <c r="G170" i="7"/>
  <c r="F170" i="7"/>
  <c r="K169" i="7"/>
  <c r="G169" i="7"/>
  <c r="F169" i="7"/>
  <c r="K168" i="7"/>
  <c r="G168" i="7"/>
  <c r="F168" i="7"/>
  <c r="K167" i="7"/>
  <c r="G167" i="7"/>
  <c r="F167" i="7"/>
  <c r="K166" i="7"/>
  <c r="G166" i="7"/>
  <c r="F166" i="7"/>
  <c r="K165" i="7"/>
  <c r="G165" i="7"/>
  <c r="F165" i="7"/>
  <c r="K164" i="7"/>
  <c r="G164" i="7"/>
  <c r="F164" i="7"/>
  <c r="K163" i="7"/>
  <c r="G163" i="7"/>
  <c r="F163" i="7"/>
  <c r="K162" i="7"/>
  <c r="G162" i="7"/>
  <c r="F162" i="7"/>
  <c r="K161" i="7"/>
  <c r="G161" i="7"/>
  <c r="F161" i="7"/>
  <c r="K160" i="7"/>
  <c r="G160" i="7"/>
  <c r="F160" i="7"/>
  <c r="K159" i="7"/>
  <c r="G159" i="7"/>
  <c r="F159" i="7"/>
  <c r="K158" i="7"/>
  <c r="G158" i="7"/>
  <c r="F158" i="7"/>
  <c r="K157" i="7"/>
  <c r="G157" i="7"/>
  <c r="F157" i="7"/>
  <c r="K156" i="7"/>
  <c r="G156" i="7"/>
  <c r="F156" i="7"/>
  <c r="K155" i="7"/>
  <c r="G155" i="7"/>
  <c r="F155" i="7"/>
  <c r="K154" i="7"/>
  <c r="G154" i="7"/>
  <c r="F154" i="7"/>
  <c r="K153" i="7"/>
  <c r="G153" i="7"/>
  <c r="F153" i="7"/>
  <c r="K152" i="7"/>
  <c r="G152" i="7"/>
  <c r="F152" i="7"/>
  <c r="K151" i="7"/>
  <c r="G151" i="7"/>
  <c r="F151" i="7"/>
  <c r="K150" i="7"/>
  <c r="G150" i="7"/>
  <c r="F150" i="7"/>
  <c r="K149" i="7"/>
  <c r="G149" i="7"/>
  <c r="F149" i="7"/>
  <c r="K148" i="7"/>
  <c r="G148" i="7"/>
  <c r="F148" i="7"/>
  <c r="K147" i="7"/>
  <c r="G147" i="7"/>
  <c r="F147" i="7"/>
  <c r="K146" i="7"/>
  <c r="G146" i="7"/>
  <c r="F146" i="7"/>
  <c r="K145" i="7"/>
  <c r="G145" i="7"/>
  <c r="F145" i="7"/>
  <c r="K144" i="7"/>
  <c r="G144" i="7"/>
  <c r="F144" i="7"/>
  <c r="K143" i="7"/>
  <c r="G143" i="7"/>
  <c r="F143" i="7"/>
  <c r="K142" i="7"/>
  <c r="G142" i="7"/>
  <c r="F142" i="7"/>
  <c r="K141" i="7"/>
  <c r="G141" i="7"/>
  <c r="F141" i="7"/>
  <c r="K140" i="7"/>
  <c r="G140" i="7"/>
  <c r="F140" i="7"/>
  <c r="K138" i="7"/>
  <c r="G138" i="7"/>
  <c r="F138" i="7"/>
  <c r="K137" i="7"/>
  <c r="G137" i="7"/>
  <c r="F137" i="7"/>
  <c r="K136" i="7"/>
  <c r="G136" i="7"/>
  <c r="F136" i="7"/>
  <c r="K135" i="7"/>
  <c r="G135" i="7"/>
  <c r="F135" i="7"/>
  <c r="K134" i="7"/>
  <c r="G134" i="7"/>
  <c r="F134" i="7"/>
  <c r="K133" i="7"/>
  <c r="G133" i="7"/>
  <c r="F133" i="7"/>
  <c r="K132" i="7"/>
  <c r="G132" i="7"/>
  <c r="F132" i="7"/>
  <c r="K131" i="7"/>
  <c r="G131" i="7"/>
  <c r="F131" i="7"/>
  <c r="K130" i="7"/>
  <c r="G130" i="7"/>
  <c r="F130" i="7"/>
  <c r="K129" i="7"/>
  <c r="G129" i="7"/>
  <c r="F129" i="7"/>
  <c r="K128" i="7"/>
  <c r="G128" i="7"/>
  <c r="F128" i="7"/>
  <c r="K127" i="7"/>
  <c r="G127" i="7"/>
  <c r="F127" i="7"/>
  <c r="K126" i="7"/>
  <c r="G126" i="7"/>
  <c r="F126" i="7"/>
  <c r="K125" i="7"/>
  <c r="G125" i="7"/>
  <c r="F125" i="7"/>
  <c r="K124" i="7"/>
  <c r="G124" i="7"/>
  <c r="F124" i="7"/>
  <c r="K123" i="7"/>
  <c r="G123" i="7"/>
  <c r="F123" i="7"/>
  <c r="K122" i="7"/>
  <c r="G122" i="7"/>
  <c r="F122" i="7"/>
  <c r="K121" i="7"/>
  <c r="G121" i="7"/>
  <c r="F121" i="7"/>
  <c r="K120" i="7"/>
  <c r="G120" i="7"/>
  <c r="F120" i="7"/>
  <c r="K119" i="7"/>
  <c r="G119" i="7"/>
  <c r="F119" i="7"/>
  <c r="K118" i="7"/>
  <c r="G118" i="7"/>
  <c r="F118" i="7"/>
  <c r="K116" i="7"/>
  <c r="G116" i="7"/>
  <c r="F116" i="7"/>
  <c r="K115" i="7"/>
  <c r="G115" i="7"/>
  <c r="F115" i="7"/>
  <c r="K114" i="7"/>
  <c r="G114" i="7"/>
  <c r="F114" i="7"/>
  <c r="K113" i="7"/>
  <c r="G113" i="7"/>
  <c r="F113" i="7"/>
  <c r="K112" i="7"/>
  <c r="G112" i="7"/>
  <c r="F112" i="7"/>
  <c r="K111" i="7"/>
  <c r="G111" i="7"/>
  <c r="F111" i="7"/>
  <c r="K110" i="7"/>
  <c r="G110" i="7"/>
  <c r="F110" i="7"/>
  <c r="K109" i="7"/>
  <c r="G109" i="7"/>
  <c r="F109" i="7"/>
  <c r="K108" i="7"/>
  <c r="G108" i="7"/>
  <c r="F108" i="7"/>
  <c r="K107" i="7"/>
  <c r="G107" i="7"/>
  <c r="F107" i="7"/>
  <c r="K106" i="7"/>
  <c r="G106" i="7"/>
  <c r="F106" i="7"/>
  <c r="K105" i="7"/>
  <c r="G105" i="7"/>
  <c r="F105" i="7"/>
  <c r="K104" i="7"/>
  <c r="G104" i="7"/>
  <c r="F104" i="7"/>
  <c r="K103" i="7"/>
  <c r="G103" i="7"/>
  <c r="F103" i="7"/>
  <c r="K102" i="7"/>
  <c r="G102" i="7"/>
  <c r="F102" i="7"/>
  <c r="K101" i="7"/>
  <c r="G101" i="7"/>
  <c r="F101" i="7"/>
  <c r="K100" i="7"/>
  <c r="G100" i="7"/>
  <c r="F100" i="7"/>
  <c r="K99" i="7"/>
  <c r="G99" i="7"/>
  <c r="F99" i="7"/>
  <c r="K98" i="7"/>
  <c r="G98" i="7"/>
  <c r="F98" i="7"/>
  <c r="K97" i="7"/>
  <c r="G97" i="7"/>
  <c r="F97" i="7"/>
  <c r="K96" i="7"/>
  <c r="G96" i="7"/>
  <c r="F96" i="7"/>
  <c r="K95" i="7"/>
  <c r="G95" i="7"/>
  <c r="F95" i="7"/>
  <c r="K94" i="7"/>
  <c r="G94" i="7"/>
  <c r="F94" i="7"/>
  <c r="K93" i="7"/>
  <c r="G93" i="7"/>
  <c r="F93" i="7"/>
  <c r="K92" i="7"/>
  <c r="G92" i="7"/>
  <c r="F92" i="7"/>
  <c r="K91" i="7"/>
  <c r="G91" i="7"/>
  <c r="F91" i="7"/>
  <c r="K90" i="7"/>
  <c r="G90" i="7"/>
  <c r="F90" i="7"/>
  <c r="K89" i="7"/>
  <c r="G89" i="7"/>
  <c r="F89" i="7"/>
  <c r="K88" i="7"/>
  <c r="G88" i="7"/>
  <c r="F88" i="7"/>
  <c r="K87" i="7"/>
  <c r="G87" i="7"/>
  <c r="F87" i="7"/>
  <c r="K86" i="7"/>
  <c r="G86" i="7"/>
  <c r="F86" i="7"/>
  <c r="K85" i="7"/>
  <c r="G85" i="7"/>
  <c r="F85" i="7"/>
  <c r="K84" i="7"/>
  <c r="G84" i="7"/>
  <c r="F84" i="7"/>
  <c r="K83" i="7"/>
  <c r="G83" i="7"/>
  <c r="F83" i="7"/>
  <c r="K82" i="7"/>
  <c r="G82" i="7"/>
  <c r="F82" i="7"/>
  <c r="K81" i="7"/>
  <c r="G81" i="7"/>
  <c r="F81" i="7"/>
  <c r="K80" i="7"/>
  <c r="G80" i="7"/>
  <c r="F80" i="7"/>
  <c r="K79" i="7"/>
  <c r="G79" i="7"/>
  <c r="F79" i="7"/>
  <c r="K78" i="7"/>
  <c r="G78" i="7"/>
  <c r="F78" i="7"/>
  <c r="K77" i="7"/>
  <c r="G77" i="7"/>
  <c r="F77" i="7"/>
  <c r="K76" i="7"/>
  <c r="G76" i="7"/>
  <c r="F76" i="7"/>
  <c r="K75" i="7"/>
  <c r="G75" i="7"/>
  <c r="F75" i="7"/>
  <c r="K74" i="7"/>
  <c r="G74" i="7"/>
  <c r="F74" i="7"/>
  <c r="K73" i="7"/>
  <c r="G73" i="7"/>
  <c r="F73" i="7"/>
  <c r="K71" i="7"/>
  <c r="G71" i="7"/>
  <c r="F71" i="7"/>
  <c r="K70" i="7"/>
  <c r="G70" i="7"/>
  <c r="F70" i="7"/>
  <c r="K69" i="7"/>
  <c r="G69" i="7"/>
  <c r="F69" i="7"/>
  <c r="K68" i="7"/>
  <c r="G68" i="7"/>
  <c r="F68" i="7"/>
  <c r="K67" i="7"/>
  <c r="G67" i="7"/>
  <c r="F67" i="7"/>
  <c r="K66" i="7"/>
  <c r="G66" i="7"/>
  <c r="F66" i="7"/>
  <c r="K65" i="7"/>
  <c r="G65" i="7"/>
  <c r="F65" i="7"/>
  <c r="K64" i="7"/>
  <c r="G64" i="7"/>
  <c r="F64" i="7"/>
  <c r="K63" i="7"/>
  <c r="G63" i="7"/>
  <c r="F63" i="7"/>
  <c r="K62" i="7"/>
  <c r="G62" i="7"/>
  <c r="F62" i="7"/>
  <c r="K61" i="7"/>
  <c r="G61" i="7"/>
  <c r="F61" i="7"/>
  <c r="K60" i="7"/>
  <c r="G60" i="7"/>
  <c r="F60" i="7"/>
  <c r="K59" i="7"/>
  <c r="G59" i="7"/>
  <c r="F59" i="7"/>
  <c r="K58" i="7"/>
  <c r="G58" i="7"/>
  <c r="F58" i="7"/>
  <c r="K57" i="7"/>
  <c r="G57" i="7"/>
  <c r="F57" i="7"/>
  <c r="K56" i="7"/>
  <c r="G56" i="7"/>
  <c r="F56" i="7"/>
  <c r="K55" i="7"/>
  <c r="G55" i="7"/>
  <c r="F55" i="7"/>
  <c r="K54" i="7"/>
  <c r="G54" i="7"/>
  <c r="F54" i="7"/>
  <c r="K53" i="7"/>
  <c r="G53" i="7"/>
  <c r="F53" i="7"/>
  <c r="K52" i="7"/>
  <c r="G52" i="7"/>
  <c r="F52" i="7"/>
  <c r="K51" i="7"/>
  <c r="G51" i="7"/>
  <c r="F51" i="7"/>
  <c r="K50" i="7"/>
  <c r="G50" i="7"/>
  <c r="F50" i="7"/>
  <c r="K49" i="7"/>
  <c r="G49" i="7"/>
  <c r="F49" i="7"/>
  <c r="K48" i="7"/>
  <c r="G48" i="7"/>
  <c r="F48" i="7"/>
  <c r="K47" i="7"/>
  <c r="G47" i="7"/>
  <c r="F47" i="7"/>
  <c r="K46" i="7"/>
  <c r="G46" i="7"/>
  <c r="F46" i="7"/>
  <c r="K45" i="7"/>
  <c r="G45" i="7"/>
  <c r="F45" i="7"/>
  <c r="K44" i="7"/>
  <c r="G44" i="7"/>
  <c r="F44" i="7"/>
  <c r="K42" i="7"/>
  <c r="G42" i="7"/>
  <c r="F42" i="7"/>
  <c r="K41" i="7"/>
  <c r="G41" i="7"/>
  <c r="F41" i="7"/>
  <c r="K40" i="7"/>
  <c r="G40" i="7"/>
  <c r="F40" i="7"/>
  <c r="K39" i="7"/>
  <c r="G39" i="7"/>
  <c r="F39" i="7"/>
  <c r="K38" i="7"/>
  <c r="G38" i="7"/>
  <c r="F38" i="7"/>
  <c r="K37" i="7"/>
  <c r="G37" i="7"/>
  <c r="F37" i="7"/>
  <c r="K36" i="7"/>
  <c r="G36" i="7"/>
  <c r="F36" i="7"/>
  <c r="K35" i="7"/>
  <c r="G35" i="7"/>
  <c r="F35" i="7"/>
  <c r="K34" i="7"/>
  <c r="G34" i="7"/>
  <c r="L34" i="7" s="1"/>
  <c r="F34" i="7"/>
  <c r="K33" i="7"/>
  <c r="G33" i="7"/>
  <c r="F33" i="7"/>
  <c r="K32" i="7"/>
  <c r="G32" i="7"/>
  <c r="F32" i="7"/>
  <c r="K31" i="7"/>
  <c r="G31" i="7"/>
  <c r="F31" i="7"/>
  <c r="K30" i="7"/>
  <c r="G30" i="7"/>
  <c r="F30" i="7"/>
  <c r="K29" i="7"/>
  <c r="G29" i="7"/>
  <c r="F29" i="7"/>
  <c r="K28" i="7"/>
  <c r="G28" i="7"/>
  <c r="F28" i="7"/>
  <c r="K27" i="7"/>
  <c r="G27" i="7"/>
  <c r="F27" i="7"/>
  <c r="K26" i="7"/>
  <c r="G26" i="7"/>
  <c r="L26" i="7" s="1"/>
  <c r="F26" i="7"/>
  <c r="K25" i="7"/>
  <c r="G25" i="7"/>
  <c r="F25" i="7"/>
  <c r="K24" i="7"/>
  <c r="G24" i="7"/>
  <c r="F24" i="7"/>
  <c r="K23" i="7"/>
  <c r="G23" i="7"/>
  <c r="F23" i="7"/>
  <c r="K22" i="7"/>
  <c r="G22" i="7"/>
  <c r="F22" i="7"/>
  <c r="K21" i="7"/>
  <c r="G21" i="7"/>
  <c r="F21" i="7"/>
  <c r="K20" i="7"/>
  <c r="G20" i="7"/>
  <c r="F20" i="7"/>
  <c r="K19" i="7"/>
  <c r="G19" i="7"/>
  <c r="F19" i="7"/>
  <c r="K18" i="7"/>
  <c r="G18" i="7"/>
  <c r="L18" i="7" s="1"/>
  <c r="F18" i="7"/>
  <c r="K17" i="7"/>
  <c r="G17" i="7"/>
  <c r="F17" i="7"/>
  <c r="K16" i="7"/>
  <c r="G16" i="7"/>
  <c r="F16" i="7"/>
  <c r="K15" i="7"/>
  <c r="G15" i="7"/>
  <c r="F15" i="7"/>
  <c r="K14" i="7"/>
  <c r="G14" i="7"/>
  <c r="F14" i="7"/>
  <c r="K13" i="7"/>
  <c r="G13" i="7"/>
  <c r="F13" i="7"/>
  <c r="K12" i="7"/>
  <c r="G12" i="7"/>
  <c r="F12" i="7"/>
  <c r="K11" i="7"/>
  <c r="G11" i="7"/>
  <c r="F11" i="7"/>
  <c r="K10" i="7"/>
  <c r="G10" i="7"/>
  <c r="L10" i="7" s="1"/>
  <c r="F10" i="7"/>
  <c r="K9" i="7"/>
  <c r="G9" i="7"/>
  <c r="F9" i="7"/>
  <c r="K8" i="7"/>
  <c r="G8" i="7"/>
  <c r="F8" i="7"/>
  <c r="K7" i="7"/>
  <c r="G7" i="7"/>
  <c r="F7" i="7"/>
  <c r="K6" i="7"/>
  <c r="G6" i="7"/>
  <c r="F6" i="7"/>
  <c r="K5" i="7"/>
  <c r="G5" i="7"/>
  <c r="F5" i="7"/>
  <c r="K4" i="7"/>
  <c r="G4" i="7"/>
  <c r="F4" i="7"/>
  <c r="L92" i="7" l="1"/>
  <c r="L158" i="7"/>
  <c r="L205" i="7"/>
  <c r="L243" i="7"/>
  <c r="L307" i="7"/>
  <c r="L37" i="7"/>
  <c r="L79" i="7"/>
  <c r="L153" i="7"/>
  <c r="L186" i="7"/>
  <c r="L224" i="7"/>
  <c r="L270" i="7"/>
  <c r="L319" i="7"/>
  <c r="L8" i="7"/>
  <c r="L24" i="7"/>
  <c r="L40" i="7"/>
  <c r="L57" i="7"/>
  <c r="L74" i="7"/>
  <c r="L90" i="7"/>
  <c r="L11" i="7"/>
  <c r="L19" i="7"/>
  <c r="L27" i="7"/>
  <c r="L35" i="7"/>
  <c r="L44" i="7"/>
  <c r="L52" i="7"/>
  <c r="L60" i="7"/>
  <c r="L68" i="7"/>
  <c r="L77" i="7"/>
  <c r="L85" i="7"/>
  <c r="L93" i="7"/>
  <c r="L101" i="7"/>
  <c r="L109" i="7"/>
  <c r="L151" i="7"/>
  <c r="L159" i="7"/>
  <c r="L167" i="7"/>
  <c r="L176" i="7"/>
  <c r="L184" i="7"/>
  <c r="L192" i="7"/>
  <c r="L200" i="7"/>
  <c r="L222" i="7"/>
  <c r="L230" i="7"/>
  <c r="L240" i="7"/>
  <c r="L244" i="7"/>
  <c r="L252" i="7"/>
  <c r="L260" i="7"/>
  <c r="L268" i="7"/>
  <c r="L276" i="7"/>
  <c r="L284" i="7"/>
  <c r="L292" i="7"/>
  <c r="L300" i="7"/>
  <c r="L309" i="7"/>
  <c r="L317" i="7"/>
  <c r="L325" i="7"/>
  <c r="L67" i="7"/>
  <c r="L100" i="7"/>
  <c r="L174" i="7"/>
  <c r="L221" i="7"/>
  <c r="L267" i="7"/>
  <c r="L316" i="7"/>
  <c r="L29" i="7"/>
  <c r="L70" i="7"/>
  <c r="L145" i="7"/>
  <c r="L254" i="7"/>
  <c r="L278" i="7"/>
  <c r="L311" i="7"/>
  <c r="L6" i="7"/>
  <c r="L14" i="7"/>
  <c r="L22" i="7"/>
  <c r="L30" i="7"/>
  <c r="L38" i="7"/>
  <c r="L47" i="7"/>
  <c r="L55" i="7"/>
  <c r="L63" i="7"/>
  <c r="L71" i="7"/>
  <c r="L80" i="7"/>
  <c r="L88" i="7"/>
  <c r="L96" i="7"/>
  <c r="L104" i="7"/>
  <c r="L112" i="7"/>
  <c r="L146" i="7"/>
  <c r="L154" i="7"/>
  <c r="L162" i="7"/>
  <c r="L170" i="7"/>
  <c r="L179" i="7"/>
  <c r="L187" i="7"/>
  <c r="L195" i="7"/>
  <c r="L203" i="7"/>
  <c r="L207" i="7"/>
  <c r="L225" i="7"/>
  <c r="L234" i="7"/>
  <c r="L247" i="7"/>
  <c r="L255" i="7"/>
  <c r="L263" i="7"/>
  <c r="L271" i="7"/>
  <c r="L279" i="7"/>
  <c r="L287" i="7"/>
  <c r="L295" i="7"/>
  <c r="L303" i="7"/>
  <c r="L312" i="7"/>
  <c r="L320" i="7"/>
  <c r="L328" i="7"/>
  <c r="L42" i="7"/>
  <c r="L116" i="7"/>
  <c r="L166" i="7"/>
  <c r="L209" i="7"/>
  <c r="L259" i="7"/>
  <c r="L299" i="7"/>
  <c r="L46" i="7"/>
  <c r="L87" i="7"/>
  <c r="L262" i="7"/>
  <c r="L9" i="7"/>
  <c r="L25" i="7"/>
  <c r="L41" i="7"/>
  <c r="L58" i="7"/>
  <c r="L75" i="7"/>
  <c r="L91" i="7"/>
  <c r="L107" i="7"/>
  <c r="L115" i="7"/>
  <c r="L149" i="7"/>
  <c r="L157" i="7"/>
  <c r="L165" i="7"/>
  <c r="L173" i="7"/>
  <c r="L182" i="7"/>
  <c r="L190" i="7"/>
  <c r="L198" i="7"/>
  <c r="L215" i="7"/>
  <c r="L228" i="7"/>
  <c r="L250" i="7"/>
  <c r="L258" i="7"/>
  <c r="L266" i="7"/>
  <c r="L274" i="7"/>
  <c r="L282" i="7"/>
  <c r="L290" i="7"/>
  <c r="L298" i="7"/>
  <c r="L306" i="7"/>
  <c r="L315" i="7"/>
  <c r="L323" i="7"/>
  <c r="L51" i="7"/>
  <c r="L84" i="7"/>
  <c r="L191" i="7"/>
  <c r="L251" i="7"/>
  <c r="L291" i="7"/>
  <c r="L13" i="7"/>
  <c r="L62" i="7"/>
  <c r="L103" i="7"/>
  <c r="L169" i="7"/>
  <c r="L246" i="7"/>
  <c r="L294" i="7"/>
  <c r="L17" i="7"/>
  <c r="L33" i="7"/>
  <c r="L50" i="7"/>
  <c r="L66" i="7"/>
  <c r="L83" i="7"/>
  <c r="L99" i="7"/>
  <c r="L241" i="7"/>
  <c r="L12" i="7"/>
  <c r="L20" i="7"/>
  <c r="L28" i="7"/>
  <c r="L36" i="7"/>
  <c r="L45" i="7"/>
  <c r="L53" i="7"/>
  <c r="L61" i="7"/>
  <c r="L69" i="7"/>
  <c r="L78" i="7"/>
  <c r="L86" i="7"/>
  <c r="L94" i="7"/>
  <c r="L102" i="7"/>
  <c r="L110" i="7"/>
  <c r="L152" i="7"/>
  <c r="L160" i="7"/>
  <c r="L168" i="7"/>
  <c r="L177" i="7"/>
  <c r="L185" i="7"/>
  <c r="L193" i="7"/>
  <c r="L201" i="7"/>
  <c r="L223" i="7"/>
  <c r="L245" i="7"/>
  <c r="L253" i="7"/>
  <c r="L261" i="7"/>
  <c r="L269" i="7"/>
  <c r="L277" i="7"/>
  <c r="L285" i="7"/>
  <c r="L293" i="7"/>
  <c r="L301" i="7"/>
  <c r="L310" i="7"/>
  <c r="L318" i="7"/>
  <c r="L326" i="7"/>
  <c r="L76" i="7"/>
  <c r="L150" i="7"/>
  <c r="L199" i="7"/>
  <c r="L229" i="7"/>
  <c r="L275" i="7"/>
  <c r="L219" i="7"/>
  <c r="L54" i="7"/>
  <c r="L111" i="7"/>
  <c r="L161" i="7"/>
  <c r="L194" i="7"/>
  <c r="L7" i="7"/>
  <c r="L15" i="7"/>
  <c r="L23" i="7"/>
  <c r="L31" i="7"/>
  <c r="L39" i="7"/>
  <c r="L48" i="7"/>
  <c r="L56" i="7"/>
  <c r="L64" i="7"/>
  <c r="L73" i="7"/>
  <c r="L81" i="7"/>
  <c r="L89" i="7"/>
  <c r="L97" i="7"/>
  <c r="L105" i="7"/>
  <c r="L113" i="7"/>
  <c r="L147" i="7"/>
  <c r="L155" i="7"/>
  <c r="L163" i="7"/>
  <c r="L171" i="7"/>
  <c r="L180" i="7"/>
  <c r="L188" i="7"/>
  <c r="L196" i="7"/>
  <c r="L213" i="7"/>
  <c r="L226" i="7"/>
  <c r="L235" i="7"/>
  <c r="L248" i="7"/>
  <c r="L256" i="7"/>
  <c r="L264" i="7"/>
  <c r="L272" i="7"/>
  <c r="L288" i="7"/>
  <c r="L296" i="7"/>
  <c r="L304" i="7"/>
  <c r="L313" i="7"/>
  <c r="L321" i="7"/>
  <c r="L59" i="7"/>
  <c r="L108" i="7"/>
  <c r="L183" i="7"/>
  <c r="L239" i="7"/>
  <c r="L283" i="7"/>
  <c r="L21" i="7"/>
  <c r="L95" i="7"/>
  <c r="L178" i="7"/>
  <c r="L202" i="7"/>
  <c r="L286" i="7"/>
  <c r="L302" i="7"/>
  <c r="L16" i="7"/>
  <c r="L32" i="7"/>
  <c r="L49" i="7"/>
  <c r="L65" i="7"/>
  <c r="L82" i="7"/>
  <c r="L98" i="7"/>
  <c r="L106" i="7"/>
  <c r="L114" i="7"/>
  <c r="L148" i="7"/>
  <c r="L156" i="7"/>
  <c r="L164" i="7"/>
  <c r="L172" i="7"/>
  <c r="L181" i="7"/>
  <c r="L189" i="7"/>
  <c r="L197" i="7"/>
  <c r="L211" i="7"/>
  <c r="L214" i="7"/>
  <c r="L227" i="7"/>
  <c r="L249" i="7"/>
  <c r="L257" i="7"/>
  <c r="L265" i="7"/>
  <c r="L273" i="7"/>
  <c r="L289" i="7"/>
  <c r="L297" i="7"/>
  <c r="L305" i="7"/>
  <c r="L314" i="7"/>
  <c r="L322" i="7"/>
  <c r="L5" i="7"/>
  <c r="L118" i="7"/>
  <c r="L120" i="7"/>
  <c r="L122" i="7"/>
  <c r="L124" i="7"/>
  <c r="L126" i="7"/>
  <c r="L128" i="7"/>
  <c r="L130" i="7"/>
  <c r="L132" i="7"/>
  <c r="L134" i="7"/>
  <c r="L136" i="7"/>
  <c r="L216" i="7"/>
  <c r="L218" i="7"/>
  <c r="L238" i="7"/>
  <c r="L4" i="7"/>
  <c r="L119" i="7"/>
  <c r="L121" i="7"/>
  <c r="L123" i="7"/>
  <c r="L125" i="7"/>
  <c r="L127" i="7"/>
  <c r="L129" i="7"/>
  <c r="L131" i="7"/>
  <c r="L133" i="7"/>
  <c r="L135" i="7"/>
  <c r="L137" i="7"/>
  <c r="L138" i="7"/>
  <c r="L140" i="7"/>
  <c r="L141" i="7"/>
  <c r="L142" i="7"/>
  <c r="L143" i="7"/>
  <c r="L144" i="7"/>
  <c r="L204" i="7"/>
  <c r="L206" i="7"/>
  <c r="L208" i="7"/>
  <c r="L212" i="7"/>
  <c r="L217" i="7"/>
  <c r="E8" i="12"/>
  <c r="D8" i="12"/>
  <c r="C8" i="12"/>
  <c r="F33" i="12"/>
  <c r="F34" i="12"/>
  <c r="F35" i="12"/>
  <c r="E30" i="12"/>
  <c r="D30" i="12"/>
  <c r="C30" i="12"/>
  <c r="E29" i="12"/>
  <c r="D29" i="12"/>
  <c r="C29" i="12"/>
  <c r="E28" i="12"/>
  <c r="D28" i="12"/>
  <c r="C28" i="12"/>
  <c r="E27" i="12"/>
  <c r="D27" i="12"/>
  <c r="C27" i="12"/>
  <c r="E26" i="12"/>
  <c r="D26" i="12"/>
  <c r="C26" i="12"/>
  <c r="E21" i="12"/>
  <c r="D21" i="12"/>
  <c r="C21" i="12"/>
  <c r="E20" i="12"/>
  <c r="D20" i="12"/>
  <c r="C20" i="12"/>
  <c r="E19" i="12"/>
  <c r="D19" i="12"/>
  <c r="C19" i="12"/>
  <c r="E18" i="12"/>
  <c r="D18" i="12"/>
  <c r="C18" i="12"/>
  <c r="E17" i="12"/>
  <c r="D17" i="12"/>
  <c r="C17" i="12"/>
  <c r="E12" i="12"/>
  <c r="D12" i="12"/>
  <c r="C12" i="12"/>
  <c r="E11" i="12"/>
  <c r="D11" i="12"/>
  <c r="C11" i="12"/>
  <c r="E10" i="12"/>
  <c r="D10" i="12"/>
  <c r="C10" i="12"/>
  <c r="E9" i="12"/>
  <c r="D9" i="12"/>
  <c r="C9" i="12"/>
  <c r="F36" i="12"/>
  <c r="F37" i="12" l="1"/>
</calcChain>
</file>

<file path=xl/sharedStrings.xml><?xml version="1.0" encoding="utf-8"?>
<sst xmlns="http://schemas.openxmlformats.org/spreadsheetml/2006/main" count="2735" uniqueCount="1347">
  <si>
    <t>■大会日時</t>
    <rPh sb="1" eb="3">
      <t>タイカイ</t>
    </rPh>
    <rPh sb="3" eb="5">
      <t>ニチジ</t>
    </rPh>
    <phoneticPr fontId="3"/>
  </si>
  <si>
    <t>■主　　　催</t>
    <rPh sb="1" eb="2">
      <t>オモ</t>
    </rPh>
    <rPh sb="5" eb="6">
      <t>サイ</t>
    </rPh>
    <phoneticPr fontId="3"/>
  </si>
  <si>
    <t>東近江市テニス協会（担当クラブ：アンヴァース）</t>
    <rPh sb="0" eb="3">
      <t>ヒガシオウミ</t>
    </rPh>
    <rPh sb="3" eb="4">
      <t>シ</t>
    </rPh>
    <rPh sb="7" eb="9">
      <t>キョウカイ</t>
    </rPh>
    <rPh sb="10" eb="12">
      <t>タントウ</t>
    </rPh>
    <phoneticPr fontId="3"/>
  </si>
  <si>
    <t>■会　　　場</t>
    <rPh sb="1" eb="2">
      <t>カイ</t>
    </rPh>
    <rPh sb="5" eb="6">
      <t>ジョウ</t>
    </rPh>
    <phoneticPr fontId="3"/>
  </si>
  <si>
    <t>ひばり公園テニスコート（砂入り人工芝コート　屋内外6面）</t>
    <rPh sb="3" eb="5">
      <t>コウエン</t>
    </rPh>
    <rPh sb="12" eb="13">
      <t>スナ</t>
    </rPh>
    <rPh sb="13" eb="14">
      <t>イ</t>
    </rPh>
    <rPh sb="15" eb="17">
      <t>ジンコウ</t>
    </rPh>
    <rPh sb="17" eb="18">
      <t>シバ</t>
    </rPh>
    <rPh sb="22" eb="24">
      <t>オクナイ</t>
    </rPh>
    <rPh sb="24" eb="25">
      <t>ガイ</t>
    </rPh>
    <rPh sb="26" eb="27">
      <t>メン</t>
    </rPh>
    <phoneticPr fontId="3"/>
  </si>
  <si>
    <t>■参加資格</t>
    <rPh sb="1" eb="3">
      <t>サンカ</t>
    </rPh>
    <rPh sb="3" eb="5">
      <t>シカク</t>
    </rPh>
    <phoneticPr fontId="3"/>
  </si>
  <si>
    <t>■大会種目</t>
    <rPh sb="1" eb="3">
      <t>タイカイ</t>
    </rPh>
    <rPh sb="3" eb="5">
      <t>シュモク</t>
    </rPh>
    <phoneticPr fontId="3"/>
  </si>
  <si>
    <t>※各種目の会場および開始時間はドロー会議にて決定します</t>
    <rPh sb="1" eb="4">
      <t>カクシュモク</t>
    </rPh>
    <phoneticPr fontId="3"/>
  </si>
  <si>
    <t>※エントリー数が2名以下の場合はそのクラスは開催しません。</t>
    <phoneticPr fontId="3"/>
  </si>
  <si>
    <t>■試合方法</t>
    <rPh sb="1" eb="3">
      <t>シアイ</t>
    </rPh>
    <rPh sb="3" eb="5">
      <t>ホウホウ</t>
    </rPh>
    <phoneticPr fontId="3"/>
  </si>
  <si>
    <t>1セットマッチ　6-6タイブレーク　ノーアドバンテージ</t>
    <phoneticPr fontId="3"/>
  </si>
  <si>
    <t>※予選リーグ後、リーグの順位毎のトーナメント</t>
  </si>
  <si>
    <t>※申込状況により、試合方式は変更の可能性があります。</t>
    <rPh sb="1" eb="2">
      <t>モウ</t>
    </rPh>
    <rPh sb="2" eb="3">
      <t>コ</t>
    </rPh>
    <rPh sb="3" eb="5">
      <t>ジョウキョウ</t>
    </rPh>
    <rPh sb="9" eb="11">
      <t>シアイ</t>
    </rPh>
    <rPh sb="11" eb="13">
      <t>ホウシキ</t>
    </rPh>
    <rPh sb="14" eb="16">
      <t>ヘンコウ</t>
    </rPh>
    <rPh sb="17" eb="20">
      <t>カノウセイ</t>
    </rPh>
    <phoneticPr fontId="3"/>
  </si>
  <si>
    <t>■参加費用</t>
    <rPh sb="1" eb="3">
      <t>サンカ</t>
    </rPh>
    <rPh sb="3" eb="5">
      <t>ヒヨウ</t>
    </rPh>
    <phoneticPr fontId="3"/>
  </si>
  <si>
    <t>協会員：1,500円、非協会員：2,500円、高校生以下：1,000円</t>
    <rPh sb="9" eb="10">
      <t>エン</t>
    </rPh>
    <rPh sb="11" eb="15">
      <t>ヒキョウカイイン</t>
    </rPh>
    <rPh sb="21" eb="22">
      <t>エン</t>
    </rPh>
    <rPh sb="34" eb="35">
      <t>エン</t>
    </rPh>
    <phoneticPr fontId="3"/>
  </si>
  <si>
    <t>※当日払い５００円アップ</t>
    <phoneticPr fontId="3"/>
  </si>
  <si>
    <t>■申込方法</t>
    <rPh sb="1" eb="3">
      <t>モウシコミ</t>
    </rPh>
    <rPh sb="3" eb="5">
      <t>ホウホウ</t>
    </rPh>
    <phoneticPr fontId="3"/>
  </si>
  <si>
    <t>１．ドロー会議でお申込み</t>
    <rPh sb="5" eb="7">
      <t>カイギ</t>
    </rPh>
    <rPh sb="9" eb="11">
      <t>モウシコミ</t>
    </rPh>
    <phoneticPr fontId="3"/>
  </si>
  <si>
    <t>代表者が申込書、参加料を持参の上、ドロー会議へお越し下さい。</t>
    <rPh sb="0" eb="3">
      <t>ダイヒョウシャ</t>
    </rPh>
    <rPh sb="4" eb="7">
      <t>モウシコミショ</t>
    </rPh>
    <rPh sb="8" eb="11">
      <t>サンカリョウ</t>
    </rPh>
    <rPh sb="12" eb="14">
      <t>ジサン</t>
    </rPh>
    <rPh sb="15" eb="16">
      <t>ウエ</t>
    </rPh>
    <rPh sb="20" eb="22">
      <t>カイギ</t>
    </rPh>
    <rPh sb="24" eb="25">
      <t>コ</t>
    </rPh>
    <rPh sb="26" eb="27">
      <t>クダ</t>
    </rPh>
    <phoneticPr fontId="3"/>
  </si>
  <si>
    <t>２．メール・振り込みでお申込み（ドロー会議に参加できない場合）</t>
    <rPh sb="6" eb="7">
      <t>フ</t>
    </rPh>
    <rPh sb="8" eb="9">
      <t>コ</t>
    </rPh>
    <rPh sb="12" eb="14">
      <t>モウシコミ</t>
    </rPh>
    <rPh sb="19" eb="21">
      <t>カイギ</t>
    </rPh>
    <rPh sb="22" eb="24">
      <t>サンカ</t>
    </rPh>
    <rPh sb="28" eb="30">
      <t>バアイ</t>
    </rPh>
    <phoneticPr fontId="3"/>
  </si>
  <si>
    <t>メールで下記宛先に申込書を送付ください。</t>
    <rPh sb="4" eb="6">
      <t>カキ</t>
    </rPh>
    <rPh sb="6" eb="8">
      <t>アテサキ</t>
    </rPh>
    <rPh sb="9" eb="12">
      <t>モウシコミショ</t>
    </rPh>
    <rPh sb="13" eb="15">
      <t>ソウフ</t>
    </rPh>
    <phoneticPr fontId="3"/>
  </si>
  <si>
    <t>メール送付先：smile.yu5052@gmail.com</t>
    <rPh sb="3" eb="6">
      <t>ソウフサキ</t>
    </rPh>
    <phoneticPr fontId="3"/>
  </si>
  <si>
    <t>参加費振込先：ゆうちょ銀行　店番４６８　普通　1445995</t>
    <rPh sb="0" eb="2">
      <t>サンカ</t>
    </rPh>
    <rPh sb="2" eb="3">
      <t>ヒ</t>
    </rPh>
    <rPh sb="3" eb="4">
      <t>フ</t>
    </rPh>
    <rPh sb="4" eb="5">
      <t>コ</t>
    </rPh>
    <rPh sb="5" eb="6">
      <t>サキ</t>
    </rPh>
    <rPh sb="14" eb="16">
      <t>テンバン</t>
    </rPh>
    <rPh sb="20" eb="22">
      <t>フツウ</t>
    </rPh>
    <phoneticPr fontId="3"/>
  </si>
  <si>
    <t>ウワツヨシカズ</t>
    <phoneticPr fontId="3"/>
  </si>
  <si>
    <t>■ドロー会議</t>
    <rPh sb="4" eb="6">
      <t>カイギ</t>
    </rPh>
    <phoneticPr fontId="3"/>
  </si>
  <si>
    <t>※ドローは下記東近江市テニス協会ホームページでご覧下さい</t>
    <rPh sb="5" eb="7">
      <t>カキ</t>
    </rPh>
    <rPh sb="7" eb="10">
      <t>ヒガシオウミ</t>
    </rPh>
    <rPh sb="10" eb="11">
      <t>ヨウカイチシ</t>
    </rPh>
    <rPh sb="14" eb="16">
      <t>キョウカイ</t>
    </rPh>
    <rPh sb="24" eb="25">
      <t>ラン</t>
    </rPh>
    <rPh sb="25" eb="26">
      <t>クダ</t>
    </rPh>
    <phoneticPr fontId="3"/>
  </si>
  <si>
    <t>http://hta2012.minibird.jp</t>
    <phoneticPr fontId="3"/>
  </si>
  <si>
    <t>■注意事項</t>
    <rPh sb="1" eb="5">
      <t>チュウイジコウ</t>
    </rPh>
    <phoneticPr fontId="3"/>
  </si>
  <si>
    <t>１. 試合審判は、セルフジャッジとなります。</t>
    <phoneticPr fontId="3"/>
  </si>
  <si>
    <t>２. 試合球は、ダンロップフォート イエローを使用します。</t>
    <rPh sb="23" eb="25">
      <t>シヨウ</t>
    </rPh>
    <phoneticPr fontId="8"/>
  </si>
  <si>
    <t>３. 試合中の事故に関して東近江市テニス協会は一切責任を負いません。</t>
    <phoneticPr fontId="3"/>
  </si>
  <si>
    <t>４. 試合会場に各自で持ち込んだごみは持ち帰るようお願いします。</t>
    <phoneticPr fontId="3"/>
  </si>
  <si>
    <t>５. その他、試合前の説明事項を遵守ください。</t>
    <rPh sb="5" eb="6">
      <t>タ</t>
    </rPh>
    <rPh sb="7" eb="9">
      <t>シアイ</t>
    </rPh>
    <rPh sb="9" eb="10">
      <t>マエ</t>
    </rPh>
    <rPh sb="11" eb="13">
      <t>セツメイ</t>
    </rPh>
    <rPh sb="13" eb="15">
      <t>ジコウ</t>
    </rPh>
    <rPh sb="16" eb="18">
      <t>ジュンシュ</t>
    </rPh>
    <phoneticPr fontId="8"/>
  </si>
  <si>
    <t>所属クラブ名</t>
    <rPh sb="0" eb="2">
      <t>ショゾク</t>
    </rPh>
    <rPh sb="5" eb="6">
      <t>メイ</t>
    </rPh>
    <phoneticPr fontId="3"/>
  </si>
  <si>
    <t>代表者氏名</t>
    <rPh sb="0" eb="3">
      <t>ダイヒョウシャ</t>
    </rPh>
    <rPh sb="3" eb="5">
      <t>シメイ</t>
    </rPh>
    <phoneticPr fontId="3"/>
  </si>
  <si>
    <t>代表連絡先</t>
    <rPh sb="0" eb="2">
      <t>ダイヒョウ</t>
    </rPh>
    <rPh sb="2" eb="5">
      <t>レンラクサキ</t>
    </rPh>
    <phoneticPr fontId="3"/>
  </si>
  <si>
    <t>登録No(全角)を入れると氏名と年齢が入力されます</t>
    <rPh sb="0" eb="2">
      <t>トウロク</t>
    </rPh>
    <rPh sb="5" eb="7">
      <t>ゼンカク</t>
    </rPh>
    <rPh sb="9" eb="10">
      <t>イ</t>
    </rPh>
    <rPh sb="13" eb="15">
      <t>シメイ</t>
    </rPh>
    <rPh sb="16" eb="18">
      <t>ネンレイ</t>
    </rPh>
    <rPh sb="19" eb="21">
      <t>ニュウリョク</t>
    </rPh>
    <phoneticPr fontId="3"/>
  </si>
  <si>
    <t>種目</t>
    <rPh sb="0" eb="2">
      <t>シュモク</t>
    </rPh>
    <phoneticPr fontId="3"/>
  </si>
  <si>
    <t>一般の方は　それぞれのセルに直接入力してください</t>
    <rPh sb="0" eb="2">
      <t>イッパン</t>
    </rPh>
    <rPh sb="3" eb="4">
      <t>カタ</t>
    </rPh>
    <rPh sb="14" eb="16">
      <t>チョクセツ</t>
    </rPh>
    <rPh sb="16" eb="18">
      <t>ニュウリョク</t>
    </rPh>
    <phoneticPr fontId="3"/>
  </si>
  <si>
    <t>ランク</t>
    <phoneticPr fontId="3"/>
  </si>
  <si>
    <t>登録No</t>
    <rPh sb="0" eb="2">
      <t>トウロク</t>
    </rPh>
    <phoneticPr fontId="3"/>
  </si>
  <si>
    <t>氏　名</t>
    <rPh sb="0" eb="1">
      <t>シ</t>
    </rPh>
    <rPh sb="2" eb="3">
      <t>ナ</t>
    </rPh>
    <phoneticPr fontId="3"/>
  </si>
  <si>
    <t>年齢</t>
    <rPh sb="0" eb="2">
      <t>ネンレイ</t>
    </rPh>
    <phoneticPr fontId="3"/>
  </si>
  <si>
    <t>所属クラブ</t>
    <rPh sb="0" eb="2">
      <t>ショゾク</t>
    </rPh>
    <phoneticPr fontId="3"/>
  </si>
  <si>
    <t>備考</t>
    <rPh sb="0" eb="2">
      <t>ビコウ</t>
    </rPh>
    <phoneticPr fontId="3"/>
  </si>
  <si>
    <t>参加費</t>
    <rPh sb="0" eb="3">
      <t>サンカヒ</t>
    </rPh>
    <phoneticPr fontId="3"/>
  </si>
  <si>
    <t>人数</t>
    <rPh sb="0" eb="2">
      <t>ニンズウスウ</t>
    </rPh>
    <phoneticPr fontId="3"/>
  </si>
  <si>
    <t>小計</t>
    <rPh sb="0" eb="2">
      <t>ショウケイ</t>
    </rPh>
    <phoneticPr fontId="3"/>
  </si>
  <si>
    <t>協会員</t>
    <rPh sb="0" eb="3">
      <t>キョウカイイン</t>
    </rPh>
    <phoneticPr fontId="3"/>
  </si>
  <si>
    <t>非協会員</t>
    <rPh sb="0" eb="4">
      <t>ヒキョウカイイン</t>
    </rPh>
    <phoneticPr fontId="3"/>
  </si>
  <si>
    <t>ジュニア</t>
    <phoneticPr fontId="3"/>
  </si>
  <si>
    <t>当日払い</t>
    <rPh sb="0" eb="3">
      <t>トウジツバラ</t>
    </rPh>
    <phoneticPr fontId="3"/>
  </si>
  <si>
    <t>合計</t>
    <rPh sb="0" eb="2">
      <t>ゴウケイ</t>
    </rPh>
    <phoneticPr fontId="3"/>
  </si>
  <si>
    <t>男</t>
  </si>
  <si>
    <t>彦根市</t>
    <rPh sb="0" eb="3">
      <t>ヒコネシ</t>
    </rPh>
    <phoneticPr fontId="3"/>
  </si>
  <si>
    <t>草津市</t>
    <rPh sb="0" eb="3">
      <t>クサツシ</t>
    </rPh>
    <phoneticPr fontId="3"/>
  </si>
  <si>
    <t>愛荘町</t>
    <rPh sb="0" eb="3">
      <t>アイショウチョウ</t>
    </rPh>
    <phoneticPr fontId="3"/>
  </si>
  <si>
    <t>廣瀬</t>
    <rPh sb="0" eb="2">
      <t>ヒロセ</t>
    </rPh>
    <phoneticPr fontId="3"/>
  </si>
  <si>
    <t>女</t>
    <rPh sb="0" eb="1">
      <t>オンナ</t>
    </rPh>
    <phoneticPr fontId="3"/>
  </si>
  <si>
    <t>長浜市</t>
    <rPh sb="0" eb="3">
      <t>ナガハマシ</t>
    </rPh>
    <phoneticPr fontId="3"/>
  </si>
  <si>
    <t>養老町</t>
  </si>
  <si>
    <t>西山</t>
    <rPh sb="0" eb="2">
      <t>ニシヤマ</t>
    </rPh>
    <phoneticPr fontId="3"/>
  </si>
  <si>
    <t>米原市</t>
    <rPh sb="0" eb="3">
      <t>マイバラシ</t>
    </rPh>
    <phoneticPr fontId="3"/>
  </si>
  <si>
    <t xml:space="preserve">傳樹 </t>
  </si>
  <si>
    <t>守山市</t>
    <rPh sb="0" eb="3">
      <t>モリヤマシ</t>
    </rPh>
    <phoneticPr fontId="3"/>
  </si>
  <si>
    <t>あ２０</t>
  </si>
  <si>
    <t>松本</t>
    <rPh sb="0" eb="2">
      <t>マツモト</t>
    </rPh>
    <phoneticPr fontId="3"/>
  </si>
  <si>
    <t>あ２３</t>
  </si>
  <si>
    <t>あ２４</t>
  </si>
  <si>
    <t>あ２５</t>
  </si>
  <si>
    <t>あ２６</t>
  </si>
  <si>
    <t>あ２７</t>
  </si>
  <si>
    <t>あ２８</t>
  </si>
  <si>
    <t>あ２９</t>
  </si>
  <si>
    <t>大脇</t>
    <rPh sb="0" eb="2">
      <t>オオワキ</t>
    </rPh>
    <phoneticPr fontId="3"/>
  </si>
  <si>
    <t>和世</t>
    <rPh sb="0" eb="2">
      <t>カズヨ</t>
    </rPh>
    <phoneticPr fontId="3"/>
  </si>
  <si>
    <t>あ３０</t>
  </si>
  <si>
    <t>栗東市</t>
    <rPh sb="0" eb="3">
      <t>リットウシ</t>
    </rPh>
    <phoneticPr fontId="3"/>
  </si>
  <si>
    <t>あ３１</t>
  </si>
  <si>
    <t>明子</t>
    <rPh sb="0" eb="2">
      <t>アキコ</t>
    </rPh>
    <phoneticPr fontId="3"/>
  </si>
  <si>
    <t>あ３２</t>
  </si>
  <si>
    <t>あ３３</t>
  </si>
  <si>
    <t>佐野</t>
  </si>
  <si>
    <t>直美</t>
  </si>
  <si>
    <t>京都市</t>
  </si>
  <si>
    <t>あ３４</t>
  </si>
  <si>
    <t>千代</t>
  </si>
  <si>
    <t>美由紀</t>
  </si>
  <si>
    <t>あ３５</t>
  </si>
  <si>
    <t>近江八幡市</t>
    <rPh sb="0" eb="5">
      <t>オウミハチマンシ</t>
    </rPh>
    <phoneticPr fontId="3"/>
  </si>
  <si>
    <t>あ３６</t>
  </si>
  <si>
    <t>あ３７</t>
  </si>
  <si>
    <t>あ３８</t>
  </si>
  <si>
    <t>あ３９</t>
  </si>
  <si>
    <t>冨岡</t>
  </si>
  <si>
    <t>浩史</t>
  </si>
  <si>
    <t>西堀</t>
  </si>
  <si>
    <t>宇野</t>
  </si>
  <si>
    <t>泰三</t>
  </si>
  <si>
    <t>野洲市</t>
  </si>
  <si>
    <t>中澤</t>
  </si>
  <si>
    <t>由香</t>
  </si>
  <si>
    <t>草津市</t>
  </si>
  <si>
    <t>杉山</t>
  </si>
  <si>
    <t>邦夫</t>
  </si>
  <si>
    <t>犬上郡</t>
  </si>
  <si>
    <t>あぷ０２</t>
  </si>
  <si>
    <t>川上</t>
  </si>
  <si>
    <t>英二</t>
  </si>
  <si>
    <t>東近江市</t>
  </si>
  <si>
    <t>あぷ０３</t>
  </si>
  <si>
    <t>浅田</t>
  </si>
  <si>
    <t>隆昭</t>
  </si>
  <si>
    <t>守山市</t>
  </si>
  <si>
    <t>あぷ０４</t>
  </si>
  <si>
    <t>森永</t>
  </si>
  <si>
    <t>洋介</t>
  </si>
  <si>
    <t>近江八幡市</t>
  </si>
  <si>
    <t>あぷ０５</t>
  </si>
  <si>
    <t>辰巳</t>
  </si>
  <si>
    <t>悟朗</t>
  </si>
  <si>
    <t>あぷ０６</t>
  </si>
  <si>
    <t>女</t>
  </si>
  <si>
    <t>あぷ０７</t>
  </si>
  <si>
    <t>あぷ０８</t>
  </si>
  <si>
    <t>美香</t>
    <rPh sb="0" eb="2">
      <t>ミカ</t>
    </rPh>
    <phoneticPr fontId="32"/>
  </si>
  <si>
    <t>あぷ０９</t>
  </si>
  <si>
    <t>あぷ１０</t>
  </si>
  <si>
    <t>眞規子</t>
  </si>
  <si>
    <t>長浜市</t>
    <rPh sb="0" eb="3">
      <t>ナガハマシ</t>
    </rPh>
    <phoneticPr fontId="32"/>
  </si>
  <si>
    <t>あぷ１１</t>
  </si>
  <si>
    <t>あぷ１２</t>
  </si>
  <si>
    <t>あぷ１３</t>
  </si>
  <si>
    <t>あぷ１４</t>
  </si>
  <si>
    <t>村田</t>
    <rPh sb="0" eb="2">
      <t>ムラタ</t>
    </rPh>
    <phoneticPr fontId="32"/>
  </si>
  <si>
    <t>あぷ１５</t>
  </si>
  <si>
    <t>村田</t>
  </si>
  <si>
    <t>理恵子</t>
  </si>
  <si>
    <t>あぷ１６</t>
  </si>
  <si>
    <t>あぷ１７</t>
  </si>
  <si>
    <t>あぷ１８</t>
  </si>
  <si>
    <t>あぷ１９</t>
  </si>
  <si>
    <t>あぷ２０</t>
  </si>
  <si>
    <t>あぷ２１</t>
  </si>
  <si>
    <t>あぷ２２</t>
  </si>
  <si>
    <t>あぷ２３</t>
  </si>
  <si>
    <t>あぷ２４</t>
  </si>
  <si>
    <t>あぷ２５</t>
  </si>
  <si>
    <t>あぷ２７</t>
  </si>
  <si>
    <t>あぷ２８</t>
  </si>
  <si>
    <t>池田</t>
  </si>
  <si>
    <t>枝里</t>
  </si>
  <si>
    <t>彦根市</t>
  </si>
  <si>
    <t>あん０２</t>
  </si>
  <si>
    <t>植田</t>
  </si>
  <si>
    <t>早耶</t>
  </si>
  <si>
    <t>あん０３</t>
  </si>
  <si>
    <t>あん０４</t>
  </si>
  <si>
    <t>片桐</t>
  </si>
  <si>
    <t>美里</t>
  </si>
  <si>
    <t>あん０５</t>
  </si>
  <si>
    <t>長浜市</t>
  </si>
  <si>
    <t>あん０６</t>
  </si>
  <si>
    <t>山口</t>
  </si>
  <si>
    <t>千恵</t>
  </si>
  <si>
    <t>あん０７</t>
  </si>
  <si>
    <t>脇坂</t>
  </si>
  <si>
    <t>愛里</t>
  </si>
  <si>
    <t>あん０８</t>
  </si>
  <si>
    <t>大津市</t>
    <rPh sb="0" eb="3">
      <t>オオツシ</t>
    </rPh>
    <phoneticPr fontId="3"/>
  </si>
  <si>
    <t>あん０９</t>
  </si>
  <si>
    <t>上津</t>
  </si>
  <si>
    <t>慶和</t>
  </si>
  <si>
    <t>あん１０</t>
  </si>
  <si>
    <t>松村</t>
  </si>
  <si>
    <t>友喜</t>
  </si>
  <si>
    <t>あん１１</t>
  </si>
  <si>
    <t>あん１２</t>
  </si>
  <si>
    <t>薮内</t>
  </si>
  <si>
    <t>豪</t>
  </si>
  <si>
    <t>あん１３</t>
  </si>
  <si>
    <t>あん１４</t>
  </si>
  <si>
    <t>あん１５</t>
  </si>
  <si>
    <t>森</t>
  </si>
  <si>
    <t>寿人</t>
  </si>
  <si>
    <t>栗東市</t>
  </si>
  <si>
    <t>あん１６</t>
  </si>
  <si>
    <t>山田</t>
  </si>
  <si>
    <t>佳明</t>
  </si>
  <si>
    <t>あん１７</t>
  </si>
  <si>
    <t>岡田</t>
  </si>
  <si>
    <t>真樹</t>
  </si>
  <si>
    <t>あん１８</t>
  </si>
  <si>
    <t>和樹</t>
  </si>
  <si>
    <t>あん１９</t>
  </si>
  <si>
    <t>小田</t>
  </si>
  <si>
    <t>紀彦</t>
  </si>
  <si>
    <t>あん２０</t>
  </si>
  <si>
    <t>越智</t>
  </si>
  <si>
    <t>友基</t>
  </si>
  <si>
    <t>あん２１</t>
  </si>
  <si>
    <t>辻本</t>
  </si>
  <si>
    <t>将士</t>
  </si>
  <si>
    <t>東近江市</t>
    <rPh sb="0" eb="4">
      <t>ヒガシオウミシ</t>
    </rPh>
    <phoneticPr fontId="3"/>
  </si>
  <si>
    <t>あん２２</t>
  </si>
  <si>
    <t>津曲</t>
  </si>
  <si>
    <t>崇志</t>
  </si>
  <si>
    <t>湖南市</t>
  </si>
  <si>
    <t>あん２３</t>
  </si>
  <si>
    <t>あん２４</t>
  </si>
  <si>
    <t>鍋内</t>
  </si>
  <si>
    <t>雄樹</t>
  </si>
  <si>
    <t>蒲生郡</t>
  </si>
  <si>
    <t>あん２５</t>
  </si>
  <si>
    <t>猪飼</t>
  </si>
  <si>
    <t>尚輝</t>
  </si>
  <si>
    <t>あん２６</t>
  </si>
  <si>
    <t>岡</t>
  </si>
  <si>
    <t>栄介</t>
  </si>
  <si>
    <t>あん２７</t>
  </si>
  <si>
    <t>寺元</t>
  </si>
  <si>
    <t>翔太</t>
  </si>
  <si>
    <t>あん２８</t>
  </si>
  <si>
    <t>三箇</t>
  </si>
  <si>
    <t>あん２９</t>
  </si>
  <si>
    <t>澤田</t>
  </si>
  <si>
    <t>純兵</t>
  </si>
  <si>
    <t>あん３０</t>
  </si>
  <si>
    <t>あん３１</t>
  </si>
  <si>
    <t>愛原</t>
    <rPh sb="0" eb="2">
      <t>アイハラ</t>
    </rPh>
    <phoneticPr fontId="3"/>
  </si>
  <si>
    <t>京セラTC</t>
  </si>
  <si>
    <t>き０２</t>
  </si>
  <si>
    <t>井澤　</t>
  </si>
  <si>
    <t>OK</t>
  </si>
  <si>
    <t>き０３</t>
  </si>
  <si>
    <t>東近江市</t>
    <rPh sb="0" eb="1">
      <t>ヒガシ</t>
    </rPh>
    <rPh sb="1" eb="3">
      <t>オウミ</t>
    </rPh>
    <rPh sb="3" eb="4">
      <t>シ</t>
    </rPh>
    <phoneticPr fontId="3"/>
  </si>
  <si>
    <t>き０４</t>
  </si>
  <si>
    <t>き０５</t>
  </si>
  <si>
    <t>石田</t>
    <rPh sb="0" eb="2">
      <t>イシダ</t>
    </rPh>
    <phoneticPr fontId="3"/>
  </si>
  <si>
    <t>き０６</t>
  </si>
  <si>
    <t>き０７</t>
  </si>
  <si>
    <t>き０８</t>
  </si>
  <si>
    <t>牛尾</t>
  </si>
  <si>
    <t>紳之介</t>
  </si>
  <si>
    <t>き０９</t>
  </si>
  <si>
    <t>太田</t>
  </si>
  <si>
    <t>圭亮</t>
  </si>
  <si>
    <t>き１０</t>
  </si>
  <si>
    <t>岡本</t>
  </si>
  <si>
    <t>き１１</t>
  </si>
  <si>
    <t>き１２</t>
  </si>
  <si>
    <t>き１３</t>
  </si>
  <si>
    <t>き１４</t>
  </si>
  <si>
    <t>き１５</t>
  </si>
  <si>
    <t>き１６</t>
  </si>
  <si>
    <t>き１７</t>
  </si>
  <si>
    <t>き１８</t>
  </si>
  <si>
    <t>き１９</t>
  </si>
  <si>
    <t>曽我</t>
  </si>
  <si>
    <t>卓矢</t>
  </si>
  <si>
    <t>き２０</t>
  </si>
  <si>
    <t>き２１</t>
  </si>
  <si>
    <t>き２２</t>
  </si>
  <si>
    <t>き２３</t>
  </si>
  <si>
    <t>き２４</t>
  </si>
  <si>
    <t>馬場</t>
  </si>
  <si>
    <t>英年</t>
  </si>
  <si>
    <t>き２５</t>
  </si>
  <si>
    <t>湖南市</t>
    <rPh sb="0" eb="3">
      <t>コナンシ</t>
    </rPh>
    <phoneticPr fontId="3"/>
  </si>
  <si>
    <t>き２６</t>
  </si>
  <si>
    <t>き２７</t>
  </si>
  <si>
    <t>廣瀬</t>
  </si>
  <si>
    <t>智也</t>
  </si>
  <si>
    <t>野洲市</t>
    <rPh sb="0" eb="3">
      <t>ヤスシ</t>
    </rPh>
    <phoneticPr fontId="3"/>
  </si>
  <si>
    <t>き２８</t>
  </si>
  <si>
    <t>福島</t>
    <rPh sb="0" eb="2">
      <t>フクシマ</t>
    </rPh>
    <phoneticPr fontId="3"/>
  </si>
  <si>
    <t>き２９</t>
  </si>
  <si>
    <t>き３０</t>
  </si>
  <si>
    <t>理和</t>
  </si>
  <si>
    <t>き３１</t>
  </si>
  <si>
    <t>き３２</t>
  </si>
  <si>
    <t>宮道</t>
  </si>
  <si>
    <t>祐介</t>
  </si>
  <si>
    <t>き３３</t>
  </si>
  <si>
    <t>村尾</t>
  </si>
  <si>
    <t>彰了</t>
  </si>
  <si>
    <t>き３４</t>
  </si>
  <si>
    <t>き３５</t>
  </si>
  <si>
    <t>吉本</t>
  </si>
  <si>
    <t>泰二</t>
  </si>
  <si>
    <t>杉山</t>
    <rPh sb="0" eb="2">
      <t>スギヤマ</t>
    </rPh>
    <phoneticPr fontId="3"/>
  </si>
  <si>
    <t>春澄</t>
    <rPh sb="0" eb="1">
      <t>ハル</t>
    </rPh>
    <rPh sb="1" eb="2">
      <t>スミ</t>
    </rPh>
    <phoneticPr fontId="3"/>
  </si>
  <si>
    <t>吉田</t>
    <rPh sb="0" eb="2">
      <t>ヨシダ</t>
    </rPh>
    <phoneticPr fontId="3"/>
  </si>
  <si>
    <t>薫平</t>
    <rPh sb="0" eb="2">
      <t>クンペイ</t>
    </rPh>
    <phoneticPr fontId="3"/>
  </si>
  <si>
    <t>吉田薫平</t>
    <rPh sb="0" eb="2">
      <t>ヨシダ</t>
    </rPh>
    <rPh sb="2" eb="4">
      <t>クンペイ</t>
    </rPh>
    <phoneticPr fontId="3"/>
  </si>
  <si>
    <t>男</t>
    <rPh sb="0" eb="1">
      <t>オトコ</t>
    </rPh>
    <phoneticPr fontId="3"/>
  </si>
  <si>
    <t>山内</t>
    <rPh sb="0" eb="2">
      <t>ヤマウチ</t>
    </rPh>
    <phoneticPr fontId="3"/>
  </si>
  <si>
    <t>瑞生</t>
    <rPh sb="0" eb="2">
      <t>ミズキ</t>
    </rPh>
    <phoneticPr fontId="3"/>
  </si>
  <si>
    <t>太田</t>
    <rPh sb="0" eb="2">
      <t>オオタ</t>
    </rPh>
    <phoneticPr fontId="3"/>
  </si>
  <si>
    <t>梶田</t>
    <rPh sb="0" eb="2">
      <t>カジタ</t>
    </rPh>
    <phoneticPr fontId="3"/>
  </si>
  <si>
    <t>純平</t>
    <rPh sb="0" eb="2">
      <t>ジュンペイ</t>
    </rPh>
    <phoneticPr fontId="3"/>
  </si>
  <si>
    <t>梶田純平</t>
    <rPh sb="0" eb="2">
      <t>カジタ</t>
    </rPh>
    <rPh sb="2" eb="4">
      <t>ジュンペイ</t>
    </rPh>
    <phoneticPr fontId="3"/>
  </si>
  <si>
    <t>大阪府</t>
    <rPh sb="0" eb="3">
      <t>オオサカフ</t>
    </rPh>
    <phoneticPr fontId="3"/>
  </si>
  <si>
    <t>島田</t>
    <rPh sb="0" eb="2">
      <t>シマダ</t>
    </rPh>
    <phoneticPr fontId="3"/>
  </si>
  <si>
    <t>蒼空</t>
    <rPh sb="0" eb="2">
      <t>ソラ</t>
    </rPh>
    <phoneticPr fontId="3"/>
  </si>
  <si>
    <t>島田蒼空</t>
    <rPh sb="0" eb="2">
      <t>シマダ</t>
    </rPh>
    <rPh sb="2" eb="4">
      <t>ソラ</t>
    </rPh>
    <phoneticPr fontId="3"/>
  </si>
  <si>
    <t>服部</t>
    <rPh sb="0" eb="2">
      <t>ハットリ</t>
    </rPh>
    <phoneticPr fontId="3"/>
  </si>
  <si>
    <t>紘樹</t>
    <rPh sb="0" eb="2">
      <t>ヒロキ</t>
    </rPh>
    <phoneticPr fontId="3"/>
  </si>
  <si>
    <t>服部紘樹</t>
    <rPh sb="0" eb="2">
      <t>ハットリ</t>
    </rPh>
    <rPh sb="2" eb="4">
      <t>ヒロキ</t>
    </rPh>
    <phoneticPr fontId="3"/>
  </si>
  <si>
    <t>甲賀市</t>
    <rPh sb="0" eb="2">
      <t>コウガ</t>
    </rPh>
    <rPh sb="2" eb="3">
      <t>シ</t>
    </rPh>
    <phoneticPr fontId="3"/>
  </si>
  <si>
    <t>河越</t>
    <rPh sb="0" eb="2">
      <t>カワゴエ</t>
    </rPh>
    <phoneticPr fontId="3"/>
  </si>
  <si>
    <t>琢真</t>
    <rPh sb="0" eb="2">
      <t>タクマ</t>
    </rPh>
    <phoneticPr fontId="3"/>
  </si>
  <si>
    <t>河越琢真</t>
    <rPh sb="0" eb="2">
      <t>カワゴエ</t>
    </rPh>
    <rPh sb="2" eb="4">
      <t>タクマ</t>
    </rPh>
    <phoneticPr fontId="3"/>
  </si>
  <si>
    <t>ふ０１</t>
  </si>
  <si>
    <t>水本</t>
  </si>
  <si>
    <t>淳史</t>
  </si>
  <si>
    <t>フレンズ</t>
  </si>
  <si>
    <t>ふ０２</t>
  </si>
  <si>
    <t>清水</t>
  </si>
  <si>
    <t>善弘</t>
  </si>
  <si>
    <t>ふ０３</t>
  </si>
  <si>
    <t>大樹</t>
  </si>
  <si>
    <t>大津市</t>
  </si>
  <si>
    <t>ふ０４</t>
  </si>
  <si>
    <t>増田</t>
    <rPh sb="0" eb="2">
      <t>マスダ</t>
    </rPh>
    <phoneticPr fontId="33"/>
  </si>
  <si>
    <t>剛士</t>
    <rPh sb="0" eb="2">
      <t>ツヨシ</t>
    </rPh>
    <phoneticPr fontId="33"/>
  </si>
  <si>
    <t>ふ０５</t>
  </si>
  <si>
    <t>成宮</t>
  </si>
  <si>
    <t>康弘</t>
  </si>
  <si>
    <t>ふ０６</t>
  </si>
  <si>
    <t>浦嶋</t>
    <rPh sb="0" eb="2">
      <t>ウラシマ</t>
    </rPh>
    <phoneticPr fontId="33"/>
  </si>
  <si>
    <t>博邦</t>
    <rPh sb="0" eb="2">
      <t>ヒロクニ</t>
    </rPh>
    <phoneticPr fontId="33"/>
  </si>
  <si>
    <t>東近江市</t>
    <rPh sb="0" eb="4">
      <t>ヒガシオウミシ</t>
    </rPh>
    <phoneticPr fontId="33"/>
  </si>
  <si>
    <t>ふ０７</t>
  </si>
  <si>
    <t>平塚</t>
  </si>
  <si>
    <t>ふ０８</t>
  </si>
  <si>
    <t>池端</t>
  </si>
  <si>
    <t>誠治</t>
  </si>
  <si>
    <t>ふ０９</t>
  </si>
  <si>
    <t>三代</t>
  </si>
  <si>
    <t>康成</t>
  </si>
  <si>
    <t>ふ１０</t>
  </si>
  <si>
    <t>古市</t>
  </si>
  <si>
    <t>卓志</t>
  </si>
  <si>
    <t>ふ１１</t>
  </si>
  <si>
    <t>男</t>
    <rPh sb="0" eb="1">
      <t>オトコ</t>
    </rPh>
    <phoneticPr fontId="33"/>
  </si>
  <si>
    <t>ふ１２</t>
  </si>
  <si>
    <t>ふ１３</t>
  </si>
  <si>
    <t>松井</t>
  </si>
  <si>
    <t>ふ１４</t>
  </si>
  <si>
    <t>梨絵</t>
  </si>
  <si>
    <t>ふ１５</t>
  </si>
  <si>
    <t>土肥</t>
  </si>
  <si>
    <t>ふ１６</t>
  </si>
  <si>
    <t>筒井</t>
  </si>
  <si>
    <t>珠世</t>
  </si>
  <si>
    <t>筒井珠世</t>
  </si>
  <si>
    <t>米原市</t>
  </si>
  <si>
    <t>ふ１７</t>
  </si>
  <si>
    <t>公子</t>
    <rPh sb="0" eb="2">
      <t>キミコ</t>
    </rPh>
    <phoneticPr fontId="33"/>
  </si>
  <si>
    <t>浦嶋公子</t>
    <rPh sb="0" eb="2">
      <t>ウラシマ</t>
    </rPh>
    <rPh sb="2" eb="4">
      <t>キミコ</t>
    </rPh>
    <phoneticPr fontId="33"/>
  </si>
  <si>
    <t>女</t>
    <rPh sb="0" eb="1">
      <t>オンナ</t>
    </rPh>
    <phoneticPr fontId="33"/>
  </si>
  <si>
    <t>ふ１８</t>
  </si>
  <si>
    <t>大野</t>
  </si>
  <si>
    <t>美南</t>
  </si>
  <si>
    <t>大野美南</t>
  </si>
  <si>
    <t>ふ１９</t>
  </si>
  <si>
    <t>出縄</t>
  </si>
  <si>
    <t>久子</t>
  </si>
  <si>
    <t>甲賀市</t>
  </si>
  <si>
    <t>ふ２０</t>
  </si>
  <si>
    <t>吉岡</t>
  </si>
  <si>
    <t>京子</t>
  </si>
  <si>
    <t>愛荘町</t>
  </si>
  <si>
    <t>柏木</t>
    <rPh sb="0" eb="2">
      <t>カシワギ</t>
    </rPh>
    <phoneticPr fontId="33"/>
  </si>
  <si>
    <t>貴子</t>
    <rPh sb="0" eb="2">
      <t>タカコ</t>
    </rPh>
    <phoneticPr fontId="33"/>
  </si>
  <si>
    <t>柏木貴子</t>
    <rPh sb="0" eb="2">
      <t>カシワギ</t>
    </rPh>
    <rPh sb="2" eb="4">
      <t>タカコ</t>
    </rPh>
    <phoneticPr fontId="33"/>
  </si>
  <si>
    <t>栗東市</t>
    <rPh sb="0" eb="3">
      <t>リットウシ</t>
    </rPh>
    <phoneticPr fontId="33"/>
  </si>
  <si>
    <t>東近江グリフィンズ</t>
    <rPh sb="0" eb="3">
      <t>ヒガシオウミ</t>
    </rPh>
    <phoneticPr fontId="3"/>
  </si>
  <si>
    <t>鍵谷</t>
    <rPh sb="0" eb="2">
      <t>カギタニ</t>
    </rPh>
    <phoneticPr fontId="3"/>
  </si>
  <si>
    <t>浩太</t>
    <rPh sb="0" eb="2">
      <t>コウタ</t>
    </rPh>
    <phoneticPr fontId="3"/>
  </si>
  <si>
    <t>浅田</t>
    <rPh sb="0" eb="2">
      <t>アサダ</t>
    </rPh>
    <phoneticPr fontId="3"/>
  </si>
  <si>
    <t>恵亮</t>
    <rPh sb="0" eb="2">
      <t>ケイスケ</t>
    </rPh>
    <phoneticPr fontId="3"/>
  </si>
  <si>
    <t>中西</t>
    <rPh sb="0" eb="2">
      <t>ナカニシ</t>
    </rPh>
    <phoneticPr fontId="3"/>
  </si>
  <si>
    <t>泰輝</t>
    <rPh sb="0" eb="2">
      <t>タイキ</t>
    </rPh>
    <phoneticPr fontId="3"/>
  </si>
  <si>
    <t>井ノ口</t>
    <rPh sb="0" eb="1">
      <t>イ</t>
    </rPh>
    <rPh sb="2" eb="3">
      <t>グチ</t>
    </rPh>
    <phoneticPr fontId="3"/>
  </si>
  <si>
    <t>幹也</t>
    <rPh sb="0" eb="2">
      <t>ミキヤ</t>
    </rPh>
    <phoneticPr fontId="3"/>
  </si>
  <si>
    <t>漆原</t>
    <rPh sb="0" eb="2">
      <t>ウルシハラ</t>
    </rPh>
    <phoneticPr fontId="3"/>
  </si>
  <si>
    <t>大介</t>
    <rPh sb="0" eb="2">
      <t>ダイスケ</t>
    </rPh>
    <phoneticPr fontId="3"/>
  </si>
  <si>
    <t>土田</t>
    <rPh sb="0" eb="2">
      <t>ツチダ</t>
    </rPh>
    <phoneticPr fontId="3"/>
  </si>
  <si>
    <t>哲也</t>
    <rPh sb="0" eb="2">
      <t>テツヤ</t>
    </rPh>
    <phoneticPr fontId="3"/>
  </si>
  <si>
    <t>金谷</t>
    <rPh sb="0" eb="2">
      <t>カナタニ</t>
    </rPh>
    <phoneticPr fontId="3"/>
  </si>
  <si>
    <t>太郎</t>
    <rPh sb="0" eb="2">
      <t>タロウ</t>
    </rPh>
    <phoneticPr fontId="3"/>
  </si>
  <si>
    <t>山本</t>
    <rPh sb="0" eb="2">
      <t>ヤマモト</t>
    </rPh>
    <phoneticPr fontId="3"/>
  </si>
  <si>
    <t>将義</t>
    <rPh sb="0" eb="2">
      <t>マサヨシ</t>
    </rPh>
    <phoneticPr fontId="3"/>
  </si>
  <si>
    <t>浜田</t>
    <rPh sb="0" eb="2">
      <t>ハマダ</t>
    </rPh>
    <phoneticPr fontId="3"/>
  </si>
  <si>
    <t>豊</t>
    <rPh sb="0" eb="1">
      <t>ユタカ</t>
    </rPh>
    <phoneticPr fontId="3"/>
  </si>
  <si>
    <t>吉野</t>
    <rPh sb="0" eb="2">
      <t>ヨシノ</t>
    </rPh>
    <phoneticPr fontId="3"/>
  </si>
  <si>
    <t>淳也</t>
    <rPh sb="0" eb="2">
      <t>ジュンヤ</t>
    </rPh>
    <phoneticPr fontId="3"/>
  </si>
  <si>
    <t>南</t>
    <rPh sb="0" eb="1">
      <t>ミナミ</t>
    </rPh>
    <phoneticPr fontId="3"/>
  </si>
  <si>
    <t>寺本</t>
    <rPh sb="0" eb="2">
      <t>テラモト</t>
    </rPh>
    <phoneticPr fontId="3"/>
  </si>
  <si>
    <t>将吾</t>
    <rPh sb="0" eb="2">
      <t>ショウゴ</t>
    </rPh>
    <phoneticPr fontId="3"/>
  </si>
  <si>
    <t>澁谷</t>
    <rPh sb="0" eb="1">
      <t>シブ</t>
    </rPh>
    <rPh sb="1" eb="2">
      <t>タニ</t>
    </rPh>
    <phoneticPr fontId="3"/>
  </si>
  <si>
    <t>晃大</t>
    <rPh sb="0" eb="2">
      <t>コウダイ</t>
    </rPh>
    <phoneticPr fontId="3"/>
  </si>
  <si>
    <t>藤井</t>
    <rPh sb="0" eb="2">
      <t>フジイ</t>
    </rPh>
    <phoneticPr fontId="3"/>
  </si>
  <si>
    <t>正和</t>
    <rPh sb="0" eb="2">
      <t>マサカズ</t>
    </rPh>
    <phoneticPr fontId="3"/>
  </si>
  <si>
    <t>平野</t>
    <rPh sb="0" eb="2">
      <t>ヒラノ</t>
    </rPh>
    <phoneticPr fontId="3"/>
  </si>
  <si>
    <t>優也</t>
    <rPh sb="0" eb="2">
      <t>ユウヤ</t>
    </rPh>
    <phoneticPr fontId="3"/>
  </si>
  <si>
    <t>三重県</t>
    <rPh sb="0" eb="3">
      <t>ミエケン</t>
    </rPh>
    <phoneticPr fontId="3"/>
  </si>
  <si>
    <t>大橋</t>
    <rPh sb="0" eb="2">
      <t>オオハシ</t>
    </rPh>
    <phoneticPr fontId="3"/>
  </si>
  <si>
    <t>久保村</t>
    <rPh sb="0" eb="3">
      <t>クボムラ</t>
    </rPh>
    <phoneticPr fontId="3"/>
  </si>
  <si>
    <t>悠史</t>
    <rPh sb="0" eb="2">
      <t>ユウシ</t>
    </rPh>
    <phoneticPr fontId="3"/>
  </si>
  <si>
    <t>京都府</t>
    <rPh sb="0" eb="3">
      <t>キョウトフ</t>
    </rPh>
    <phoneticPr fontId="3"/>
  </si>
  <si>
    <t>雄介</t>
    <rPh sb="0" eb="2">
      <t>ユウスケ</t>
    </rPh>
    <phoneticPr fontId="3"/>
  </si>
  <si>
    <t>友里</t>
    <rPh sb="0" eb="2">
      <t>ユリ</t>
    </rPh>
    <phoneticPr fontId="3"/>
  </si>
  <si>
    <t>武田</t>
    <rPh sb="0" eb="2">
      <t>タケダ</t>
    </rPh>
    <phoneticPr fontId="3"/>
  </si>
  <si>
    <t>三重県</t>
    <rPh sb="0" eb="3">
      <t>ミエケン</t>
    </rPh>
    <phoneticPr fontId="32"/>
  </si>
  <si>
    <t>Ｋテニスカレッジ</t>
  </si>
  <si>
    <t>Kテニス</t>
  </si>
  <si>
    <t>け０１</t>
  </si>
  <si>
    <t>稲岡</t>
  </si>
  <si>
    <t>和紀</t>
  </si>
  <si>
    <t>け０３</t>
  </si>
  <si>
    <t>上村</t>
  </si>
  <si>
    <t>　武</t>
  </si>
  <si>
    <t>け０４</t>
  </si>
  <si>
    <t>悠作</t>
  </si>
  <si>
    <t>け０５</t>
  </si>
  <si>
    <t>川並</t>
  </si>
  <si>
    <t>和之</t>
  </si>
  <si>
    <t>け０７</t>
  </si>
  <si>
    <t>坪田</t>
  </si>
  <si>
    <t>真嘉</t>
  </si>
  <si>
    <t>け０８</t>
  </si>
  <si>
    <t>永里</t>
  </si>
  <si>
    <t>裕次</t>
  </si>
  <si>
    <t>三重県</t>
  </si>
  <si>
    <t>け０９</t>
  </si>
  <si>
    <t>直彦</t>
  </si>
  <si>
    <t>け１０</t>
  </si>
  <si>
    <t>福永</t>
  </si>
  <si>
    <t>裕美</t>
  </si>
  <si>
    <t>け１１</t>
  </si>
  <si>
    <t>一典</t>
    <rPh sb="0" eb="2">
      <t>カズノリ</t>
    </rPh>
    <phoneticPr fontId="3"/>
  </si>
  <si>
    <t>け１２</t>
  </si>
  <si>
    <t>小澤</t>
    <rPh sb="0" eb="2">
      <t>コザワ</t>
    </rPh>
    <phoneticPr fontId="3"/>
  </si>
  <si>
    <t>藤信</t>
    <rPh sb="0" eb="2">
      <t>フジノブ</t>
    </rPh>
    <phoneticPr fontId="3"/>
  </si>
  <si>
    <t>け１３</t>
  </si>
  <si>
    <t>疋田</t>
    <rPh sb="0" eb="2">
      <t>ヒキダ</t>
    </rPh>
    <phoneticPr fontId="3"/>
  </si>
  <si>
    <t>之宏</t>
    <rPh sb="0" eb="1">
      <t>コレ</t>
    </rPh>
    <rPh sb="1" eb="2">
      <t>ヒロシ</t>
    </rPh>
    <phoneticPr fontId="3"/>
  </si>
  <si>
    <t>け１４</t>
  </si>
  <si>
    <t>朝日</t>
    <rPh sb="0" eb="2">
      <t>アサヒ</t>
    </rPh>
    <phoneticPr fontId="3"/>
  </si>
  <si>
    <t>尚紀</t>
    <rPh sb="0" eb="1">
      <t>ナオ</t>
    </rPh>
    <rPh sb="1" eb="2">
      <t>キ</t>
    </rPh>
    <phoneticPr fontId="3"/>
  </si>
  <si>
    <t>け１５</t>
  </si>
  <si>
    <t>智美</t>
    <rPh sb="0" eb="2">
      <t>トモミ</t>
    </rPh>
    <phoneticPr fontId="3"/>
  </si>
  <si>
    <t>け１６</t>
  </si>
  <si>
    <t>け１７</t>
  </si>
  <si>
    <t>本多</t>
    <rPh sb="0" eb="2">
      <t>ホンダ</t>
    </rPh>
    <phoneticPr fontId="3"/>
  </si>
  <si>
    <t>勇輝</t>
    <rPh sb="0" eb="2">
      <t>ユウキ</t>
    </rPh>
    <phoneticPr fontId="3"/>
  </si>
  <si>
    <t>け１８</t>
  </si>
  <si>
    <t>堤</t>
    <rPh sb="0" eb="1">
      <t>ツツミ</t>
    </rPh>
    <phoneticPr fontId="3"/>
  </si>
  <si>
    <t>泰彦</t>
    <rPh sb="0" eb="2">
      <t>ヤスヒコ</t>
    </rPh>
    <phoneticPr fontId="3"/>
  </si>
  <si>
    <t>け１９</t>
  </si>
  <si>
    <t>新谷</t>
    <rPh sb="0" eb="2">
      <t>シンヤ</t>
    </rPh>
    <phoneticPr fontId="3"/>
  </si>
  <si>
    <t>良</t>
    <rPh sb="0" eb="1">
      <t>リョウ</t>
    </rPh>
    <phoneticPr fontId="3"/>
  </si>
  <si>
    <t>け２０</t>
  </si>
  <si>
    <t>谷</t>
    <rPh sb="0" eb="1">
      <t>タニ</t>
    </rPh>
    <phoneticPr fontId="3"/>
  </si>
  <si>
    <t>け２１</t>
  </si>
  <si>
    <t>駿亮</t>
    <rPh sb="0" eb="1">
      <t>シュン</t>
    </rPh>
    <rPh sb="1" eb="2">
      <t>リョウ</t>
    </rPh>
    <phoneticPr fontId="32"/>
  </si>
  <si>
    <t>け２２</t>
  </si>
  <si>
    <t>森</t>
    <rPh sb="0" eb="1">
      <t>モリ</t>
    </rPh>
    <phoneticPr fontId="32"/>
  </si>
  <si>
    <t>真彦</t>
    <rPh sb="0" eb="2">
      <t>マサヒコ</t>
    </rPh>
    <phoneticPr fontId="32"/>
  </si>
  <si>
    <t>西田</t>
    <rPh sb="0" eb="2">
      <t>ニシダ</t>
    </rPh>
    <phoneticPr fontId="32"/>
  </si>
  <si>
    <t>和教</t>
    <rPh sb="0" eb="2">
      <t>カズノリ</t>
    </rPh>
    <phoneticPr fontId="32"/>
  </si>
  <si>
    <t>ぷ０３</t>
  </si>
  <si>
    <t>ぷ０２</t>
  </si>
  <si>
    <t>ぷ０４</t>
  </si>
  <si>
    <t>ぷ０５</t>
  </si>
  <si>
    <t>ぷ０６</t>
  </si>
  <si>
    <t>ぷ０７</t>
  </si>
  <si>
    <t>ぷ０８</t>
  </si>
  <si>
    <t>ぷ０９</t>
  </si>
  <si>
    <t>ぷ１０</t>
  </si>
  <si>
    <t>ぷ１１</t>
  </si>
  <si>
    <t>ぷ１２</t>
  </si>
  <si>
    <t>ぷ１３</t>
  </si>
  <si>
    <t>岩花</t>
    <rPh sb="0" eb="1">
      <t>イワ</t>
    </rPh>
    <rPh sb="1" eb="2">
      <t>ハナ</t>
    </rPh>
    <phoneticPr fontId="3"/>
  </si>
  <si>
    <t>功</t>
    <rPh sb="0" eb="1">
      <t>イサオ</t>
    </rPh>
    <phoneticPr fontId="3"/>
  </si>
  <si>
    <t>うさかめ</t>
  </si>
  <si>
    <t>うさぎとかめの集い</t>
    <rPh sb="7" eb="8">
      <t>ツド</t>
    </rPh>
    <phoneticPr fontId="3"/>
  </si>
  <si>
    <t>牛道</t>
    <rPh sb="0" eb="1">
      <t>ウシ</t>
    </rPh>
    <rPh sb="1" eb="2">
      <t>ミチ</t>
    </rPh>
    <phoneticPr fontId="3"/>
  </si>
  <si>
    <t>う０３</t>
  </si>
  <si>
    <t>久保田</t>
    <rPh sb="0" eb="3">
      <t>クボタ</t>
    </rPh>
    <phoneticPr fontId="32"/>
  </si>
  <si>
    <t>勉</t>
    <rPh sb="0" eb="1">
      <t>ツトム</t>
    </rPh>
    <phoneticPr fontId="32"/>
  </si>
  <si>
    <t>甲賀市</t>
    <rPh sb="0" eb="3">
      <t>コウカシ</t>
    </rPh>
    <phoneticPr fontId="32"/>
  </si>
  <si>
    <t>う０４</t>
  </si>
  <si>
    <t>小倉</t>
    <rPh sb="0" eb="2">
      <t>オグラ</t>
    </rPh>
    <phoneticPr fontId="3"/>
  </si>
  <si>
    <t>俊郎</t>
    <rPh sb="0" eb="1">
      <t>トシ</t>
    </rPh>
    <rPh sb="1" eb="2">
      <t>ロウ</t>
    </rPh>
    <phoneticPr fontId="3"/>
  </si>
  <si>
    <t>う０５</t>
  </si>
  <si>
    <t>垣内</t>
    <rPh sb="0" eb="2">
      <t>カキウチ</t>
    </rPh>
    <phoneticPr fontId="32"/>
  </si>
  <si>
    <t>義則</t>
    <rPh sb="0" eb="2">
      <t>ヨシノリ</t>
    </rPh>
    <phoneticPr fontId="32"/>
  </si>
  <si>
    <t>う０６</t>
  </si>
  <si>
    <t>片岡</t>
    <rPh sb="0" eb="2">
      <t>カタオカ</t>
    </rPh>
    <phoneticPr fontId="3"/>
  </si>
  <si>
    <t>一寿</t>
    <rPh sb="0" eb="2">
      <t>カズトシ</t>
    </rPh>
    <phoneticPr fontId="3"/>
  </si>
  <si>
    <t>う０７</t>
  </si>
  <si>
    <t>亀井</t>
    <rPh sb="0" eb="2">
      <t>カメイ</t>
    </rPh>
    <phoneticPr fontId="3"/>
  </si>
  <si>
    <t>皓太</t>
    <rPh sb="0" eb="2">
      <t>コウタ</t>
    </rPh>
    <phoneticPr fontId="3"/>
  </si>
  <si>
    <t>う０８</t>
  </si>
  <si>
    <t>亀井</t>
    <rPh sb="0" eb="2">
      <t>カメイ</t>
    </rPh>
    <phoneticPr fontId="32"/>
  </si>
  <si>
    <t>雅嗣</t>
    <rPh sb="0" eb="1">
      <t>マサ</t>
    </rPh>
    <rPh sb="1" eb="2">
      <t>ツグ</t>
    </rPh>
    <phoneticPr fontId="32"/>
  </si>
  <si>
    <t>う０９</t>
  </si>
  <si>
    <t>彦根市</t>
    <rPh sb="0" eb="3">
      <t>ヒコネシ</t>
    </rPh>
    <phoneticPr fontId="32"/>
  </si>
  <si>
    <t>う１０</t>
  </si>
  <si>
    <t>𡈽山</t>
    <rPh sb="2" eb="3">
      <t>ヤマ</t>
    </rPh>
    <phoneticPr fontId="3"/>
  </si>
  <si>
    <t>悠</t>
    <rPh sb="0" eb="1">
      <t>ユウ</t>
    </rPh>
    <phoneticPr fontId="3"/>
  </si>
  <si>
    <t>大津市</t>
    <rPh sb="0" eb="3">
      <t>オオツシ</t>
    </rPh>
    <phoneticPr fontId="32"/>
  </si>
  <si>
    <t>う１１</t>
  </si>
  <si>
    <t>土肥</t>
    <rPh sb="0" eb="2">
      <t>ドイ</t>
    </rPh>
    <phoneticPr fontId="3"/>
  </si>
  <si>
    <t>将博</t>
    <rPh sb="0" eb="2">
      <t>マサヒロ</t>
    </rPh>
    <phoneticPr fontId="3"/>
  </si>
  <si>
    <t>う１２</t>
  </si>
  <si>
    <t>う１３</t>
  </si>
  <si>
    <t>深田</t>
    <rPh sb="0" eb="2">
      <t>フカダ</t>
    </rPh>
    <phoneticPr fontId="3"/>
  </si>
  <si>
    <t>健太郎</t>
    <rPh sb="0" eb="3">
      <t>ケンタロウ</t>
    </rPh>
    <phoneticPr fontId="3"/>
  </si>
  <si>
    <t>う１４</t>
  </si>
  <si>
    <t>啓吾</t>
    <rPh sb="0" eb="2">
      <t>ケイゴ</t>
    </rPh>
    <phoneticPr fontId="3"/>
  </si>
  <si>
    <t>う１５</t>
  </si>
  <si>
    <t>健一</t>
    <rPh sb="0" eb="2">
      <t>ケンイチ</t>
    </rPh>
    <phoneticPr fontId="32"/>
  </si>
  <si>
    <t>う１６</t>
  </si>
  <si>
    <t>皓輝</t>
    <rPh sb="0" eb="1">
      <t>コウ</t>
    </rPh>
    <rPh sb="1" eb="2">
      <t>テル</t>
    </rPh>
    <phoneticPr fontId="32"/>
  </si>
  <si>
    <t>東近江市</t>
    <rPh sb="0" eb="4">
      <t>ヒガシオウミシ</t>
    </rPh>
    <phoneticPr fontId="32"/>
  </si>
  <si>
    <t>う１７</t>
  </si>
  <si>
    <t>昌紀</t>
    <rPh sb="0" eb="2">
      <t>マサノリ</t>
    </rPh>
    <phoneticPr fontId="3"/>
  </si>
  <si>
    <t>野洲市</t>
    <rPh sb="0" eb="3">
      <t>ヤスシ</t>
    </rPh>
    <phoneticPr fontId="32"/>
  </si>
  <si>
    <t>う１８</t>
  </si>
  <si>
    <t>浩之</t>
    <rPh sb="0" eb="2">
      <t>ヒロユキ</t>
    </rPh>
    <phoneticPr fontId="3"/>
  </si>
  <si>
    <t>う１９</t>
  </si>
  <si>
    <t>吉村</t>
    <rPh sb="0" eb="2">
      <t>ヨシムラ</t>
    </rPh>
    <phoneticPr fontId="3"/>
  </si>
  <si>
    <t>淳</t>
  </si>
  <si>
    <t>栗東市</t>
    <rPh sb="0" eb="3">
      <t>リットウシ</t>
    </rPh>
    <phoneticPr fontId="32"/>
  </si>
  <si>
    <t>う２０</t>
  </si>
  <si>
    <t>脇野</t>
    <rPh sb="0" eb="2">
      <t>ワキノ</t>
    </rPh>
    <phoneticPr fontId="3"/>
  </si>
  <si>
    <t>佳邦</t>
    <rPh sb="0" eb="1">
      <t>ヨシ</t>
    </rPh>
    <rPh sb="1" eb="2">
      <t>クニ</t>
    </rPh>
    <phoneticPr fontId="3"/>
  </si>
  <si>
    <t>う２１</t>
  </si>
  <si>
    <t>う２２</t>
  </si>
  <si>
    <t>中嶋</t>
    <rPh sb="0" eb="2">
      <t>ナカジマ</t>
    </rPh>
    <phoneticPr fontId="32"/>
  </si>
  <si>
    <t>徹</t>
    <rPh sb="0" eb="1">
      <t>トオル</t>
    </rPh>
    <phoneticPr fontId="32"/>
  </si>
  <si>
    <t>日野町</t>
    <rPh sb="0" eb="3">
      <t>ヒノチョウ</t>
    </rPh>
    <phoneticPr fontId="32"/>
  </si>
  <si>
    <t>う２３</t>
  </si>
  <si>
    <t>中田</t>
    <rPh sb="0" eb="2">
      <t>ナカタ</t>
    </rPh>
    <phoneticPr fontId="32"/>
  </si>
  <si>
    <t>富憲</t>
    <rPh sb="0" eb="2">
      <t>トミノリ</t>
    </rPh>
    <phoneticPr fontId="32"/>
  </si>
  <si>
    <t>う２４</t>
  </si>
  <si>
    <t>野村</t>
  </si>
  <si>
    <t>良平</t>
  </si>
  <si>
    <t>多賀町</t>
    <rPh sb="0" eb="3">
      <t>タガチョウ</t>
    </rPh>
    <phoneticPr fontId="32"/>
  </si>
  <si>
    <t>う２５</t>
  </si>
  <si>
    <t>う２６</t>
  </si>
  <si>
    <t>坂田</t>
    <rPh sb="0" eb="2">
      <t>サカタ</t>
    </rPh>
    <phoneticPr fontId="32"/>
  </si>
  <si>
    <t>義記</t>
    <rPh sb="0" eb="1">
      <t>ヨシ</t>
    </rPh>
    <rPh sb="1" eb="2">
      <t>キ</t>
    </rPh>
    <phoneticPr fontId="32"/>
  </si>
  <si>
    <t>守山市</t>
    <rPh sb="0" eb="3">
      <t>モリヤマシ</t>
    </rPh>
    <phoneticPr fontId="32"/>
  </si>
  <si>
    <t>う２７</t>
  </si>
  <si>
    <t>今井</t>
    <rPh sb="0" eb="2">
      <t>イマイ</t>
    </rPh>
    <phoneticPr fontId="32"/>
  </si>
  <si>
    <t>順子</t>
    <rPh sb="0" eb="2">
      <t>ジュンコ</t>
    </rPh>
    <phoneticPr fontId="32"/>
  </si>
  <si>
    <t>女</t>
    <rPh sb="0" eb="1">
      <t>オンナ</t>
    </rPh>
    <phoneticPr fontId="32"/>
  </si>
  <si>
    <t>う２８</t>
  </si>
  <si>
    <t>伊吹</t>
    <rPh sb="0" eb="2">
      <t>イブキ</t>
    </rPh>
    <phoneticPr fontId="3"/>
  </si>
  <si>
    <t>邦子</t>
    <rPh sb="0" eb="2">
      <t>ジュンコ</t>
    </rPh>
    <phoneticPr fontId="32"/>
  </si>
  <si>
    <t>う２９</t>
  </si>
  <si>
    <t>植垣</t>
    <rPh sb="0" eb="2">
      <t>ウエガキ</t>
    </rPh>
    <phoneticPr fontId="3"/>
  </si>
  <si>
    <t>貴美子</t>
    <rPh sb="0" eb="3">
      <t>キミコ</t>
    </rPh>
    <phoneticPr fontId="3"/>
  </si>
  <si>
    <t>う３０</t>
  </si>
  <si>
    <t>牛道</t>
    <rPh sb="0" eb="2">
      <t>ウシミチ</t>
    </rPh>
    <phoneticPr fontId="32"/>
  </si>
  <si>
    <t>心</t>
    <rPh sb="0" eb="1">
      <t>ココロ</t>
    </rPh>
    <phoneticPr fontId="32"/>
  </si>
  <si>
    <t>う３１</t>
  </si>
  <si>
    <t>梅田</t>
    <rPh sb="0" eb="2">
      <t>ウメダ</t>
    </rPh>
    <phoneticPr fontId="3"/>
  </si>
  <si>
    <t>陽子</t>
    <rPh sb="0" eb="2">
      <t>ヨウコ</t>
    </rPh>
    <phoneticPr fontId="32"/>
  </si>
  <si>
    <t>湖南市</t>
    <rPh sb="0" eb="3">
      <t>コナンシ</t>
    </rPh>
    <phoneticPr fontId="32"/>
  </si>
  <si>
    <t>う３２</t>
  </si>
  <si>
    <t>う３３</t>
  </si>
  <si>
    <t>川瀬</t>
    <rPh sb="0" eb="1">
      <t>カワ</t>
    </rPh>
    <rPh sb="1" eb="2">
      <t>セ</t>
    </rPh>
    <phoneticPr fontId="32"/>
  </si>
  <si>
    <t>清子</t>
    <rPh sb="0" eb="2">
      <t>キヨコ</t>
    </rPh>
    <phoneticPr fontId="32"/>
  </si>
  <si>
    <t>う３４</t>
  </si>
  <si>
    <t>辻</t>
    <rPh sb="0" eb="1">
      <t>ツジ</t>
    </rPh>
    <phoneticPr fontId="3"/>
  </si>
  <si>
    <t>佳子</t>
    <rPh sb="0" eb="2">
      <t>ヨシコ</t>
    </rPh>
    <phoneticPr fontId="32"/>
  </si>
  <si>
    <t>う３５</t>
  </si>
  <si>
    <t>苗村</t>
    <rPh sb="0" eb="2">
      <t>ナエムラ</t>
    </rPh>
    <phoneticPr fontId="3"/>
  </si>
  <si>
    <t>直子</t>
    <rPh sb="0" eb="2">
      <t>ナオコ</t>
    </rPh>
    <phoneticPr fontId="32"/>
  </si>
  <si>
    <t>竜王町</t>
    <rPh sb="0" eb="3">
      <t>リュウオウチョウ</t>
    </rPh>
    <phoneticPr fontId="32"/>
  </si>
  <si>
    <t>う３６</t>
  </si>
  <si>
    <t>う３７</t>
  </si>
  <si>
    <t>う３８</t>
  </si>
  <si>
    <t>藤田</t>
    <rPh sb="0" eb="2">
      <t>フジタ</t>
    </rPh>
    <phoneticPr fontId="32"/>
  </si>
  <si>
    <t>博美</t>
    <rPh sb="0" eb="2">
      <t>ヒロミ</t>
    </rPh>
    <phoneticPr fontId="32"/>
  </si>
  <si>
    <t>う３９</t>
  </si>
  <si>
    <t>う４０</t>
  </si>
  <si>
    <t>三崎</t>
    <rPh sb="0" eb="2">
      <t>ミサキ</t>
    </rPh>
    <phoneticPr fontId="32"/>
  </si>
  <si>
    <t>奈々</t>
    <rPh sb="0" eb="2">
      <t>ナナ</t>
    </rPh>
    <phoneticPr fontId="32"/>
  </si>
  <si>
    <t>う４１</t>
  </si>
  <si>
    <t>竹下</t>
  </si>
  <si>
    <t>光代</t>
    <rPh sb="0" eb="2">
      <t>ミツヨ</t>
    </rPh>
    <phoneticPr fontId="32"/>
  </si>
  <si>
    <t>う４２</t>
  </si>
  <si>
    <t>う４３</t>
  </si>
  <si>
    <t>姫井</t>
  </si>
  <si>
    <t>亜利沙</t>
    <rPh sb="0" eb="3">
      <t>アリサ</t>
    </rPh>
    <phoneticPr fontId="32"/>
  </si>
  <si>
    <t>う４４</t>
  </si>
  <si>
    <t>う４５</t>
  </si>
  <si>
    <t>村川</t>
    <rPh sb="0" eb="2">
      <t>ムラカワ</t>
    </rPh>
    <phoneticPr fontId="32"/>
  </si>
  <si>
    <t>庸子</t>
    <rPh sb="0" eb="2">
      <t>ヨウコ</t>
    </rPh>
    <phoneticPr fontId="32"/>
  </si>
  <si>
    <t>愛知郡</t>
    <rPh sb="0" eb="3">
      <t>エチグン</t>
    </rPh>
    <phoneticPr fontId="32"/>
  </si>
  <si>
    <t>う４６</t>
  </si>
  <si>
    <t>う４７</t>
  </si>
  <si>
    <t>古株</t>
    <rPh sb="0" eb="2">
      <t>コカブ</t>
    </rPh>
    <phoneticPr fontId="32"/>
  </si>
  <si>
    <t>個人登録</t>
    <rPh sb="0" eb="2">
      <t>コジン</t>
    </rPh>
    <rPh sb="2" eb="4">
      <t>トウロク</t>
    </rPh>
    <phoneticPr fontId="3"/>
  </si>
  <si>
    <t>こ０２</t>
  </si>
  <si>
    <t>こ０３</t>
  </si>
  <si>
    <t>永原</t>
    <rPh sb="0" eb="2">
      <t>ナガハラ</t>
    </rPh>
    <phoneticPr fontId="32"/>
  </si>
  <si>
    <t>佳代子</t>
    <rPh sb="0" eb="3">
      <t>カヨコ</t>
    </rPh>
    <phoneticPr fontId="32"/>
  </si>
  <si>
    <t>　第21回東近江市ウィンターシングルス大会　　募集要項</t>
    <phoneticPr fontId="3"/>
  </si>
  <si>
    <t>2025年12月7日（日）　　8:45　受付開始　　※小雨決行</t>
    <phoneticPr fontId="3"/>
  </si>
  <si>
    <t>ov55：今年55才以上になる方（昭和44年１２月３１日以前生まれ）</t>
    <phoneticPr fontId="3"/>
  </si>
  <si>
    <t>ov45：今年45才以上になる方（昭和54年１２月３１日以前生まれ）</t>
    <phoneticPr fontId="3"/>
  </si>
  <si>
    <t>一般　：オープン</t>
    <rPh sb="0" eb="2">
      <t>イッパン</t>
    </rPh>
    <phoneticPr fontId="21"/>
  </si>
  <si>
    <t>男子：一般の部、ov45、ov55の部</t>
    <rPh sb="0" eb="2">
      <t>ダンシ</t>
    </rPh>
    <rPh sb="3" eb="5">
      <t>イッパン</t>
    </rPh>
    <rPh sb="6" eb="7">
      <t>ブ</t>
    </rPh>
    <rPh sb="18" eb="19">
      <t>ブ</t>
    </rPh>
    <phoneticPr fontId="21"/>
  </si>
  <si>
    <t>女子：一般の部、ov45の部</t>
    <rPh sb="3" eb="5">
      <t>イッパン</t>
    </rPh>
    <rPh sb="6" eb="7">
      <t>ブ</t>
    </rPh>
    <rPh sb="13" eb="14">
      <t>ブ</t>
    </rPh>
    <phoneticPr fontId="21"/>
  </si>
  <si>
    <t>2025年11月29日（土）18:00～　布引グリーンスタジアム内来賓室</t>
    <phoneticPr fontId="3"/>
  </si>
  <si>
    <t>11月27日（木）２２時までに参加費用のお振込みおよび</t>
    <phoneticPr fontId="3"/>
  </si>
  <si>
    <t>　第21回東近江市ウィンターシングルス大会　大会申込書</t>
    <phoneticPr fontId="3"/>
  </si>
  <si>
    <t>２０２５年度東近江市テニス協会登録ナンバー</t>
    <rPh sb="4" eb="6">
      <t>ネンド</t>
    </rPh>
    <rPh sb="6" eb="10">
      <t>ヒガシオウミシ</t>
    </rPh>
    <rPh sb="13" eb="15">
      <t>キョウカイ</t>
    </rPh>
    <rPh sb="15" eb="17">
      <t>トウロク</t>
    </rPh>
    <phoneticPr fontId="3"/>
  </si>
  <si>
    <t>2025.9.30</t>
    <phoneticPr fontId="3"/>
  </si>
  <si>
    <t>あ０１</t>
  </si>
  <si>
    <t>青木</t>
  </si>
  <si>
    <t>重之</t>
  </si>
  <si>
    <t>アビック</t>
    <phoneticPr fontId="3"/>
  </si>
  <si>
    <t>アビックBB</t>
    <phoneticPr fontId="3"/>
  </si>
  <si>
    <t>あ０２</t>
  </si>
  <si>
    <t>西川</t>
  </si>
  <si>
    <t>昌一</t>
  </si>
  <si>
    <t>あ０３</t>
  </si>
  <si>
    <t>安達</t>
    <rPh sb="0" eb="2">
      <t>アダチ</t>
    </rPh>
    <phoneticPr fontId="5"/>
  </si>
  <si>
    <t>隆一</t>
    <rPh sb="0" eb="2">
      <t>リュウイチ</t>
    </rPh>
    <phoneticPr fontId="5"/>
  </si>
  <si>
    <t>甲賀市</t>
    <rPh sb="0" eb="2">
      <t>コウカ</t>
    </rPh>
    <rPh sb="2" eb="3">
      <t>シ</t>
    </rPh>
    <phoneticPr fontId="5"/>
  </si>
  <si>
    <t>あ０４</t>
  </si>
  <si>
    <t>上原</t>
    <rPh sb="0" eb="2">
      <t>ウエハラ</t>
    </rPh>
    <phoneticPr fontId="5"/>
  </si>
  <si>
    <t>義弘</t>
    <rPh sb="0" eb="2">
      <t>ヨシヒロ</t>
    </rPh>
    <phoneticPr fontId="5"/>
  </si>
  <si>
    <t>彦根市</t>
    <rPh sb="0" eb="3">
      <t>ヒコネシ</t>
    </rPh>
    <phoneticPr fontId="1"/>
  </si>
  <si>
    <t>彦根市</t>
    <rPh sb="0" eb="3">
      <t>ヒコネシ</t>
    </rPh>
    <phoneticPr fontId="5"/>
  </si>
  <si>
    <t>あ０５</t>
  </si>
  <si>
    <t>寺村</t>
    <rPh sb="0" eb="2">
      <t>テラムラ</t>
    </rPh>
    <phoneticPr fontId="5"/>
  </si>
  <si>
    <t>浩一</t>
    <rPh sb="0" eb="2">
      <t>コウイチ</t>
    </rPh>
    <phoneticPr fontId="5"/>
  </si>
  <si>
    <t>愛荘町</t>
    <rPh sb="0" eb="3">
      <t>アイショウチョウ</t>
    </rPh>
    <phoneticPr fontId="5"/>
  </si>
  <si>
    <t>あ０６</t>
  </si>
  <si>
    <t>谷崎</t>
    <rPh sb="0" eb="2">
      <t>タニザキ</t>
    </rPh>
    <phoneticPr fontId="5"/>
  </si>
  <si>
    <t>真也</t>
    <rPh sb="0" eb="2">
      <t>シンヤ</t>
    </rPh>
    <phoneticPr fontId="5"/>
  </si>
  <si>
    <t>アビック</t>
    <phoneticPr fontId="3"/>
  </si>
  <si>
    <t>あ０７</t>
  </si>
  <si>
    <t>齋田</t>
    <rPh sb="0" eb="2">
      <t>サイダ</t>
    </rPh>
    <phoneticPr fontId="5"/>
  </si>
  <si>
    <t>優子</t>
    <rPh sb="0" eb="2">
      <t>ユウコ</t>
    </rPh>
    <phoneticPr fontId="5"/>
  </si>
  <si>
    <t>女</t>
    <rPh sb="0" eb="1">
      <t>オンナ</t>
    </rPh>
    <phoneticPr fontId="1"/>
  </si>
  <si>
    <t>女</t>
    <rPh sb="0" eb="1">
      <t>オンナ</t>
    </rPh>
    <phoneticPr fontId="5"/>
  </si>
  <si>
    <t>あ０８</t>
  </si>
  <si>
    <t>平居</t>
    <rPh sb="0" eb="2">
      <t>ヒライ</t>
    </rPh>
    <phoneticPr fontId="5"/>
  </si>
  <si>
    <t>崇</t>
    <rPh sb="0" eb="1">
      <t>タカシ</t>
    </rPh>
    <phoneticPr fontId="5"/>
  </si>
  <si>
    <t>多賀町</t>
    <rPh sb="0" eb="3">
      <t>タガチョウ</t>
    </rPh>
    <phoneticPr fontId="5"/>
  </si>
  <si>
    <t>あ０９</t>
  </si>
  <si>
    <t>大林</t>
    <rPh sb="0" eb="2">
      <t>オオバヤシ</t>
    </rPh>
    <phoneticPr fontId="5"/>
  </si>
  <si>
    <t>弘典</t>
    <rPh sb="0" eb="2">
      <t>ヒロノリ</t>
    </rPh>
    <phoneticPr fontId="5"/>
  </si>
  <si>
    <t>長浜市</t>
    <rPh sb="0" eb="3">
      <t>ナガハマシ</t>
    </rPh>
    <phoneticPr fontId="5"/>
  </si>
  <si>
    <t>あ１０</t>
  </si>
  <si>
    <t>福嶋</t>
    <rPh sb="0" eb="2">
      <t>フクシマ</t>
    </rPh>
    <phoneticPr fontId="5"/>
  </si>
  <si>
    <t>亮</t>
    <rPh sb="0" eb="1">
      <t>アキラ</t>
    </rPh>
    <phoneticPr fontId="5"/>
  </si>
  <si>
    <t>あ１１</t>
  </si>
  <si>
    <t>三原</t>
    <rPh sb="0" eb="2">
      <t>ミハラ</t>
    </rPh>
    <phoneticPr fontId="5"/>
  </si>
  <si>
    <t>啓子</t>
    <rPh sb="0" eb="2">
      <t>ケイコ</t>
    </rPh>
    <phoneticPr fontId="5"/>
  </si>
  <si>
    <t>あ１２</t>
  </si>
  <si>
    <t>落合</t>
    <rPh sb="0" eb="2">
      <t>オチアイ</t>
    </rPh>
    <phoneticPr fontId="5"/>
  </si>
  <si>
    <t>良弘</t>
    <rPh sb="0" eb="2">
      <t>ヨシヒロ</t>
    </rPh>
    <phoneticPr fontId="5"/>
  </si>
  <si>
    <t>あ１３</t>
  </si>
  <si>
    <t>松井</t>
    <rPh sb="0" eb="2">
      <t>マツイ</t>
    </rPh>
    <phoneticPr fontId="5"/>
  </si>
  <si>
    <t>男</t>
    <phoneticPr fontId="5"/>
  </si>
  <si>
    <t>あ１４</t>
  </si>
  <si>
    <t>中村</t>
    <rPh sb="0" eb="2">
      <t>ナカムラ</t>
    </rPh>
    <phoneticPr fontId="5"/>
  </si>
  <si>
    <t>紗映子</t>
    <rPh sb="0" eb="1">
      <t>サ</t>
    </rPh>
    <rPh sb="1" eb="3">
      <t>エイコ</t>
    </rPh>
    <phoneticPr fontId="5"/>
  </si>
  <si>
    <t>長浜市</t>
    <rPh sb="0" eb="2">
      <t>ナガハマ</t>
    </rPh>
    <rPh sb="2" eb="3">
      <t>シ</t>
    </rPh>
    <phoneticPr fontId="5"/>
  </si>
  <si>
    <t>あ１５</t>
  </si>
  <si>
    <t>長谷川</t>
    <rPh sb="0" eb="3">
      <t>ハセガワ</t>
    </rPh>
    <phoneticPr fontId="5"/>
  </si>
  <si>
    <t>優</t>
    <rPh sb="0" eb="1">
      <t>マサ</t>
    </rPh>
    <phoneticPr fontId="5"/>
  </si>
  <si>
    <t>あ１６</t>
  </si>
  <si>
    <t>成宮</t>
    <rPh sb="0" eb="2">
      <t>ナルミヤ</t>
    </rPh>
    <phoneticPr fontId="5"/>
  </si>
  <si>
    <t>まき</t>
    <phoneticPr fontId="5"/>
  </si>
  <si>
    <t>あ１７</t>
  </si>
  <si>
    <t>松本</t>
    <rPh sb="0" eb="2">
      <t>マツモト</t>
    </rPh>
    <phoneticPr fontId="1"/>
  </si>
  <si>
    <t>松本</t>
    <rPh sb="0" eb="2">
      <t>マツモト</t>
    </rPh>
    <phoneticPr fontId="5"/>
  </si>
  <si>
    <t>光美</t>
    <rPh sb="0" eb="2">
      <t>テルミ</t>
    </rPh>
    <phoneticPr fontId="5"/>
  </si>
  <si>
    <t>アビックBB</t>
    <phoneticPr fontId="3"/>
  </si>
  <si>
    <t>草津市</t>
    <rPh sb="0" eb="3">
      <t>クサツシ</t>
    </rPh>
    <phoneticPr fontId="5"/>
  </si>
  <si>
    <t>あ１８</t>
  </si>
  <si>
    <t>草野</t>
    <rPh sb="0" eb="2">
      <t>クサノ</t>
    </rPh>
    <phoneticPr fontId="5"/>
  </si>
  <si>
    <t>活地</t>
    <rPh sb="0" eb="1">
      <t>カツ</t>
    </rPh>
    <rPh sb="1" eb="2">
      <t>チ</t>
    </rPh>
    <phoneticPr fontId="5"/>
  </si>
  <si>
    <t>アビック</t>
    <phoneticPr fontId="3"/>
  </si>
  <si>
    <t>あ１９</t>
  </si>
  <si>
    <t>吉川</t>
    <rPh sb="0" eb="2">
      <t>ヨシカワ</t>
    </rPh>
    <phoneticPr fontId="5"/>
  </si>
  <si>
    <t>孝次</t>
    <rPh sb="0" eb="2">
      <t>コウジ</t>
    </rPh>
    <phoneticPr fontId="5"/>
  </si>
  <si>
    <t>姫田</t>
    <rPh sb="0" eb="2">
      <t>ヒメダ</t>
    </rPh>
    <phoneticPr fontId="5"/>
  </si>
  <si>
    <t>和憲</t>
    <rPh sb="0" eb="2">
      <t>カズノリ</t>
    </rPh>
    <phoneticPr fontId="5"/>
  </si>
  <si>
    <t>京都市</t>
    <rPh sb="0" eb="3">
      <t>キョウトシ</t>
    </rPh>
    <phoneticPr fontId="5"/>
  </si>
  <si>
    <t>あ２１</t>
  </si>
  <si>
    <t>堅田</t>
    <rPh sb="0" eb="2">
      <t>カタタ</t>
    </rPh>
    <phoneticPr fontId="5"/>
  </si>
  <si>
    <t>瑞木</t>
    <rPh sb="0" eb="2">
      <t>ミズキ</t>
    </rPh>
    <phoneticPr fontId="5"/>
  </si>
  <si>
    <t>あ２２</t>
  </si>
  <si>
    <t>堀田</t>
    <rPh sb="0" eb="2">
      <t>ホッタ</t>
    </rPh>
    <phoneticPr fontId="5"/>
  </si>
  <si>
    <t>明子</t>
    <rPh sb="0" eb="2">
      <t>アキコ</t>
    </rPh>
    <phoneticPr fontId="5"/>
  </si>
  <si>
    <t>東近江市</t>
    <rPh sb="0" eb="3">
      <t>ヒガシオウミ</t>
    </rPh>
    <rPh sb="3" eb="4">
      <t>シ</t>
    </rPh>
    <phoneticPr fontId="1"/>
  </si>
  <si>
    <t>東近江市</t>
    <rPh sb="0" eb="3">
      <t>ヒガシオウミ</t>
    </rPh>
    <rPh sb="3" eb="4">
      <t>シ</t>
    </rPh>
    <phoneticPr fontId="5"/>
  </si>
  <si>
    <t>法戸</t>
    <rPh sb="0" eb="2">
      <t>ホウド</t>
    </rPh>
    <phoneticPr fontId="5"/>
  </si>
  <si>
    <t>義也</t>
    <rPh sb="0" eb="2">
      <t>ヨシナリ</t>
    </rPh>
    <phoneticPr fontId="5"/>
  </si>
  <si>
    <t>アビックBB</t>
    <phoneticPr fontId="3"/>
  </si>
  <si>
    <t>米原市</t>
    <rPh sb="0" eb="3">
      <t>マイバラシ</t>
    </rPh>
    <phoneticPr fontId="5"/>
  </si>
  <si>
    <t>アビック</t>
    <phoneticPr fontId="3"/>
  </si>
  <si>
    <t>アビックBB</t>
    <phoneticPr fontId="3"/>
  </si>
  <si>
    <t>栗東市</t>
    <rPh sb="0" eb="3">
      <t>リットウシ</t>
    </rPh>
    <phoneticPr fontId="5"/>
  </si>
  <si>
    <t>小西</t>
    <rPh sb="0" eb="2">
      <t>コニシ</t>
    </rPh>
    <phoneticPr fontId="5"/>
  </si>
  <si>
    <t>由美子</t>
    <rPh sb="0" eb="3">
      <t>ユミコ</t>
    </rPh>
    <phoneticPr fontId="5"/>
  </si>
  <si>
    <t>アビック</t>
    <phoneticPr fontId="3"/>
  </si>
  <si>
    <t>近江八幡市</t>
    <rPh sb="0" eb="5">
      <t>オウミハチマンシ</t>
    </rPh>
    <phoneticPr fontId="1"/>
  </si>
  <si>
    <t>近江八幡市</t>
    <rPh sb="0" eb="5">
      <t>オウミハチマンシ</t>
    </rPh>
    <phoneticPr fontId="5"/>
  </si>
  <si>
    <t>徳田</t>
    <rPh sb="0" eb="2">
      <t>トクダ</t>
    </rPh>
    <phoneticPr fontId="5"/>
  </si>
  <si>
    <t>裕子</t>
    <rPh sb="0" eb="2">
      <t>ユウコ</t>
    </rPh>
    <phoneticPr fontId="5"/>
  </si>
  <si>
    <t>叶丸</t>
    <rPh sb="0" eb="1">
      <t>カナ</t>
    </rPh>
    <rPh sb="1" eb="2">
      <t>マル</t>
    </rPh>
    <phoneticPr fontId="5"/>
  </si>
  <si>
    <t>利恵子</t>
    <rPh sb="0" eb="3">
      <t>リエコ</t>
    </rPh>
    <phoneticPr fontId="5"/>
  </si>
  <si>
    <t>脇田</t>
    <rPh sb="0" eb="2">
      <t>ワキタ</t>
    </rPh>
    <phoneticPr fontId="5"/>
  </si>
  <si>
    <t>里加</t>
    <rPh sb="0" eb="1">
      <t>リ</t>
    </rPh>
    <rPh sb="1" eb="2">
      <t>カ</t>
    </rPh>
    <phoneticPr fontId="5"/>
  </si>
  <si>
    <t>公人</t>
    <rPh sb="0" eb="2">
      <t>キミト</t>
    </rPh>
    <phoneticPr fontId="5"/>
  </si>
  <si>
    <t>近江八幡市</t>
    <rPh sb="0" eb="4">
      <t>オウミハチマン</t>
    </rPh>
    <rPh sb="4" eb="5">
      <t>シ</t>
    </rPh>
    <phoneticPr fontId="5"/>
  </si>
  <si>
    <t>清野</t>
    <rPh sb="0" eb="1">
      <t>キヨ</t>
    </rPh>
    <rPh sb="1" eb="2">
      <t>ノ</t>
    </rPh>
    <phoneticPr fontId="5"/>
  </si>
  <si>
    <t>宏樹</t>
    <rPh sb="0" eb="2">
      <t>ヒロキ</t>
    </rPh>
    <phoneticPr fontId="5"/>
  </si>
  <si>
    <t>坪井</t>
  </si>
  <si>
    <t>徳寿</t>
  </si>
  <si>
    <t>山中</t>
  </si>
  <si>
    <t>博子</t>
  </si>
  <si>
    <t>辻村</t>
    <rPh sb="0" eb="2">
      <t>ツジムラ</t>
    </rPh>
    <phoneticPr fontId="3"/>
  </si>
  <si>
    <t>惣一</t>
    <rPh sb="0" eb="2">
      <t>ソウイチ</t>
    </rPh>
    <phoneticPr fontId="3"/>
  </si>
  <si>
    <t>抄千代</t>
    <rPh sb="0" eb="1">
      <t>ショウ</t>
    </rPh>
    <rPh sb="1" eb="2">
      <t>チ</t>
    </rPh>
    <rPh sb="2" eb="3">
      <t>ヨ</t>
    </rPh>
    <phoneticPr fontId="3"/>
  </si>
  <si>
    <t>あぷ０１</t>
  </si>
  <si>
    <t>アプストTC</t>
    <phoneticPr fontId="3"/>
  </si>
  <si>
    <t>ｓｅ</t>
  </si>
  <si>
    <t>アプストTC</t>
  </si>
  <si>
    <t>アプストTC</t>
    <phoneticPr fontId="3"/>
  </si>
  <si>
    <t>美弥子</t>
    <rPh sb="0" eb="3">
      <t>ミヤコ</t>
    </rPh>
    <phoneticPr fontId="5"/>
  </si>
  <si>
    <t>山内</t>
    <rPh sb="0" eb="2">
      <t>ヤマウチ</t>
    </rPh>
    <phoneticPr fontId="5"/>
  </si>
  <si>
    <t>雄平</t>
    <rPh sb="0" eb="2">
      <t>ユウヘイ</t>
    </rPh>
    <phoneticPr fontId="5"/>
  </si>
  <si>
    <t>東近江市</t>
    <rPh sb="0" eb="1">
      <t>ヒガシ</t>
    </rPh>
    <rPh sb="1" eb="3">
      <t>オウミ</t>
    </rPh>
    <rPh sb="3" eb="4">
      <t>シ</t>
    </rPh>
    <phoneticPr fontId="1"/>
  </si>
  <si>
    <t>東近江市</t>
    <rPh sb="0" eb="1">
      <t>ヒガシ</t>
    </rPh>
    <rPh sb="1" eb="3">
      <t>オウミ</t>
    </rPh>
    <rPh sb="3" eb="4">
      <t>シ</t>
    </rPh>
    <phoneticPr fontId="5"/>
  </si>
  <si>
    <t>木村</t>
    <rPh sb="0" eb="2">
      <t>キムラ</t>
    </rPh>
    <phoneticPr fontId="1"/>
  </si>
  <si>
    <t>木村</t>
    <rPh sb="0" eb="2">
      <t>キムラ</t>
    </rPh>
    <phoneticPr fontId="5"/>
  </si>
  <si>
    <t>美香</t>
    <rPh sb="0" eb="2">
      <t>ミカ</t>
    </rPh>
    <phoneticPr fontId="5"/>
  </si>
  <si>
    <t>梶木</t>
    <rPh sb="0" eb="2">
      <t>カジキ</t>
    </rPh>
    <phoneticPr fontId="5"/>
  </si>
  <si>
    <t>和子</t>
    <rPh sb="0" eb="2">
      <t>カズコ</t>
    </rPh>
    <phoneticPr fontId="5"/>
  </si>
  <si>
    <t>日高</t>
    <rPh sb="0" eb="2">
      <t>ヒダカ</t>
    </rPh>
    <phoneticPr fontId="5"/>
  </si>
  <si>
    <t>長谷出</t>
    <rPh sb="0" eb="2">
      <t>ハセ</t>
    </rPh>
    <rPh sb="2" eb="3">
      <t>デ</t>
    </rPh>
    <phoneticPr fontId="5"/>
  </si>
  <si>
    <t>浩</t>
    <rPh sb="0" eb="1">
      <t>ヒロシ</t>
    </rPh>
    <phoneticPr fontId="5"/>
  </si>
  <si>
    <t>奥田</t>
    <rPh sb="0" eb="2">
      <t>オクダ</t>
    </rPh>
    <phoneticPr fontId="1"/>
  </si>
  <si>
    <t>奥田</t>
    <rPh sb="0" eb="2">
      <t>オクダ</t>
    </rPh>
    <phoneticPr fontId="5"/>
  </si>
  <si>
    <t>純也</t>
  </si>
  <si>
    <t>アプストTC</t>
    <phoneticPr fontId="3"/>
  </si>
  <si>
    <t>村田</t>
    <rPh sb="0" eb="2">
      <t>ムラタ</t>
    </rPh>
    <phoneticPr fontId="5"/>
  </si>
  <si>
    <t>朋子</t>
    <rPh sb="0" eb="2">
      <t>トモコ</t>
    </rPh>
    <phoneticPr fontId="5"/>
  </si>
  <si>
    <t>東</t>
    <rPh sb="0" eb="1">
      <t>ヒガシ</t>
    </rPh>
    <phoneticPr fontId="5"/>
  </si>
  <si>
    <t>正隆</t>
    <rPh sb="0" eb="2">
      <t>マサタカ</t>
    </rPh>
    <phoneticPr fontId="5"/>
  </si>
  <si>
    <t>二ツ井</t>
    <rPh sb="0" eb="1">
      <t>フタ</t>
    </rPh>
    <rPh sb="2" eb="3">
      <t>イ</t>
    </rPh>
    <phoneticPr fontId="5"/>
  </si>
  <si>
    <t>裕也</t>
    <rPh sb="0" eb="2">
      <t>ユウヤ</t>
    </rPh>
    <phoneticPr fontId="5"/>
  </si>
  <si>
    <t>京都府</t>
    <rPh sb="0" eb="3">
      <t>キョウトフ</t>
    </rPh>
    <phoneticPr fontId="1"/>
  </si>
  <si>
    <t>京都府</t>
    <rPh sb="0" eb="3">
      <t>キョウトフ</t>
    </rPh>
    <phoneticPr fontId="5"/>
  </si>
  <si>
    <t>田中　</t>
    <rPh sb="0" eb="2">
      <t>タナカ</t>
    </rPh>
    <phoneticPr fontId="5"/>
  </si>
  <si>
    <t>有紀</t>
    <rPh sb="0" eb="2">
      <t>ユキ</t>
    </rPh>
    <phoneticPr fontId="5"/>
  </si>
  <si>
    <t>蒲生郡</t>
    <rPh sb="0" eb="3">
      <t>ガモウグン</t>
    </rPh>
    <phoneticPr fontId="5"/>
  </si>
  <si>
    <t>岡川</t>
    <rPh sb="0" eb="2">
      <t>オカガワ</t>
    </rPh>
    <phoneticPr fontId="5"/>
  </si>
  <si>
    <t>謙二</t>
    <rPh sb="0" eb="2">
      <t>ケンジ</t>
    </rPh>
    <phoneticPr fontId="5"/>
  </si>
  <si>
    <t>稲泉</t>
    <rPh sb="0" eb="2">
      <t>イナイズミ</t>
    </rPh>
    <phoneticPr fontId="5"/>
  </si>
  <si>
    <t>聡</t>
    <rPh sb="0" eb="1">
      <t>サトシ</t>
    </rPh>
    <phoneticPr fontId="5"/>
  </si>
  <si>
    <t>妹川</t>
    <rPh sb="0" eb="2">
      <t>イモカワ</t>
    </rPh>
    <phoneticPr fontId="5"/>
  </si>
  <si>
    <t>寿明</t>
    <rPh sb="0" eb="2">
      <t>トシアキ</t>
    </rPh>
    <phoneticPr fontId="5"/>
  </si>
  <si>
    <t>麻佑</t>
    <rPh sb="0" eb="1">
      <t>アサ</t>
    </rPh>
    <rPh sb="1" eb="2">
      <t>ユウ</t>
    </rPh>
    <phoneticPr fontId="5"/>
  </si>
  <si>
    <t>永松</t>
    <rPh sb="0" eb="2">
      <t>ナガマツ</t>
    </rPh>
    <phoneticPr fontId="5"/>
  </si>
  <si>
    <t>貴子</t>
    <rPh sb="0" eb="2">
      <t>タカコ</t>
    </rPh>
    <phoneticPr fontId="5"/>
  </si>
  <si>
    <t>藤原</t>
    <rPh sb="0" eb="2">
      <t>フジワラ</t>
    </rPh>
    <phoneticPr fontId="5"/>
  </si>
  <si>
    <t>泰子</t>
    <rPh sb="0" eb="2">
      <t>ヤスコ</t>
    </rPh>
    <phoneticPr fontId="5"/>
  </si>
  <si>
    <t>守山市</t>
    <rPh sb="0" eb="2">
      <t>モリヤマ</t>
    </rPh>
    <rPh sb="2" eb="3">
      <t>シ</t>
    </rPh>
    <phoneticPr fontId="5"/>
  </si>
  <si>
    <t>敦賀</t>
    <rPh sb="0" eb="2">
      <t>ツルガ</t>
    </rPh>
    <phoneticPr fontId="5"/>
  </si>
  <si>
    <t>創一</t>
    <rPh sb="0" eb="2">
      <t>ソウイチ</t>
    </rPh>
    <phoneticPr fontId="5"/>
  </si>
  <si>
    <t>有吉</t>
    <rPh sb="0" eb="2">
      <t>アリヨシ</t>
    </rPh>
    <phoneticPr fontId="5"/>
  </si>
  <si>
    <t>裕喜</t>
    <rPh sb="0" eb="2">
      <t>ユウヨロコ</t>
    </rPh>
    <phoneticPr fontId="5"/>
  </si>
  <si>
    <t>湖南市</t>
    <rPh sb="0" eb="3">
      <t>コナンシ</t>
    </rPh>
    <phoneticPr fontId="1"/>
  </si>
  <si>
    <t>湖南市</t>
    <rPh sb="0" eb="3">
      <t>コナンシ</t>
    </rPh>
    <phoneticPr fontId="5"/>
  </si>
  <si>
    <t>あぷ２６</t>
    <phoneticPr fontId="3"/>
  </si>
  <si>
    <t>松原</t>
    <rPh sb="0" eb="2">
      <t>マツバラ</t>
    </rPh>
    <phoneticPr fontId="5"/>
  </si>
  <si>
    <t>礼</t>
    <rPh sb="0" eb="1">
      <t>レイ</t>
    </rPh>
    <phoneticPr fontId="5"/>
  </si>
  <si>
    <t>福岡</t>
    <rPh sb="0" eb="2">
      <t>フクオカ</t>
    </rPh>
    <phoneticPr fontId="3"/>
  </si>
  <si>
    <t>由布加</t>
    <rPh sb="0" eb="1">
      <t>ユ</t>
    </rPh>
    <rPh sb="1" eb="2">
      <t>フ</t>
    </rPh>
    <rPh sb="2" eb="3">
      <t>カ</t>
    </rPh>
    <phoneticPr fontId="3"/>
  </si>
  <si>
    <t>アプストTC</t>
    <phoneticPr fontId="3"/>
  </si>
  <si>
    <t>知奈美</t>
    <rPh sb="0" eb="3">
      <t>チナミ</t>
    </rPh>
    <phoneticPr fontId="3"/>
  </si>
  <si>
    <t>あん０１</t>
    <phoneticPr fontId="3"/>
  </si>
  <si>
    <t>アンヴァース</t>
    <phoneticPr fontId="3"/>
  </si>
  <si>
    <t>アンヴァース</t>
    <phoneticPr fontId="3"/>
  </si>
  <si>
    <t>森</t>
    <rPh sb="0" eb="1">
      <t>モリ</t>
    </rPh>
    <phoneticPr fontId="3"/>
  </si>
  <si>
    <t>心奈</t>
    <rPh sb="0" eb="1">
      <t>ココロ</t>
    </rPh>
    <rPh sb="1" eb="2">
      <t>ナ</t>
    </rPh>
    <phoneticPr fontId="3"/>
  </si>
  <si>
    <t>アンヴァース</t>
    <phoneticPr fontId="3"/>
  </si>
  <si>
    <t>桐原</t>
    <rPh sb="0" eb="2">
      <t>キリハラ</t>
    </rPh>
    <phoneticPr fontId="3"/>
  </si>
  <si>
    <t>昇汰</t>
    <rPh sb="0" eb="1">
      <t>ノボ</t>
    </rPh>
    <rPh sb="1" eb="2">
      <t>タ</t>
    </rPh>
    <phoneticPr fontId="3"/>
  </si>
  <si>
    <t>アンヴァース</t>
    <phoneticPr fontId="3"/>
  </si>
  <si>
    <t>里樹</t>
    <rPh sb="0" eb="1">
      <t>サト</t>
    </rPh>
    <rPh sb="1" eb="2">
      <t>キ</t>
    </rPh>
    <phoneticPr fontId="3"/>
  </si>
  <si>
    <t>鈴木</t>
    <rPh sb="0" eb="2">
      <t>スズキ</t>
    </rPh>
    <phoneticPr fontId="3"/>
  </si>
  <si>
    <t>悠太</t>
    <rPh sb="0" eb="2">
      <t>ユウタ</t>
    </rPh>
    <phoneticPr fontId="3"/>
  </si>
  <si>
    <t>政田</t>
    <rPh sb="0" eb="2">
      <t>マサダ</t>
    </rPh>
    <phoneticPr fontId="3"/>
  </si>
  <si>
    <t>秀栄</t>
    <rPh sb="0" eb="1">
      <t>シュウ</t>
    </rPh>
    <rPh sb="1" eb="2">
      <t>サカ</t>
    </rPh>
    <phoneticPr fontId="3"/>
  </si>
  <si>
    <t>靖之</t>
  </si>
  <si>
    <t>杉</t>
  </si>
  <si>
    <t>健次</t>
  </si>
  <si>
    <t>岐阜市</t>
  </si>
  <si>
    <t>太賀</t>
  </si>
  <si>
    <t>華子</t>
  </si>
  <si>
    <t>小野木</t>
  </si>
  <si>
    <t>萌香</t>
  </si>
  <si>
    <t>あん３２</t>
  </si>
  <si>
    <t>横井</t>
  </si>
  <si>
    <t>広渡</t>
  </si>
  <si>
    <t>瑞穂市</t>
  </si>
  <si>
    <t>あん３３</t>
  </si>
  <si>
    <t>吉峰</t>
  </si>
  <si>
    <t>一宮市</t>
  </si>
  <si>
    <t>あん３４</t>
  </si>
  <si>
    <t>砂坂</t>
  </si>
  <si>
    <t>久美子</t>
  </si>
  <si>
    <t>あん３５</t>
  </si>
  <si>
    <t>小澤</t>
  </si>
  <si>
    <t>聖輝</t>
  </si>
  <si>
    <t>あん３６</t>
  </si>
  <si>
    <t>市川</t>
  </si>
  <si>
    <t>蔵</t>
  </si>
  <si>
    <t>あん３７</t>
  </si>
  <si>
    <t>千枝子</t>
  </si>
  <si>
    <t>あん３８</t>
  </si>
  <si>
    <t>杉浦</t>
  </si>
  <si>
    <t>伸明</t>
  </si>
  <si>
    <t>あん３９</t>
  </si>
  <si>
    <t>佐藤</t>
  </si>
  <si>
    <t>寛之</t>
  </si>
  <si>
    <t>名古屋市</t>
  </si>
  <si>
    <t>あん４０</t>
  </si>
  <si>
    <t>木下</t>
  </si>
  <si>
    <t>航真</t>
  </si>
  <si>
    <t>あん４１</t>
  </si>
  <si>
    <t>大脇</t>
  </si>
  <si>
    <t>颯太</t>
  </si>
  <si>
    <t>あん４２</t>
  </si>
  <si>
    <t>郁菜</t>
  </si>
  <si>
    <t>あん４３</t>
  </si>
  <si>
    <t>櫻井</t>
  </si>
  <si>
    <t>舞</t>
  </si>
  <si>
    <t>あん４４</t>
  </si>
  <si>
    <t>奈菜</t>
  </si>
  <si>
    <t>関市</t>
  </si>
  <si>
    <t>け０２</t>
    <phoneticPr fontId="3"/>
  </si>
  <si>
    <t>福永</t>
    <phoneticPr fontId="3"/>
  </si>
  <si>
    <t>東近江市</t>
    <phoneticPr fontId="3"/>
  </si>
  <si>
    <t>三重県</t>
    <phoneticPr fontId="3"/>
  </si>
  <si>
    <t>男</t>
    <phoneticPr fontId="3"/>
  </si>
  <si>
    <t>川上</t>
    <phoneticPr fontId="32"/>
  </si>
  <si>
    <t>近江八幡市</t>
    <phoneticPr fontId="32"/>
  </si>
  <si>
    <t>悠大</t>
    <rPh sb="0" eb="2">
      <t>ユウダイ</t>
    </rPh>
    <phoneticPr fontId="32"/>
  </si>
  <si>
    <t>彩</t>
    <rPh sb="0" eb="1">
      <t>アヤ</t>
    </rPh>
    <phoneticPr fontId="3"/>
  </si>
  <si>
    <t>近江八幡市</t>
    <phoneticPr fontId="3"/>
  </si>
  <si>
    <t>き０１</t>
  </si>
  <si>
    <t>赤木</t>
    <rPh sb="0" eb="2">
      <t>アカギ</t>
    </rPh>
    <phoneticPr fontId="1"/>
  </si>
  <si>
    <t>拓</t>
    <rPh sb="0" eb="1">
      <t>タク</t>
    </rPh>
    <phoneticPr fontId="1"/>
  </si>
  <si>
    <t>荒浪</t>
    <rPh sb="0" eb="2">
      <t>アラナミ</t>
    </rPh>
    <phoneticPr fontId="1"/>
  </si>
  <si>
    <t>順次</t>
    <rPh sb="0" eb="2">
      <t>ジュンジ</t>
    </rPh>
    <phoneticPr fontId="1"/>
  </si>
  <si>
    <t>大津市</t>
    <rPh sb="0" eb="2">
      <t>オオツ</t>
    </rPh>
    <rPh sb="2" eb="3">
      <t>シ</t>
    </rPh>
    <phoneticPr fontId="1"/>
  </si>
  <si>
    <t>匡志</t>
  </si>
  <si>
    <t>石井</t>
    <rPh sb="0" eb="2">
      <t>イシイ</t>
    </rPh>
    <phoneticPr fontId="1"/>
  </si>
  <si>
    <t>耶真斗</t>
    <rPh sb="0" eb="3">
      <t>ヤマト</t>
    </rPh>
    <phoneticPr fontId="1"/>
  </si>
  <si>
    <t>石川</t>
    <rPh sb="0" eb="2">
      <t>イシカワ</t>
    </rPh>
    <phoneticPr fontId="1"/>
  </si>
  <si>
    <t>和洋</t>
    <rPh sb="0" eb="2">
      <t>カズヒロ</t>
    </rPh>
    <phoneticPr fontId="1"/>
  </si>
  <si>
    <t>竜王町</t>
    <rPh sb="0" eb="3">
      <t>リュウオウチョウ</t>
    </rPh>
    <phoneticPr fontId="1"/>
  </si>
  <si>
    <t>石田</t>
    <rPh sb="0" eb="2">
      <t>イシダ</t>
    </rPh>
    <phoneticPr fontId="1"/>
  </si>
  <si>
    <t>文彦</t>
    <rPh sb="0" eb="2">
      <t>フミヒコ</t>
    </rPh>
    <phoneticPr fontId="1"/>
  </si>
  <si>
    <t>愛捺花</t>
  </si>
  <si>
    <t>一色</t>
  </si>
  <si>
    <t>翼</t>
  </si>
  <si>
    <t>東近江市</t>
    <rPh sb="0" eb="4">
      <t>ヒガシオウミシ</t>
    </rPh>
    <phoneticPr fontId="1"/>
  </si>
  <si>
    <t>司</t>
    <rPh sb="0" eb="1">
      <t>ツカサ</t>
    </rPh>
    <phoneticPr fontId="1"/>
  </si>
  <si>
    <t>圭</t>
    <rPh sb="0" eb="1">
      <t>ケイ</t>
    </rPh>
    <phoneticPr fontId="1"/>
  </si>
  <si>
    <t>大津市</t>
    <rPh sb="0" eb="3">
      <t>オオツシ</t>
    </rPh>
    <phoneticPr fontId="1"/>
  </si>
  <si>
    <t>栗山</t>
    <rPh sb="0" eb="2">
      <t>クリヤマ</t>
    </rPh>
    <phoneticPr fontId="1"/>
  </si>
  <si>
    <t>飛鳥</t>
    <rPh sb="0" eb="2">
      <t>アスカ</t>
    </rPh>
    <phoneticPr fontId="1"/>
  </si>
  <si>
    <t>澤田</t>
    <rPh sb="0" eb="2">
      <t>サワダ</t>
    </rPh>
    <phoneticPr fontId="1"/>
  </si>
  <si>
    <t>啓一</t>
    <rPh sb="0" eb="2">
      <t>ケイイチ</t>
    </rPh>
    <phoneticPr fontId="1"/>
  </si>
  <si>
    <t>野洲市</t>
    <rPh sb="0" eb="2">
      <t>ヤス</t>
    </rPh>
    <rPh sb="2" eb="3">
      <t>シ</t>
    </rPh>
    <phoneticPr fontId="1"/>
  </si>
  <si>
    <t>陽介</t>
  </si>
  <si>
    <t>守山市</t>
    <rPh sb="0" eb="3">
      <t>モリヤマシ</t>
    </rPh>
    <phoneticPr fontId="1"/>
  </si>
  <si>
    <t>中尾</t>
    <rPh sb="0" eb="2">
      <t>ナカオ</t>
    </rPh>
    <phoneticPr fontId="1"/>
  </si>
  <si>
    <t>慶太</t>
    <rPh sb="0" eb="2">
      <t>ケイタ</t>
    </rPh>
    <phoneticPr fontId="1"/>
  </si>
  <si>
    <t>野洲市</t>
    <rPh sb="0" eb="3">
      <t>ヤスシ</t>
    </rPh>
    <phoneticPr fontId="1"/>
  </si>
  <si>
    <t>仲田</t>
    <rPh sb="0" eb="2">
      <t>ナカタ</t>
    </rPh>
    <phoneticPr fontId="1"/>
  </si>
  <si>
    <t>慶介</t>
    <rPh sb="0" eb="2">
      <t>ケイスケ</t>
    </rPh>
    <phoneticPr fontId="1"/>
  </si>
  <si>
    <t>永田</t>
    <rPh sb="0" eb="2">
      <t>ナガタ</t>
    </rPh>
    <phoneticPr fontId="1"/>
  </si>
  <si>
    <t>寛教</t>
    <rPh sb="0" eb="1">
      <t>ヒロシ</t>
    </rPh>
    <rPh sb="1" eb="2">
      <t>キョウ</t>
    </rPh>
    <phoneticPr fontId="1"/>
  </si>
  <si>
    <t>濵口</t>
    <rPh sb="0" eb="2">
      <t>ハマグチ</t>
    </rPh>
    <phoneticPr fontId="1"/>
  </si>
  <si>
    <t>里穂</t>
    <rPh sb="0" eb="2">
      <t>リホ</t>
    </rPh>
    <phoneticPr fontId="1"/>
  </si>
  <si>
    <t>平瀬</t>
    <rPh sb="0" eb="2">
      <t>ヒラセ</t>
    </rPh>
    <phoneticPr fontId="1"/>
  </si>
  <si>
    <t>俊介</t>
    <rPh sb="0" eb="2">
      <t>シュンスケ</t>
    </rPh>
    <phoneticPr fontId="1"/>
  </si>
  <si>
    <t>福島</t>
    <rPh sb="0" eb="2">
      <t>フクシマ</t>
    </rPh>
    <phoneticPr fontId="1"/>
  </si>
  <si>
    <t>勇輔</t>
    <rPh sb="0" eb="2">
      <t>ユウスケ</t>
    </rPh>
    <phoneticPr fontId="1"/>
  </si>
  <si>
    <t>松島</t>
    <rPh sb="0" eb="2">
      <t>マツシマ</t>
    </rPh>
    <phoneticPr fontId="1"/>
  </si>
  <si>
    <t>拓大</t>
    <rPh sb="0" eb="2">
      <t>タクダイ</t>
    </rPh>
    <phoneticPr fontId="1"/>
  </si>
  <si>
    <t>村西</t>
  </si>
  <si>
    <t>徹</t>
  </si>
  <si>
    <t>涼花</t>
  </si>
  <si>
    <t>安武</t>
    <rPh sb="0" eb="2">
      <t>ヤスタケ</t>
    </rPh>
    <phoneticPr fontId="3"/>
  </si>
  <si>
    <t>義剛</t>
    <rPh sb="0" eb="1">
      <t>ギ</t>
    </rPh>
    <rPh sb="1" eb="2">
      <t>ツヨシ</t>
    </rPh>
    <phoneticPr fontId="3"/>
  </si>
  <si>
    <t>山田</t>
    <rPh sb="0" eb="2">
      <t>ヤマダ</t>
    </rPh>
    <phoneticPr fontId="1"/>
  </si>
  <si>
    <t>修平</t>
    <rPh sb="0" eb="2">
      <t>シュウヘイ</t>
    </rPh>
    <phoneticPr fontId="1"/>
  </si>
  <si>
    <t>山本</t>
  </si>
  <si>
    <t>滝本</t>
    <rPh sb="0" eb="2">
      <t>タキモト</t>
    </rPh>
    <phoneticPr fontId="1"/>
  </si>
  <si>
    <t>照夫</t>
    <rPh sb="0" eb="2">
      <t>テルオ</t>
    </rPh>
    <phoneticPr fontId="1"/>
  </si>
  <si>
    <t>ぐ０１</t>
    <phoneticPr fontId="3"/>
  </si>
  <si>
    <t>グリフィンズ</t>
    <phoneticPr fontId="3"/>
  </si>
  <si>
    <t>ぐ０２</t>
    <phoneticPr fontId="3"/>
  </si>
  <si>
    <t>ぐ０３</t>
    <phoneticPr fontId="3"/>
  </si>
  <si>
    <t>ぐ０４</t>
  </si>
  <si>
    <t>ぐ０５</t>
  </si>
  <si>
    <t>ぐ０６</t>
  </si>
  <si>
    <t>グリフィンズ</t>
    <phoneticPr fontId="3"/>
  </si>
  <si>
    <t>ぐ０７</t>
  </si>
  <si>
    <t>ぐ０８</t>
  </si>
  <si>
    <t>ぐ０９</t>
  </si>
  <si>
    <t>ぐ１０</t>
  </si>
  <si>
    <t>ぐ１１</t>
  </si>
  <si>
    <t>ぐ１２</t>
  </si>
  <si>
    <t>ぐ１３</t>
  </si>
  <si>
    <t>ぐ１４</t>
  </si>
  <si>
    <t>ぐ１５</t>
  </si>
  <si>
    <t>ぐ１６</t>
  </si>
  <si>
    <t>須賀</t>
    <rPh sb="0" eb="2">
      <t>スガ</t>
    </rPh>
    <phoneticPr fontId="3"/>
  </si>
  <si>
    <t>雅雄</t>
    <rPh sb="0" eb="1">
      <t>マサ</t>
    </rPh>
    <rPh sb="1" eb="2">
      <t>ユウ</t>
    </rPh>
    <phoneticPr fontId="3"/>
  </si>
  <si>
    <t>ぐ１７</t>
  </si>
  <si>
    <t>ぐ１８</t>
  </si>
  <si>
    <t>優果</t>
    <rPh sb="0" eb="2">
      <t>ユウカ</t>
    </rPh>
    <phoneticPr fontId="3"/>
  </si>
  <si>
    <t>ぐ１９</t>
  </si>
  <si>
    <t>西野</t>
    <rPh sb="0" eb="2">
      <t>ニシノ</t>
    </rPh>
    <phoneticPr fontId="3"/>
  </si>
  <si>
    <t>美恵</t>
    <rPh sb="0" eb="2">
      <t>ミエ</t>
    </rPh>
    <phoneticPr fontId="3"/>
  </si>
  <si>
    <t>ぐ２０</t>
  </si>
  <si>
    <t>鍵弥</t>
    <rPh sb="0" eb="2">
      <t>カギヤ</t>
    </rPh>
    <phoneticPr fontId="3"/>
  </si>
  <si>
    <t>初美</t>
    <rPh sb="0" eb="2">
      <t>ハツミ</t>
    </rPh>
    <phoneticPr fontId="3"/>
  </si>
  <si>
    <t>ぐ２１</t>
  </si>
  <si>
    <t>竹内</t>
    <rPh sb="0" eb="2">
      <t>タケウチ</t>
    </rPh>
    <phoneticPr fontId="3"/>
  </si>
  <si>
    <t>朝飛</t>
    <rPh sb="0" eb="1">
      <t>アサ</t>
    </rPh>
    <rPh sb="1" eb="2">
      <t>ヒ</t>
    </rPh>
    <phoneticPr fontId="3"/>
  </si>
  <si>
    <t>Jr</t>
    <phoneticPr fontId="3"/>
  </si>
  <si>
    <t>ぐ２２</t>
  </si>
  <si>
    <t>原田</t>
    <rPh sb="0" eb="2">
      <t>ハラダ</t>
    </rPh>
    <phoneticPr fontId="3"/>
  </si>
  <si>
    <t>健汰</t>
    <rPh sb="0" eb="2">
      <t>ケンタ</t>
    </rPh>
    <phoneticPr fontId="3"/>
  </si>
  <si>
    <t>ぐ２３</t>
  </si>
  <si>
    <t>小林</t>
    <rPh sb="0" eb="2">
      <t>コバヤシ</t>
    </rPh>
    <phoneticPr fontId="3"/>
  </si>
  <si>
    <t>由汰</t>
    <rPh sb="0" eb="1">
      <t>ユ</t>
    </rPh>
    <rPh sb="1" eb="2">
      <t>タ</t>
    </rPh>
    <phoneticPr fontId="3"/>
  </si>
  <si>
    <t>ぐ２４</t>
  </si>
  <si>
    <t>日下部</t>
    <rPh sb="0" eb="1">
      <t>ヒ</t>
    </rPh>
    <rPh sb="1" eb="2">
      <t>シモ</t>
    </rPh>
    <rPh sb="2" eb="3">
      <t>ベ</t>
    </rPh>
    <phoneticPr fontId="3"/>
  </si>
  <si>
    <t>佑奈</t>
    <rPh sb="0" eb="1">
      <t>ユウ</t>
    </rPh>
    <rPh sb="1" eb="2">
      <t>ナ</t>
    </rPh>
    <phoneticPr fontId="3"/>
  </si>
  <si>
    <t>岐阜市</t>
    <rPh sb="0" eb="3">
      <t>ギフシ</t>
    </rPh>
    <phoneticPr fontId="3"/>
  </si>
  <si>
    <t>ぐ２５</t>
  </si>
  <si>
    <t>蒼一郎</t>
    <rPh sb="0" eb="1">
      <t>アオ</t>
    </rPh>
    <rPh sb="1" eb="3">
      <t>イチロウ</t>
    </rPh>
    <phoneticPr fontId="3"/>
  </si>
  <si>
    <t>ぐ２６</t>
  </si>
  <si>
    <t>杉本</t>
    <rPh sb="0" eb="2">
      <t>スギモト</t>
    </rPh>
    <phoneticPr fontId="3"/>
  </si>
  <si>
    <t>まどか</t>
    <phoneticPr fontId="3"/>
  </si>
  <si>
    <t>ぐ２７</t>
  </si>
  <si>
    <t>紗和</t>
  </si>
  <si>
    <t>ぐ２８</t>
  </si>
  <si>
    <t>大島</t>
    <rPh sb="0" eb="2">
      <t>オオシマ</t>
    </rPh>
    <phoneticPr fontId="3"/>
  </si>
  <si>
    <t>奏空</t>
    <rPh sb="0" eb="1">
      <t>ソウ</t>
    </rPh>
    <rPh sb="1" eb="2">
      <t>ソラ</t>
    </rPh>
    <phoneticPr fontId="3"/>
  </si>
  <si>
    <t>ぐ２９</t>
  </si>
  <si>
    <t>北村</t>
    <rPh sb="0" eb="2">
      <t>キタムラ</t>
    </rPh>
    <phoneticPr fontId="3"/>
  </si>
  <si>
    <t>悠晴</t>
    <rPh sb="0" eb="1">
      <t>ユウ</t>
    </rPh>
    <rPh sb="1" eb="2">
      <t>ハレ</t>
    </rPh>
    <phoneticPr fontId="3"/>
  </si>
  <si>
    <t>ぐ３０</t>
  </si>
  <si>
    <t>冨士川</t>
    <rPh sb="0" eb="3">
      <t>フジカワ</t>
    </rPh>
    <phoneticPr fontId="3"/>
  </si>
  <si>
    <t>史斗</t>
    <rPh sb="0" eb="1">
      <t>シ</t>
    </rPh>
    <rPh sb="1" eb="2">
      <t>ト</t>
    </rPh>
    <phoneticPr fontId="3"/>
  </si>
  <si>
    <t>ぐ３１</t>
  </si>
  <si>
    <t>凛斗</t>
    <rPh sb="0" eb="1">
      <t>リン</t>
    </rPh>
    <rPh sb="1" eb="2">
      <t>ト</t>
    </rPh>
    <phoneticPr fontId="3"/>
  </si>
  <si>
    <t>ぐ３２</t>
  </si>
  <si>
    <t>今井</t>
    <rPh sb="0" eb="2">
      <t>イマイ</t>
    </rPh>
    <phoneticPr fontId="3"/>
  </si>
  <si>
    <t>廉</t>
    <rPh sb="0" eb="1">
      <t>レン</t>
    </rPh>
    <phoneticPr fontId="3"/>
  </si>
  <si>
    <t>ぐ３３</t>
  </si>
  <si>
    <t>玉川</t>
    <rPh sb="0" eb="2">
      <t>タマガワ</t>
    </rPh>
    <phoneticPr fontId="3"/>
  </si>
  <si>
    <t>聡太</t>
    <rPh sb="0" eb="2">
      <t>ソウタ</t>
    </rPh>
    <phoneticPr fontId="3"/>
  </si>
  <si>
    <t>ぐ３４</t>
  </si>
  <si>
    <t>國松</t>
    <rPh sb="0" eb="2">
      <t>クニマツ</t>
    </rPh>
    <phoneticPr fontId="3"/>
  </si>
  <si>
    <t>慶人</t>
    <rPh sb="0" eb="1">
      <t>ケイ</t>
    </rPh>
    <rPh sb="1" eb="2">
      <t>ヒト</t>
    </rPh>
    <phoneticPr fontId="3"/>
  </si>
  <si>
    <t>し０１</t>
    <phoneticPr fontId="3"/>
  </si>
  <si>
    <t>県立大</t>
    <rPh sb="0" eb="2">
      <t>ケンリツ</t>
    </rPh>
    <rPh sb="2" eb="3">
      <t>ダイ</t>
    </rPh>
    <phoneticPr fontId="3"/>
  </si>
  <si>
    <t>滋賀県立硬式テニス</t>
    <rPh sb="0" eb="2">
      <t>シガ</t>
    </rPh>
    <rPh sb="2" eb="4">
      <t>ケンリツ</t>
    </rPh>
    <rPh sb="4" eb="6">
      <t>コウシキ</t>
    </rPh>
    <phoneticPr fontId="3"/>
  </si>
  <si>
    <t>し０２</t>
  </si>
  <si>
    <t>し０３</t>
  </si>
  <si>
    <t>し０４</t>
  </si>
  <si>
    <t>岩瀧</t>
    <rPh sb="0" eb="1">
      <t>イワ</t>
    </rPh>
    <rPh sb="1" eb="2">
      <t>タキ</t>
    </rPh>
    <phoneticPr fontId="3"/>
  </si>
  <si>
    <t>虹貴</t>
    <rPh sb="0" eb="1">
      <t>ニジ</t>
    </rPh>
    <rPh sb="1" eb="2">
      <t>タカ</t>
    </rPh>
    <phoneticPr fontId="3"/>
  </si>
  <si>
    <t>し０５</t>
  </si>
  <si>
    <t>翔也</t>
    <rPh sb="0" eb="2">
      <t>ショウヤ</t>
    </rPh>
    <phoneticPr fontId="3"/>
  </si>
  <si>
    <t>し０６</t>
  </si>
  <si>
    <t>し０７</t>
  </si>
  <si>
    <t>し０８</t>
  </si>
  <si>
    <t>し０９</t>
  </si>
  <si>
    <t>彦根市</t>
    <phoneticPr fontId="33"/>
  </si>
  <si>
    <t xml:space="preserve">  聡</t>
    <phoneticPr fontId="33"/>
  </si>
  <si>
    <t>福元</t>
    <rPh sb="0" eb="2">
      <t>フクモト</t>
    </rPh>
    <phoneticPr fontId="33"/>
  </si>
  <si>
    <t>公道</t>
    <rPh sb="0" eb="2">
      <t>コウドウ</t>
    </rPh>
    <phoneticPr fontId="33"/>
  </si>
  <si>
    <t>福元公道</t>
    <rPh sb="0" eb="2">
      <t>フクモト</t>
    </rPh>
    <rPh sb="2" eb="4">
      <t>コウドウ</t>
    </rPh>
    <phoneticPr fontId="33"/>
  </si>
  <si>
    <t>大津市</t>
    <rPh sb="0" eb="3">
      <t>オオツシ</t>
    </rPh>
    <phoneticPr fontId="33"/>
  </si>
  <si>
    <t>さち</t>
    <phoneticPr fontId="33"/>
  </si>
  <si>
    <t>福元さち</t>
    <rPh sb="0" eb="2">
      <t>フクモト</t>
    </rPh>
    <phoneticPr fontId="33"/>
  </si>
  <si>
    <t>栗田</t>
    <rPh sb="0" eb="2">
      <t>クリタ</t>
    </rPh>
    <phoneticPr fontId="33"/>
  </si>
  <si>
    <t>智里</t>
    <rPh sb="0" eb="2">
      <t>チサト</t>
    </rPh>
    <phoneticPr fontId="33"/>
  </si>
  <si>
    <t>愛荘町</t>
    <rPh sb="0" eb="3">
      <t>アイショウチョウ</t>
    </rPh>
    <phoneticPr fontId="33"/>
  </si>
  <si>
    <t>フレンズ</t>
    <phoneticPr fontId="33"/>
  </si>
  <si>
    <t>ふ２１</t>
    <phoneticPr fontId="33"/>
  </si>
  <si>
    <t>森</t>
    <rPh sb="0" eb="1">
      <t>モリ</t>
    </rPh>
    <phoneticPr fontId="33"/>
  </si>
  <si>
    <t>千代美</t>
    <rPh sb="0" eb="3">
      <t>チヨミ</t>
    </rPh>
    <phoneticPr fontId="33"/>
  </si>
  <si>
    <t>森千代美</t>
    <rPh sb="0" eb="1">
      <t>モリ</t>
    </rPh>
    <rPh sb="1" eb="4">
      <t>チヨミ</t>
    </rPh>
    <phoneticPr fontId="33"/>
  </si>
  <si>
    <t>野洲市</t>
    <rPh sb="0" eb="3">
      <t>ヤスシ</t>
    </rPh>
    <phoneticPr fontId="33"/>
  </si>
  <si>
    <t>う０１</t>
    <phoneticPr fontId="32"/>
  </si>
  <si>
    <t>う０２</t>
    <phoneticPr fontId="32"/>
  </si>
  <si>
    <t>湖南市</t>
    <phoneticPr fontId="32"/>
  </si>
  <si>
    <t>利光</t>
    <phoneticPr fontId="32"/>
  </si>
  <si>
    <t>龍司</t>
    <phoneticPr fontId="32"/>
  </si>
  <si>
    <t>八木</t>
    <rPh sb="0" eb="2">
      <t>ヤギ</t>
    </rPh>
    <phoneticPr fontId="32"/>
  </si>
  <si>
    <t>篤司</t>
    <rPh sb="0" eb="2">
      <t>アツシ</t>
    </rPh>
    <phoneticPr fontId="32"/>
  </si>
  <si>
    <t>村地</t>
    <rPh sb="0" eb="2">
      <t>ムラチ</t>
    </rPh>
    <phoneticPr fontId="32"/>
  </si>
  <si>
    <t>直也</t>
    <rPh sb="0" eb="2">
      <t>ナオヤ</t>
    </rPh>
    <phoneticPr fontId="32"/>
  </si>
  <si>
    <t>東近江市</t>
    <rPh sb="0" eb="3">
      <t>ヒガシオウミ</t>
    </rPh>
    <rPh sb="3" eb="4">
      <t>シ</t>
    </rPh>
    <phoneticPr fontId="32"/>
  </si>
  <si>
    <t>中村</t>
    <rPh sb="0" eb="2">
      <t>ナカムラ</t>
    </rPh>
    <phoneticPr fontId="32"/>
  </si>
  <si>
    <t>雅宣</t>
    <rPh sb="0" eb="1">
      <t>マサ</t>
    </rPh>
    <rPh sb="1" eb="2">
      <t>ノブ</t>
    </rPh>
    <phoneticPr fontId="32"/>
  </si>
  <si>
    <t>織田</t>
    <rPh sb="0" eb="2">
      <t>オダ</t>
    </rPh>
    <phoneticPr fontId="32"/>
  </si>
  <si>
    <t>修輔</t>
    <rPh sb="0" eb="2">
      <t>シュウスケ</t>
    </rPh>
    <phoneticPr fontId="32"/>
  </si>
  <si>
    <t>兵庫県</t>
    <rPh sb="0" eb="3">
      <t>ヒョウゴケン</t>
    </rPh>
    <phoneticPr fontId="32"/>
  </si>
  <si>
    <t>渡邊</t>
    <rPh sb="0" eb="2">
      <t>ワタナベ</t>
    </rPh>
    <phoneticPr fontId="32"/>
  </si>
  <si>
    <t>直洋</t>
    <rPh sb="0" eb="2">
      <t>ナオヒロ</t>
    </rPh>
    <phoneticPr fontId="32"/>
  </si>
  <si>
    <t>京都府</t>
    <rPh sb="0" eb="3">
      <t>キョウトフ</t>
    </rPh>
    <phoneticPr fontId="32"/>
  </si>
  <si>
    <t>猪師</t>
    <rPh sb="0" eb="1">
      <t>イノシシ</t>
    </rPh>
    <rPh sb="1" eb="2">
      <t>シ</t>
    </rPh>
    <phoneticPr fontId="32"/>
  </si>
  <si>
    <t>崇人</t>
    <rPh sb="0" eb="1">
      <t>タカシ</t>
    </rPh>
    <rPh sb="1" eb="2">
      <t>ヒト</t>
    </rPh>
    <phoneticPr fontId="32"/>
  </si>
  <si>
    <t>中島</t>
    <rPh sb="0" eb="2">
      <t>ナカジマ</t>
    </rPh>
    <phoneticPr fontId="32"/>
  </si>
  <si>
    <t>章大</t>
    <rPh sb="0" eb="1">
      <t>ショウ</t>
    </rPh>
    <rPh sb="1" eb="2">
      <t>ダイ</t>
    </rPh>
    <phoneticPr fontId="32"/>
  </si>
  <si>
    <t>徳光</t>
    <rPh sb="0" eb="2">
      <t>トクミツ</t>
    </rPh>
    <phoneticPr fontId="32"/>
  </si>
  <si>
    <t>亮真</t>
    <rPh sb="0" eb="1">
      <t>リョウ</t>
    </rPh>
    <rPh sb="1" eb="2">
      <t>シン</t>
    </rPh>
    <phoneticPr fontId="32"/>
  </si>
  <si>
    <t>大阪府</t>
    <rPh sb="0" eb="3">
      <t>オオサカフ</t>
    </rPh>
    <phoneticPr fontId="32"/>
  </si>
  <si>
    <t>元生</t>
    <rPh sb="0" eb="1">
      <t>モト</t>
    </rPh>
    <rPh sb="1" eb="2">
      <t>イ</t>
    </rPh>
    <phoneticPr fontId="32"/>
  </si>
  <si>
    <t>光亮</t>
    <rPh sb="0" eb="1">
      <t>ヒカ</t>
    </rPh>
    <rPh sb="1" eb="2">
      <t>リョウ</t>
    </rPh>
    <phoneticPr fontId="32"/>
  </si>
  <si>
    <t>磯野</t>
    <rPh sb="0" eb="2">
      <t>イソノ</t>
    </rPh>
    <phoneticPr fontId="32"/>
  </si>
  <si>
    <t>宏貴</t>
    <rPh sb="0" eb="1">
      <t>ヒロシ</t>
    </rPh>
    <rPh sb="1" eb="2">
      <t>タカシ</t>
    </rPh>
    <phoneticPr fontId="32"/>
  </si>
  <si>
    <t>神野</t>
    <rPh sb="0" eb="1">
      <t>カミ</t>
    </rPh>
    <rPh sb="1" eb="2">
      <t>ノ</t>
    </rPh>
    <phoneticPr fontId="32"/>
  </si>
  <si>
    <t>眞旗</t>
    <rPh sb="0" eb="1">
      <t>シン</t>
    </rPh>
    <rPh sb="1" eb="2">
      <t>ハタ</t>
    </rPh>
    <phoneticPr fontId="32"/>
  </si>
  <si>
    <t>甲斐</t>
    <rPh sb="0" eb="2">
      <t>カイ</t>
    </rPh>
    <phoneticPr fontId="32"/>
  </si>
  <si>
    <t>祐一</t>
    <rPh sb="0" eb="2">
      <t>ユウイチ</t>
    </rPh>
    <phoneticPr fontId="32"/>
  </si>
  <si>
    <t>阿部</t>
    <rPh sb="0" eb="2">
      <t>アベ</t>
    </rPh>
    <phoneticPr fontId="32"/>
  </si>
  <si>
    <t>智貴</t>
    <rPh sb="0" eb="2">
      <t>トモキ</t>
    </rPh>
    <phoneticPr fontId="32"/>
  </si>
  <si>
    <t>佐藤</t>
    <rPh sb="0" eb="2">
      <t>サトウ</t>
    </rPh>
    <phoneticPr fontId="32"/>
  </si>
  <si>
    <t>和弘</t>
    <rPh sb="0" eb="2">
      <t>カズヒロ</t>
    </rPh>
    <phoneticPr fontId="32"/>
  </si>
  <si>
    <t>博司</t>
    <rPh sb="0" eb="1">
      <t>ヒロシ</t>
    </rPh>
    <rPh sb="1" eb="2">
      <t>ツカサ</t>
    </rPh>
    <phoneticPr fontId="32"/>
  </si>
  <si>
    <t>男</t>
    <rPh sb="0" eb="1">
      <t>オトコ</t>
    </rPh>
    <phoneticPr fontId="32"/>
  </si>
  <si>
    <t>田中</t>
    <rPh sb="0" eb="2">
      <t>タナカ</t>
    </rPh>
    <phoneticPr fontId="3"/>
  </si>
  <si>
    <t>伸一</t>
    <rPh sb="0" eb="2">
      <t>シンイチ</t>
    </rPh>
    <phoneticPr fontId="3"/>
  </si>
  <si>
    <t>う４８</t>
  </si>
  <si>
    <t>う４９</t>
  </si>
  <si>
    <t>う５０</t>
  </si>
  <si>
    <t>う５１</t>
  </si>
  <si>
    <t>う５２</t>
  </si>
  <si>
    <t>う５３</t>
  </si>
  <si>
    <t>彩子</t>
    <phoneticPr fontId="32"/>
  </si>
  <si>
    <t>う５４</t>
  </si>
  <si>
    <t>う５５</t>
  </si>
  <si>
    <t>う５６</t>
  </si>
  <si>
    <t>実佳</t>
    <rPh sb="0" eb="2">
      <t>ミカ</t>
    </rPh>
    <phoneticPr fontId="32"/>
  </si>
  <si>
    <t>う５７</t>
  </si>
  <si>
    <t>淳子</t>
    <rPh sb="0" eb="2">
      <t>ジュンコ</t>
    </rPh>
    <phoneticPr fontId="32"/>
  </si>
  <si>
    <t>う５８</t>
  </si>
  <si>
    <t>小梶</t>
    <rPh sb="0" eb="2">
      <t>コカジ</t>
    </rPh>
    <phoneticPr fontId="32"/>
  </si>
  <si>
    <t>優子</t>
    <phoneticPr fontId="32"/>
  </si>
  <si>
    <t>う５９</t>
  </si>
  <si>
    <t>恭平</t>
    <rPh sb="0" eb="2">
      <t>キョウヘイ</t>
    </rPh>
    <phoneticPr fontId="3"/>
  </si>
  <si>
    <t>Jr</t>
  </si>
  <si>
    <t>う６０</t>
  </si>
  <si>
    <t>真稔</t>
    <rPh sb="0" eb="1">
      <t>マ</t>
    </rPh>
    <rPh sb="1" eb="2">
      <t>ミノル</t>
    </rPh>
    <phoneticPr fontId="3"/>
  </si>
  <si>
    <t>う６１</t>
    <phoneticPr fontId="3"/>
  </si>
  <si>
    <t>洋子</t>
    <rPh sb="0" eb="2">
      <t>ヨウコ</t>
    </rPh>
    <phoneticPr fontId="3"/>
  </si>
  <si>
    <t>う６２</t>
  </si>
  <si>
    <t>桜佑</t>
    <rPh sb="0" eb="1">
      <t>サクラ</t>
    </rPh>
    <rPh sb="1" eb="2">
      <t>ユウ</t>
    </rPh>
    <phoneticPr fontId="3"/>
  </si>
  <si>
    <t>う６３</t>
  </si>
  <si>
    <t>伊原</t>
    <rPh sb="0" eb="2">
      <t>イハラ</t>
    </rPh>
    <phoneticPr fontId="3"/>
  </si>
  <si>
    <t>早苗</t>
    <rPh sb="0" eb="2">
      <t>サナエ</t>
    </rPh>
    <phoneticPr fontId="3"/>
  </si>
  <si>
    <t>う６４</t>
  </si>
  <si>
    <t>坂上</t>
    <rPh sb="0" eb="2">
      <t>サカガミ</t>
    </rPh>
    <phoneticPr fontId="3"/>
  </si>
  <si>
    <t>治謙</t>
    <rPh sb="0" eb="1">
      <t>ハル</t>
    </rPh>
    <rPh sb="1" eb="2">
      <t>ケン</t>
    </rPh>
    <phoneticPr fontId="3"/>
  </si>
  <si>
    <t>う６５</t>
  </si>
  <si>
    <t>川尻</t>
    <rPh sb="0" eb="2">
      <t>カワジリ</t>
    </rPh>
    <phoneticPr fontId="3"/>
  </si>
  <si>
    <t>実千代</t>
    <rPh sb="0" eb="1">
      <t>ミ</t>
    </rPh>
    <rPh sb="1" eb="3">
      <t>チヨ</t>
    </rPh>
    <phoneticPr fontId="3"/>
  </si>
  <si>
    <t>ぷ０１</t>
    <phoneticPr fontId="3"/>
  </si>
  <si>
    <t>知司</t>
    <rPh sb="0" eb="2">
      <t>トモジ</t>
    </rPh>
    <phoneticPr fontId="3"/>
  </si>
  <si>
    <t>プラチナＴＣ</t>
  </si>
  <si>
    <t>プラチナＴＣ</t>
    <phoneticPr fontId="3"/>
  </si>
  <si>
    <t>一丸</t>
    <rPh sb="0" eb="2">
      <t>イチマル</t>
    </rPh>
    <phoneticPr fontId="3"/>
  </si>
  <si>
    <t>征功</t>
    <rPh sb="0" eb="2">
      <t>セイコウ</t>
    </rPh>
    <phoneticPr fontId="3"/>
  </si>
  <si>
    <t>近江八幡</t>
    <rPh sb="0" eb="4">
      <t>オウミハチマン</t>
    </rPh>
    <phoneticPr fontId="3"/>
  </si>
  <si>
    <t>西村</t>
    <rPh sb="0" eb="2">
      <t>ニシムラ</t>
    </rPh>
    <phoneticPr fontId="3"/>
  </si>
  <si>
    <t>国太郎</t>
    <rPh sb="0" eb="3">
      <t>クニタロウ</t>
    </rPh>
    <phoneticPr fontId="3"/>
  </si>
  <si>
    <t>人嗣</t>
    <rPh sb="0" eb="2">
      <t>ヒトシ</t>
    </rPh>
    <phoneticPr fontId="3"/>
  </si>
  <si>
    <t>勝之</t>
    <rPh sb="0" eb="2">
      <t>カツユキ</t>
    </rPh>
    <phoneticPr fontId="3"/>
  </si>
  <si>
    <t>加藤</t>
    <rPh sb="0" eb="2">
      <t>カトウ</t>
    </rPh>
    <phoneticPr fontId="3"/>
  </si>
  <si>
    <t>昇</t>
    <rPh sb="0" eb="1">
      <t>ノボル</t>
    </rPh>
    <phoneticPr fontId="3"/>
  </si>
  <si>
    <t>木瀬</t>
    <rPh sb="0" eb="2">
      <t>キセ</t>
    </rPh>
    <phoneticPr fontId="3"/>
  </si>
  <si>
    <t>茂雄</t>
    <rPh sb="0" eb="2">
      <t>シゲオ</t>
    </rPh>
    <phoneticPr fontId="3"/>
  </si>
  <si>
    <t>大木</t>
    <rPh sb="0" eb="2">
      <t>オオキ</t>
    </rPh>
    <phoneticPr fontId="3"/>
  </si>
  <si>
    <t>浩</t>
    <rPh sb="0" eb="1">
      <t>ヒロシ</t>
    </rPh>
    <phoneticPr fontId="3"/>
  </si>
  <si>
    <t>竹中</t>
    <rPh sb="0" eb="2">
      <t>タケナカ</t>
    </rPh>
    <phoneticPr fontId="3"/>
  </si>
  <si>
    <t>徳司</t>
    <rPh sb="0" eb="2">
      <t>トクジ</t>
    </rPh>
    <phoneticPr fontId="3"/>
  </si>
  <si>
    <t>新谷</t>
    <rPh sb="0" eb="2">
      <t>シンガイ</t>
    </rPh>
    <phoneticPr fontId="3"/>
  </si>
  <si>
    <t>弘之</t>
    <rPh sb="0" eb="2">
      <t>ヒロユキ</t>
    </rPh>
    <phoneticPr fontId="3"/>
  </si>
  <si>
    <t>犬上郡</t>
    <rPh sb="0" eb="3">
      <t>イヌカミグン</t>
    </rPh>
    <phoneticPr fontId="3"/>
  </si>
  <si>
    <t>今村</t>
    <rPh sb="0" eb="2">
      <t>イマムラ</t>
    </rPh>
    <phoneticPr fontId="3"/>
  </si>
  <si>
    <t>宣明</t>
    <rPh sb="0" eb="2">
      <t>ノブアキ</t>
    </rPh>
    <phoneticPr fontId="3"/>
  </si>
  <si>
    <t>平岩</t>
    <rPh sb="0" eb="2">
      <t>ヒライワ</t>
    </rPh>
    <phoneticPr fontId="3"/>
  </si>
  <si>
    <t>治司</t>
    <rPh sb="0" eb="2">
      <t>ハルジ</t>
    </rPh>
    <phoneticPr fontId="3"/>
  </si>
  <si>
    <t>直樹</t>
    <rPh sb="0" eb="2">
      <t>ナオキ</t>
    </rPh>
    <phoneticPr fontId="3"/>
  </si>
  <si>
    <t>ぷ１４</t>
  </si>
  <si>
    <t>藤野</t>
    <rPh sb="0" eb="2">
      <t>フジノ</t>
    </rPh>
    <phoneticPr fontId="3"/>
  </si>
  <si>
    <t>秀明</t>
    <rPh sb="0" eb="2">
      <t>ヒデアキ</t>
    </rPh>
    <phoneticPr fontId="3"/>
  </si>
  <si>
    <t>ぷ１５</t>
  </si>
  <si>
    <t>ぷ１６</t>
  </si>
  <si>
    <t>ドーラン</t>
  </si>
  <si>
    <t>デーブ</t>
  </si>
  <si>
    <t>ぷ１７</t>
  </si>
  <si>
    <t>井田</t>
    <rPh sb="0" eb="2">
      <t>イダ</t>
    </rPh>
    <phoneticPr fontId="3"/>
  </si>
  <si>
    <t>圭子</t>
    <rPh sb="0" eb="2">
      <t>ケイコ</t>
    </rPh>
    <phoneticPr fontId="3"/>
  </si>
  <si>
    <t>ぷ１８</t>
  </si>
  <si>
    <t>前田</t>
    <rPh sb="0" eb="2">
      <t>マエダ</t>
    </rPh>
    <phoneticPr fontId="3"/>
  </si>
  <si>
    <t>喜久子</t>
    <rPh sb="0" eb="3">
      <t>キクコ</t>
    </rPh>
    <phoneticPr fontId="3"/>
  </si>
  <si>
    <t>ぷ１９</t>
  </si>
  <si>
    <t>英夫</t>
    <rPh sb="0" eb="2">
      <t>ヒデオ</t>
    </rPh>
    <phoneticPr fontId="3"/>
  </si>
  <si>
    <t>ぷ２０</t>
  </si>
  <si>
    <t>堀部</t>
    <rPh sb="0" eb="2">
      <t>ホリベ</t>
    </rPh>
    <phoneticPr fontId="3"/>
  </si>
  <si>
    <t>品子</t>
    <rPh sb="0" eb="2">
      <t>シナコ</t>
    </rPh>
    <phoneticPr fontId="3"/>
  </si>
  <si>
    <t>こ０１</t>
    <phoneticPr fontId="3"/>
  </si>
  <si>
    <t>澤村</t>
    <rPh sb="0" eb="2">
      <t>サワムラ</t>
    </rPh>
    <phoneticPr fontId="3"/>
  </si>
  <si>
    <t>博司</t>
    <rPh sb="0" eb="2">
      <t>ヒロシ</t>
    </rPh>
    <phoneticPr fontId="3"/>
  </si>
  <si>
    <t>個人登録</t>
    <rPh sb="0" eb="4">
      <t>コジントウロク</t>
    </rPh>
    <phoneticPr fontId="3"/>
  </si>
  <si>
    <t>OK</t>
    <phoneticPr fontId="3"/>
  </si>
  <si>
    <t>甲賀市</t>
    <rPh sb="0" eb="3">
      <t>コウガシ</t>
    </rPh>
    <phoneticPr fontId="3"/>
  </si>
  <si>
    <t>谷本</t>
    <rPh sb="0" eb="2">
      <t>タニモト</t>
    </rPh>
    <phoneticPr fontId="3"/>
  </si>
  <si>
    <t>健人</t>
    <rPh sb="0" eb="2">
      <t>タケヒト</t>
    </rPh>
    <phoneticPr fontId="3"/>
  </si>
  <si>
    <t>谷本健人</t>
  </si>
  <si>
    <t>中島</t>
    <rPh sb="0" eb="2">
      <t>ナカジマ</t>
    </rPh>
    <phoneticPr fontId="3"/>
  </si>
  <si>
    <t>康之</t>
    <rPh sb="0" eb="2">
      <t>ヤスユキ</t>
    </rPh>
    <phoneticPr fontId="3"/>
  </si>
  <si>
    <t>すこやかの杜テニスコート（砂入り人工芝コート　2面）</t>
    <rPh sb="5" eb="6">
      <t>モリ</t>
    </rPh>
    <phoneticPr fontId="3"/>
  </si>
  <si>
    <t>八日市市～東近江市シングルス選手権大会　歴代入賞者</t>
  </si>
  <si>
    <t>男子A級</t>
  </si>
  <si>
    <t>優　　　　勝</t>
  </si>
  <si>
    <t>準　　優　　勝</t>
  </si>
  <si>
    <t>3　　　位</t>
  </si>
  <si>
    <t>八</t>
  </si>
  <si>
    <t>第1回（’84）</t>
  </si>
  <si>
    <t>滝本　照夫（京セラ八日市）</t>
  </si>
  <si>
    <t>村井　富士夫（八日市TC)</t>
  </si>
  <si>
    <t>首藤　和生（八日市TC)</t>
  </si>
  <si>
    <t>日</t>
  </si>
  <si>
    <t>第2回（’85）</t>
  </si>
  <si>
    <t>橋本　邦夫（京セラ八日市)</t>
  </si>
  <si>
    <t>猪飼　孝弘（八日市TC)</t>
  </si>
  <si>
    <t>市</t>
  </si>
  <si>
    <t>第3回（’86）</t>
  </si>
  <si>
    <t>小林　久晃（一般）</t>
  </si>
  <si>
    <t>西村　國太郎（村田製作所)</t>
  </si>
  <si>
    <t>第4回（’87）</t>
  </si>
  <si>
    <t>羽田　昭夫（JACK)</t>
  </si>
  <si>
    <t>川並　和之（JACK)</t>
  </si>
  <si>
    <t>第5回（’88）</t>
  </si>
  <si>
    <t>高山　道寛（京セラ八日市）</t>
  </si>
  <si>
    <t>第6回（’89）</t>
  </si>
  <si>
    <t>山口　信一郎（山口TC)</t>
  </si>
  <si>
    <t>第7回（’90）</t>
  </si>
  <si>
    <t>本持　善弘（JACK)</t>
  </si>
  <si>
    <t>第8回（’91）</t>
  </si>
  <si>
    <t>長谷出　浩（山口TC)</t>
  </si>
  <si>
    <t>第9回（’92）</t>
  </si>
  <si>
    <t>阪井田　賢次（JACK)</t>
  </si>
  <si>
    <t>第10回（’93）</t>
  </si>
  <si>
    <t>第11回（’94）</t>
  </si>
  <si>
    <t>第12回（’95）</t>
  </si>
  <si>
    <t>川上　英二（村田八日市）</t>
  </si>
  <si>
    <t>第13回（’96）</t>
  </si>
  <si>
    <t>第14回（’97）</t>
  </si>
  <si>
    <t>第15回（’98）</t>
  </si>
  <si>
    <t>水本　敦史（JACK)</t>
  </si>
  <si>
    <t>第16回（’99）</t>
  </si>
  <si>
    <t>川並　和之（Kテニスカレッジ)</t>
  </si>
  <si>
    <t>前川　陽一（N　住）</t>
  </si>
  <si>
    <t>第17回（’00）</t>
  </si>
  <si>
    <t>第18回（’01）</t>
  </si>
  <si>
    <t>永里　裕次（Kテニスカレッジ）</t>
  </si>
  <si>
    <t>第19回（’02）</t>
  </si>
  <si>
    <t>第20回記念（’03）</t>
  </si>
  <si>
    <t>第21回最終（’04）</t>
  </si>
  <si>
    <t xml:space="preserve">    優　　　　勝</t>
  </si>
  <si>
    <t xml:space="preserve">    準　　優　　勝</t>
  </si>
  <si>
    <t xml:space="preserve">      3　　　位</t>
  </si>
  <si>
    <t xml:space="preserve">     4　　位</t>
  </si>
  <si>
    <t>東</t>
  </si>
  <si>
    <t>第1回（’05）</t>
  </si>
  <si>
    <t>山本　浩之（一般)</t>
  </si>
  <si>
    <t xml:space="preserve"> </t>
  </si>
  <si>
    <t>近</t>
  </si>
  <si>
    <t>第2回（’06）</t>
  </si>
  <si>
    <t>三代　康成（Pin TC）</t>
  </si>
  <si>
    <t>水本　敦史（Pin　TC)</t>
  </si>
  <si>
    <t>江</t>
  </si>
  <si>
    <t>第3回（’07）</t>
  </si>
  <si>
    <t>西内　友也（村田製作所)</t>
  </si>
  <si>
    <t>第4回（’08）</t>
  </si>
  <si>
    <t>水本　淳史（Pin　TC)</t>
  </si>
  <si>
    <t>第5回（’09）</t>
  </si>
  <si>
    <t>池端　誠治（ぼんズ)</t>
  </si>
  <si>
    <t>第6回（’10）</t>
  </si>
  <si>
    <t>山口　直彦（Kテニスカレッジ)</t>
  </si>
  <si>
    <t>遠池　健介（一般）</t>
  </si>
  <si>
    <t>第7回（’11）</t>
  </si>
  <si>
    <t>山口　真彦（Kテニスカレッジ)</t>
  </si>
  <si>
    <t>浅田　洋二（一般)</t>
  </si>
  <si>
    <t>第8回（’12）</t>
  </si>
  <si>
    <t>岡本　大樹（グリフィンズ）</t>
  </si>
  <si>
    <t>飛鷹　強志（グリフィンズ）</t>
  </si>
  <si>
    <t>第9回（’13）</t>
  </si>
  <si>
    <t>竹田　佳佑（うさかめ)</t>
  </si>
  <si>
    <t>北村　健（グリフィンズ）</t>
  </si>
  <si>
    <t>坪田　真嘉（Kテニスカレッジ)</t>
  </si>
  <si>
    <t>第10回記念（’14）</t>
  </si>
  <si>
    <t>鍵谷　浩太（グリフィンズ）</t>
  </si>
  <si>
    <t>第11回（’15）</t>
  </si>
  <si>
    <t>佐野　望（ぼんズ）</t>
  </si>
  <si>
    <t>土田　哲也（ぼんズ）</t>
  </si>
  <si>
    <t>第12回（’16）</t>
  </si>
  <si>
    <t>藤井洋平（村田八日市）</t>
  </si>
  <si>
    <t>若松玄登（一般Ｊｒ）</t>
  </si>
  <si>
    <t>金谷太郎（ぼんズ)</t>
  </si>
  <si>
    <t>川上悠作（Ｋテニスカレッジ)</t>
  </si>
  <si>
    <t>第13回（’17）</t>
  </si>
  <si>
    <t>若松　玄登（一般Ｊｒ）</t>
  </si>
  <si>
    <t>原田　祐己（一般）</t>
  </si>
  <si>
    <t>久保侑暉（東近江グリフィンズ）</t>
  </si>
  <si>
    <t>第14回（’18）</t>
    <phoneticPr fontId="3"/>
  </si>
  <si>
    <t>土田哲也（ぼんズ）</t>
    <rPh sb="0" eb="2">
      <t>ツチダ</t>
    </rPh>
    <rPh sb="2" eb="4">
      <t>テツヤ</t>
    </rPh>
    <phoneticPr fontId="3"/>
  </si>
  <si>
    <t>川上　英二（村田八日市）</t>
    <phoneticPr fontId="3"/>
  </si>
  <si>
    <t>朝日尚紀（Kテニスカレッジ）</t>
    <rPh sb="0" eb="2">
      <t>アサヒ</t>
    </rPh>
    <rPh sb="2" eb="4">
      <t>ナオキ</t>
    </rPh>
    <phoneticPr fontId="3"/>
  </si>
  <si>
    <t>岩切祐磨（一般）</t>
    <rPh sb="0" eb="4">
      <t>イワキリユウマ</t>
    </rPh>
    <rPh sb="5" eb="7">
      <t>イッパン</t>
    </rPh>
    <phoneticPr fontId="3"/>
  </si>
  <si>
    <t>第15回（’19）</t>
    <phoneticPr fontId="3"/>
  </si>
  <si>
    <t>平野優也（一般）</t>
    <rPh sb="0" eb="2">
      <t>ヒラノ</t>
    </rPh>
    <rPh sb="2" eb="4">
      <t>ユウヤ</t>
    </rPh>
    <rPh sb="5" eb="7">
      <t>イッパン</t>
    </rPh>
    <phoneticPr fontId="3"/>
  </si>
  <si>
    <t>第16回（’20）</t>
    <phoneticPr fontId="3"/>
  </si>
  <si>
    <t>山口直彦（Ｋテニスカレッジ）</t>
    <rPh sb="0" eb="4">
      <t>ヤマグチナオヒコ</t>
    </rPh>
    <phoneticPr fontId="3"/>
  </si>
  <si>
    <t>川上悠作（Ｋテニスカレッジ）</t>
    <rPh sb="0" eb="2">
      <t>カワカミ</t>
    </rPh>
    <rPh sb="2" eb="4">
      <t>ユウサク</t>
    </rPh>
    <phoneticPr fontId="3"/>
  </si>
  <si>
    <t>永里佑次（Ｋテニスカレッジ）</t>
    <rPh sb="0" eb="4">
      <t>ナガサトユウジ</t>
    </rPh>
    <phoneticPr fontId="3"/>
  </si>
  <si>
    <t>猪飼尚輝（アンヴァーズ）</t>
    <rPh sb="0" eb="2">
      <t>イカイ</t>
    </rPh>
    <rPh sb="2" eb="4">
      <t>ナオテル</t>
    </rPh>
    <phoneticPr fontId="3"/>
  </si>
  <si>
    <t>第17回（’21）</t>
    <phoneticPr fontId="3"/>
  </si>
  <si>
    <t>新谷　良（一般）</t>
    <rPh sb="0" eb="2">
      <t>シンヤ</t>
    </rPh>
    <rPh sb="3" eb="4">
      <t>リョウ</t>
    </rPh>
    <rPh sb="5" eb="7">
      <t>イッパン</t>
    </rPh>
    <phoneticPr fontId="3"/>
  </si>
  <si>
    <t>森田竜之介（一般Jr）</t>
    <rPh sb="0" eb="2">
      <t>モリタ</t>
    </rPh>
    <rPh sb="2" eb="5">
      <t>リュウノスケ</t>
    </rPh>
    <rPh sb="6" eb="8">
      <t>イッパン</t>
    </rPh>
    <phoneticPr fontId="3"/>
  </si>
  <si>
    <t>林　哲学（一般）</t>
    <rPh sb="0" eb="1">
      <t>ハヤシ</t>
    </rPh>
    <rPh sb="2" eb="4">
      <t>テツガク</t>
    </rPh>
    <rPh sb="5" eb="7">
      <t>イッパン</t>
    </rPh>
    <phoneticPr fontId="3"/>
  </si>
  <si>
    <t>第18回（’22）</t>
    <phoneticPr fontId="3"/>
  </si>
  <si>
    <t>新谷　良（Ｋテニスカレッジ）</t>
    <phoneticPr fontId="3"/>
  </si>
  <si>
    <t>原山侑己（アンヴァース）</t>
    <rPh sb="0" eb="2">
      <t>ハラヤマ</t>
    </rPh>
    <rPh sb="2" eb="4">
      <t>ユウキ</t>
    </rPh>
    <phoneticPr fontId="3"/>
  </si>
  <si>
    <t>第19回（’23）</t>
    <phoneticPr fontId="3"/>
  </si>
  <si>
    <t>雨天中止</t>
    <rPh sb="0" eb="4">
      <t>ウテンチュウシ</t>
    </rPh>
    <phoneticPr fontId="3"/>
  </si>
  <si>
    <t>第20回（’24）</t>
    <rPh sb="0" eb="1">
      <t>ダイ</t>
    </rPh>
    <phoneticPr fontId="3"/>
  </si>
  <si>
    <t>横山貴一（一般Jr）</t>
    <rPh sb="0" eb="4">
      <t>ヨコヤマタカイチ</t>
    </rPh>
    <rPh sb="5" eb="7">
      <t>イッパン</t>
    </rPh>
    <phoneticPr fontId="3"/>
  </si>
  <si>
    <t>女子A級</t>
  </si>
  <si>
    <t>八日市市</t>
  </si>
  <si>
    <t>野　真紀子（村田製作所）</t>
  </si>
  <si>
    <t>小森　房江（松下電器)</t>
  </si>
  <si>
    <t>岡田　智子（八日市TC)</t>
  </si>
  <si>
    <t>江口　徳子（八日市TC）</t>
  </si>
  <si>
    <t>高橋　富美子（村田製作所)</t>
  </si>
  <si>
    <t>竹内　富久子（ミモザ)</t>
  </si>
  <si>
    <t>川並　三恵子（JACK)</t>
  </si>
  <si>
    <t>和田　摩利子（ミモザ)</t>
  </si>
  <si>
    <t>島村　直美（愛知高)</t>
  </si>
  <si>
    <t>上野　真由美（愛知高)</t>
  </si>
  <si>
    <t>松居　好美（愛知高)</t>
  </si>
  <si>
    <t>花本　美恵子（愛知高)</t>
  </si>
  <si>
    <t>安井　夕子（愛知高)</t>
  </si>
  <si>
    <t>大谷　英江（JACK)</t>
  </si>
  <si>
    <t>初古　好美（京セラ八日市）</t>
  </si>
  <si>
    <t>森　昌恵（松下電器）</t>
  </si>
  <si>
    <t>奥田　睦子（一般）</t>
  </si>
  <si>
    <t>岡本　孝代（松下電器)</t>
  </si>
  <si>
    <t>広瀬　郁子（JACK)</t>
  </si>
  <si>
    <t>島村　直美（松下電器）</t>
  </si>
  <si>
    <t>重田　りえ子（村田八日市）</t>
  </si>
  <si>
    <t>本田　富佐子（JACK)</t>
  </si>
  <si>
    <t>辻　貴代美（スクリーン）</t>
  </si>
  <si>
    <t>宇野　順子（村田　野洲）</t>
  </si>
  <si>
    <t>日比　正子（一般）</t>
  </si>
  <si>
    <t>田中　一美（Kテニスカレッジ)</t>
  </si>
  <si>
    <t>田中　和枝（Kテニスカレッジ)</t>
  </si>
  <si>
    <t>山根　孝恵（Kテニスカレッジ)</t>
  </si>
  <si>
    <t>梅村　順子（Kテニスカレッジ)</t>
  </si>
  <si>
    <t>潮　さゆり（JACK)</t>
  </si>
  <si>
    <t>細矢三千子（Kテニスカレッジ)</t>
  </si>
  <si>
    <t>林　和美（一般)</t>
  </si>
  <si>
    <t>吉岡　京子（Kテニスカレッジ)</t>
  </si>
  <si>
    <t>辻　郁江（Kテニスカレッジ）</t>
  </si>
  <si>
    <t>水田　幸子（一般）</t>
  </si>
  <si>
    <t>松山　遥（Kテニスカレッジ)</t>
  </si>
  <si>
    <t>角本　真弓（Kテニスカレッジ)</t>
  </si>
  <si>
    <t>辻　郁江（JACK）</t>
  </si>
  <si>
    <t>近藤　直美（Kテニスカレッジ）</t>
  </si>
  <si>
    <t>小笠原容子（Kテニスカレッジ）</t>
  </si>
  <si>
    <t>矢花　万里（個人登録）</t>
  </si>
  <si>
    <t>児玉　朋子（Kテニスカレッジ)</t>
  </si>
  <si>
    <t>女子A級出場者なし</t>
  </si>
  <si>
    <t>浅田　亜祐子（Kテニスカレッジ）</t>
  </si>
  <si>
    <t>三代　梨絵（PinTC)</t>
  </si>
  <si>
    <t>迫田　成美（一般）</t>
  </si>
  <si>
    <t>三崎　真依（グリふぃん）</t>
  </si>
  <si>
    <t>三崎　真依（グリフィンズ）</t>
  </si>
  <si>
    <t>三代　梨絵（ドラゴンワン）</t>
  </si>
  <si>
    <t>福永　裕美（Kテニスカレッジ）</t>
  </si>
  <si>
    <t>上原　悠愛（Kテニスカレッジ）</t>
  </si>
  <si>
    <t>田中　和枝（Kテニスカレッジ）</t>
  </si>
  <si>
    <t>山本　桃歌（うさかめ）</t>
  </si>
  <si>
    <t>三代　梨絵（フレンズ)</t>
  </si>
  <si>
    <t>吉岡京子（フレンズ）</t>
  </si>
  <si>
    <t>矢野由美子（うさかめ）</t>
  </si>
  <si>
    <t>川上美弥子（村田TC)</t>
  </si>
  <si>
    <t>北川　円香（TDC)</t>
  </si>
  <si>
    <t>女子A級出場者なし</t>
    <phoneticPr fontId="3"/>
  </si>
  <si>
    <t>永松貴子（Kテニスカレッジ）</t>
    <rPh sb="0" eb="2">
      <t>ナガマツ</t>
    </rPh>
    <rPh sb="2" eb="4">
      <t>タカコ</t>
    </rPh>
    <phoneticPr fontId="3"/>
  </si>
  <si>
    <t>梅田陽子（Kテニスカレッジ）</t>
    <rPh sb="0" eb="2">
      <t>ウメダ</t>
    </rPh>
    <rPh sb="2" eb="4">
      <t>ヨウコ</t>
    </rPh>
    <phoneticPr fontId="3"/>
  </si>
  <si>
    <t>福永裕美（Kテニスカレッジ）</t>
    <rPh sb="0" eb="4">
      <t>フクナガユミ</t>
    </rPh>
    <phoneticPr fontId="3"/>
  </si>
  <si>
    <t>竹内早苗（Kテニスカレッジ）</t>
    <rPh sb="0" eb="2">
      <t>タケウチ</t>
    </rPh>
    <rPh sb="2" eb="4">
      <t>サナエ</t>
    </rPh>
    <phoneticPr fontId="3"/>
  </si>
  <si>
    <t>大野美南（フレンズ）</t>
    <rPh sb="0" eb="2">
      <t>オオノ</t>
    </rPh>
    <rPh sb="2" eb="4">
      <t>ミナミ</t>
    </rPh>
    <phoneticPr fontId="3"/>
  </si>
  <si>
    <t>森　愛捺花（京セラＴＣ）</t>
    <rPh sb="0" eb="1">
      <t>モリ</t>
    </rPh>
    <rPh sb="2" eb="3">
      <t>アイ</t>
    </rPh>
    <rPh sb="3" eb="4">
      <t>ナツ</t>
    </rPh>
    <rPh sb="4" eb="5">
      <t>ハナ</t>
    </rPh>
    <rPh sb="6" eb="7">
      <t>キョウ</t>
    </rPh>
    <phoneticPr fontId="3"/>
  </si>
  <si>
    <t>出路美乃（村田八日市ＴＣ）</t>
    <rPh sb="0" eb="2">
      <t>デジ</t>
    </rPh>
    <rPh sb="2" eb="4">
      <t>ミノ</t>
    </rPh>
    <rPh sb="5" eb="10">
      <t>ムラタヨウカイチ</t>
    </rPh>
    <phoneticPr fontId="3"/>
  </si>
  <si>
    <t>山脇聖菜（うさかめ）</t>
    <rPh sb="0" eb="2">
      <t>ヤマワキ</t>
    </rPh>
    <rPh sb="2" eb="4">
      <t>セイナ</t>
    </rPh>
    <phoneticPr fontId="3"/>
  </si>
  <si>
    <t>川上美弥子（村田TC)</t>
    <rPh sb="0" eb="2">
      <t>カワカミ</t>
    </rPh>
    <rPh sb="2" eb="5">
      <t>ミヤコ</t>
    </rPh>
    <rPh sb="6" eb="8">
      <t>ムラタ</t>
    </rPh>
    <phoneticPr fontId="3"/>
  </si>
  <si>
    <t>池田枝里（アンヴァース）</t>
    <rPh sb="0" eb="2">
      <t>イケダ</t>
    </rPh>
    <rPh sb="2" eb="3">
      <t>エダ</t>
    </rPh>
    <rPh sb="3" eb="4">
      <t>サト</t>
    </rPh>
    <phoneticPr fontId="3"/>
  </si>
  <si>
    <t>森　彩（Kテニスカレッジ）</t>
    <rPh sb="0" eb="1">
      <t>モリ</t>
    </rPh>
    <rPh sb="2" eb="3">
      <t>アヤ</t>
    </rPh>
    <phoneticPr fontId="3"/>
  </si>
  <si>
    <t>第20回（’24）</t>
    <phoneticPr fontId="3"/>
  </si>
  <si>
    <t>森　心奈（一般Jr）</t>
    <rPh sb="0" eb="1">
      <t>モリ</t>
    </rPh>
    <rPh sb="2" eb="3">
      <t>ココロ</t>
    </rPh>
    <rPh sb="3" eb="4">
      <t>ナ</t>
    </rPh>
    <rPh sb="5" eb="7">
      <t>イッパン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</si>
</sst>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50">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color indexed="8"/>
      <name val="ＭＳ Ｐゴシック"/>
      <family val="3"/>
      <charset val="128"/>
    </font>
    <font>
      <b/>
      <sz val="11"/>
      <name val="ＭＳ Ｐゴシック"/>
      <family val="3"/>
      <charset val="128"/>
    </font>
    <font>
      <b/>
      <sz val="11"/>
      <color indexed="8"/>
      <name val="ＭＳ Ｐゴシック"/>
      <family val="3"/>
      <charset val="128"/>
    </font>
    <font>
      <b/>
      <sz val="11"/>
      <color rgb="FFFF0000"/>
      <name val="ＭＳ Ｐゴシック"/>
      <family val="3"/>
      <charset val="128"/>
    </font>
    <font>
      <b/>
      <sz val="11"/>
      <color theme="1"/>
      <name val="ＭＳ Ｐゴシック"/>
      <family val="3"/>
      <charset val="128"/>
    </font>
    <font>
      <b/>
      <sz val="11"/>
      <color rgb="FFFF0000"/>
      <name val="ＭＳ Ｐゴシック"/>
      <family val="3"/>
      <charset val="128"/>
      <scheme val="minor"/>
    </font>
    <font>
      <b/>
      <sz val="11"/>
      <color theme="1"/>
      <name val="ＭＳ Ｐゴシック"/>
      <family val="3"/>
      <charset val="128"/>
      <scheme val="minor"/>
    </font>
    <font>
      <sz val="11"/>
      <name val="Meiryo UI"/>
      <family val="3"/>
      <charset val="128"/>
    </font>
    <font>
      <sz val="14"/>
      <name val="Meiryo UI"/>
      <family val="3"/>
      <charset val="128"/>
    </font>
    <font>
      <b/>
      <sz val="12"/>
      <color rgb="FFFF3F3F"/>
      <name val="Meiryo UI"/>
      <family val="3"/>
      <charset val="128"/>
    </font>
    <font>
      <sz val="12"/>
      <name val="Meiryo UI"/>
      <family val="3"/>
      <charset val="128"/>
    </font>
    <font>
      <b/>
      <sz val="12"/>
      <name val="Meiryo UI"/>
      <family val="3"/>
      <charset val="128"/>
    </font>
    <font>
      <b/>
      <sz val="12"/>
      <color rgb="FFFF0000"/>
      <name val="Meiryo UI"/>
      <family val="3"/>
      <charset val="128"/>
    </font>
    <font>
      <b/>
      <u/>
      <sz val="12"/>
      <name val="Meiryo UI"/>
      <family val="3"/>
      <charset val="128"/>
    </font>
    <font>
      <sz val="12"/>
      <color rgb="FFFF0000"/>
      <name val="Meiryo UI"/>
      <family val="3"/>
      <charset val="128"/>
    </font>
    <font>
      <sz val="16"/>
      <name val="Meiryo UI"/>
      <family val="3"/>
      <charset val="128"/>
    </font>
    <font>
      <b/>
      <sz val="12"/>
      <color theme="1"/>
      <name val="ＭＳ Ｐゴシック"/>
      <family val="3"/>
      <charset val="128"/>
      <scheme val="minor"/>
    </font>
    <font>
      <b/>
      <sz val="12"/>
      <color theme="1"/>
      <name val="ＭＳ Ｐゴシック"/>
      <family val="2"/>
      <charset val="128"/>
      <scheme val="minor"/>
    </font>
    <font>
      <sz val="10"/>
      <name val="Meiryo UI"/>
      <family val="3"/>
      <charset val="128"/>
    </font>
    <font>
      <u/>
      <sz val="16"/>
      <name val="Meiryo UI"/>
      <family val="3"/>
      <charset val="128"/>
    </font>
    <font>
      <sz val="10"/>
      <color indexed="8"/>
      <name val="Lr oSVbN"/>
      <family val="3"/>
      <charset val="128"/>
    </font>
    <font>
      <u/>
      <sz val="12"/>
      <name val="Meiryo UI"/>
      <family val="3"/>
      <charset val="128"/>
    </font>
    <font>
      <sz val="9"/>
      <name val="Meiryo UI"/>
      <family val="3"/>
      <charset val="128"/>
    </font>
    <font>
      <sz val="11"/>
      <color rgb="FFFF0000"/>
      <name val="Meiryo UI"/>
      <family val="3"/>
      <charset val="128"/>
    </font>
    <font>
      <b/>
      <sz val="20"/>
      <name val="Meiryo UI"/>
      <family val="3"/>
      <charset val="128"/>
    </font>
    <font>
      <b/>
      <sz val="12"/>
      <color rgb="FF0070C0"/>
      <name val="Meiryo UI"/>
      <family val="3"/>
      <charset val="128"/>
    </font>
    <font>
      <b/>
      <sz val="11"/>
      <color theme="1"/>
      <name val="Meiryo UI"/>
      <family val="3"/>
      <charset val="128"/>
    </font>
    <font>
      <sz val="11"/>
      <color theme="1"/>
      <name val="Meiryo UI"/>
      <family val="3"/>
      <charset val="128"/>
    </font>
    <font>
      <sz val="6"/>
      <name val="ＭＳ Ｐゴシック"/>
      <family val="2"/>
      <charset val="128"/>
      <scheme val="minor"/>
    </font>
    <font>
      <sz val="6"/>
      <name val="ＭＳ Ｐゴシック"/>
      <family val="3"/>
      <charset val="128"/>
      <scheme val="minor"/>
    </font>
    <font>
      <sz val="16"/>
      <name val="HGSｺﾞｼｯｸM"/>
      <family val="3"/>
      <charset val="128"/>
    </font>
    <font>
      <sz val="11"/>
      <name val="HGSｺﾞｼｯｸM"/>
      <family val="3"/>
      <charset val="128"/>
    </font>
    <font>
      <b/>
      <sz val="11"/>
      <name val="HGSｺﾞｼｯｸM"/>
      <family val="3"/>
      <charset val="128"/>
    </font>
    <font>
      <b/>
      <sz val="11"/>
      <color indexed="8"/>
      <name val="HGSｺﾞｼｯｸM"/>
      <family val="3"/>
      <charset val="128"/>
    </font>
    <font>
      <b/>
      <sz val="11"/>
      <color rgb="FF000000"/>
      <name val="HGSｺﾞｼｯｸM"/>
      <family val="3"/>
      <charset val="128"/>
    </font>
    <font>
      <b/>
      <sz val="11"/>
      <color rgb="FFFF0000"/>
      <name val="HGSｺﾞｼｯｸM"/>
      <family val="3"/>
      <charset val="128"/>
    </font>
    <font>
      <b/>
      <sz val="11"/>
      <color indexed="10"/>
      <name val="HGSｺﾞｼｯｸM"/>
      <family val="3"/>
      <charset val="128"/>
    </font>
    <font>
      <b/>
      <sz val="11"/>
      <color theme="1"/>
      <name val="HGSｺﾞｼｯｸM"/>
      <family val="3"/>
      <charset val="128"/>
    </font>
    <font>
      <sz val="11"/>
      <color theme="0" tint="-0.14999847407452621"/>
      <name val="HGSｺﾞｼｯｸM"/>
      <family val="3"/>
      <charset val="128"/>
    </font>
    <font>
      <b/>
      <sz val="12"/>
      <color theme="1"/>
      <name val="HGSｺﾞｼｯｸM"/>
      <family val="3"/>
      <charset val="128"/>
    </font>
    <font>
      <b/>
      <sz val="12"/>
      <color rgb="FFFF0000"/>
      <name val="HGSｺﾞｼｯｸM"/>
      <family val="3"/>
      <charset val="128"/>
    </font>
    <font>
      <b/>
      <sz val="12"/>
      <name val="HGSｺﾞｼｯｸM"/>
      <family val="3"/>
      <charset val="128"/>
    </font>
    <font>
      <sz val="12"/>
      <name val="HGSｺﾞｼｯｸM"/>
      <family val="3"/>
      <charset val="128"/>
    </font>
    <font>
      <b/>
      <sz val="11"/>
      <color indexed="10"/>
      <name val="ＭＳ Ｐゴシック"/>
      <family val="3"/>
      <charset val="128"/>
    </font>
    <font>
      <sz val="11"/>
      <color theme="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s>
  <borders count="98">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slantDashDot">
        <color indexed="64"/>
      </top>
      <bottom style="slantDashDot">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8"/>
      </right>
      <top style="medium">
        <color indexed="64"/>
      </top>
      <bottom style="thin">
        <color indexed="64"/>
      </bottom>
      <diagonal/>
    </border>
    <border>
      <left style="medium">
        <color indexed="64"/>
      </left>
      <right style="thin">
        <color indexed="64"/>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64"/>
      </top>
      <bottom style="medium">
        <color indexed="64"/>
      </bottom>
      <diagonal/>
    </border>
    <border>
      <left/>
      <right style="medium">
        <color indexed="8"/>
      </right>
      <top style="thin">
        <color indexed="64"/>
      </top>
      <bottom style="medium">
        <color indexed="64"/>
      </bottom>
      <diagonal/>
    </border>
    <border>
      <left/>
      <right/>
      <top style="medium">
        <color indexed="64"/>
      </top>
      <bottom style="medium">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64"/>
      </top>
      <bottom style="thin">
        <color indexed="64"/>
      </bottom>
      <diagonal/>
    </border>
    <border>
      <left style="thin">
        <color indexed="8"/>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medium">
        <color indexed="64"/>
      </left>
      <right/>
      <top/>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thin">
        <color indexed="64"/>
      </right>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64"/>
      </top>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right style="thin">
        <color indexed="8"/>
      </right>
      <top style="thin">
        <color indexed="8"/>
      </top>
      <bottom style="medium">
        <color indexed="64"/>
      </bottom>
      <diagonal/>
    </border>
    <border>
      <left style="medium">
        <color indexed="8"/>
      </left>
      <right/>
      <top/>
      <bottom/>
      <diagonal/>
    </border>
  </borders>
  <cellStyleXfs count="36">
    <xf numFmtId="0" fontId="0" fillId="0" borderId="0"/>
    <xf numFmtId="0" fontId="4" fillId="0" borderId="0" applyProtection="0">
      <alignment vertical="center"/>
    </xf>
    <xf numFmtId="0" fontId="4" fillId="0" borderId="0" applyProtection="0">
      <alignment vertical="center"/>
    </xf>
    <xf numFmtId="0" fontId="4" fillId="0" borderId="0" applyProtection="0">
      <alignment vertical="center"/>
    </xf>
    <xf numFmtId="0" fontId="2" fillId="0" borderId="0" applyNumberFormat="0" applyFill="0" applyBorder="0" applyAlignment="0" applyProtection="0">
      <alignment vertical="center"/>
    </xf>
    <xf numFmtId="6" fontId="1" fillId="0" borderId="0" applyFont="0" applyFill="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1" fillId="0" borderId="0" applyProtection="0">
      <alignment vertical="center"/>
    </xf>
    <xf numFmtId="0" fontId="1" fillId="0" borderId="0" applyProtection="0">
      <alignment vertical="center"/>
    </xf>
    <xf numFmtId="0" fontId="4" fillId="0" borderId="0">
      <alignment vertical="center"/>
    </xf>
    <xf numFmtId="0" fontId="4" fillId="0" borderId="0">
      <alignment vertical="center"/>
    </xf>
    <xf numFmtId="0" fontId="4" fillId="0" borderId="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pplyProtection="0">
      <alignment vertical="center"/>
    </xf>
    <xf numFmtId="0" fontId="4" fillId="0" borderId="0">
      <alignment vertical="center"/>
    </xf>
    <xf numFmtId="0" fontId="4" fillId="0" borderId="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1" fillId="0" borderId="0" applyFont="0" applyFill="0" applyBorder="0" applyAlignment="0" applyProtection="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cellStyleXfs>
  <cellXfs count="380">
    <xf numFmtId="0" fontId="0" fillId="0" borderId="0" xfId="0"/>
    <xf numFmtId="0" fontId="11" fillId="0" borderId="0" xfId="0" applyFont="1" applyAlignment="1">
      <alignment vertical="center"/>
    </xf>
    <xf numFmtId="0" fontId="12" fillId="0" borderId="0" xfId="0" applyFont="1" applyAlignment="1">
      <alignment vertical="center"/>
    </xf>
    <xf numFmtId="31" fontId="13" fillId="0" borderId="0" xfId="0" applyNumberFormat="1" applyFont="1" applyAlignment="1">
      <alignment vertical="center"/>
    </xf>
    <xf numFmtId="0" fontId="14" fillId="0" borderId="0" xfId="0" applyFont="1" applyAlignment="1">
      <alignment vertical="center"/>
    </xf>
    <xf numFmtId="31" fontId="15" fillId="0" borderId="0" xfId="0" applyNumberFormat="1"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6" fontId="11" fillId="0" borderId="4" xfId="28" applyFont="1" applyBorder="1" applyAlignment="1">
      <alignment horizontal="right" vertical="center" indent="9"/>
    </xf>
    <xf numFmtId="6" fontId="11" fillId="0" borderId="13" xfId="28" applyFont="1" applyBorder="1" applyAlignment="1">
      <alignment horizontal="right" vertical="center" indent="9"/>
    </xf>
    <xf numFmtId="0" fontId="11" fillId="0" borderId="0" xfId="0" applyFont="1" applyAlignment="1">
      <alignment horizontal="center" vertical="center"/>
    </xf>
    <xf numFmtId="6" fontId="11" fillId="0" borderId="0" xfId="28" applyFont="1" applyBorder="1" applyAlignment="1">
      <alignment horizontal="right" vertical="center" indent="9"/>
    </xf>
    <xf numFmtId="0" fontId="19" fillId="0" borderId="0" xfId="0" applyFont="1" applyAlignment="1">
      <alignment horizontal="center" vertical="center"/>
    </xf>
    <xf numFmtId="31" fontId="14" fillId="0" borderId="0" xfId="0" applyNumberFormat="1"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left" vertical="center"/>
    </xf>
    <xf numFmtId="0" fontId="11" fillId="0" borderId="24" xfId="0" applyFont="1" applyBorder="1" applyAlignment="1">
      <alignment horizontal="center" vertical="center"/>
    </xf>
    <xf numFmtId="0" fontId="11" fillId="0" borderId="26" xfId="0" applyFont="1" applyBorder="1" applyAlignment="1">
      <alignment vertical="center"/>
    </xf>
    <xf numFmtId="0" fontId="11" fillId="3" borderId="5" xfId="0" applyFont="1" applyFill="1" applyBorder="1" applyAlignment="1">
      <alignment vertical="center"/>
    </xf>
    <xf numFmtId="0" fontId="11" fillId="3" borderId="8" xfId="0" applyFont="1" applyFill="1" applyBorder="1" applyAlignment="1">
      <alignment vertical="center"/>
    </xf>
    <xf numFmtId="0" fontId="11" fillId="0" borderId="8" xfId="0" applyFont="1" applyBorder="1" applyAlignment="1">
      <alignment horizontal="left" vertical="center"/>
    </xf>
    <xf numFmtId="0" fontId="11" fillId="3" borderId="27" xfId="0" applyFont="1" applyFill="1" applyBorder="1" applyAlignment="1">
      <alignment horizontal="center" vertical="center"/>
    </xf>
    <xf numFmtId="0" fontId="11" fillId="0" borderId="14" xfId="0" applyFont="1" applyBorder="1" applyAlignment="1">
      <alignment vertical="center"/>
    </xf>
    <xf numFmtId="0" fontId="11" fillId="0" borderId="15" xfId="0" applyFont="1" applyBorder="1" applyAlignment="1">
      <alignment vertical="center"/>
    </xf>
    <xf numFmtId="0" fontId="11" fillId="0" borderId="19" xfId="0" applyFont="1" applyBorder="1" applyAlignment="1">
      <alignment vertical="center"/>
    </xf>
    <xf numFmtId="0" fontId="11" fillId="0" borderId="23" xfId="0" applyFont="1" applyBorder="1" applyAlignment="1">
      <alignment vertical="center"/>
    </xf>
    <xf numFmtId="0" fontId="11" fillId="3" borderId="26" xfId="0" applyFont="1" applyFill="1" applyBorder="1" applyAlignment="1">
      <alignment horizontal="center" vertical="center"/>
    </xf>
    <xf numFmtId="0" fontId="11" fillId="0" borderId="9" xfId="0" applyFont="1" applyBorder="1" applyAlignment="1">
      <alignment horizontal="right" vertical="center"/>
    </xf>
    <xf numFmtId="6" fontId="11" fillId="0" borderId="10" xfId="28" applyFont="1" applyBorder="1" applyAlignment="1">
      <alignment horizontal="right" vertical="center" indent="9"/>
    </xf>
    <xf numFmtId="0" fontId="11" fillId="3" borderId="2" xfId="0" applyFont="1" applyFill="1" applyBorder="1" applyAlignment="1">
      <alignment vertical="center"/>
    </xf>
    <xf numFmtId="0" fontId="11" fillId="3" borderId="3" xfId="0" applyFont="1" applyFill="1" applyBorder="1" applyAlignment="1">
      <alignment horizontal="left" vertical="center"/>
    </xf>
    <xf numFmtId="0" fontId="25" fillId="0" borderId="0" xfId="0" applyFont="1" applyAlignment="1">
      <alignment vertical="center"/>
    </xf>
    <xf numFmtId="0" fontId="11" fillId="0" borderId="0" xfId="0" applyFont="1" applyAlignment="1">
      <alignment horizontal="right" vertical="center"/>
    </xf>
    <xf numFmtId="0" fontId="24" fillId="0" borderId="0" xfId="30" applyFont="1" applyAlignment="1">
      <alignment horizontal="center" vertical="center"/>
    </xf>
    <xf numFmtId="0" fontId="11" fillId="0" borderId="1" xfId="0" applyFont="1" applyBorder="1" applyAlignment="1">
      <alignment horizontal="right" vertical="center"/>
    </xf>
    <xf numFmtId="0" fontId="24" fillId="0" borderId="1" xfId="30" applyFont="1" applyBorder="1" applyAlignment="1">
      <alignment horizontal="center" vertical="center"/>
    </xf>
    <xf numFmtId="0" fontId="11" fillId="3" borderId="18" xfId="0" applyFont="1" applyFill="1" applyBorder="1" applyAlignment="1">
      <alignment vertical="center"/>
    </xf>
    <xf numFmtId="0" fontId="11" fillId="0" borderId="28" xfId="0" applyFont="1" applyBorder="1" applyAlignment="1">
      <alignment vertical="center"/>
    </xf>
    <xf numFmtId="0" fontId="11" fillId="0" borderId="29" xfId="0" applyFont="1" applyBorder="1" applyAlignment="1">
      <alignment vertical="center"/>
    </xf>
    <xf numFmtId="0" fontId="11" fillId="0" borderId="30" xfId="0" applyFont="1" applyBorder="1" applyAlignment="1">
      <alignment vertical="center"/>
    </xf>
    <xf numFmtId="0" fontId="11" fillId="0" borderId="31" xfId="0" applyFont="1" applyBorder="1" applyAlignment="1">
      <alignment vertical="center"/>
    </xf>
    <xf numFmtId="0" fontId="14" fillId="0" borderId="5" xfId="0" applyFont="1" applyBorder="1" applyAlignment="1">
      <alignment vertical="center"/>
    </xf>
    <xf numFmtId="0" fontId="14" fillId="0" borderId="5" xfId="0" applyFont="1" applyBorder="1" applyAlignment="1">
      <alignment horizontal="center" vertical="center"/>
    </xf>
    <xf numFmtId="0" fontId="14" fillId="4" borderId="32" xfId="0" applyFont="1" applyFill="1" applyBorder="1" applyAlignment="1">
      <alignment horizontal="center" vertical="center"/>
    </xf>
    <xf numFmtId="0" fontId="14" fillId="0" borderId="2" xfId="0" applyFont="1" applyBorder="1" applyAlignment="1">
      <alignment vertical="center"/>
    </xf>
    <xf numFmtId="0" fontId="14" fillId="0" borderId="2" xfId="0" applyFont="1" applyBorder="1" applyAlignment="1">
      <alignment horizontal="center" vertical="center"/>
    </xf>
    <xf numFmtId="0" fontId="14" fillId="4" borderId="33" xfId="0" applyFont="1" applyFill="1" applyBorder="1" applyAlignment="1">
      <alignment horizontal="center" vertical="center"/>
    </xf>
    <xf numFmtId="0" fontId="14" fillId="4" borderId="34" xfId="0" applyFont="1" applyFill="1" applyBorder="1" applyAlignment="1">
      <alignment horizontal="center" vertical="center"/>
    </xf>
    <xf numFmtId="0" fontId="14" fillId="0" borderId="18" xfId="0" applyFont="1" applyBorder="1" applyAlignment="1">
      <alignment vertical="center"/>
    </xf>
    <xf numFmtId="0" fontId="14" fillId="0" borderId="18" xfId="0" applyFont="1" applyBorder="1" applyAlignment="1">
      <alignment horizontal="center" vertical="center"/>
    </xf>
    <xf numFmtId="0" fontId="22" fillId="0" borderId="36" xfId="0" applyFont="1" applyBorder="1" applyAlignment="1">
      <alignment vertical="center"/>
    </xf>
    <xf numFmtId="0" fontId="22" fillId="0" borderId="21" xfId="0" applyFont="1" applyBorder="1" applyAlignment="1">
      <alignment vertical="center"/>
    </xf>
    <xf numFmtId="0" fontId="22" fillId="0" borderId="16" xfId="0" applyFont="1" applyBorder="1" applyAlignment="1">
      <alignment vertical="center"/>
    </xf>
    <xf numFmtId="0" fontId="22" fillId="0" borderId="37" xfId="0" applyFont="1" applyBorder="1" applyAlignment="1">
      <alignment vertical="center"/>
    </xf>
    <xf numFmtId="0" fontId="22" fillId="0" borderId="35" xfId="0" applyFont="1" applyBorder="1" applyAlignment="1">
      <alignment vertical="center"/>
    </xf>
    <xf numFmtId="0" fontId="22" fillId="0" borderId="38" xfId="0" applyFont="1" applyBorder="1" applyAlignment="1">
      <alignment vertical="center"/>
    </xf>
    <xf numFmtId="0" fontId="11" fillId="0" borderId="22" xfId="0" applyFont="1" applyBorder="1" applyAlignment="1">
      <alignment horizontal="center" vertical="center"/>
    </xf>
    <xf numFmtId="0" fontId="14" fillId="0" borderId="0" xfId="0" applyFont="1" applyAlignment="1">
      <alignment horizontal="left" vertical="center"/>
    </xf>
    <xf numFmtId="0" fontId="27" fillId="0" borderId="0" xfId="0" applyFont="1" applyAlignment="1">
      <alignment vertical="center"/>
    </xf>
    <xf numFmtId="0" fontId="11" fillId="0" borderId="39" xfId="0" applyFont="1" applyBorder="1" applyAlignment="1">
      <alignment horizontal="center" vertical="center"/>
    </xf>
    <xf numFmtId="0" fontId="11" fillId="3" borderId="40" xfId="0" applyFont="1" applyFill="1" applyBorder="1" applyAlignment="1">
      <alignment vertical="center"/>
    </xf>
    <xf numFmtId="5" fontId="11" fillId="0" borderId="25" xfId="0" applyNumberFormat="1" applyFont="1" applyBorder="1" applyAlignment="1">
      <alignment vertical="center"/>
    </xf>
    <xf numFmtId="5" fontId="11" fillId="0" borderId="7" xfId="0" applyNumberFormat="1" applyFont="1" applyBorder="1" applyAlignment="1">
      <alignment vertical="center"/>
    </xf>
    <xf numFmtId="5" fontId="11" fillId="0" borderId="41" xfId="0" applyNumberFormat="1" applyFont="1" applyBorder="1" applyAlignment="1">
      <alignment vertical="center"/>
    </xf>
    <xf numFmtId="0" fontId="4" fillId="0" borderId="0" xfId="33">
      <alignment vertical="center"/>
    </xf>
    <xf numFmtId="0" fontId="16" fillId="0" borderId="0" xfId="0" applyFont="1" applyAlignment="1">
      <alignment vertical="center"/>
    </xf>
    <xf numFmtId="0" fontId="29" fillId="0" borderId="0" xfId="0" applyFont="1" applyAlignment="1">
      <alignment vertical="center"/>
    </xf>
    <xf numFmtId="31" fontId="30" fillId="0" borderId="0" xfId="0" applyNumberFormat="1" applyFont="1" applyAlignment="1">
      <alignment horizontal="left" vertical="center"/>
    </xf>
    <xf numFmtId="0" fontId="30" fillId="0" borderId="0" xfId="0" applyFont="1" applyAlignment="1">
      <alignment vertical="center"/>
    </xf>
    <xf numFmtId="31" fontId="31" fillId="0" borderId="0" xfId="0" applyNumberFormat="1" applyFont="1" applyAlignment="1">
      <alignment vertical="center"/>
    </xf>
    <xf numFmtId="0" fontId="15" fillId="0" borderId="0" xfId="0" applyFont="1" applyAlignment="1">
      <alignment horizontal="left" vertical="center"/>
    </xf>
    <xf numFmtId="0" fontId="23" fillId="0" borderId="0" xfId="0" applyFont="1" applyAlignment="1">
      <alignment horizontal="center" vertical="center"/>
    </xf>
    <xf numFmtId="0" fontId="2" fillId="0" borderId="0" xfId="4" applyAlignment="1">
      <alignment vertical="center"/>
    </xf>
    <xf numFmtId="0" fontId="0" fillId="0" borderId="0" xfId="0" applyAlignment="1">
      <alignment vertical="center"/>
    </xf>
    <xf numFmtId="0" fontId="35" fillId="0" borderId="5" xfId="0" applyFont="1" applyBorder="1" applyAlignment="1">
      <alignment horizontal="left" vertical="center"/>
    </xf>
    <xf numFmtId="0" fontId="35" fillId="5" borderId="5" xfId="0" applyFont="1" applyFill="1" applyBorder="1" applyAlignment="1">
      <alignment horizontal="left" vertical="center"/>
    </xf>
    <xf numFmtId="0" fontId="35" fillId="5" borderId="5" xfId="0" applyFont="1" applyFill="1" applyBorder="1" applyAlignment="1">
      <alignment horizontal="center" vertical="center"/>
    </xf>
    <xf numFmtId="0" fontId="35" fillId="5" borderId="5" xfId="0" applyFont="1" applyFill="1" applyBorder="1" applyAlignment="1">
      <alignment vertical="center"/>
    </xf>
    <xf numFmtId="0" fontId="35" fillId="5" borderId="5" xfId="0" applyFont="1" applyFill="1" applyBorder="1" applyAlignment="1">
      <alignment horizontal="right" vertical="center"/>
    </xf>
    <xf numFmtId="0" fontId="36" fillId="0" borderId="5" xfId="19" applyFont="1" applyBorder="1" applyAlignment="1">
      <alignment horizontal="left" vertical="center"/>
    </xf>
    <xf numFmtId="0" fontId="37" fillId="0" borderId="5" xfId="19" applyFont="1" applyBorder="1" applyAlignment="1">
      <alignment horizontal="left" vertical="center"/>
    </xf>
    <xf numFmtId="0" fontId="36" fillId="0" borderId="5" xfId="19" applyFont="1" applyBorder="1" applyAlignment="1">
      <alignment horizontal="center" vertical="center"/>
    </xf>
    <xf numFmtId="0" fontId="37" fillId="0" borderId="5" xfId="0" applyFont="1" applyBorder="1" applyAlignment="1">
      <alignment horizontal="left"/>
    </xf>
    <xf numFmtId="0" fontId="37" fillId="0" borderId="5" xfId="19" applyFont="1" applyBorder="1">
      <alignment vertical="center"/>
    </xf>
    <xf numFmtId="0" fontId="37" fillId="0" borderId="5" xfId="0" applyFont="1" applyBorder="1" applyAlignment="1">
      <alignment horizontal="right"/>
    </xf>
    <xf numFmtId="0" fontId="38" fillId="0" borderId="5" xfId="19" applyFont="1" applyBorder="1" applyAlignment="1">
      <alignment horizontal="left" vertical="center"/>
    </xf>
    <xf numFmtId="0" fontId="36" fillId="0" borderId="5" xfId="19" applyFont="1" applyBorder="1">
      <alignment vertical="center"/>
    </xf>
    <xf numFmtId="0" fontId="39" fillId="0" borderId="5" xfId="19" applyFont="1" applyBorder="1" applyAlignment="1">
      <alignment horizontal="left" vertical="center"/>
    </xf>
    <xf numFmtId="0" fontId="40" fillId="0" borderId="5" xfId="19" applyFont="1" applyBorder="1" applyAlignment="1">
      <alignment horizontal="left" vertical="center"/>
    </xf>
    <xf numFmtId="0" fontId="36" fillId="0" borderId="5" xfId="0" applyFont="1" applyBorder="1" applyAlignment="1">
      <alignment vertical="center"/>
    </xf>
    <xf numFmtId="0" fontId="36" fillId="0" borderId="5" xfId="0" applyFont="1" applyBorder="1" applyAlignment="1">
      <alignment horizontal="left" vertical="center"/>
    </xf>
    <xf numFmtId="0" fontId="38" fillId="0" borderId="5" xfId="0" applyFont="1" applyBorder="1" applyAlignment="1">
      <alignment horizontal="left" vertical="center"/>
    </xf>
    <xf numFmtId="0" fontId="40" fillId="0" borderId="5" xfId="0" applyFont="1" applyBorder="1" applyAlignment="1">
      <alignment horizontal="left" vertical="center"/>
    </xf>
    <xf numFmtId="0" fontId="39" fillId="0" borderId="5" xfId="0" applyFont="1" applyBorder="1" applyAlignment="1">
      <alignment horizontal="left" vertical="center"/>
    </xf>
    <xf numFmtId="0" fontId="36" fillId="2" borderId="5" xfId="0" applyFont="1" applyFill="1" applyBorder="1" applyAlignment="1">
      <alignment vertical="center"/>
    </xf>
    <xf numFmtId="0" fontId="38" fillId="2" borderId="5" xfId="19" applyFont="1" applyFill="1" applyBorder="1" applyAlignment="1">
      <alignment horizontal="left" vertical="center"/>
    </xf>
    <xf numFmtId="0" fontId="36" fillId="5" borderId="5" xfId="19" applyFont="1" applyFill="1" applyBorder="1" applyAlignment="1">
      <alignment horizontal="left" vertical="center"/>
    </xf>
    <xf numFmtId="0" fontId="40" fillId="5" borderId="5" xfId="19" applyFont="1" applyFill="1" applyBorder="1" applyAlignment="1">
      <alignment horizontal="left" vertical="center"/>
    </xf>
    <xf numFmtId="0" fontId="37" fillId="5" borderId="5" xfId="19" applyFont="1" applyFill="1" applyBorder="1" applyAlignment="1">
      <alignment horizontal="left" vertical="center"/>
    </xf>
    <xf numFmtId="0" fontId="36" fillId="5" borderId="5" xfId="19" applyFont="1" applyFill="1" applyBorder="1" applyAlignment="1">
      <alignment horizontal="center" vertical="center"/>
    </xf>
    <xf numFmtId="0" fontId="37" fillId="5" borderId="5" xfId="0" applyFont="1" applyFill="1" applyBorder="1" applyAlignment="1">
      <alignment horizontal="left"/>
    </xf>
    <xf numFmtId="0" fontId="36" fillId="5" borderId="5" xfId="0" applyFont="1" applyFill="1" applyBorder="1" applyAlignment="1">
      <alignment vertical="center"/>
    </xf>
    <xf numFmtId="0" fontId="37" fillId="5" borderId="5" xfId="0" applyFont="1" applyFill="1" applyBorder="1" applyAlignment="1">
      <alignment horizontal="right"/>
    </xf>
    <xf numFmtId="0" fontId="38" fillId="5" borderId="5" xfId="19" applyFont="1" applyFill="1" applyBorder="1" applyAlignment="1">
      <alignment horizontal="left" vertical="center"/>
    </xf>
    <xf numFmtId="0" fontId="37" fillId="0" borderId="5" xfId="21" applyFont="1" applyBorder="1" applyAlignment="1">
      <alignment horizontal="left" vertical="center"/>
    </xf>
    <xf numFmtId="0" fontId="36" fillId="2" borderId="5" xfId="0" applyFont="1" applyFill="1" applyBorder="1" applyAlignment="1">
      <alignment horizontal="left" vertical="center"/>
    </xf>
    <xf numFmtId="0" fontId="36" fillId="5" borderId="5" xfId="0" applyFont="1" applyFill="1" applyBorder="1" applyAlignment="1">
      <alignment horizontal="left" vertical="center"/>
    </xf>
    <xf numFmtId="0" fontId="36" fillId="0" borderId="5" xfId="0" applyFont="1" applyBorder="1" applyAlignment="1">
      <alignment horizontal="left"/>
    </xf>
    <xf numFmtId="0" fontId="36" fillId="0" borderId="5" xfId="0" applyFont="1" applyBorder="1" applyAlignment="1">
      <alignment horizontal="right"/>
    </xf>
    <xf numFmtId="0" fontId="39" fillId="0" borderId="5" xfId="21" applyFont="1" applyBorder="1" applyAlignment="1">
      <alignment horizontal="left" vertical="center"/>
    </xf>
    <xf numFmtId="0" fontId="41" fillId="0" borderId="5" xfId="19" applyFont="1" applyBorder="1" applyAlignment="1">
      <alignment horizontal="left" vertical="center"/>
    </xf>
    <xf numFmtId="0" fontId="41" fillId="0" borderId="5" xfId="21" applyFont="1" applyBorder="1" applyAlignment="1">
      <alignment horizontal="left" vertical="center"/>
    </xf>
    <xf numFmtId="0" fontId="41" fillId="0" borderId="5" xfId="19" applyFont="1" applyBorder="1" applyAlignment="1">
      <alignment horizontal="center" vertical="center"/>
    </xf>
    <xf numFmtId="0" fontId="41" fillId="0" borderId="5" xfId="0" applyFont="1" applyBorder="1" applyAlignment="1">
      <alignment horizontal="left"/>
    </xf>
    <xf numFmtId="0" fontId="41" fillId="0" borderId="5" xfId="19" applyFont="1" applyBorder="1">
      <alignment vertical="center"/>
    </xf>
    <xf numFmtId="0" fontId="6" fillId="2" borderId="5" xfId="21" applyFont="1" applyFill="1" applyBorder="1">
      <alignment vertical="center"/>
    </xf>
    <xf numFmtId="0" fontId="36" fillId="2" borderId="5" xfId="19" applyFont="1" applyFill="1" applyBorder="1" applyAlignment="1">
      <alignment horizontal="left" vertical="center"/>
    </xf>
    <xf numFmtId="0" fontId="5" fillId="2" borderId="5" xfId="19" applyFont="1" applyFill="1" applyBorder="1">
      <alignment vertical="center"/>
    </xf>
    <xf numFmtId="0" fontId="6" fillId="2" borderId="5" xfId="0" applyFont="1" applyFill="1" applyBorder="1"/>
    <xf numFmtId="0" fontId="6" fillId="2" borderId="5" xfId="19" applyFont="1" applyFill="1" applyBorder="1" applyAlignment="1">
      <alignment horizontal="left" vertical="center"/>
    </xf>
    <xf numFmtId="0" fontId="6" fillId="2" borderId="5" xfId="19" applyFont="1" applyFill="1" applyBorder="1" applyAlignment="1">
      <alignment horizontal="right" vertical="center"/>
    </xf>
    <xf numFmtId="0" fontId="5" fillId="2" borderId="5" xfId="0" applyFont="1" applyFill="1" applyBorder="1" applyAlignment="1">
      <alignment horizontal="right"/>
    </xf>
    <xf numFmtId="0" fontId="8" fillId="2" borderId="5" xfId="19" applyFont="1" applyFill="1" applyBorder="1">
      <alignment vertical="center"/>
    </xf>
    <xf numFmtId="0" fontId="7" fillId="2" borderId="5" xfId="21" applyFont="1" applyFill="1" applyBorder="1">
      <alignment vertical="center"/>
    </xf>
    <xf numFmtId="0" fontId="7" fillId="2" borderId="5" xfId="19" applyFont="1" applyFill="1" applyBorder="1" applyAlignment="1">
      <alignment horizontal="left" vertical="center"/>
    </xf>
    <xf numFmtId="0" fontId="7" fillId="2" borderId="5" xfId="19" applyFont="1" applyFill="1" applyBorder="1">
      <alignment vertical="center"/>
    </xf>
    <xf numFmtId="0" fontId="6" fillId="2" borderId="5" xfId="19" applyFont="1" applyFill="1" applyBorder="1">
      <alignment vertical="center"/>
    </xf>
    <xf numFmtId="0" fontId="8" fillId="2" borderId="5" xfId="0" applyFont="1" applyFill="1" applyBorder="1"/>
    <xf numFmtId="0" fontId="8" fillId="2" borderId="5" xfId="19" applyFont="1" applyFill="1" applyBorder="1" applyAlignment="1">
      <alignment horizontal="right" vertical="center"/>
    </xf>
    <xf numFmtId="0" fontId="8" fillId="2" borderId="5" xfId="21" applyFont="1" applyFill="1" applyBorder="1">
      <alignment vertical="center"/>
    </xf>
    <xf numFmtId="0" fontId="8" fillId="2" borderId="5" xfId="19" applyFont="1" applyFill="1" applyBorder="1" applyAlignment="1">
      <alignment horizontal="left" vertical="center"/>
    </xf>
    <xf numFmtId="0" fontId="41" fillId="2" borderId="5" xfId="19" applyFont="1" applyFill="1" applyBorder="1" applyAlignment="1">
      <alignment horizontal="left" vertical="center"/>
    </xf>
    <xf numFmtId="0" fontId="36" fillId="0" borderId="5" xfId="19" applyFont="1" applyBorder="1" applyAlignment="1">
      <alignment horizontal="right" vertical="center"/>
    </xf>
    <xf numFmtId="0" fontId="37" fillId="0" borderId="5" xfId="0" applyFont="1" applyBorder="1" applyAlignment="1">
      <alignment horizontal="left" vertical="center"/>
    </xf>
    <xf numFmtId="0" fontId="41" fillId="0" borderId="5" xfId="0" applyFont="1" applyBorder="1" applyAlignment="1">
      <alignment horizontal="left" vertical="center"/>
    </xf>
    <xf numFmtId="0" fontId="41" fillId="2" borderId="5" xfId="21" applyFont="1" applyFill="1" applyBorder="1" applyAlignment="1">
      <alignment horizontal="left" vertical="center"/>
    </xf>
    <xf numFmtId="0" fontId="37" fillId="2" borderId="5" xfId="21" applyFont="1" applyFill="1" applyBorder="1" applyAlignment="1">
      <alignment horizontal="left" vertical="center"/>
    </xf>
    <xf numFmtId="0" fontId="37" fillId="2" borderId="5" xfId="19" applyFont="1" applyFill="1" applyBorder="1" applyAlignment="1">
      <alignment horizontal="left" vertical="center"/>
    </xf>
    <xf numFmtId="0" fontId="39" fillId="2" borderId="5" xfId="19" applyFont="1" applyFill="1" applyBorder="1" applyAlignment="1">
      <alignment horizontal="left" vertical="center"/>
    </xf>
    <xf numFmtId="0" fontId="40" fillId="2" borderId="5" xfId="19" applyFont="1" applyFill="1" applyBorder="1" applyAlignment="1">
      <alignment horizontal="left" vertical="center"/>
    </xf>
    <xf numFmtId="0" fontId="37" fillId="0" borderId="5" xfId="22" applyFont="1" applyBorder="1" applyAlignment="1">
      <alignment horizontal="left"/>
    </xf>
    <xf numFmtId="0" fontId="41" fillId="5" borderId="5" xfId="19" applyFont="1" applyFill="1" applyBorder="1" applyAlignment="1">
      <alignment horizontal="left" vertical="center"/>
    </xf>
    <xf numFmtId="0" fontId="36" fillId="5" borderId="5" xfId="19" applyFont="1" applyFill="1" applyBorder="1">
      <alignment vertical="center"/>
    </xf>
    <xf numFmtId="0" fontId="36" fillId="5" borderId="5" xfId="19" applyFont="1" applyFill="1" applyBorder="1" applyAlignment="1">
      <alignment horizontal="right" vertical="center"/>
    </xf>
    <xf numFmtId="0" fontId="37" fillId="5" borderId="5" xfId="19" applyFont="1" applyFill="1" applyBorder="1">
      <alignment vertical="center"/>
    </xf>
    <xf numFmtId="0" fontId="36" fillId="0" borderId="5" xfId="0" applyFont="1" applyBorder="1" applyAlignment="1">
      <alignment horizontal="center" vertical="center"/>
    </xf>
    <xf numFmtId="0" fontId="42" fillId="0" borderId="5" xfId="0" applyFont="1" applyBorder="1" applyAlignment="1">
      <alignment horizontal="left" vertical="center"/>
    </xf>
    <xf numFmtId="0" fontId="43" fillId="0" borderId="5" xfId="0" applyFont="1" applyBorder="1" applyAlignment="1">
      <alignment vertical="center"/>
    </xf>
    <xf numFmtId="0" fontId="44" fillId="0" borderId="5" xfId="0" applyFont="1" applyBorder="1" applyAlignment="1">
      <alignment vertical="center"/>
    </xf>
    <xf numFmtId="0" fontId="45" fillId="0" borderId="5" xfId="0" applyFont="1" applyBorder="1" applyAlignment="1">
      <alignment vertical="center"/>
    </xf>
    <xf numFmtId="0" fontId="36" fillId="5" borderId="5" xfId="0" applyFont="1" applyFill="1" applyBorder="1" applyAlignment="1">
      <alignment horizontal="center" vertical="center"/>
    </xf>
    <xf numFmtId="0" fontId="36" fillId="5" borderId="5" xfId="0" applyFont="1" applyFill="1" applyBorder="1" applyAlignment="1">
      <alignment horizontal="left"/>
    </xf>
    <xf numFmtId="0" fontId="36" fillId="5" borderId="5" xfId="0" applyFont="1" applyFill="1" applyBorder="1" applyAlignment="1">
      <alignment horizontal="right"/>
    </xf>
    <xf numFmtId="0" fontId="38" fillId="0" borderId="5" xfId="0" applyFont="1" applyBorder="1" applyAlignment="1">
      <alignment horizontal="left"/>
    </xf>
    <xf numFmtId="0" fontId="39" fillId="0" borderId="5" xfId="0" applyFont="1" applyBorder="1" applyAlignment="1">
      <alignment horizontal="center" vertical="center"/>
    </xf>
    <xf numFmtId="0" fontId="35" fillId="0" borderId="5" xfId="0" applyFont="1" applyBorder="1" applyAlignment="1">
      <alignment horizontal="center" vertical="center"/>
    </xf>
    <xf numFmtId="0" fontId="38" fillId="0" borderId="5" xfId="0" applyFont="1" applyBorder="1" applyAlignment="1">
      <alignment vertical="center"/>
    </xf>
    <xf numFmtId="0" fontId="38" fillId="5" borderId="5" xfId="0" applyFont="1" applyFill="1" applyBorder="1" applyAlignment="1">
      <alignment horizontal="left" vertical="center"/>
    </xf>
    <xf numFmtId="0" fontId="39" fillId="5" borderId="5" xfId="0" applyFont="1" applyFill="1" applyBorder="1" applyAlignment="1">
      <alignment horizontal="left" vertical="center"/>
    </xf>
    <xf numFmtId="0" fontId="38" fillId="5" borderId="5" xfId="0" applyFont="1" applyFill="1" applyBorder="1" applyAlignment="1">
      <alignment vertical="center"/>
    </xf>
    <xf numFmtId="0" fontId="38" fillId="5" borderId="5" xfId="0" applyFont="1" applyFill="1" applyBorder="1" applyAlignment="1">
      <alignment horizontal="left"/>
    </xf>
    <xf numFmtId="0" fontId="36" fillId="2" borderId="5" xfId="13" applyFont="1" applyFill="1" applyBorder="1" applyAlignment="1">
      <alignment horizontal="left" vertical="center"/>
    </xf>
    <xf numFmtId="0" fontId="36" fillId="2" borderId="5" xfId="15" applyFont="1" applyFill="1" applyBorder="1" applyAlignment="1">
      <alignment horizontal="left" vertical="center"/>
    </xf>
    <xf numFmtId="0" fontId="37" fillId="0" borderId="5" xfId="21" applyFont="1" applyBorder="1" applyAlignment="1">
      <alignment horizontal="center" vertical="center"/>
    </xf>
    <xf numFmtId="0" fontId="41" fillId="0" borderId="5" xfId="15" applyFont="1" applyBorder="1">
      <alignment vertical="center"/>
    </xf>
    <xf numFmtId="0" fontId="38" fillId="0" borderId="5" xfId="15" applyFont="1" applyBorder="1" applyAlignment="1">
      <alignment horizontal="left" vertical="center"/>
    </xf>
    <xf numFmtId="0" fontId="36" fillId="0" borderId="5" xfId="15" applyFont="1" applyBorder="1">
      <alignment vertical="center"/>
    </xf>
    <xf numFmtId="0" fontId="36" fillId="0" borderId="5" xfId="15" applyFont="1" applyBorder="1" applyAlignment="1">
      <alignment horizontal="left" vertical="center"/>
    </xf>
    <xf numFmtId="0" fontId="41" fillId="2" borderId="5" xfId="15" applyFont="1" applyFill="1" applyBorder="1" applyAlignment="1">
      <alignment horizontal="left" vertical="center"/>
    </xf>
    <xf numFmtId="0" fontId="41" fillId="0" borderId="5" xfId="15" applyFont="1" applyBorder="1" applyAlignment="1">
      <alignment horizontal="left" vertical="center"/>
    </xf>
    <xf numFmtId="0" fontId="37" fillId="2" borderId="5" xfId="13" applyFont="1" applyFill="1" applyBorder="1" applyAlignment="1">
      <alignment horizontal="left" vertical="center"/>
    </xf>
    <xf numFmtId="0" fontId="37" fillId="0" borderId="5" xfId="23" applyFont="1" applyBorder="1">
      <alignment vertical="center"/>
    </xf>
    <xf numFmtId="0" fontId="37" fillId="0" borderId="5" xfId="25" applyFont="1" applyBorder="1">
      <alignment vertical="center"/>
    </xf>
    <xf numFmtId="0" fontId="37" fillId="0" borderId="5" xfId="25" applyFont="1" applyBorder="1" applyAlignment="1">
      <alignment horizontal="left"/>
    </xf>
    <xf numFmtId="0" fontId="39" fillId="0" borderId="5" xfId="15" applyFont="1" applyBorder="1" applyAlignment="1">
      <alignment horizontal="left" vertical="center"/>
    </xf>
    <xf numFmtId="0" fontId="41" fillId="0" borderId="5" xfId="0" applyFont="1" applyBorder="1" applyAlignment="1">
      <alignment vertical="center"/>
    </xf>
    <xf numFmtId="0" fontId="37" fillId="2" borderId="5" xfId="24" applyFont="1" applyFill="1" applyBorder="1" applyAlignment="1">
      <alignment horizontal="left" vertical="center"/>
    </xf>
    <xf numFmtId="0" fontId="38" fillId="2" borderId="5" xfId="15" applyFont="1" applyFill="1" applyBorder="1" applyAlignment="1">
      <alignment horizontal="left" vertical="center"/>
    </xf>
    <xf numFmtId="0" fontId="39" fillId="2" borderId="5" xfId="15" applyFont="1" applyFill="1" applyBorder="1" applyAlignment="1">
      <alignment horizontal="left" vertical="center"/>
    </xf>
    <xf numFmtId="0" fontId="40" fillId="2" borderId="5" xfId="25" applyFont="1" applyFill="1" applyBorder="1" applyAlignment="1">
      <alignment horizontal="left"/>
    </xf>
    <xf numFmtId="0" fontId="37" fillId="0" borderId="5" xfId="23" applyFont="1" applyBorder="1" applyAlignment="1">
      <alignment horizontal="left"/>
    </xf>
    <xf numFmtId="0" fontId="38" fillId="0" borderId="5" xfId="15" applyFont="1" applyBorder="1">
      <alignment vertical="center"/>
    </xf>
    <xf numFmtId="0" fontId="40" fillId="2" borderId="5" xfId="21" applyFont="1" applyFill="1" applyBorder="1" applyAlignment="1">
      <alignment horizontal="left" vertical="center"/>
    </xf>
    <xf numFmtId="0" fontId="41" fillId="0" borderId="5" xfId="0" applyFont="1" applyBorder="1" applyAlignment="1">
      <alignment horizontal="center" vertical="center"/>
    </xf>
    <xf numFmtId="0" fontId="36" fillId="0" borderId="5" xfId="34" applyFont="1" applyBorder="1">
      <alignment vertical="center"/>
    </xf>
    <xf numFmtId="0" fontId="38" fillId="0" borderId="5" xfId="34" applyFont="1" applyBorder="1" applyAlignment="1">
      <alignment horizontal="left" vertical="center"/>
    </xf>
    <xf numFmtId="0" fontId="39" fillId="2" borderId="5" xfId="13" applyFont="1" applyFill="1" applyBorder="1" applyAlignment="1">
      <alignment horizontal="left" vertical="center"/>
    </xf>
    <xf numFmtId="0" fontId="10" fillId="2" borderId="5" xfId="15" applyFont="1" applyFill="1" applyBorder="1">
      <alignment vertical="center"/>
    </xf>
    <xf numFmtId="0" fontId="10" fillId="0" borderId="5" xfId="15" applyFont="1" applyBorder="1" applyAlignment="1">
      <alignment horizontal="left" vertical="center"/>
    </xf>
    <xf numFmtId="0" fontId="5" fillId="0" borderId="5" xfId="19" applyFont="1" applyBorder="1">
      <alignment vertical="center"/>
    </xf>
    <xf numFmtId="0" fontId="6" fillId="0" borderId="5" xfId="21" applyFont="1" applyBorder="1">
      <alignment vertical="center"/>
    </xf>
    <xf numFmtId="0" fontId="20" fillId="0" borderId="5" xfId="15" applyFont="1" applyBorder="1" applyAlignment="1">
      <alignment horizontal="right" vertical="center"/>
    </xf>
    <xf numFmtId="0" fontId="5" fillId="0" borderId="5" xfId="19" applyFont="1" applyBorder="1" applyAlignment="1">
      <alignment horizontal="right" vertical="center"/>
    </xf>
    <xf numFmtId="0" fontId="6" fillId="0" borderId="5" xfId="0" applyFont="1" applyBorder="1"/>
    <xf numFmtId="0" fontId="7" fillId="0" borderId="5" xfId="23" applyFont="1" applyBorder="1" applyAlignment="1">
      <alignment horizontal="left"/>
    </xf>
    <xf numFmtId="0" fontId="5" fillId="0" borderId="5" xfId="23" applyFont="1" applyBorder="1" applyAlignment="1">
      <alignment horizontal="left"/>
    </xf>
    <xf numFmtId="0" fontId="9" fillId="2" borderId="5" xfId="15" applyFont="1" applyFill="1" applyBorder="1">
      <alignment vertical="center"/>
    </xf>
    <xf numFmtId="0" fontId="7" fillId="0" borderId="5" xfId="21" applyFont="1" applyBorder="1">
      <alignment vertical="center"/>
    </xf>
    <xf numFmtId="0" fontId="36" fillId="5" borderId="5" xfId="13" applyFont="1" applyFill="1" applyBorder="1" applyAlignment="1">
      <alignment horizontal="left" vertical="center"/>
    </xf>
    <xf numFmtId="0" fontId="37" fillId="5" borderId="5" xfId="21" applyFont="1" applyFill="1" applyBorder="1" applyAlignment="1">
      <alignment horizontal="left" vertical="center"/>
    </xf>
    <xf numFmtId="0" fontId="41" fillId="5" borderId="5" xfId="0" applyFont="1" applyFill="1" applyBorder="1" applyAlignment="1">
      <alignment vertical="center"/>
    </xf>
    <xf numFmtId="0" fontId="39" fillId="5" borderId="5" xfId="19" applyFont="1" applyFill="1" applyBorder="1" applyAlignment="1">
      <alignment horizontal="left" vertical="center"/>
    </xf>
    <xf numFmtId="0" fontId="6" fillId="0" borderId="5" xfId="19" applyFont="1" applyBorder="1">
      <alignment vertical="center"/>
    </xf>
    <xf numFmtId="0" fontId="6" fillId="0" borderId="5" xfId="19" applyFont="1" applyBorder="1" applyAlignment="1">
      <alignment horizontal="left" vertical="center"/>
    </xf>
    <xf numFmtId="0" fontId="5" fillId="0" borderId="5" xfId="19" applyFont="1" applyBorder="1" applyAlignment="1">
      <alignment horizontal="center" vertical="center"/>
    </xf>
    <xf numFmtId="0" fontId="6" fillId="0" borderId="5" xfId="0" applyFont="1" applyBorder="1" applyAlignment="1">
      <alignment horizontal="right"/>
    </xf>
    <xf numFmtId="0" fontId="35" fillId="0" borderId="5" xfId="0" applyFont="1" applyBorder="1" applyAlignment="1">
      <alignment vertical="center"/>
    </xf>
    <xf numFmtId="0" fontId="35" fillId="0" borderId="5" xfId="0" applyFont="1" applyBorder="1" applyAlignment="1">
      <alignment horizontal="right" vertical="center"/>
    </xf>
    <xf numFmtId="0" fontId="34" fillId="0" borderId="42" xfId="0" applyFont="1" applyBorder="1" applyAlignment="1">
      <alignment vertical="center"/>
    </xf>
    <xf numFmtId="0" fontId="34" fillId="0" borderId="11" xfId="0" applyFont="1" applyBorder="1" applyAlignment="1">
      <alignment vertical="center"/>
    </xf>
    <xf numFmtId="0" fontId="5" fillId="0" borderId="0" xfId="31" applyFont="1" applyAlignment="1">
      <alignment horizontal="left" vertical="center"/>
    </xf>
    <xf numFmtId="0" fontId="0" fillId="0" borderId="0" xfId="29" applyFont="1">
      <alignment vertical="center"/>
    </xf>
    <xf numFmtId="0" fontId="5" fillId="0" borderId="32" xfId="31" applyFont="1" applyBorder="1" applyAlignment="1">
      <alignment horizontal="left" vertical="center"/>
    </xf>
    <xf numFmtId="0" fontId="47" fillId="0" borderId="51" xfId="31" applyFont="1" applyBorder="1" applyAlignment="1">
      <alignment horizontal="left" vertical="center"/>
    </xf>
    <xf numFmtId="0" fontId="5" fillId="0" borderId="16" xfId="31" applyFont="1" applyBorder="1" applyAlignment="1">
      <alignment horizontal="left" vertical="center"/>
    </xf>
    <xf numFmtId="0" fontId="5" fillId="0" borderId="17" xfId="31" applyFont="1" applyBorder="1" applyAlignment="1">
      <alignment horizontal="left" vertical="center"/>
    </xf>
    <xf numFmtId="0" fontId="47" fillId="0" borderId="55" xfId="31" applyFont="1" applyBorder="1" applyAlignment="1">
      <alignment horizontal="left" vertical="center"/>
    </xf>
    <xf numFmtId="0" fontId="5" fillId="0" borderId="55" xfId="31" applyFont="1" applyBorder="1" applyAlignment="1">
      <alignment horizontal="left" vertical="center"/>
    </xf>
    <xf numFmtId="0" fontId="5" fillId="0" borderId="37" xfId="31" applyFont="1" applyBorder="1" applyAlignment="1">
      <alignment horizontal="left" vertical="center"/>
    </xf>
    <xf numFmtId="0" fontId="5" fillId="0" borderId="51" xfId="31" applyFont="1" applyBorder="1" applyAlignment="1">
      <alignment horizontal="left" vertical="center"/>
    </xf>
    <xf numFmtId="0" fontId="5" fillId="0" borderId="73" xfId="31" applyFont="1" applyBorder="1" applyAlignment="1">
      <alignment horizontal="left" vertical="center"/>
    </xf>
    <xf numFmtId="0" fontId="5" fillId="0" borderId="11" xfId="31" applyFont="1" applyBorder="1">
      <alignment vertical="center"/>
    </xf>
    <xf numFmtId="0" fontId="5" fillId="0" borderId="4" xfId="31" applyFont="1" applyBorder="1" applyAlignment="1">
      <alignment horizontal="left" vertical="center"/>
    </xf>
    <xf numFmtId="0" fontId="5" fillId="0" borderId="0" xfId="32" applyFont="1" applyAlignment="1">
      <alignment horizontal="left" vertical="center"/>
    </xf>
    <xf numFmtId="0" fontId="5" fillId="0" borderId="9" xfId="32" applyFont="1" applyBorder="1" applyAlignment="1">
      <alignment horizontal="left" vertical="center"/>
    </xf>
    <xf numFmtId="0" fontId="5" fillId="0" borderId="1" xfId="32" applyFont="1" applyBorder="1">
      <alignment vertical="center"/>
    </xf>
    <xf numFmtId="0" fontId="5" fillId="0" borderId="80" xfId="32" applyFont="1" applyBorder="1" applyAlignment="1">
      <alignment horizontal="left" vertical="center"/>
    </xf>
    <xf numFmtId="0" fontId="0" fillId="0" borderId="0" xfId="35" applyFont="1">
      <alignment vertical="center"/>
    </xf>
    <xf numFmtId="0" fontId="8" fillId="0" borderId="1" xfId="32" applyFont="1" applyBorder="1">
      <alignment vertical="center"/>
    </xf>
    <xf numFmtId="0" fontId="1" fillId="0" borderId="0" xfId="35">
      <alignment vertical="center"/>
    </xf>
    <xf numFmtId="0" fontId="8" fillId="0" borderId="0" xfId="32" applyFont="1" applyAlignment="1">
      <alignment horizontal="left" vertical="center"/>
    </xf>
    <xf numFmtId="0" fontId="8" fillId="0" borderId="9" xfId="32" applyFont="1" applyBorder="1" applyAlignment="1">
      <alignment horizontal="left" vertical="center"/>
    </xf>
    <xf numFmtId="0" fontId="8" fillId="0" borderId="80" xfId="32" applyFont="1" applyBorder="1" applyAlignment="1">
      <alignment horizontal="left" vertical="center"/>
    </xf>
    <xf numFmtId="0" fontId="48" fillId="0" borderId="0" xfId="35" applyFont="1">
      <alignment vertical="center"/>
    </xf>
    <xf numFmtId="0" fontId="7" fillId="0" borderId="0" xfId="32" applyFont="1" applyAlignment="1">
      <alignment horizontal="left" vertical="center"/>
    </xf>
    <xf numFmtId="0" fontId="7" fillId="0" borderId="9" xfId="32" applyFont="1" applyBorder="1" applyAlignment="1">
      <alignment horizontal="left" vertical="center"/>
    </xf>
    <xf numFmtId="0" fontId="7" fillId="0" borderId="80" xfId="32" applyFont="1" applyBorder="1" applyAlignment="1">
      <alignment horizontal="left" vertical="center"/>
    </xf>
    <xf numFmtId="0" fontId="49" fillId="0" borderId="0" xfId="35" applyFont="1">
      <alignment vertical="center"/>
    </xf>
    <xf numFmtId="0" fontId="8" fillId="0" borderId="34" xfId="32" applyFont="1" applyBorder="1" applyAlignment="1">
      <alignment horizontal="left" vertical="center"/>
    </xf>
    <xf numFmtId="0" fontId="5" fillId="0" borderId="34" xfId="32" applyFont="1" applyBorder="1" applyAlignment="1">
      <alignment horizontal="left" vertical="center"/>
    </xf>
    <xf numFmtId="0" fontId="7" fillId="0" borderId="61" xfId="32" applyFont="1" applyBorder="1">
      <alignment vertical="center"/>
    </xf>
    <xf numFmtId="0" fontId="7" fillId="0" borderId="79" xfId="32" applyFont="1" applyBorder="1">
      <alignment vertical="center"/>
    </xf>
    <xf numFmtId="0" fontId="7" fillId="0" borderId="1" xfId="32" applyFont="1" applyBorder="1">
      <alignment vertical="center"/>
    </xf>
    <xf numFmtId="0" fontId="8" fillId="0" borderId="81" xfId="32" applyFont="1" applyBorder="1">
      <alignment vertical="center"/>
    </xf>
    <xf numFmtId="0" fontId="8" fillId="0" borderId="82" xfId="32" applyFont="1" applyBorder="1">
      <alignment vertical="center"/>
    </xf>
    <xf numFmtId="0" fontId="8" fillId="0" borderId="96" xfId="32" applyFont="1" applyBorder="1">
      <alignment vertical="center"/>
    </xf>
    <xf numFmtId="0" fontId="8" fillId="0" borderId="85" xfId="32" applyFont="1" applyBorder="1">
      <alignment vertical="center"/>
    </xf>
    <xf numFmtId="0" fontId="8" fillId="0" borderId="97" xfId="32" applyFont="1" applyBorder="1">
      <alignment vertical="center"/>
    </xf>
    <xf numFmtId="0" fontId="15" fillId="0" borderId="0" xfId="0" applyFont="1" applyAlignment="1">
      <alignment horizontal="left" vertical="center"/>
    </xf>
    <xf numFmtId="0" fontId="28" fillId="0" borderId="12" xfId="0" applyFont="1" applyBorder="1" applyAlignment="1">
      <alignment horizontal="center" vertical="center"/>
    </xf>
    <xf numFmtId="0" fontId="11" fillId="3" borderId="20" xfId="0" applyFont="1" applyFill="1" applyBorder="1" applyAlignment="1">
      <alignment horizontal="left" vertical="center"/>
    </xf>
    <xf numFmtId="0" fontId="11" fillId="3" borderId="6" xfId="0" applyFont="1" applyFill="1" applyBorder="1" applyAlignment="1">
      <alignment horizontal="left" vertical="center"/>
    </xf>
    <xf numFmtId="0" fontId="26" fillId="0" borderId="0" xfId="0" applyFont="1" applyAlignment="1">
      <alignment horizontal="center" vertical="center"/>
    </xf>
    <xf numFmtId="0" fontId="23" fillId="0" borderId="0" xfId="0" applyFont="1" applyAlignment="1">
      <alignment horizontal="center" vertical="center"/>
    </xf>
    <xf numFmtId="0" fontId="11" fillId="0" borderId="16" xfId="0" applyFont="1" applyBorder="1" applyAlignment="1">
      <alignment horizontal="left" vertical="center"/>
    </xf>
    <xf numFmtId="0" fontId="11" fillId="0" borderId="7" xfId="0" applyFont="1" applyBorder="1" applyAlignment="1">
      <alignment horizontal="left" vertical="center"/>
    </xf>
    <xf numFmtId="0" fontId="11" fillId="0" borderId="17" xfId="0" applyFont="1" applyBorder="1" applyAlignment="1">
      <alignment horizontal="left" vertical="center"/>
    </xf>
    <xf numFmtId="0" fontId="35" fillId="0" borderId="42" xfId="0" applyFont="1" applyBorder="1" applyAlignment="1">
      <alignment horizontal="center" vertical="center"/>
    </xf>
    <xf numFmtId="0" fontId="35" fillId="0" borderId="44" xfId="0" applyFont="1" applyBorder="1" applyAlignment="1">
      <alignment horizontal="center" vertical="center"/>
    </xf>
    <xf numFmtId="0" fontId="35" fillId="0" borderId="11" xfId="0" applyFont="1" applyBorder="1" applyAlignment="1">
      <alignment horizontal="center" vertical="center"/>
    </xf>
    <xf numFmtId="0" fontId="35" fillId="0" borderId="46" xfId="0" applyFont="1" applyBorder="1" applyAlignment="1">
      <alignment horizontal="center" vertical="center"/>
    </xf>
    <xf numFmtId="0" fontId="46" fillId="0" borderId="43" xfId="0" applyFont="1" applyBorder="1" applyAlignment="1">
      <alignment horizontal="center" vertical="center"/>
    </xf>
    <xf numFmtId="0" fontId="46" fillId="0" borderId="42" xfId="0" applyFont="1" applyBorder="1" applyAlignment="1">
      <alignment horizontal="center" vertical="center"/>
    </xf>
    <xf numFmtId="0" fontId="46" fillId="0" borderId="45" xfId="0" applyFont="1" applyBorder="1" applyAlignment="1">
      <alignment horizontal="center" vertical="center"/>
    </xf>
    <xf numFmtId="0" fontId="46" fillId="0" borderId="11" xfId="0" applyFont="1" applyBorder="1" applyAlignment="1">
      <alignment horizontal="center" vertical="center"/>
    </xf>
    <xf numFmtId="0" fontId="8" fillId="0" borderId="77" xfId="32" applyFont="1" applyBorder="1" applyAlignment="1">
      <alignment horizontal="left" vertical="center"/>
    </xf>
    <xf numFmtId="0" fontId="8" fillId="0" borderId="78" xfId="32" applyFont="1" applyBorder="1" applyAlignment="1">
      <alignment horizontal="left" vertical="center"/>
    </xf>
    <xf numFmtId="0" fontId="7" fillId="0" borderId="86" xfId="32" applyFont="1" applyBorder="1" applyAlignment="1">
      <alignment horizontal="center" vertical="center"/>
    </xf>
    <xf numFmtId="0" fontId="7" fillId="0" borderId="61" xfId="32" applyFont="1" applyBorder="1" applyAlignment="1">
      <alignment horizontal="center" vertical="center"/>
    </xf>
    <xf numFmtId="0" fontId="7" fillId="0" borderId="85" xfId="32" applyFont="1" applyBorder="1" applyAlignment="1">
      <alignment horizontal="center" vertical="center"/>
    </xf>
    <xf numFmtId="0" fontId="7" fillId="0" borderId="81" xfId="32" applyFont="1" applyBorder="1" applyAlignment="1">
      <alignment horizontal="left" vertical="center"/>
    </xf>
    <xf numFmtId="0" fontId="7" fillId="0" borderId="82" xfId="32" applyFont="1" applyBorder="1" applyAlignment="1">
      <alignment horizontal="left" vertical="center"/>
    </xf>
    <xf numFmtId="0" fontId="7" fillId="0" borderId="83" xfId="32" applyFont="1" applyBorder="1" applyAlignment="1">
      <alignment horizontal="left" vertical="center"/>
    </xf>
    <xf numFmtId="0" fontId="8" fillId="0" borderId="79" xfId="32" applyFont="1" applyBorder="1" applyAlignment="1">
      <alignment horizontal="left" vertical="center"/>
    </xf>
    <xf numFmtId="0" fontId="8" fillId="0" borderId="1" xfId="32" applyFont="1" applyBorder="1" applyAlignment="1">
      <alignment horizontal="left" vertical="center"/>
    </xf>
    <xf numFmtId="0" fontId="8" fillId="0" borderId="86" xfId="32" applyFont="1" applyBorder="1" applyAlignment="1">
      <alignment horizontal="left" vertical="center"/>
    </xf>
    <xf numFmtId="0" fontId="8" fillId="0" borderId="61" xfId="32" applyFont="1" applyBorder="1" applyAlignment="1">
      <alignment horizontal="left" vertical="center"/>
    </xf>
    <xf numFmtId="0" fontId="8" fillId="0" borderId="87" xfId="32" applyFont="1" applyBorder="1" applyAlignment="1">
      <alignment horizontal="left" vertical="center"/>
    </xf>
    <xf numFmtId="0" fontId="8" fillId="0" borderId="81" xfId="32" applyFont="1" applyBorder="1" applyAlignment="1">
      <alignment horizontal="left" vertical="center"/>
    </xf>
    <xf numFmtId="0" fontId="8" fillId="0" borderId="82" xfId="32" applyFont="1" applyBorder="1" applyAlignment="1">
      <alignment horizontal="left" vertical="center"/>
    </xf>
    <xf numFmtId="0" fontId="8" fillId="0" borderId="83" xfId="32" applyFont="1" applyBorder="1" applyAlignment="1">
      <alignment horizontal="left" vertical="center"/>
    </xf>
    <xf numFmtId="0" fontId="8" fillId="0" borderId="84" xfId="32" applyFont="1" applyBorder="1" applyAlignment="1">
      <alignment horizontal="left" vertical="center"/>
    </xf>
    <xf numFmtId="0" fontId="8" fillId="0" borderId="85" xfId="32" applyFont="1" applyBorder="1" applyAlignment="1">
      <alignment horizontal="left" vertical="center"/>
    </xf>
    <xf numFmtId="0" fontId="5" fillId="0" borderId="79" xfId="32" applyFont="1" applyBorder="1" applyAlignment="1">
      <alignment horizontal="left" vertical="center"/>
    </xf>
    <xf numFmtId="0" fontId="5" fillId="0" borderId="1" xfId="32" applyFont="1" applyBorder="1" applyAlignment="1">
      <alignment horizontal="left" vertical="center"/>
    </xf>
    <xf numFmtId="0" fontId="5" fillId="0" borderId="24" xfId="31" applyFont="1" applyBorder="1" applyAlignment="1">
      <alignment horizontal="center" vertical="center"/>
    </xf>
    <xf numFmtId="0" fontId="5" fillId="0" borderId="17" xfId="31" applyFont="1" applyBorder="1" applyAlignment="1">
      <alignment horizontal="center" vertical="center"/>
    </xf>
    <xf numFmtId="0" fontId="5" fillId="0" borderId="53" xfId="31" applyFont="1" applyBorder="1" applyAlignment="1">
      <alignment horizontal="center" vertical="center"/>
    </xf>
    <xf numFmtId="0" fontId="5" fillId="0" borderId="75" xfId="31" applyFont="1" applyBorder="1" applyAlignment="1">
      <alignment horizontal="left" vertical="center"/>
    </xf>
    <xf numFmtId="0" fontId="5" fillId="0" borderId="11" xfId="31" applyFont="1" applyBorder="1" applyAlignment="1">
      <alignment horizontal="left" vertical="center"/>
    </xf>
    <xf numFmtId="0" fontId="5" fillId="0" borderId="76" xfId="31" applyFont="1" applyBorder="1" applyAlignment="1">
      <alignment horizontal="left" vertical="center"/>
    </xf>
    <xf numFmtId="0" fontId="5" fillId="0" borderId="52" xfId="31" applyFont="1" applyBorder="1" applyAlignment="1">
      <alignment horizontal="left" vertical="center"/>
    </xf>
    <xf numFmtId="0" fontId="5" fillId="0" borderId="17" xfId="31" applyFont="1" applyBorder="1" applyAlignment="1">
      <alignment horizontal="left" vertical="center"/>
    </xf>
    <xf numFmtId="0" fontId="5" fillId="0" borderId="77" xfId="32" applyFont="1" applyBorder="1" applyAlignment="1">
      <alignment horizontal="left" vertical="center"/>
    </xf>
    <xf numFmtId="0" fontId="5" fillId="0" borderId="78" xfId="32" applyFont="1" applyBorder="1" applyAlignment="1">
      <alignment horizontal="left" vertical="center"/>
    </xf>
    <xf numFmtId="0" fontId="5" fillId="0" borderId="16" xfId="31" applyFont="1" applyBorder="1" applyAlignment="1">
      <alignment horizontal="left" vertical="center"/>
    </xf>
    <xf numFmtId="0" fontId="5" fillId="0" borderId="53" xfId="31" applyFont="1" applyBorder="1" applyAlignment="1">
      <alignment horizontal="left" vertical="center"/>
    </xf>
    <xf numFmtId="0" fontId="5" fillId="0" borderId="68" xfId="31" applyFont="1" applyBorder="1" applyAlignment="1">
      <alignment horizontal="left" vertical="center"/>
    </xf>
    <xf numFmtId="0" fontId="5" fillId="0" borderId="69" xfId="31" applyFont="1" applyBorder="1" applyAlignment="1">
      <alignment horizontal="left" vertical="center"/>
    </xf>
    <xf numFmtId="0" fontId="5" fillId="0" borderId="70" xfId="31" applyFont="1" applyBorder="1" applyAlignment="1">
      <alignment horizontal="left" vertical="center"/>
    </xf>
    <xf numFmtId="0" fontId="5" fillId="0" borderId="72" xfId="31" applyFont="1" applyBorder="1" applyAlignment="1">
      <alignment horizontal="left" vertical="center"/>
    </xf>
    <xf numFmtId="0" fontId="5" fillId="0" borderId="42" xfId="31" applyFont="1" applyBorder="1" applyAlignment="1">
      <alignment horizontal="left" vertical="center"/>
    </xf>
    <xf numFmtId="0" fontId="5" fillId="0" borderId="7" xfId="31" applyFont="1" applyBorder="1" applyAlignment="1">
      <alignment horizontal="left" vertical="center"/>
    </xf>
    <xf numFmtId="0" fontId="5" fillId="0" borderId="54" xfId="31" applyFont="1" applyBorder="1" applyAlignment="1">
      <alignment horizontal="left" vertical="center"/>
    </xf>
    <xf numFmtId="0" fontId="5" fillId="0" borderId="74" xfId="31" applyFont="1" applyBorder="1" applyAlignment="1">
      <alignment horizontal="left" vertical="center"/>
    </xf>
    <xf numFmtId="0" fontId="5" fillId="0" borderId="0" xfId="31" applyFont="1" applyAlignment="1">
      <alignment horizontal="left" vertical="center"/>
    </xf>
    <xf numFmtId="0" fontId="5" fillId="0" borderId="65" xfId="31" applyFont="1" applyBorder="1" applyAlignment="1">
      <alignment horizontal="left" vertical="center"/>
    </xf>
    <xf numFmtId="0" fontId="5" fillId="0" borderId="66" xfId="31" applyFont="1" applyBorder="1" applyAlignment="1">
      <alignment horizontal="left" vertical="center"/>
    </xf>
    <xf numFmtId="0" fontId="5" fillId="0" borderId="67" xfId="31" applyFont="1" applyBorder="1" applyAlignment="1">
      <alignment horizontal="left" vertical="center"/>
    </xf>
    <xf numFmtId="0" fontId="5" fillId="0" borderId="44" xfId="31" applyFont="1" applyBorder="1" applyAlignment="1">
      <alignment horizontal="left" vertical="center"/>
    </xf>
    <xf numFmtId="0" fontId="5" fillId="0" borderId="71" xfId="31" applyFont="1" applyBorder="1" applyAlignment="1">
      <alignment horizontal="left" vertical="center"/>
    </xf>
    <xf numFmtId="0" fontId="5" fillId="0" borderId="62" xfId="31" applyFont="1" applyBorder="1" applyAlignment="1">
      <alignment horizontal="left" vertical="center"/>
    </xf>
    <xf numFmtId="0" fontId="5" fillId="0" borderId="63" xfId="31" applyFont="1" applyBorder="1" applyAlignment="1">
      <alignment horizontal="left" vertical="center"/>
    </xf>
    <xf numFmtId="0" fontId="5" fillId="0" borderId="64" xfId="31" applyFont="1" applyBorder="1" applyAlignment="1">
      <alignment horizontal="left" vertical="center"/>
    </xf>
    <xf numFmtId="0" fontId="5" fillId="0" borderId="47" xfId="31" applyFont="1" applyBorder="1" applyAlignment="1">
      <alignment horizontal="left" vertical="center"/>
    </xf>
    <xf numFmtId="0" fontId="5" fillId="0" borderId="50" xfId="31" applyFont="1" applyBorder="1" applyAlignment="1">
      <alignment horizontal="left" vertical="center"/>
    </xf>
    <xf numFmtId="0" fontId="5" fillId="0" borderId="61" xfId="31" applyFont="1" applyBorder="1" applyAlignment="1">
      <alignment horizontal="left" vertical="center"/>
    </xf>
    <xf numFmtId="0" fontId="47" fillId="0" borderId="36" xfId="31" applyFont="1" applyBorder="1" applyAlignment="1">
      <alignment horizontal="left" vertical="center"/>
    </xf>
    <xf numFmtId="0" fontId="47" fillId="0" borderId="47" xfId="31" applyFont="1" applyBorder="1" applyAlignment="1">
      <alignment horizontal="left" vertical="center"/>
    </xf>
    <xf numFmtId="0" fontId="5" fillId="0" borderId="48" xfId="31" applyFont="1" applyBorder="1" applyAlignment="1">
      <alignment horizontal="left" vertical="center"/>
    </xf>
    <xf numFmtId="0" fontId="5" fillId="0" borderId="49" xfId="31" applyFont="1" applyBorder="1" applyAlignment="1">
      <alignment horizontal="left" vertical="center"/>
    </xf>
    <xf numFmtId="0" fontId="5" fillId="0" borderId="6" xfId="31" applyFont="1" applyBorder="1" applyAlignment="1">
      <alignment horizontal="left" vertical="center"/>
    </xf>
    <xf numFmtId="0" fontId="5" fillId="0" borderId="24" xfId="31" applyFont="1" applyBorder="1" applyAlignment="1">
      <alignment horizontal="left" vertical="center"/>
    </xf>
    <xf numFmtId="0" fontId="5" fillId="0" borderId="56" xfId="31" applyFont="1" applyBorder="1" applyAlignment="1">
      <alignment horizontal="left" vertical="center"/>
    </xf>
    <xf numFmtId="0" fontId="5" fillId="0" borderId="57" xfId="31" applyFont="1" applyBorder="1" applyAlignment="1">
      <alignment horizontal="left" vertical="center"/>
    </xf>
    <xf numFmtId="0" fontId="5" fillId="0" borderId="58" xfId="31" applyFont="1" applyBorder="1" applyAlignment="1">
      <alignment horizontal="left" vertical="center"/>
    </xf>
    <xf numFmtId="0" fontId="5" fillId="0" borderId="59" xfId="31" applyFont="1" applyBorder="1" applyAlignment="1">
      <alignment horizontal="left" vertical="center"/>
    </xf>
    <xf numFmtId="0" fontId="5" fillId="0" borderId="60" xfId="31" applyFont="1" applyBorder="1" applyAlignment="1">
      <alignment horizontal="left" vertical="center"/>
    </xf>
    <xf numFmtId="0" fontId="5" fillId="0" borderId="1" xfId="31" applyFont="1" applyBorder="1" applyAlignment="1">
      <alignment horizontal="left" vertical="center"/>
    </xf>
    <xf numFmtId="0" fontId="7" fillId="0" borderId="58" xfId="32" applyFont="1" applyBorder="1" applyAlignment="1">
      <alignment horizontal="left" vertical="center"/>
    </xf>
    <xf numFmtId="0" fontId="7" fillId="0" borderId="57" xfId="32" applyFont="1" applyBorder="1" applyAlignment="1">
      <alignment horizontal="left" vertical="center"/>
    </xf>
    <xf numFmtId="0" fontId="7" fillId="0" borderId="59" xfId="32" applyFont="1" applyBorder="1" applyAlignment="1">
      <alignment horizontal="left" vertical="center"/>
    </xf>
    <xf numFmtId="0" fontId="7" fillId="0" borderId="94" xfId="32" applyFont="1" applyBorder="1" applyAlignment="1">
      <alignment horizontal="left" vertical="center"/>
    </xf>
    <xf numFmtId="0" fontId="5" fillId="0" borderId="41" xfId="32" applyFont="1" applyBorder="1" applyAlignment="1">
      <alignment horizontal="left" vertical="center"/>
    </xf>
    <xf numFmtId="0" fontId="5" fillId="0" borderId="35" xfId="32" applyFont="1" applyBorder="1" applyAlignment="1">
      <alignment horizontal="left" vertical="center"/>
    </xf>
    <xf numFmtId="0" fontId="5" fillId="0" borderId="57" xfId="32" applyFont="1" applyBorder="1" applyAlignment="1">
      <alignment horizontal="left" vertical="center"/>
    </xf>
    <xf numFmtId="0" fontId="5" fillId="0" borderId="60" xfId="32" applyFont="1" applyBorder="1" applyAlignment="1">
      <alignment horizontal="left" vertical="center"/>
    </xf>
    <xf numFmtId="0" fontId="8" fillId="0" borderId="58" xfId="32" applyFont="1" applyBorder="1" applyAlignment="1">
      <alignment horizontal="left" vertical="center"/>
    </xf>
    <xf numFmtId="0" fontId="8" fillId="0" borderId="57" xfId="32" applyFont="1" applyBorder="1" applyAlignment="1">
      <alignment horizontal="left" vertical="center"/>
    </xf>
    <xf numFmtId="0" fontId="8" fillId="0" borderId="59" xfId="32" applyFont="1" applyBorder="1" applyAlignment="1">
      <alignment horizontal="left" vertical="center"/>
    </xf>
    <xf numFmtId="0" fontId="8" fillId="0" borderId="94" xfId="32" applyFont="1" applyBorder="1" applyAlignment="1">
      <alignment horizontal="left" vertical="center"/>
    </xf>
    <xf numFmtId="0" fontId="8" fillId="0" borderId="62" xfId="31" applyFont="1" applyBorder="1" applyAlignment="1">
      <alignment horizontal="left" vertical="center"/>
    </xf>
    <xf numFmtId="0" fontId="8" fillId="0" borderId="63" xfId="31" applyFont="1" applyBorder="1" applyAlignment="1">
      <alignment horizontal="left" vertical="center"/>
    </xf>
    <xf numFmtId="0" fontId="8" fillId="0" borderId="64" xfId="31" applyFont="1" applyBorder="1" applyAlignment="1">
      <alignment horizontal="left" vertical="center"/>
    </xf>
    <xf numFmtId="0" fontId="8" fillId="0" borderId="41" xfId="32" applyFont="1" applyBorder="1" applyAlignment="1">
      <alignment horizontal="left" vertical="center"/>
    </xf>
    <xf numFmtId="0" fontId="8" fillId="0" borderId="35" xfId="32" applyFont="1" applyBorder="1" applyAlignment="1">
      <alignment horizontal="left" vertical="center"/>
    </xf>
    <xf numFmtId="0" fontId="8" fillId="0" borderId="60" xfId="32" applyFont="1" applyBorder="1" applyAlignment="1">
      <alignment horizontal="left" vertical="center"/>
    </xf>
    <xf numFmtId="0" fontId="8" fillId="0" borderId="43" xfId="32" applyFont="1" applyBorder="1" applyAlignment="1">
      <alignment horizontal="left" vertical="center"/>
    </xf>
    <xf numFmtId="0" fontId="8" fillId="0" borderId="42" xfId="32" applyFont="1" applyBorder="1" applyAlignment="1">
      <alignment horizontal="left" vertical="center"/>
    </xf>
    <xf numFmtId="0" fontId="8" fillId="0" borderId="44" xfId="32" applyFont="1" applyBorder="1" applyAlignment="1">
      <alignment horizontal="left" vertical="center"/>
    </xf>
    <xf numFmtId="0" fontId="8" fillId="0" borderId="95" xfId="32" applyFont="1" applyBorder="1" applyAlignment="1">
      <alignment horizontal="left" vertical="center"/>
    </xf>
    <xf numFmtId="0" fontId="8" fillId="0" borderId="86" xfId="32" applyFont="1" applyBorder="1" applyAlignment="1">
      <alignment horizontal="center" vertical="center"/>
    </xf>
    <xf numFmtId="0" fontId="8" fillId="0" borderId="61" xfId="32" applyFont="1" applyBorder="1" applyAlignment="1">
      <alignment horizontal="center" vertical="center"/>
    </xf>
    <xf numFmtId="0" fontId="8" fillId="0" borderId="85" xfId="32" applyFont="1" applyBorder="1" applyAlignment="1">
      <alignment horizontal="center" vertical="center"/>
    </xf>
    <xf numFmtId="0" fontId="8" fillId="0" borderId="87" xfId="32" applyFont="1" applyBorder="1" applyAlignment="1">
      <alignment horizontal="center" vertical="center"/>
    </xf>
    <xf numFmtId="0" fontId="47" fillId="0" borderId="58" xfId="32" applyFont="1" applyBorder="1" applyAlignment="1">
      <alignment horizontal="left" vertical="center"/>
    </xf>
    <xf numFmtId="0" fontId="47" fillId="0" borderId="57" xfId="32" applyFont="1" applyBorder="1" applyAlignment="1">
      <alignment horizontal="left" vertical="center"/>
    </xf>
    <xf numFmtId="0" fontId="47" fillId="0" borderId="94" xfId="32" applyFont="1" applyBorder="1" applyAlignment="1">
      <alignment horizontal="left" vertical="center"/>
    </xf>
    <xf numFmtId="0" fontId="5" fillId="0" borderId="43" xfId="32" applyFont="1" applyBorder="1" applyAlignment="1">
      <alignment horizontal="left" vertical="center"/>
    </xf>
    <xf numFmtId="0" fontId="5" fillId="0" borderId="42" xfId="32" applyFont="1" applyBorder="1" applyAlignment="1">
      <alignment horizontal="left" vertical="center"/>
    </xf>
    <xf numFmtId="0" fontId="5" fillId="0" borderId="44" xfId="32" applyFont="1" applyBorder="1" applyAlignment="1">
      <alignment horizontal="left" vertical="center"/>
    </xf>
    <xf numFmtId="0" fontId="5" fillId="0" borderId="94" xfId="32" applyFont="1" applyBorder="1" applyAlignment="1">
      <alignment horizontal="left" vertical="center"/>
    </xf>
    <xf numFmtId="0" fontId="5" fillId="0" borderId="95" xfId="32" applyFont="1" applyBorder="1" applyAlignment="1">
      <alignment horizontal="left" vertical="center"/>
    </xf>
    <xf numFmtId="0" fontId="5" fillId="0" borderId="43" xfId="31" applyFont="1" applyBorder="1" applyAlignment="1">
      <alignment horizontal="left" vertical="center"/>
    </xf>
    <xf numFmtId="0" fontId="5" fillId="0" borderId="91" xfId="31" applyFont="1" applyBorder="1" applyAlignment="1">
      <alignment horizontal="left" vertical="center"/>
    </xf>
    <xf numFmtId="0" fontId="5" fillId="0" borderId="92" xfId="31" applyFont="1" applyBorder="1" applyAlignment="1">
      <alignment horizontal="left" vertical="center"/>
    </xf>
    <xf numFmtId="0" fontId="5" fillId="0" borderId="93" xfId="31" applyFont="1" applyBorder="1" applyAlignment="1">
      <alignment horizontal="left" vertical="center"/>
    </xf>
    <xf numFmtId="0" fontId="5" fillId="0" borderId="90" xfId="31" applyFont="1" applyBorder="1" applyAlignment="1">
      <alignment horizontal="left" vertical="center"/>
    </xf>
    <xf numFmtId="0" fontId="5" fillId="0" borderId="36" xfId="31" applyFont="1" applyBorder="1" applyAlignment="1">
      <alignment horizontal="left" vertical="center"/>
    </xf>
    <xf numFmtId="0" fontId="47" fillId="0" borderId="73" xfId="31" applyFont="1" applyBorder="1" applyAlignment="1">
      <alignment horizontal="left" vertical="center" textRotation="90"/>
    </xf>
    <xf numFmtId="0" fontId="47" fillId="0" borderId="51" xfId="31" applyFont="1" applyBorder="1" applyAlignment="1">
      <alignment horizontal="left" vertical="center" textRotation="90"/>
    </xf>
    <xf numFmtId="0" fontId="47" fillId="0" borderId="88" xfId="31" applyFont="1" applyBorder="1" applyAlignment="1">
      <alignment horizontal="left" vertical="center" textRotation="90"/>
    </xf>
    <xf numFmtId="0" fontId="5" fillId="0" borderId="89" xfId="31" applyFont="1" applyBorder="1" applyAlignment="1">
      <alignment horizontal="left" vertical="center"/>
    </xf>
    <xf numFmtId="0" fontId="5" fillId="0" borderId="48" xfId="31" applyFont="1" applyBorder="1" applyAlignment="1">
      <alignment horizontal="center" vertical="center"/>
    </xf>
    <xf numFmtId="0" fontId="5" fillId="0" borderId="47" xfId="31" applyFont="1" applyBorder="1" applyAlignment="1">
      <alignment horizontal="center" vertical="center"/>
    </xf>
    <xf numFmtId="0" fontId="5" fillId="0" borderId="49" xfId="31" applyFont="1" applyBorder="1" applyAlignment="1">
      <alignment horizontal="center" vertical="center"/>
    </xf>
    <xf numFmtId="0" fontId="5" fillId="0" borderId="50" xfId="31" applyFont="1" applyBorder="1" applyAlignment="1">
      <alignment horizontal="center" vertical="center"/>
    </xf>
  </cellXfs>
  <cellStyles count="36">
    <cellStyle name="Excel Built-in Normal" xfId="1" xr:uid="{00000000-0005-0000-0000-000000000000}"/>
    <cellStyle name="Excel Built-in Normal 2" xfId="2" xr:uid="{00000000-0005-0000-0000-000001000000}"/>
    <cellStyle name="Excel Built-in Normal 3" xfId="27" xr:uid="{00000000-0005-0000-0000-000002000000}"/>
    <cellStyle name="Excel Built-in Normal_2012ouzadraw" xfId="3" xr:uid="{00000000-0005-0000-0000-000003000000}"/>
    <cellStyle name="ハイパーリンク" xfId="4" builtinId="8"/>
    <cellStyle name="通貨" xfId="28" builtinId="7"/>
    <cellStyle name="通貨 2" xfId="5" xr:uid="{00000000-0005-0000-0000-000006000000}"/>
    <cellStyle name="標準" xfId="0" builtinId="0"/>
    <cellStyle name="標準 10" xfId="6" xr:uid="{00000000-0005-0000-0000-000008000000}"/>
    <cellStyle name="標準 10 2" xfId="25" xr:uid="{00000000-0005-0000-0000-000009000000}"/>
    <cellStyle name="標準 11" xfId="20" xr:uid="{00000000-0005-0000-0000-00000A000000}"/>
    <cellStyle name="標準 13" xfId="29" xr:uid="{00000000-0005-0000-0000-00000B000000}"/>
    <cellStyle name="標準 2" xfId="7" xr:uid="{00000000-0005-0000-0000-00000C000000}"/>
    <cellStyle name="標準 2 2" xfId="8" xr:uid="{00000000-0005-0000-0000-00000D000000}"/>
    <cellStyle name="標準 2 2 2" xfId="9" xr:uid="{00000000-0005-0000-0000-00000E000000}"/>
    <cellStyle name="標準 2 2_登録ナンバー　2012.9.3" xfId="10" xr:uid="{00000000-0005-0000-0000-00000F000000}"/>
    <cellStyle name="標準 2_2012ouzadraw" xfId="11" xr:uid="{00000000-0005-0000-0000-000010000000}"/>
    <cellStyle name="標準 3" xfId="12" xr:uid="{00000000-0005-0000-0000-000011000000}"/>
    <cellStyle name="標準 3 2" xfId="13" xr:uid="{00000000-0005-0000-0000-000012000000}"/>
    <cellStyle name="標準 3 3" xfId="31" xr:uid="{00000000-0005-0000-0000-000013000000}"/>
    <cellStyle name="標準 3_201505singlesyoukouk" xfId="32" xr:uid="{00000000-0005-0000-0000-000014000000}"/>
    <cellStyle name="標準 3_登録ナンバー 2" xfId="21" xr:uid="{00000000-0005-0000-0000-000015000000}"/>
    <cellStyle name="標準 4" xfId="14" xr:uid="{00000000-0005-0000-0000-000016000000}"/>
    <cellStyle name="標準 4 2" xfId="23" xr:uid="{00000000-0005-0000-0000-000017000000}"/>
    <cellStyle name="標準 5" xfId="15" xr:uid="{00000000-0005-0000-0000-000018000000}"/>
    <cellStyle name="標準 5 2" xfId="34" xr:uid="{00000000-0005-0000-0000-000019000000}"/>
    <cellStyle name="標準 6" xfId="16" xr:uid="{00000000-0005-0000-0000-00001A000000}"/>
    <cellStyle name="標準 6 2" xfId="24" xr:uid="{00000000-0005-0000-0000-00001B000000}"/>
    <cellStyle name="標準 7" xfId="17" xr:uid="{00000000-0005-0000-0000-00001C000000}"/>
    <cellStyle name="標準 8" xfId="22" xr:uid="{00000000-0005-0000-0000-00001D000000}"/>
    <cellStyle name="標準 9" xfId="18" xr:uid="{00000000-0005-0000-0000-00001E000000}"/>
    <cellStyle name="標準 9 2" xfId="26" xr:uid="{00000000-0005-0000-0000-00001F000000}"/>
    <cellStyle name="標準_201505singlesyoukouk" xfId="35" xr:uid="{00000000-0005-0000-0000-000020000000}"/>
    <cellStyle name="標準_Book2_登録ナンバー" xfId="19" xr:uid="{00000000-0005-0000-0000-000021000000}"/>
    <cellStyle name="標準_ドロー作成　シングルス用　登録メンバーあり" xfId="33" xr:uid="{00000000-0005-0000-0000-000022000000}"/>
    <cellStyle name="標準_要項　第８回NEWミックス" xfId="30" xr:uid="{00000000-0005-0000-0000-000023000000}"/>
  </cellStyles>
  <dxfs count="0"/>
  <tableStyles count="0" defaultTableStyle="TableStyleMedium2" defaultPivotStyle="PivotStyleLight16"/>
  <colors>
    <mruColors>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76200</xdr:colOff>
      <xdr:row>530</xdr:row>
      <xdr:rowOff>114300</xdr:rowOff>
    </xdr:from>
    <xdr:to>
      <xdr:col>2</xdr:col>
      <xdr:colOff>76200</xdr:colOff>
      <xdr:row>530</xdr:row>
      <xdr:rowOff>114300</xdr:rowOff>
    </xdr:to>
    <xdr:sp macro="" textlink="">
      <xdr:nvSpPr>
        <xdr:cNvPr id="7" name="Line 8">
          <a:extLst>
            <a:ext uri="{FF2B5EF4-FFF2-40B4-BE49-F238E27FC236}">
              <a16:creationId xmlns:a16="http://schemas.microsoft.com/office/drawing/2014/main" id="{E51BA737-F18E-406B-A9DC-312DCF983620}"/>
            </a:ext>
          </a:extLst>
        </xdr:cNvPr>
        <xdr:cNvSpPr>
          <a:spLocks noChangeShapeType="1"/>
        </xdr:cNvSpPr>
      </xdr:nvSpPr>
      <xdr:spPr bwMode="auto">
        <a:xfrm flipH="1">
          <a:off x="1047750" y="90973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530</xdr:row>
      <xdr:rowOff>114300</xdr:rowOff>
    </xdr:from>
    <xdr:to>
      <xdr:col>2</xdr:col>
      <xdr:colOff>76200</xdr:colOff>
      <xdr:row>530</xdr:row>
      <xdr:rowOff>114300</xdr:rowOff>
    </xdr:to>
    <xdr:sp macro="" textlink="">
      <xdr:nvSpPr>
        <xdr:cNvPr id="9" name="Line 8">
          <a:extLst>
            <a:ext uri="{FF2B5EF4-FFF2-40B4-BE49-F238E27FC236}">
              <a16:creationId xmlns:a16="http://schemas.microsoft.com/office/drawing/2014/main" id="{93FA51F5-310F-4929-A906-07E29B7C0F54}"/>
            </a:ext>
          </a:extLst>
        </xdr:cNvPr>
        <xdr:cNvSpPr>
          <a:spLocks noChangeShapeType="1"/>
        </xdr:cNvSpPr>
      </xdr:nvSpPr>
      <xdr:spPr bwMode="auto">
        <a:xfrm flipH="1">
          <a:off x="1047750" y="90973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333</xdr:row>
      <xdr:rowOff>114300</xdr:rowOff>
    </xdr:from>
    <xdr:to>
      <xdr:col>2</xdr:col>
      <xdr:colOff>76200</xdr:colOff>
      <xdr:row>333</xdr:row>
      <xdr:rowOff>114300</xdr:rowOff>
    </xdr:to>
    <xdr:sp macro="" textlink="">
      <xdr:nvSpPr>
        <xdr:cNvPr id="30" name="Line 8">
          <a:extLst>
            <a:ext uri="{FF2B5EF4-FFF2-40B4-BE49-F238E27FC236}">
              <a16:creationId xmlns:a16="http://schemas.microsoft.com/office/drawing/2014/main" id="{2222102E-3E02-48CC-AB1D-1FE19D0573F1}"/>
            </a:ext>
          </a:extLst>
        </xdr:cNvPr>
        <xdr:cNvSpPr>
          <a:spLocks noChangeShapeType="1"/>
        </xdr:cNvSpPr>
      </xdr:nvSpPr>
      <xdr:spPr bwMode="auto">
        <a:xfrm flipH="1">
          <a:off x="1143000" y="57292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310</xdr:row>
      <xdr:rowOff>114300</xdr:rowOff>
    </xdr:from>
    <xdr:to>
      <xdr:col>2</xdr:col>
      <xdr:colOff>85725</xdr:colOff>
      <xdr:row>310</xdr:row>
      <xdr:rowOff>114300</xdr:rowOff>
    </xdr:to>
    <xdr:sp macro="" textlink="">
      <xdr:nvSpPr>
        <xdr:cNvPr id="37" name="Line 8">
          <a:extLst>
            <a:ext uri="{FF2B5EF4-FFF2-40B4-BE49-F238E27FC236}">
              <a16:creationId xmlns:a16="http://schemas.microsoft.com/office/drawing/2014/main" id="{7E296DED-2EC2-4B79-9629-EDA8A05591F7}"/>
            </a:ext>
          </a:extLst>
        </xdr:cNvPr>
        <xdr:cNvSpPr>
          <a:spLocks noChangeShapeType="1"/>
        </xdr:cNvSpPr>
      </xdr:nvSpPr>
      <xdr:spPr bwMode="auto">
        <a:xfrm flipH="1">
          <a:off x="1609725" y="53387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40" name="Line 8">
          <a:extLst>
            <a:ext uri="{FF2B5EF4-FFF2-40B4-BE49-F238E27FC236}">
              <a16:creationId xmlns:a16="http://schemas.microsoft.com/office/drawing/2014/main" id="{B12CBF16-FDDE-4FA4-B802-CF18791E35A2}"/>
            </a:ext>
          </a:extLst>
        </xdr:cNvPr>
        <xdr:cNvSpPr>
          <a:spLocks noChangeShapeType="1"/>
        </xdr:cNvSpPr>
      </xdr:nvSpPr>
      <xdr:spPr bwMode="auto">
        <a:xfrm flipH="1">
          <a:off x="1143000" y="55959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41" name="Line 8">
          <a:extLst>
            <a:ext uri="{FF2B5EF4-FFF2-40B4-BE49-F238E27FC236}">
              <a16:creationId xmlns:a16="http://schemas.microsoft.com/office/drawing/2014/main" id="{954008E0-3537-4F61-BD95-B604607A1426}"/>
            </a:ext>
          </a:extLst>
        </xdr:cNvPr>
        <xdr:cNvSpPr>
          <a:spLocks noChangeShapeType="1"/>
        </xdr:cNvSpPr>
      </xdr:nvSpPr>
      <xdr:spPr bwMode="auto">
        <a:xfrm flipH="1">
          <a:off x="1143000" y="55959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312</xdr:row>
      <xdr:rowOff>114300</xdr:rowOff>
    </xdr:from>
    <xdr:to>
      <xdr:col>2</xdr:col>
      <xdr:colOff>0</xdr:colOff>
      <xdr:row>312</xdr:row>
      <xdr:rowOff>114300</xdr:rowOff>
    </xdr:to>
    <xdr:sp macro="" textlink="">
      <xdr:nvSpPr>
        <xdr:cNvPr id="43" name="Line 8">
          <a:extLst>
            <a:ext uri="{FF2B5EF4-FFF2-40B4-BE49-F238E27FC236}">
              <a16:creationId xmlns:a16="http://schemas.microsoft.com/office/drawing/2014/main" id="{1048C80A-D9FE-4046-9EDB-AC0C9F3A338C}"/>
            </a:ext>
          </a:extLst>
        </xdr:cNvPr>
        <xdr:cNvSpPr>
          <a:spLocks noChangeShapeType="1"/>
        </xdr:cNvSpPr>
      </xdr:nvSpPr>
      <xdr:spPr bwMode="auto">
        <a:xfrm flipH="1">
          <a:off x="1066800" y="53730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310</xdr:row>
      <xdr:rowOff>114300</xdr:rowOff>
    </xdr:from>
    <xdr:to>
      <xdr:col>2</xdr:col>
      <xdr:colOff>85725</xdr:colOff>
      <xdr:row>310</xdr:row>
      <xdr:rowOff>114300</xdr:rowOff>
    </xdr:to>
    <xdr:sp macro="" textlink="">
      <xdr:nvSpPr>
        <xdr:cNvPr id="44" name="Line 8">
          <a:extLst>
            <a:ext uri="{FF2B5EF4-FFF2-40B4-BE49-F238E27FC236}">
              <a16:creationId xmlns:a16="http://schemas.microsoft.com/office/drawing/2014/main" id="{CD7CB4EC-7DD1-4DAF-917F-2E231C789416}"/>
            </a:ext>
          </a:extLst>
        </xdr:cNvPr>
        <xdr:cNvSpPr>
          <a:spLocks noChangeShapeType="1"/>
        </xdr:cNvSpPr>
      </xdr:nvSpPr>
      <xdr:spPr bwMode="auto">
        <a:xfrm flipH="1">
          <a:off x="1609725" y="53387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526</xdr:row>
      <xdr:rowOff>114300</xdr:rowOff>
    </xdr:from>
    <xdr:to>
      <xdr:col>2</xdr:col>
      <xdr:colOff>38100</xdr:colOff>
      <xdr:row>526</xdr:row>
      <xdr:rowOff>114300</xdr:rowOff>
    </xdr:to>
    <xdr:sp macro="" textlink="">
      <xdr:nvSpPr>
        <xdr:cNvPr id="50" name="Line 8">
          <a:extLst>
            <a:ext uri="{FF2B5EF4-FFF2-40B4-BE49-F238E27FC236}">
              <a16:creationId xmlns:a16="http://schemas.microsoft.com/office/drawing/2014/main" id="{3ABDAA4D-67DD-406C-AA12-A32250C1B373}"/>
            </a:ext>
          </a:extLst>
        </xdr:cNvPr>
        <xdr:cNvSpPr>
          <a:spLocks noChangeShapeType="1"/>
        </xdr:cNvSpPr>
      </xdr:nvSpPr>
      <xdr:spPr bwMode="auto">
        <a:xfrm flipH="1">
          <a:off x="1927225" y="863282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514</xdr:row>
      <xdr:rowOff>114300</xdr:rowOff>
    </xdr:from>
    <xdr:to>
      <xdr:col>2</xdr:col>
      <xdr:colOff>57150</xdr:colOff>
      <xdr:row>514</xdr:row>
      <xdr:rowOff>114300</xdr:rowOff>
    </xdr:to>
    <xdr:sp macro="" textlink="">
      <xdr:nvSpPr>
        <xdr:cNvPr id="52" name="Line 8">
          <a:extLst>
            <a:ext uri="{FF2B5EF4-FFF2-40B4-BE49-F238E27FC236}">
              <a16:creationId xmlns:a16="http://schemas.microsoft.com/office/drawing/2014/main" id="{53413124-46E0-479B-8833-E4EEAD6EEFA4}"/>
            </a:ext>
          </a:extLst>
        </xdr:cNvPr>
        <xdr:cNvSpPr>
          <a:spLocks noChangeShapeType="1"/>
        </xdr:cNvSpPr>
      </xdr:nvSpPr>
      <xdr:spPr bwMode="auto">
        <a:xfrm flipH="1">
          <a:off x="1927225" y="843470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524</xdr:row>
      <xdr:rowOff>114300</xdr:rowOff>
    </xdr:from>
    <xdr:to>
      <xdr:col>2</xdr:col>
      <xdr:colOff>57150</xdr:colOff>
      <xdr:row>524</xdr:row>
      <xdr:rowOff>114300</xdr:rowOff>
    </xdr:to>
    <xdr:sp macro="" textlink="">
      <xdr:nvSpPr>
        <xdr:cNvPr id="54" name="Line 8">
          <a:extLst>
            <a:ext uri="{FF2B5EF4-FFF2-40B4-BE49-F238E27FC236}">
              <a16:creationId xmlns:a16="http://schemas.microsoft.com/office/drawing/2014/main" id="{12FA1854-2741-464C-BEBB-D0833ACF0DF1}"/>
            </a:ext>
          </a:extLst>
        </xdr:cNvPr>
        <xdr:cNvSpPr>
          <a:spLocks noChangeShapeType="1"/>
        </xdr:cNvSpPr>
      </xdr:nvSpPr>
      <xdr:spPr bwMode="auto">
        <a:xfrm flipH="1">
          <a:off x="1927225" y="859980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599</xdr:row>
      <xdr:rowOff>114300</xdr:rowOff>
    </xdr:from>
    <xdr:to>
      <xdr:col>2</xdr:col>
      <xdr:colOff>57150</xdr:colOff>
      <xdr:row>599</xdr:row>
      <xdr:rowOff>114300</xdr:rowOff>
    </xdr:to>
    <xdr:sp macro="" textlink="">
      <xdr:nvSpPr>
        <xdr:cNvPr id="56" name="Line 8">
          <a:extLst>
            <a:ext uri="{FF2B5EF4-FFF2-40B4-BE49-F238E27FC236}">
              <a16:creationId xmlns:a16="http://schemas.microsoft.com/office/drawing/2014/main" id="{992FEC6D-DB04-4659-80E1-3F83383ECC76}"/>
            </a:ext>
          </a:extLst>
        </xdr:cNvPr>
        <xdr:cNvSpPr>
          <a:spLocks noChangeShapeType="1"/>
        </xdr:cNvSpPr>
      </xdr:nvSpPr>
      <xdr:spPr bwMode="auto">
        <a:xfrm flipH="1">
          <a:off x="1927225" y="983805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561</xdr:row>
      <xdr:rowOff>114300</xdr:rowOff>
    </xdr:from>
    <xdr:to>
      <xdr:col>2</xdr:col>
      <xdr:colOff>66675</xdr:colOff>
      <xdr:row>561</xdr:row>
      <xdr:rowOff>114300</xdr:rowOff>
    </xdr:to>
    <xdr:sp macro="" textlink="">
      <xdr:nvSpPr>
        <xdr:cNvPr id="58" name="Line 8">
          <a:extLst>
            <a:ext uri="{FF2B5EF4-FFF2-40B4-BE49-F238E27FC236}">
              <a16:creationId xmlns:a16="http://schemas.microsoft.com/office/drawing/2014/main" id="{BDF6D2DE-B7E8-4FFD-97F7-41E1D7A6A1C1}"/>
            </a:ext>
          </a:extLst>
        </xdr:cNvPr>
        <xdr:cNvSpPr>
          <a:spLocks noChangeShapeType="1"/>
        </xdr:cNvSpPr>
      </xdr:nvSpPr>
      <xdr:spPr bwMode="auto">
        <a:xfrm flipH="1">
          <a:off x="1927225" y="92106750"/>
          <a:ext cx="0" cy="0"/>
        </a:xfrm>
        <a:prstGeom prst="line">
          <a:avLst/>
        </a:prstGeom>
        <a:noFill/>
        <a:ln w="9525">
          <a:solidFill>
            <a:srgbClr val="000000"/>
          </a:solidFill>
          <a:round/>
          <a:headEnd/>
          <a:tailEnd type="triangle" w="med" len="med"/>
        </a:ln>
      </xdr:spPr>
    </xdr:sp>
    <xdr:clientData/>
  </xdr:twoCellAnchor>
  <xdr:twoCellAnchor>
    <xdr:from>
      <xdr:col>2</xdr:col>
      <xdr:colOff>76200</xdr:colOff>
      <xdr:row>524</xdr:row>
      <xdr:rowOff>114300</xdr:rowOff>
    </xdr:from>
    <xdr:to>
      <xdr:col>2</xdr:col>
      <xdr:colOff>76200</xdr:colOff>
      <xdr:row>524</xdr:row>
      <xdr:rowOff>114300</xdr:rowOff>
    </xdr:to>
    <xdr:sp macro="" textlink="">
      <xdr:nvSpPr>
        <xdr:cNvPr id="75" name="Line 8">
          <a:extLst>
            <a:ext uri="{FF2B5EF4-FFF2-40B4-BE49-F238E27FC236}">
              <a16:creationId xmlns:a16="http://schemas.microsoft.com/office/drawing/2014/main" id="{FEFC22C4-E5A9-4A8D-9992-7D8DF5A172E9}"/>
            </a:ext>
          </a:extLst>
        </xdr:cNvPr>
        <xdr:cNvSpPr>
          <a:spLocks noChangeShapeType="1"/>
        </xdr:cNvSpPr>
      </xdr:nvSpPr>
      <xdr:spPr bwMode="auto">
        <a:xfrm flipH="1">
          <a:off x="1460500" y="85998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524</xdr:row>
      <xdr:rowOff>114300</xdr:rowOff>
    </xdr:from>
    <xdr:to>
      <xdr:col>2</xdr:col>
      <xdr:colOff>76200</xdr:colOff>
      <xdr:row>524</xdr:row>
      <xdr:rowOff>114300</xdr:rowOff>
    </xdr:to>
    <xdr:sp macro="" textlink="">
      <xdr:nvSpPr>
        <xdr:cNvPr id="77" name="Line 8">
          <a:extLst>
            <a:ext uri="{FF2B5EF4-FFF2-40B4-BE49-F238E27FC236}">
              <a16:creationId xmlns:a16="http://schemas.microsoft.com/office/drawing/2014/main" id="{35A3496C-AB4E-496C-89E9-F304332F3CDE}"/>
            </a:ext>
          </a:extLst>
        </xdr:cNvPr>
        <xdr:cNvSpPr>
          <a:spLocks noChangeShapeType="1"/>
        </xdr:cNvSpPr>
      </xdr:nvSpPr>
      <xdr:spPr bwMode="auto">
        <a:xfrm flipH="1">
          <a:off x="1460500" y="85998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336</xdr:row>
      <xdr:rowOff>114300</xdr:rowOff>
    </xdr:from>
    <xdr:to>
      <xdr:col>2</xdr:col>
      <xdr:colOff>76200</xdr:colOff>
      <xdr:row>336</xdr:row>
      <xdr:rowOff>114300</xdr:rowOff>
    </xdr:to>
    <xdr:sp macro="" textlink="">
      <xdr:nvSpPr>
        <xdr:cNvPr id="109" name="Line 8">
          <a:extLst>
            <a:ext uri="{FF2B5EF4-FFF2-40B4-BE49-F238E27FC236}">
              <a16:creationId xmlns:a16="http://schemas.microsoft.com/office/drawing/2014/main" id="{4176F0FC-5150-465C-8253-1242FD0E1245}"/>
            </a:ext>
          </a:extLst>
        </xdr:cNvPr>
        <xdr:cNvSpPr>
          <a:spLocks noChangeShapeType="1"/>
        </xdr:cNvSpPr>
      </xdr:nvSpPr>
      <xdr:spPr bwMode="auto">
        <a:xfrm flipH="1">
          <a:off x="1460500" y="54229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336</xdr:row>
      <xdr:rowOff>114300</xdr:rowOff>
    </xdr:from>
    <xdr:to>
      <xdr:col>2</xdr:col>
      <xdr:colOff>76200</xdr:colOff>
      <xdr:row>336</xdr:row>
      <xdr:rowOff>114300</xdr:rowOff>
    </xdr:to>
    <xdr:sp macro="" textlink="">
      <xdr:nvSpPr>
        <xdr:cNvPr id="111" name="Line 8">
          <a:extLst>
            <a:ext uri="{FF2B5EF4-FFF2-40B4-BE49-F238E27FC236}">
              <a16:creationId xmlns:a16="http://schemas.microsoft.com/office/drawing/2014/main" id="{AF874598-78F9-415B-BEAA-6DFD881D7BAE}"/>
            </a:ext>
          </a:extLst>
        </xdr:cNvPr>
        <xdr:cNvSpPr>
          <a:spLocks noChangeShapeType="1"/>
        </xdr:cNvSpPr>
      </xdr:nvSpPr>
      <xdr:spPr bwMode="auto">
        <a:xfrm flipH="1">
          <a:off x="1460500" y="54229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328</xdr:row>
      <xdr:rowOff>114300</xdr:rowOff>
    </xdr:from>
    <xdr:to>
      <xdr:col>2</xdr:col>
      <xdr:colOff>76200</xdr:colOff>
      <xdr:row>328</xdr:row>
      <xdr:rowOff>114300</xdr:rowOff>
    </xdr:to>
    <xdr:sp macro="" textlink="">
      <xdr:nvSpPr>
        <xdr:cNvPr id="112" name="Line 8">
          <a:extLst>
            <a:ext uri="{FF2B5EF4-FFF2-40B4-BE49-F238E27FC236}">
              <a16:creationId xmlns:a16="http://schemas.microsoft.com/office/drawing/2014/main" id="{02C31B55-9E26-4E2D-9D09-6402531C5259}"/>
            </a:ext>
          </a:extLst>
        </xdr:cNvPr>
        <xdr:cNvSpPr>
          <a:spLocks noChangeShapeType="1"/>
        </xdr:cNvSpPr>
      </xdr:nvSpPr>
      <xdr:spPr bwMode="auto">
        <a:xfrm flipH="1">
          <a:off x="1460500" y="5281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524</xdr:row>
      <xdr:rowOff>114300</xdr:rowOff>
    </xdr:from>
    <xdr:to>
      <xdr:col>2</xdr:col>
      <xdr:colOff>76200</xdr:colOff>
      <xdr:row>524</xdr:row>
      <xdr:rowOff>114300</xdr:rowOff>
    </xdr:to>
    <xdr:sp macro="" textlink="">
      <xdr:nvSpPr>
        <xdr:cNvPr id="124" name="Line 8">
          <a:extLst>
            <a:ext uri="{FF2B5EF4-FFF2-40B4-BE49-F238E27FC236}">
              <a16:creationId xmlns:a16="http://schemas.microsoft.com/office/drawing/2014/main" id="{C73C064A-574D-4592-8C73-35E03281B572}"/>
            </a:ext>
          </a:extLst>
        </xdr:cNvPr>
        <xdr:cNvSpPr>
          <a:spLocks noChangeShapeType="1"/>
        </xdr:cNvSpPr>
      </xdr:nvSpPr>
      <xdr:spPr bwMode="auto">
        <a:xfrm flipH="1">
          <a:off x="1460500" y="85998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524</xdr:row>
      <xdr:rowOff>114300</xdr:rowOff>
    </xdr:from>
    <xdr:to>
      <xdr:col>2</xdr:col>
      <xdr:colOff>76200</xdr:colOff>
      <xdr:row>524</xdr:row>
      <xdr:rowOff>114300</xdr:rowOff>
    </xdr:to>
    <xdr:sp macro="" textlink="">
      <xdr:nvSpPr>
        <xdr:cNvPr id="126" name="Line 8">
          <a:extLst>
            <a:ext uri="{FF2B5EF4-FFF2-40B4-BE49-F238E27FC236}">
              <a16:creationId xmlns:a16="http://schemas.microsoft.com/office/drawing/2014/main" id="{5E1A4635-F33F-47E9-A14B-1D7DA83316F6}"/>
            </a:ext>
          </a:extLst>
        </xdr:cNvPr>
        <xdr:cNvSpPr>
          <a:spLocks noChangeShapeType="1"/>
        </xdr:cNvSpPr>
      </xdr:nvSpPr>
      <xdr:spPr bwMode="auto">
        <a:xfrm flipH="1">
          <a:off x="1460500" y="85998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520</xdr:row>
      <xdr:rowOff>114300</xdr:rowOff>
    </xdr:from>
    <xdr:to>
      <xdr:col>2</xdr:col>
      <xdr:colOff>57150</xdr:colOff>
      <xdr:row>520</xdr:row>
      <xdr:rowOff>114300</xdr:rowOff>
    </xdr:to>
    <xdr:sp macro="" textlink="">
      <xdr:nvSpPr>
        <xdr:cNvPr id="136" name="Line 8">
          <a:extLst>
            <a:ext uri="{FF2B5EF4-FFF2-40B4-BE49-F238E27FC236}">
              <a16:creationId xmlns:a16="http://schemas.microsoft.com/office/drawing/2014/main" id="{7F9A071C-F01B-4B9B-A629-1B328FC61348}"/>
            </a:ext>
          </a:extLst>
        </xdr:cNvPr>
        <xdr:cNvSpPr>
          <a:spLocks noChangeShapeType="1"/>
        </xdr:cNvSpPr>
      </xdr:nvSpPr>
      <xdr:spPr bwMode="auto">
        <a:xfrm flipH="1">
          <a:off x="1470025" y="85337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591</xdr:row>
      <xdr:rowOff>114300</xdr:rowOff>
    </xdr:from>
    <xdr:to>
      <xdr:col>2</xdr:col>
      <xdr:colOff>57150</xdr:colOff>
      <xdr:row>591</xdr:row>
      <xdr:rowOff>114300</xdr:rowOff>
    </xdr:to>
    <xdr:sp macro="" textlink="">
      <xdr:nvSpPr>
        <xdr:cNvPr id="138" name="Line 8">
          <a:extLst>
            <a:ext uri="{FF2B5EF4-FFF2-40B4-BE49-F238E27FC236}">
              <a16:creationId xmlns:a16="http://schemas.microsoft.com/office/drawing/2014/main" id="{BC272864-ADBB-49EF-9386-3568E1C6E4B1}"/>
            </a:ext>
          </a:extLst>
        </xdr:cNvPr>
        <xdr:cNvSpPr>
          <a:spLocks noChangeShapeType="1"/>
        </xdr:cNvSpPr>
      </xdr:nvSpPr>
      <xdr:spPr bwMode="auto">
        <a:xfrm flipH="1">
          <a:off x="1470025" y="9705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561</xdr:row>
      <xdr:rowOff>114300</xdr:rowOff>
    </xdr:from>
    <xdr:to>
      <xdr:col>2</xdr:col>
      <xdr:colOff>57150</xdr:colOff>
      <xdr:row>561</xdr:row>
      <xdr:rowOff>114300</xdr:rowOff>
    </xdr:to>
    <xdr:sp macro="" textlink="">
      <xdr:nvSpPr>
        <xdr:cNvPr id="140" name="Line 8">
          <a:extLst>
            <a:ext uri="{FF2B5EF4-FFF2-40B4-BE49-F238E27FC236}">
              <a16:creationId xmlns:a16="http://schemas.microsoft.com/office/drawing/2014/main" id="{09F73320-F01A-427E-827C-45780F519528}"/>
            </a:ext>
          </a:extLst>
        </xdr:cNvPr>
        <xdr:cNvSpPr>
          <a:spLocks noChangeShapeType="1"/>
        </xdr:cNvSpPr>
      </xdr:nvSpPr>
      <xdr:spPr bwMode="auto">
        <a:xfrm flipH="1">
          <a:off x="1470025" y="92106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556</xdr:row>
      <xdr:rowOff>114300</xdr:rowOff>
    </xdr:from>
    <xdr:to>
      <xdr:col>2</xdr:col>
      <xdr:colOff>57150</xdr:colOff>
      <xdr:row>556</xdr:row>
      <xdr:rowOff>114300</xdr:rowOff>
    </xdr:to>
    <xdr:sp macro="" textlink="">
      <xdr:nvSpPr>
        <xdr:cNvPr id="147" name="Line 8">
          <a:extLst>
            <a:ext uri="{FF2B5EF4-FFF2-40B4-BE49-F238E27FC236}">
              <a16:creationId xmlns:a16="http://schemas.microsoft.com/office/drawing/2014/main" id="{13933CA5-CAFF-4BA0-AED8-97C0A051F15A}"/>
            </a:ext>
          </a:extLst>
        </xdr:cNvPr>
        <xdr:cNvSpPr>
          <a:spLocks noChangeShapeType="1"/>
        </xdr:cNvSpPr>
      </xdr:nvSpPr>
      <xdr:spPr bwMode="auto">
        <a:xfrm flipH="1">
          <a:off x="1927225" y="9128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54" name="Line 8">
          <a:extLst>
            <a:ext uri="{FF2B5EF4-FFF2-40B4-BE49-F238E27FC236}">
              <a16:creationId xmlns:a16="http://schemas.microsoft.com/office/drawing/2014/main" id="{A3B7EA25-D147-4B81-8720-C3C00A91B398}"/>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57" name="Line 8">
          <a:extLst>
            <a:ext uri="{FF2B5EF4-FFF2-40B4-BE49-F238E27FC236}">
              <a16:creationId xmlns:a16="http://schemas.microsoft.com/office/drawing/2014/main" id="{5085C337-DA8B-4DC9-B346-CF49E4714159}"/>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58" name="Line 8">
          <a:extLst>
            <a:ext uri="{FF2B5EF4-FFF2-40B4-BE49-F238E27FC236}">
              <a16:creationId xmlns:a16="http://schemas.microsoft.com/office/drawing/2014/main" id="{C27DD6F5-DD43-498D-B10E-8A5CADC804B2}"/>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310</xdr:row>
      <xdr:rowOff>114300</xdr:rowOff>
    </xdr:from>
    <xdr:to>
      <xdr:col>2</xdr:col>
      <xdr:colOff>0</xdr:colOff>
      <xdr:row>310</xdr:row>
      <xdr:rowOff>114300</xdr:rowOff>
    </xdr:to>
    <xdr:sp macro="" textlink="">
      <xdr:nvSpPr>
        <xdr:cNvPr id="159" name="Line 8">
          <a:extLst>
            <a:ext uri="{FF2B5EF4-FFF2-40B4-BE49-F238E27FC236}">
              <a16:creationId xmlns:a16="http://schemas.microsoft.com/office/drawing/2014/main" id="{23C62520-1B68-4143-9179-34884C53101F}"/>
            </a:ext>
          </a:extLst>
        </xdr:cNvPr>
        <xdr:cNvSpPr>
          <a:spLocks noChangeShapeType="1"/>
        </xdr:cNvSpPr>
      </xdr:nvSpPr>
      <xdr:spPr bwMode="auto">
        <a:xfrm flipH="1">
          <a:off x="1384300" y="4974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60" name="Line 8">
          <a:extLst>
            <a:ext uri="{FF2B5EF4-FFF2-40B4-BE49-F238E27FC236}">
              <a16:creationId xmlns:a16="http://schemas.microsoft.com/office/drawing/2014/main" id="{5F0FD768-70D7-4E8D-AE23-BB79E70B11DA}"/>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520</xdr:row>
      <xdr:rowOff>114300</xdr:rowOff>
    </xdr:from>
    <xdr:to>
      <xdr:col>2</xdr:col>
      <xdr:colOff>57150</xdr:colOff>
      <xdr:row>520</xdr:row>
      <xdr:rowOff>114300</xdr:rowOff>
    </xdr:to>
    <xdr:sp macro="" textlink="">
      <xdr:nvSpPr>
        <xdr:cNvPr id="162" name="Line 8">
          <a:extLst>
            <a:ext uri="{FF2B5EF4-FFF2-40B4-BE49-F238E27FC236}">
              <a16:creationId xmlns:a16="http://schemas.microsoft.com/office/drawing/2014/main" id="{0541D486-0F3C-447F-BCCA-20F3440AB4C7}"/>
            </a:ext>
          </a:extLst>
        </xdr:cNvPr>
        <xdr:cNvSpPr>
          <a:spLocks noChangeShapeType="1"/>
        </xdr:cNvSpPr>
      </xdr:nvSpPr>
      <xdr:spPr bwMode="auto">
        <a:xfrm flipH="1">
          <a:off x="1470025" y="85337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591</xdr:row>
      <xdr:rowOff>114300</xdr:rowOff>
    </xdr:from>
    <xdr:to>
      <xdr:col>2</xdr:col>
      <xdr:colOff>57150</xdr:colOff>
      <xdr:row>591</xdr:row>
      <xdr:rowOff>114300</xdr:rowOff>
    </xdr:to>
    <xdr:sp macro="" textlink="">
      <xdr:nvSpPr>
        <xdr:cNvPr id="164" name="Line 8">
          <a:extLst>
            <a:ext uri="{FF2B5EF4-FFF2-40B4-BE49-F238E27FC236}">
              <a16:creationId xmlns:a16="http://schemas.microsoft.com/office/drawing/2014/main" id="{4208A1C2-9FA4-4A53-B01A-CC424154B500}"/>
            </a:ext>
          </a:extLst>
        </xdr:cNvPr>
        <xdr:cNvSpPr>
          <a:spLocks noChangeShapeType="1"/>
        </xdr:cNvSpPr>
      </xdr:nvSpPr>
      <xdr:spPr bwMode="auto">
        <a:xfrm flipH="1">
          <a:off x="1470025" y="9705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561</xdr:row>
      <xdr:rowOff>114300</xdr:rowOff>
    </xdr:from>
    <xdr:to>
      <xdr:col>2</xdr:col>
      <xdr:colOff>57150</xdr:colOff>
      <xdr:row>561</xdr:row>
      <xdr:rowOff>114300</xdr:rowOff>
    </xdr:to>
    <xdr:sp macro="" textlink="">
      <xdr:nvSpPr>
        <xdr:cNvPr id="166" name="Line 8">
          <a:extLst>
            <a:ext uri="{FF2B5EF4-FFF2-40B4-BE49-F238E27FC236}">
              <a16:creationId xmlns:a16="http://schemas.microsoft.com/office/drawing/2014/main" id="{B6F13234-F235-4B9A-95C0-70D286555D15}"/>
            </a:ext>
          </a:extLst>
        </xdr:cNvPr>
        <xdr:cNvSpPr>
          <a:spLocks noChangeShapeType="1"/>
        </xdr:cNvSpPr>
      </xdr:nvSpPr>
      <xdr:spPr bwMode="auto">
        <a:xfrm flipH="1">
          <a:off x="1470025" y="92106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556</xdr:row>
      <xdr:rowOff>114300</xdr:rowOff>
    </xdr:from>
    <xdr:to>
      <xdr:col>2</xdr:col>
      <xdr:colOff>57150</xdr:colOff>
      <xdr:row>556</xdr:row>
      <xdr:rowOff>114300</xdr:rowOff>
    </xdr:to>
    <xdr:sp macro="" textlink="">
      <xdr:nvSpPr>
        <xdr:cNvPr id="173" name="Line 8">
          <a:extLst>
            <a:ext uri="{FF2B5EF4-FFF2-40B4-BE49-F238E27FC236}">
              <a16:creationId xmlns:a16="http://schemas.microsoft.com/office/drawing/2014/main" id="{4BC16189-B5C9-4626-84F4-924055C736C9}"/>
            </a:ext>
          </a:extLst>
        </xdr:cNvPr>
        <xdr:cNvSpPr>
          <a:spLocks noChangeShapeType="1"/>
        </xdr:cNvSpPr>
      </xdr:nvSpPr>
      <xdr:spPr bwMode="auto">
        <a:xfrm flipH="1">
          <a:off x="1927225" y="9128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80" name="Line 8">
          <a:extLst>
            <a:ext uri="{FF2B5EF4-FFF2-40B4-BE49-F238E27FC236}">
              <a16:creationId xmlns:a16="http://schemas.microsoft.com/office/drawing/2014/main" id="{7AE1EA58-ABFC-4B50-B3E6-040AC0060AD9}"/>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83" name="Line 8">
          <a:extLst>
            <a:ext uri="{FF2B5EF4-FFF2-40B4-BE49-F238E27FC236}">
              <a16:creationId xmlns:a16="http://schemas.microsoft.com/office/drawing/2014/main" id="{25177BDA-382F-4448-AEDE-B942DA5892A9}"/>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84" name="Line 8">
          <a:extLst>
            <a:ext uri="{FF2B5EF4-FFF2-40B4-BE49-F238E27FC236}">
              <a16:creationId xmlns:a16="http://schemas.microsoft.com/office/drawing/2014/main" id="{31AAED48-81BA-4125-BF6F-400E1C534599}"/>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310</xdr:row>
      <xdr:rowOff>114300</xdr:rowOff>
    </xdr:from>
    <xdr:to>
      <xdr:col>2</xdr:col>
      <xdr:colOff>0</xdr:colOff>
      <xdr:row>310</xdr:row>
      <xdr:rowOff>114300</xdr:rowOff>
    </xdr:to>
    <xdr:sp macro="" textlink="">
      <xdr:nvSpPr>
        <xdr:cNvPr id="185" name="Line 8">
          <a:extLst>
            <a:ext uri="{FF2B5EF4-FFF2-40B4-BE49-F238E27FC236}">
              <a16:creationId xmlns:a16="http://schemas.microsoft.com/office/drawing/2014/main" id="{D060A7AD-28FA-4D48-9080-A8398E69C444}"/>
            </a:ext>
          </a:extLst>
        </xdr:cNvPr>
        <xdr:cNvSpPr>
          <a:spLocks noChangeShapeType="1"/>
        </xdr:cNvSpPr>
      </xdr:nvSpPr>
      <xdr:spPr bwMode="auto">
        <a:xfrm flipH="1">
          <a:off x="1384300" y="4974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86" name="Line 8">
          <a:extLst>
            <a:ext uri="{FF2B5EF4-FFF2-40B4-BE49-F238E27FC236}">
              <a16:creationId xmlns:a16="http://schemas.microsoft.com/office/drawing/2014/main" id="{86B5A96C-B975-4FCD-86D9-FAADC02FE07F}"/>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88" name="Line 8">
          <a:extLst>
            <a:ext uri="{FF2B5EF4-FFF2-40B4-BE49-F238E27FC236}">
              <a16:creationId xmlns:a16="http://schemas.microsoft.com/office/drawing/2014/main" id="{F1ECFB7C-BB76-4419-B7DB-FB731C3E60FF}"/>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91" name="Line 8">
          <a:extLst>
            <a:ext uri="{FF2B5EF4-FFF2-40B4-BE49-F238E27FC236}">
              <a16:creationId xmlns:a16="http://schemas.microsoft.com/office/drawing/2014/main" id="{3DF8FA7F-7ED7-4A43-BFCE-67622DFEF981}"/>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92" name="Line 8">
          <a:extLst>
            <a:ext uri="{FF2B5EF4-FFF2-40B4-BE49-F238E27FC236}">
              <a16:creationId xmlns:a16="http://schemas.microsoft.com/office/drawing/2014/main" id="{CEC063C0-F881-49EA-BED5-C55FA6AB7B95}"/>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310</xdr:row>
      <xdr:rowOff>114300</xdr:rowOff>
    </xdr:from>
    <xdr:to>
      <xdr:col>2</xdr:col>
      <xdr:colOff>0</xdr:colOff>
      <xdr:row>310</xdr:row>
      <xdr:rowOff>114300</xdr:rowOff>
    </xdr:to>
    <xdr:sp macro="" textlink="">
      <xdr:nvSpPr>
        <xdr:cNvPr id="193" name="Line 8">
          <a:extLst>
            <a:ext uri="{FF2B5EF4-FFF2-40B4-BE49-F238E27FC236}">
              <a16:creationId xmlns:a16="http://schemas.microsoft.com/office/drawing/2014/main" id="{1FE8D46D-CD6A-4D83-91B5-B3CDC1366369}"/>
            </a:ext>
          </a:extLst>
        </xdr:cNvPr>
        <xdr:cNvSpPr>
          <a:spLocks noChangeShapeType="1"/>
        </xdr:cNvSpPr>
      </xdr:nvSpPr>
      <xdr:spPr bwMode="auto">
        <a:xfrm flipH="1">
          <a:off x="1384300" y="4974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94" name="Line 8">
          <a:extLst>
            <a:ext uri="{FF2B5EF4-FFF2-40B4-BE49-F238E27FC236}">
              <a16:creationId xmlns:a16="http://schemas.microsoft.com/office/drawing/2014/main" id="{C5E1A2FA-E039-4DC0-AF3D-1BEA5430BD09}"/>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47625</xdr:colOff>
      <xdr:row>309</xdr:row>
      <xdr:rowOff>114300</xdr:rowOff>
    </xdr:to>
    <xdr:sp macro="" textlink="">
      <xdr:nvSpPr>
        <xdr:cNvPr id="196" name="Line 8">
          <a:extLst>
            <a:ext uri="{FF2B5EF4-FFF2-40B4-BE49-F238E27FC236}">
              <a16:creationId xmlns:a16="http://schemas.microsoft.com/office/drawing/2014/main" id="{52D59365-7CEA-4E6C-91FD-057136B7E1ED}"/>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47625</xdr:colOff>
      <xdr:row>323</xdr:row>
      <xdr:rowOff>114300</xdr:rowOff>
    </xdr:to>
    <xdr:sp macro="" textlink="">
      <xdr:nvSpPr>
        <xdr:cNvPr id="199" name="Line 8">
          <a:extLst>
            <a:ext uri="{FF2B5EF4-FFF2-40B4-BE49-F238E27FC236}">
              <a16:creationId xmlns:a16="http://schemas.microsoft.com/office/drawing/2014/main" id="{6548E073-CA74-446D-B0E0-6B9ADB5EDAFF}"/>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47625</xdr:colOff>
      <xdr:row>323</xdr:row>
      <xdr:rowOff>114300</xdr:rowOff>
    </xdr:to>
    <xdr:sp macro="" textlink="">
      <xdr:nvSpPr>
        <xdr:cNvPr id="200" name="Line 8">
          <a:extLst>
            <a:ext uri="{FF2B5EF4-FFF2-40B4-BE49-F238E27FC236}">
              <a16:creationId xmlns:a16="http://schemas.microsoft.com/office/drawing/2014/main" id="{19812085-F006-43C1-9C12-749D5F7FB3E4}"/>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310</xdr:row>
      <xdr:rowOff>114300</xdr:rowOff>
    </xdr:from>
    <xdr:to>
      <xdr:col>2</xdr:col>
      <xdr:colOff>0</xdr:colOff>
      <xdr:row>310</xdr:row>
      <xdr:rowOff>114300</xdr:rowOff>
    </xdr:to>
    <xdr:sp macro="" textlink="">
      <xdr:nvSpPr>
        <xdr:cNvPr id="201" name="Line 8">
          <a:extLst>
            <a:ext uri="{FF2B5EF4-FFF2-40B4-BE49-F238E27FC236}">
              <a16:creationId xmlns:a16="http://schemas.microsoft.com/office/drawing/2014/main" id="{2CB128DF-65F7-405C-A969-A4E79F0A02E4}"/>
            </a:ext>
          </a:extLst>
        </xdr:cNvPr>
        <xdr:cNvSpPr>
          <a:spLocks noChangeShapeType="1"/>
        </xdr:cNvSpPr>
      </xdr:nvSpPr>
      <xdr:spPr bwMode="auto">
        <a:xfrm flipH="1">
          <a:off x="1384300" y="4974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47625</xdr:colOff>
      <xdr:row>309</xdr:row>
      <xdr:rowOff>114300</xdr:rowOff>
    </xdr:to>
    <xdr:sp macro="" textlink="">
      <xdr:nvSpPr>
        <xdr:cNvPr id="202" name="Line 8">
          <a:extLst>
            <a:ext uri="{FF2B5EF4-FFF2-40B4-BE49-F238E27FC236}">
              <a16:creationId xmlns:a16="http://schemas.microsoft.com/office/drawing/2014/main" id="{E491092A-4A32-401E-B439-87707568C6FC}"/>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204" name="Line 8">
          <a:extLst>
            <a:ext uri="{FF2B5EF4-FFF2-40B4-BE49-F238E27FC236}">
              <a16:creationId xmlns:a16="http://schemas.microsoft.com/office/drawing/2014/main" id="{5985390F-1E5B-41D6-A881-9D2FF51E2CF6}"/>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207" name="Line 8">
          <a:extLst>
            <a:ext uri="{FF2B5EF4-FFF2-40B4-BE49-F238E27FC236}">
              <a16:creationId xmlns:a16="http://schemas.microsoft.com/office/drawing/2014/main" id="{99BFD7DC-F046-44F7-94CE-C9928D4E81CA}"/>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208" name="Line 8">
          <a:extLst>
            <a:ext uri="{FF2B5EF4-FFF2-40B4-BE49-F238E27FC236}">
              <a16:creationId xmlns:a16="http://schemas.microsoft.com/office/drawing/2014/main" id="{D41E7BB5-DD75-48B0-A02A-EF39E4C6FDD5}"/>
            </a:ext>
          </a:extLst>
        </xdr:cNvPr>
        <xdr:cNvSpPr>
          <a:spLocks noChangeShapeType="1"/>
        </xdr:cNvSpPr>
      </xdr:nvSpPr>
      <xdr:spPr bwMode="auto">
        <a:xfrm flipH="1">
          <a:off x="1460500" y="51930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310</xdr:row>
      <xdr:rowOff>114300</xdr:rowOff>
    </xdr:from>
    <xdr:to>
      <xdr:col>2</xdr:col>
      <xdr:colOff>0</xdr:colOff>
      <xdr:row>310</xdr:row>
      <xdr:rowOff>114300</xdr:rowOff>
    </xdr:to>
    <xdr:sp macro="" textlink="">
      <xdr:nvSpPr>
        <xdr:cNvPr id="209" name="Line 8">
          <a:extLst>
            <a:ext uri="{FF2B5EF4-FFF2-40B4-BE49-F238E27FC236}">
              <a16:creationId xmlns:a16="http://schemas.microsoft.com/office/drawing/2014/main" id="{6D87E7A5-00B3-4D52-BB8F-7E1359737F93}"/>
            </a:ext>
          </a:extLst>
        </xdr:cNvPr>
        <xdr:cNvSpPr>
          <a:spLocks noChangeShapeType="1"/>
        </xdr:cNvSpPr>
      </xdr:nvSpPr>
      <xdr:spPr bwMode="auto">
        <a:xfrm flipH="1">
          <a:off x="1384300" y="4974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210" name="Line 8">
          <a:extLst>
            <a:ext uri="{FF2B5EF4-FFF2-40B4-BE49-F238E27FC236}">
              <a16:creationId xmlns:a16="http://schemas.microsoft.com/office/drawing/2014/main" id="{37B7B731-E88B-4C41-B6ED-5355697E10B0}"/>
            </a:ext>
          </a:extLst>
        </xdr:cNvPr>
        <xdr:cNvSpPr>
          <a:spLocks noChangeShapeType="1"/>
        </xdr:cNvSpPr>
      </xdr:nvSpPr>
      <xdr:spPr bwMode="auto">
        <a:xfrm flipH="1">
          <a:off x="1927225" y="495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304</xdr:row>
      <xdr:rowOff>114300</xdr:rowOff>
    </xdr:from>
    <xdr:to>
      <xdr:col>2</xdr:col>
      <xdr:colOff>85725</xdr:colOff>
      <xdr:row>304</xdr:row>
      <xdr:rowOff>114300</xdr:rowOff>
    </xdr:to>
    <xdr:sp macro="" textlink="">
      <xdr:nvSpPr>
        <xdr:cNvPr id="212" name="Line 8">
          <a:extLst>
            <a:ext uri="{FF2B5EF4-FFF2-40B4-BE49-F238E27FC236}">
              <a16:creationId xmlns:a16="http://schemas.microsoft.com/office/drawing/2014/main" id="{FFD47F67-C3E1-42F7-B5A2-FB9BA6CBED8F}"/>
            </a:ext>
          </a:extLst>
        </xdr:cNvPr>
        <xdr:cNvSpPr>
          <a:spLocks noChangeShapeType="1"/>
        </xdr:cNvSpPr>
      </xdr:nvSpPr>
      <xdr:spPr bwMode="auto">
        <a:xfrm flipH="1">
          <a:off x="1927225" y="48755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318</xdr:row>
      <xdr:rowOff>114300</xdr:rowOff>
    </xdr:from>
    <xdr:to>
      <xdr:col>2</xdr:col>
      <xdr:colOff>76200</xdr:colOff>
      <xdr:row>318</xdr:row>
      <xdr:rowOff>114300</xdr:rowOff>
    </xdr:to>
    <xdr:sp macro="" textlink="">
      <xdr:nvSpPr>
        <xdr:cNvPr id="215" name="Line 8">
          <a:extLst>
            <a:ext uri="{FF2B5EF4-FFF2-40B4-BE49-F238E27FC236}">
              <a16:creationId xmlns:a16="http://schemas.microsoft.com/office/drawing/2014/main" id="{5EE8F619-F21E-43AF-9374-0F20706F9C53}"/>
            </a:ext>
          </a:extLst>
        </xdr:cNvPr>
        <xdr:cNvSpPr>
          <a:spLocks noChangeShapeType="1"/>
        </xdr:cNvSpPr>
      </xdr:nvSpPr>
      <xdr:spPr bwMode="auto">
        <a:xfrm flipH="1">
          <a:off x="1460500" y="51066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318</xdr:row>
      <xdr:rowOff>114300</xdr:rowOff>
    </xdr:from>
    <xdr:to>
      <xdr:col>2</xdr:col>
      <xdr:colOff>76200</xdr:colOff>
      <xdr:row>318</xdr:row>
      <xdr:rowOff>114300</xdr:rowOff>
    </xdr:to>
    <xdr:sp macro="" textlink="">
      <xdr:nvSpPr>
        <xdr:cNvPr id="216" name="Line 8">
          <a:extLst>
            <a:ext uri="{FF2B5EF4-FFF2-40B4-BE49-F238E27FC236}">
              <a16:creationId xmlns:a16="http://schemas.microsoft.com/office/drawing/2014/main" id="{4783F4A3-724F-445C-9426-0249B22B925C}"/>
            </a:ext>
          </a:extLst>
        </xdr:cNvPr>
        <xdr:cNvSpPr>
          <a:spLocks noChangeShapeType="1"/>
        </xdr:cNvSpPr>
      </xdr:nvSpPr>
      <xdr:spPr bwMode="auto">
        <a:xfrm flipH="1">
          <a:off x="1460500" y="51066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306</xdr:row>
      <xdr:rowOff>114300</xdr:rowOff>
    </xdr:from>
    <xdr:to>
      <xdr:col>2</xdr:col>
      <xdr:colOff>0</xdr:colOff>
      <xdr:row>306</xdr:row>
      <xdr:rowOff>114300</xdr:rowOff>
    </xdr:to>
    <xdr:sp macro="" textlink="">
      <xdr:nvSpPr>
        <xdr:cNvPr id="218" name="Line 8">
          <a:extLst>
            <a:ext uri="{FF2B5EF4-FFF2-40B4-BE49-F238E27FC236}">
              <a16:creationId xmlns:a16="http://schemas.microsoft.com/office/drawing/2014/main" id="{7897BB25-E833-40AD-A6CF-96F0141FFC40}"/>
            </a:ext>
          </a:extLst>
        </xdr:cNvPr>
        <xdr:cNvSpPr>
          <a:spLocks noChangeShapeType="1"/>
        </xdr:cNvSpPr>
      </xdr:nvSpPr>
      <xdr:spPr bwMode="auto">
        <a:xfrm flipH="1">
          <a:off x="1384300" y="49085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304</xdr:row>
      <xdr:rowOff>114300</xdr:rowOff>
    </xdr:from>
    <xdr:to>
      <xdr:col>2</xdr:col>
      <xdr:colOff>85725</xdr:colOff>
      <xdr:row>304</xdr:row>
      <xdr:rowOff>114300</xdr:rowOff>
    </xdr:to>
    <xdr:sp macro="" textlink="">
      <xdr:nvSpPr>
        <xdr:cNvPr id="219" name="Line 8">
          <a:extLst>
            <a:ext uri="{FF2B5EF4-FFF2-40B4-BE49-F238E27FC236}">
              <a16:creationId xmlns:a16="http://schemas.microsoft.com/office/drawing/2014/main" id="{20477B19-ABCF-47AB-B8FF-1B424A8591FE}"/>
            </a:ext>
          </a:extLst>
        </xdr:cNvPr>
        <xdr:cNvSpPr>
          <a:spLocks noChangeShapeType="1"/>
        </xdr:cNvSpPr>
      </xdr:nvSpPr>
      <xdr:spPr bwMode="auto">
        <a:xfrm flipH="1">
          <a:off x="1927225" y="48755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332</xdr:row>
      <xdr:rowOff>114300</xdr:rowOff>
    </xdr:from>
    <xdr:to>
      <xdr:col>2</xdr:col>
      <xdr:colOff>76200</xdr:colOff>
      <xdr:row>332</xdr:row>
      <xdr:rowOff>114300</xdr:rowOff>
    </xdr:to>
    <xdr:sp macro="" textlink="">
      <xdr:nvSpPr>
        <xdr:cNvPr id="230" name="Line 8">
          <a:extLst>
            <a:ext uri="{FF2B5EF4-FFF2-40B4-BE49-F238E27FC236}">
              <a16:creationId xmlns:a16="http://schemas.microsoft.com/office/drawing/2014/main" id="{213160DE-73C6-4FC7-BAF2-7AF773A2F037}"/>
            </a:ext>
          </a:extLst>
        </xdr:cNvPr>
        <xdr:cNvSpPr>
          <a:spLocks noChangeShapeType="1"/>
        </xdr:cNvSpPr>
      </xdr:nvSpPr>
      <xdr:spPr bwMode="auto">
        <a:xfrm flipH="1">
          <a:off x="1460500" y="53517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3" name="Line 8">
          <a:extLst>
            <a:ext uri="{FF2B5EF4-FFF2-40B4-BE49-F238E27FC236}">
              <a16:creationId xmlns:a16="http://schemas.microsoft.com/office/drawing/2014/main" id="{E1A9537A-A98C-423B-81B3-8037B1C6C805}"/>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4" name="Line 8">
          <a:extLst>
            <a:ext uri="{FF2B5EF4-FFF2-40B4-BE49-F238E27FC236}">
              <a16:creationId xmlns:a16="http://schemas.microsoft.com/office/drawing/2014/main" id="{9B70CFDE-5034-4956-8217-E1AAA9D40F8A}"/>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5" name="Line 8">
          <a:extLst>
            <a:ext uri="{FF2B5EF4-FFF2-40B4-BE49-F238E27FC236}">
              <a16:creationId xmlns:a16="http://schemas.microsoft.com/office/drawing/2014/main" id="{5BB52A51-105C-4E60-8A9E-DB200C7A6DB7}"/>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6" name="Line 8">
          <a:extLst>
            <a:ext uri="{FF2B5EF4-FFF2-40B4-BE49-F238E27FC236}">
              <a16:creationId xmlns:a16="http://schemas.microsoft.com/office/drawing/2014/main" id="{E4624F90-7758-4605-BC0E-895F33F29427}"/>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7" name="Line 8">
          <a:extLst>
            <a:ext uri="{FF2B5EF4-FFF2-40B4-BE49-F238E27FC236}">
              <a16:creationId xmlns:a16="http://schemas.microsoft.com/office/drawing/2014/main" id="{DE6CC41F-F72E-4D46-BCD6-491F9446F91E}"/>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38" name="Line 8">
          <a:extLst>
            <a:ext uri="{FF2B5EF4-FFF2-40B4-BE49-F238E27FC236}">
              <a16:creationId xmlns:a16="http://schemas.microsoft.com/office/drawing/2014/main" id="{746853B8-F8FC-4F89-886F-CFB334D43B19}"/>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47625</xdr:colOff>
      <xdr:row>325</xdr:row>
      <xdr:rowOff>114300</xdr:rowOff>
    </xdr:to>
    <xdr:sp macro="" textlink="">
      <xdr:nvSpPr>
        <xdr:cNvPr id="239" name="Line 8">
          <a:extLst>
            <a:ext uri="{FF2B5EF4-FFF2-40B4-BE49-F238E27FC236}">
              <a16:creationId xmlns:a16="http://schemas.microsoft.com/office/drawing/2014/main" id="{9CDEA213-69B7-486E-8AD5-964BD4569754}"/>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47625</xdr:colOff>
      <xdr:row>325</xdr:row>
      <xdr:rowOff>114300</xdr:rowOff>
    </xdr:to>
    <xdr:sp macro="" textlink="">
      <xdr:nvSpPr>
        <xdr:cNvPr id="240" name="Line 8">
          <a:extLst>
            <a:ext uri="{FF2B5EF4-FFF2-40B4-BE49-F238E27FC236}">
              <a16:creationId xmlns:a16="http://schemas.microsoft.com/office/drawing/2014/main" id="{BA656575-3EC6-4504-96C9-B3C10D030335}"/>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41" name="Line 8">
          <a:extLst>
            <a:ext uri="{FF2B5EF4-FFF2-40B4-BE49-F238E27FC236}">
              <a16:creationId xmlns:a16="http://schemas.microsoft.com/office/drawing/2014/main" id="{C122923A-5881-4359-AF7F-3CD62EED898D}"/>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242" name="Line 8">
          <a:extLst>
            <a:ext uri="{FF2B5EF4-FFF2-40B4-BE49-F238E27FC236}">
              <a16:creationId xmlns:a16="http://schemas.microsoft.com/office/drawing/2014/main" id="{D555C827-F872-472C-BB21-FEEB89239748}"/>
            </a:ext>
          </a:extLst>
        </xdr:cNvPr>
        <xdr:cNvSpPr>
          <a:spLocks noChangeShapeType="1"/>
        </xdr:cNvSpPr>
      </xdr:nvSpPr>
      <xdr:spPr bwMode="auto">
        <a:xfrm flipH="1">
          <a:off x="1460500" y="522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493</xdr:row>
      <xdr:rowOff>114300</xdr:rowOff>
    </xdr:from>
    <xdr:to>
      <xdr:col>2</xdr:col>
      <xdr:colOff>123825</xdr:colOff>
      <xdr:row>493</xdr:row>
      <xdr:rowOff>114300</xdr:rowOff>
    </xdr:to>
    <xdr:sp macro="" textlink="">
      <xdr:nvSpPr>
        <xdr:cNvPr id="247" name="Line 8">
          <a:extLst>
            <a:ext uri="{FF2B5EF4-FFF2-40B4-BE49-F238E27FC236}">
              <a16:creationId xmlns:a16="http://schemas.microsoft.com/office/drawing/2014/main" id="{F33BE139-D3AE-4F7C-B909-95B021664D86}"/>
            </a:ext>
          </a:extLst>
        </xdr:cNvPr>
        <xdr:cNvSpPr>
          <a:spLocks noChangeShapeType="1"/>
        </xdr:cNvSpPr>
      </xdr:nvSpPr>
      <xdr:spPr bwMode="auto">
        <a:xfrm flipH="1">
          <a:off x="1943100" y="111090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503</xdr:row>
      <xdr:rowOff>114300</xdr:rowOff>
    </xdr:from>
    <xdr:to>
      <xdr:col>2</xdr:col>
      <xdr:colOff>123825</xdr:colOff>
      <xdr:row>503</xdr:row>
      <xdr:rowOff>114300</xdr:rowOff>
    </xdr:to>
    <xdr:sp macro="" textlink="">
      <xdr:nvSpPr>
        <xdr:cNvPr id="248" name="Line 8">
          <a:extLst>
            <a:ext uri="{FF2B5EF4-FFF2-40B4-BE49-F238E27FC236}">
              <a16:creationId xmlns:a16="http://schemas.microsoft.com/office/drawing/2014/main" id="{2966DAAA-9F32-4E99-A6ED-53C0616092AE}"/>
            </a:ext>
          </a:extLst>
        </xdr:cNvPr>
        <xdr:cNvSpPr>
          <a:spLocks noChangeShapeType="1"/>
        </xdr:cNvSpPr>
      </xdr:nvSpPr>
      <xdr:spPr bwMode="auto">
        <a:xfrm flipH="1">
          <a:off x="1943100" y="113376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578</xdr:row>
      <xdr:rowOff>114300</xdr:rowOff>
    </xdr:from>
    <xdr:to>
      <xdr:col>2</xdr:col>
      <xdr:colOff>123825</xdr:colOff>
      <xdr:row>578</xdr:row>
      <xdr:rowOff>114300</xdr:rowOff>
    </xdr:to>
    <xdr:sp macro="" textlink="">
      <xdr:nvSpPr>
        <xdr:cNvPr id="249" name="Line 8">
          <a:extLst>
            <a:ext uri="{FF2B5EF4-FFF2-40B4-BE49-F238E27FC236}">
              <a16:creationId xmlns:a16="http://schemas.microsoft.com/office/drawing/2014/main" id="{86F84CF5-1DCD-4DE6-83F1-271112F042B0}"/>
            </a:ext>
          </a:extLst>
        </xdr:cNvPr>
        <xdr:cNvSpPr>
          <a:spLocks noChangeShapeType="1"/>
        </xdr:cNvSpPr>
      </xdr:nvSpPr>
      <xdr:spPr bwMode="auto">
        <a:xfrm flipH="1">
          <a:off x="1943100" y="13052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540</xdr:row>
      <xdr:rowOff>0</xdr:rowOff>
    </xdr:from>
    <xdr:to>
      <xdr:col>2</xdr:col>
      <xdr:colOff>123825</xdr:colOff>
      <xdr:row>540</xdr:row>
      <xdr:rowOff>0</xdr:rowOff>
    </xdr:to>
    <xdr:sp macro="" textlink="">
      <xdr:nvSpPr>
        <xdr:cNvPr id="251" name="Line 8">
          <a:extLst>
            <a:ext uri="{FF2B5EF4-FFF2-40B4-BE49-F238E27FC236}">
              <a16:creationId xmlns:a16="http://schemas.microsoft.com/office/drawing/2014/main" id="{7A47EB1F-1AAC-4033-8E1E-DFBA16EF248B}"/>
            </a:ext>
          </a:extLst>
        </xdr:cNvPr>
        <xdr:cNvSpPr>
          <a:spLocks noChangeShapeType="1"/>
        </xdr:cNvSpPr>
      </xdr:nvSpPr>
      <xdr:spPr bwMode="auto">
        <a:xfrm flipH="1">
          <a:off x="1943100" y="121719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540</xdr:row>
      <xdr:rowOff>114300</xdr:rowOff>
    </xdr:from>
    <xdr:to>
      <xdr:col>2</xdr:col>
      <xdr:colOff>57150</xdr:colOff>
      <xdr:row>540</xdr:row>
      <xdr:rowOff>114300</xdr:rowOff>
    </xdr:to>
    <xdr:sp macro="" textlink="">
      <xdr:nvSpPr>
        <xdr:cNvPr id="269" name="Line 8">
          <a:extLst>
            <a:ext uri="{FF2B5EF4-FFF2-40B4-BE49-F238E27FC236}">
              <a16:creationId xmlns:a16="http://schemas.microsoft.com/office/drawing/2014/main" id="{879BF4B4-4F5B-441D-9E9D-6A39F2C231E9}"/>
            </a:ext>
          </a:extLst>
        </xdr:cNvPr>
        <xdr:cNvSpPr>
          <a:spLocks noChangeShapeType="1"/>
        </xdr:cNvSpPr>
      </xdr:nvSpPr>
      <xdr:spPr bwMode="auto">
        <a:xfrm flipH="1">
          <a:off x="1943100" y="121834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507</xdr:row>
      <xdr:rowOff>114300</xdr:rowOff>
    </xdr:from>
    <xdr:to>
      <xdr:col>2</xdr:col>
      <xdr:colOff>76200</xdr:colOff>
      <xdr:row>507</xdr:row>
      <xdr:rowOff>114300</xdr:rowOff>
    </xdr:to>
    <xdr:sp macro="" textlink="">
      <xdr:nvSpPr>
        <xdr:cNvPr id="279" name="Line 8">
          <a:extLst>
            <a:ext uri="{FF2B5EF4-FFF2-40B4-BE49-F238E27FC236}">
              <a16:creationId xmlns:a16="http://schemas.microsoft.com/office/drawing/2014/main" id="{F5CAD83E-3943-4A19-BD7A-2226927CAB76}"/>
            </a:ext>
          </a:extLst>
        </xdr:cNvPr>
        <xdr:cNvSpPr>
          <a:spLocks noChangeShapeType="1"/>
        </xdr:cNvSpPr>
      </xdr:nvSpPr>
      <xdr:spPr bwMode="auto">
        <a:xfrm flipH="1">
          <a:off x="1485900" y="114290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507</xdr:row>
      <xdr:rowOff>114300</xdr:rowOff>
    </xdr:from>
    <xdr:to>
      <xdr:col>2</xdr:col>
      <xdr:colOff>76200</xdr:colOff>
      <xdr:row>507</xdr:row>
      <xdr:rowOff>114300</xdr:rowOff>
    </xdr:to>
    <xdr:sp macro="" textlink="">
      <xdr:nvSpPr>
        <xdr:cNvPr id="281" name="Line 8">
          <a:extLst>
            <a:ext uri="{FF2B5EF4-FFF2-40B4-BE49-F238E27FC236}">
              <a16:creationId xmlns:a16="http://schemas.microsoft.com/office/drawing/2014/main" id="{A3F3ABD9-8E8D-4349-8FCC-CD76E68E580B}"/>
            </a:ext>
          </a:extLst>
        </xdr:cNvPr>
        <xdr:cNvSpPr>
          <a:spLocks noChangeShapeType="1"/>
        </xdr:cNvSpPr>
      </xdr:nvSpPr>
      <xdr:spPr bwMode="auto">
        <a:xfrm flipH="1">
          <a:off x="1485900" y="114290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511</xdr:row>
      <xdr:rowOff>114300</xdr:rowOff>
    </xdr:from>
    <xdr:to>
      <xdr:col>2</xdr:col>
      <xdr:colOff>76200</xdr:colOff>
      <xdr:row>511</xdr:row>
      <xdr:rowOff>114300</xdr:rowOff>
    </xdr:to>
    <xdr:sp macro="" textlink="">
      <xdr:nvSpPr>
        <xdr:cNvPr id="291" name="Line 8">
          <a:extLst>
            <a:ext uri="{FF2B5EF4-FFF2-40B4-BE49-F238E27FC236}">
              <a16:creationId xmlns:a16="http://schemas.microsoft.com/office/drawing/2014/main" id="{67857B49-97F2-4C87-95C3-B732728A389B}"/>
            </a:ext>
          </a:extLst>
        </xdr:cNvPr>
        <xdr:cNvSpPr>
          <a:spLocks noChangeShapeType="1"/>
        </xdr:cNvSpPr>
      </xdr:nvSpPr>
      <xdr:spPr bwMode="auto">
        <a:xfrm flipH="1">
          <a:off x="1485900" y="11520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511</xdr:row>
      <xdr:rowOff>114300</xdr:rowOff>
    </xdr:from>
    <xdr:to>
      <xdr:col>2</xdr:col>
      <xdr:colOff>76200</xdr:colOff>
      <xdr:row>511</xdr:row>
      <xdr:rowOff>114300</xdr:rowOff>
    </xdr:to>
    <xdr:sp macro="" textlink="">
      <xdr:nvSpPr>
        <xdr:cNvPr id="293" name="Line 8">
          <a:extLst>
            <a:ext uri="{FF2B5EF4-FFF2-40B4-BE49-F238E27FC236}">
              <a16:creationId xmlns:a16="http://schemas.microsoft.com/office/drawing/2014/main" id="{1A81854B-2AE8-450A-AC52-0348E17BD1A7}"/>
            </a:ext>
          </a:extLst>
        </xdr:cNvPr>
        <xdr:cNvSpPr>
          <a:spLocks noChangeShapeType="1"/>
        </xdr:cNvSpPr>
      </xdr:nvSpPr>
      <xdr:spPr bwMode="auto">
        <a:xfrm flipH="1">
          <a:off x="1485900" y="11520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509</xdr:row>
      <xdr:rowOff>114300</xdr:rowOff>
    </xdr:from>
    <xdr:to>
      <xdr:col>2</xdr:col>
      <xdr:colOff>76200</xdr:colOff>
      <xdr:row>509</xdr:row>
      <xdr:rowOff>114300</xdr:rowOff>
    </xdr:to>
    <xdr:sp macro="" textlink="">
      <xdr:nvSpPr>
        <xdr:cNvPr id="303" name="Line 8">
          <a:extLst>
            <a:ext uri="{FF2B5EF4-FFF2-40B4-BE49-F238E27FC236}">
              <a16:creationId xmlns:a16="http://schemas.microsoft.com/office/drawing/2014/main" id="{C275CBC5-DE93-496E-88CA-71839EDC74CD}"/>
            </a:ext>
          </a:extLst>
        </xdr:cNvPr>
        <xdr:cNvSpPr>
          <a:spLocks noChangeShapeType="1"/>
        </xdr:cNvSpPr>
      </xdr:nvSpPr>
      <xdr:spPr bwMode="auto">
        <a:xfrm flipH="1">
          <a:off x="1485900" y="114747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509</xdr:row>
      <xdr:rowOff>114300</xdr:rowOff>
    </xdr:from>
    <xdr:to>
      <xdr:col>2</xdr:col>
      <xdr:colOff>76200</xdr:colOff>
      <xdr:row>509</xdr:row>
      <xdr:rowOff>114300</xdr:rowOff>
    </xdr:to>
    <xdr:sp macro="" textlink="">
      <xdr:nvSpPr>
        <xdr:cNvPr id="305" name="Line 8">
          <a:extLst>
            <a:ext uri="{FF2B5EF4-FFF2-40B4-BE49-F238E27FC236}">
              <a16:creationId xmlns:a16="http://schemas.microsoft.com/office/drawing/2014/main" id="{669AF203-71DC-47DC-9C81-9B8FDA5AEDC8}"/>
            </a:ext>
          </a:extLst>
        </xdr:cNvPr>
        <xdr:cNvSpPr>
          <a:spLocks noChangeShapeType="1"/>
        </xdr:cNvSpPr>
      </xdr:nvSpPr>
      <xdr:spPr bwMode="auto">
        <a:xfrm flipH="1">
          <a:off x="1485900" y="114747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509</xdr:row>
      <xdr:rowOff>114300</xdr:rowOff>
    </xdr:from>
    <xdr:to>
      <xdr:col>2</xdr:col>
      <xdr:colOff>76200</xdr:colOff>
      <xdr:row>509</xdr:row>
      <xdr:rowOff>114300</xdr:rowOff>
    </xdr:to>
    <xdr:sp macro="" textlink="">
      <xdr:nvSpPr>
        <xdr:cNvPr id="315" name="Line 8">
          <a:extLst>
            <a:ext uri="{FF2B5EF4-FFF2-40B4-BE49-F238E27FC236}">
              <a16:creationId xmlns:a16="http://schemas.microsoft.com/office/drawing/2014/main" id="{D1B7E6BD-AB91-49B7-9A71-7C11B5C5D7E6}"/>
            </a:ext>
          </a:extLst>
        </xdr:cNvPr>
        <xdr:cNvSpPr>
          <a:spLocks noChangeShapeType="1"/>
        </xdr:cNvSpPr>
      </xdr:nvSpPr>
      <xdr:spPr bwMode="auto">
        <a:xfrm flipH="1">
          <a:off x="1485900" y="114747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509</xdr:row>
      <xdr:rowOff>114300</xdr:rowOff>
    </xdr:from>
    <xdr:to>
      <xdr:col>2</xdr:col>
      <xdr:colOff>76200</xdr:colOff>
      <xdr:row>509</xdr:row>
      <xdr:rowOff>114300</xdr:rowOff>
    </xdr:to>
    <xdr:sp macro="" textlink="">
      <xdr:nvSpPr>
        <xdr:cNvPr id="317" name="Line 8">
          <a:extLst>
            <a:ext uri="{FF2B5EF4-FFF2-40B4-BE49-F238E27FC236}">
              <a16:creationId xmlns:a16="http://schemas.microsoft.com/office/drawing/2014/main" id="{F69AC7EB-E89D-41B4-AFD2-F0BBA0F6AEB1}"/>
            </a:ext>
          </a:extLst>
        </xdr:cNvPr>
        <xdr:cNvSpPr>
          <a:spLocks noChangeShapeType="1"/>
        </xdr:cNvSpPr>
      </xdr:nvSpPr>
      <xdr:spPr bwMode="auto">
        <a:xfrm flipH="1">
          <a:off x="1485900" y="114747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541</xdr:row>
      <xdr:rowOff>114300</xdr:rowOff>
    </xdr:from>
    <xdr:to>
      <xdr:col>2</xdr:col>
      <xdr:colOff>57150</xdr:colOff>
      <xdr:row>541</xdr:row>
      <xdr:rowOff>114300</xdr:rowOff>
    </xdr:to>
    <xdr:sp macro="" textlink="">
      <xdr:nvSpPr>
        <xdr:cNvPr id="329" name="Line 8">
          <a:extLst>
            <a:ext uri="{FF2B5EF4-FFF2-40B4-BE49-F238E27FC236}">
              <a16:creationId xmlns:a16="http://schemas.microsoft.com/office/drawing/2014/main" id="{FE3096AB-EAB9-4E57-BD30-D93EA3232003}"/>
            </a:ext>
          </a:extLst>
        </xdr:cNvPr>
        <xdr:cNvSpPr>
          <a:spLocks noChangeShapeType="1"/>
        </xdr:cNvSpPr>
      </xdr:nvSpPr>
      <xdr:spPr bwMode="auto">
        <a:xfrm flipH="1">
          <a:off x="1943100" y="122062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320</xdr:row>
      <xdr:rowOff>114300</xdr:rowOff>
    </xdr:from>
    <xdr:to>
      <xdr:col>2</xdr:col>
      <xdr:colOff>76200</xdr:colOff>
      <xdr:row>320</xdr:row>
      <xdr:rowOff>114300</xdr:rowOff>
    </xdr:to>
    <xdr:sp macro="" textlink="">
      <xdr:nvSpPr>
        <xdr:cNvPr id="339" name="Line 8">
          <a:extLst>
            <a:ext uri="{FF2B5EF4-FFF2-40B4-BE49-F238E27FC236}">
              <a16:creationId xmlns:a16="http://schemas.microsoft.com/office/drawing/2014/main" id="{75A82B11-0D5C-420A-BD51-73510E520453}"/>
            </a:ext>
          </a:extLst>
        </xdr:cNvPr>
        <xdr:cNvSpPr>
          <a:spLocks noChangeShapeType="1"/>
        </xdr:cNvSpPr>
      </xdr:nvSpPr>
      <xdr:spPr bwMode="auto">
        <a:xfrm flipH="1">
          <a:off x="1485900" y="7104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320</xdr:row>
      <xdr:rowOff>114300</xdr:rowOff>
    </xdr:from>
    <xdr:to>
      <xdr:col>2</xdr:col>
      <xdr:colOff>76200</xdr:colOff>
      <xdr:row>320</xdr:row>
      <xdr:rowOff>114300</xdr:rowOff>
    </xdr:to>
    <xdr:sp macro="" textlink="">
      <xdr:nvSpPr>
        <xdr:cNvPr id="340" name="Line 8">
          <a:extLst>
            <a:ext uri="{FF2B5EF4-FFF2-40B4-BE49-F238E27FC236}">
              <a16:creationId xmlns:a16="http://schemas.microsoft.com/office/drawing/2014/main" id="{9CF51FF7-0D10-4107-A4FF-4D188D325F99}"/>
            </a:ext>
          </a:extLst>
        </xdr:cNvPr>
        <xdr:cNvSpPr>
          <a:spLocks noChangeShapeType="1"/>
        </xdr:cNvSpPr>
      </xdr:nvSpPr>
      <xdr:spPr bwMode="auto">
        <a:xfrm flipH="1">
          <a:off x="1485900" y="7104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312</xdr:row>
      <xdr:rowOff>114300</xdr:rowOff>
    </xdr:from>
    <xdr:to>
      <xdr:col>2</xdr:col>
      <xdr:colOff>76200</xdr:colOff>
      <xdr:row>312</xdr:row>
      <xdr:rowOff>114300</xdr:rowOff>
    </xdr:to>
    <xdr:sp macro="" textlink="">
      <xdr:nvSpPr>
        <xdr:cNvPr id="341" name="Line 8">
          <a:extLst>
            <a:ext uri="{FF2B5EF4-FFF2-40B4-BE49-F238E27FC236}">
              <a16:creationId xmlns:a16="http://schemas.microsoft.com/office/drawing/2014/main" id="{BDC5F136-7919-4951-B964-499826B44F5C}"/>
            </a:ext>
          </a:extLst>
        </xdr:cNvPr>
        <xdr:cNvSpPr>
          <a:spLocks noChangeShapeType="1"/>
        </xdr:cNvSpPr>
      </xdr:nvSpPr>
      <xdr:spPr bwMode="auto">
        <a:xfrm flipH="1">
          <a:off x="1485900" y="69065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320</xdr:row>
      <xdr:rowOff>114300</xdr:rowOff>
    </xdr:from>
    <xdr:to>
      <xdr:col>2</xdr:col>
      <xdr:colOff>76200</xdr:colOff>
      <xdr:row>320</xdr:row>
      <xdr:rowOff>114300</xdr:rowOff>
    </xdr:to>
    <xdr:sp macro="" textlink="">
      <xdr:nvSpPr>
        <xdr:cNvPr id="350" name="Line 8">
          <a:extLst>
            <a:ext uri="{FF2B5EF4-FFF2-40B4-BE49-F238E27FC236}">
              <a16:creationId xmlns:a16="http://schemas.microsoft.com/office/drawing/2014/main" id="{007B7E3E-2A14-4C9C-8DF9-BDF9DDA774A9}"/>
            </a:ext>
          </a:extLst>
        </xdr:cNvPr>
        <xdr:cNvSpPr>
          <a:spLocks noChangeShapeType="1"/>
        </xdr:cNvSpPr>
      </xdr:nvSpPr>
      <xdr:spPr bwMode="auto">
        <a:xfrm flipH="1">
          <a:off x="1485900" y="7104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320</xdr:row>
      <xdr:rowOff>114300</xdr:rowOff>
    </xdr:from>
    <xdr:to>
      <xdr:col>2</xdr:col>
      <xdr:colOff>76200</xdr:colOff>
      <xdr:row>320</xdr:row>
      <xdr:rowOff>114300</xdr:rowOff>
    </xdr:to>
    <xdr:sp macro="" textlink="">
      <xdr:nvSpPr>
        <xdr:cNvPr id="351" name="Line 8">
          <a:extLst>
            <a:ext uri="{FF2B5EF4-FFF2-40B4-BE49-F238E27FC236}">
              <a16:creationId xmlns:a16="http://schemas.microsoft.com/office/drawing/2014/main" id="{D91DEFDC-7367-43A2-AF3B-B265BEC2E7BE}"/>
            </a:ext>
          </a:extLst>
        </xdr:cNvPr>
        <xdr:cNvSpPr>
          <a:spLocks noChangeShapeType="1"/>
        </xdr:cNvSpPr>
      </xdr:nvSpPr>
      <xdr:spPr bwMode="auto">
        <a:xfrm flipH="1">
          <a:off x="1485900" y="7104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312</xdr:row>
      <xdr:rowOff>114300</xdr:rowOff>
    </xdr:from>
    <xdr:to>
      <xdr:col>2</xdr:col>
      <xdr:colOff>76200</xdr:colOff>
      <xdr:row>312</xdr:row>
      <xdr:rowOff>114300</xdr:rowOff>
    </xdr:to>
    <xdr:sp macro="" textlink="">
      <xdr:nvSpPr>
        <xdr:cNvPr id="352" name="Line 8">
          <a:extLst>
            <a:ext uri="{FF2B5EF4-FFF2-40B4-BE49-F238E27FC236}">
              <a16:creationId xmlns:a16="http://schemas.microsoft.com/office/drawing/2014/main" id="{105EA64F-3296-43AE-A85A-ED9E83BD9674}"/>
            </a:ext>
          </a:extLst>
        </xdr:cNvPr>
        <xdr:cNvSpPr>
          <a:spLocks noChangeShapeType="1"/>
        </xdr:cNvSpPr>
      </xdr:nvSpPr>
      <xdr:spPr bwMode="auto">
        <a:xfrm flipH="1">
          <a:off x="1485900" y="69065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320</xdr:row>
      <xdr:rowOff>114300</xdr:rowOff>
    </xdr:from>
    <xdr:to>
      <xdr:col>2</xdr:col>
      <xdr:colOff>76200</xdr:colOff>
      <xdr:row>320</xdr:row>
      <xdr:rowOff>114300</xdr:rowOff>
    </xdr:to>
    <xdr:sp macro="" textlink="">
      <xdr:nvSpPr>
        <xdr:cNvPr id="361" name="Line 8">
          <a:extLst>
            <a:ext uri="{FF2B5EF4-FFF2-40B4-BE49-F238E27FC236}">
              <a16:creationId xmlns:a16="http://schemas.microsoft.com/office/drawing/2014/main" id="{D2EA7F0C-5CA1-4AAB-B185-9DB3AE87F83F}"/>
            </a:ext>
          </a:extLst>
        </xdr:cNvPr>
        <xdr:cNvSpPr>
          <a:spLocks noChangeShapeType="1"/>
        </xdr:cNvSpPr>
      </xdr:nvSpPr>
      <xdr:spPr bwMode="auto">
        <a:xfrm flipH="1">
          <a:off x="1485900" y="7104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320</xdr:row>
      <xdr:rowOff>114300</xdr:rowOff>
    </xdr:from>
    <xdr:to>
      <xdr:col>2</xdr:col>
      <xdr:colOff>76200</xdr:colOff>
      <xdr:row>320</xdr:row>
      <xdr:rowOff>114300</xdr:rowOff>
    </xdr:to>
    <xdr:sp macro="" textlink="">
      <xdr:nvSpPr>
        <xdr:cNvPr id="362" name="Line 8">
          <a:extLst>
            <a:ext uri="{FF2B5EF4-FFF2-40B4-BE49-F238E27FC236}">
              <a16:creationId xmlns:a16="http://schemas.microsoft.com/office/drawing/2014/main" id="{80B1DC91-4E1B-42BE-B5A0-79B401E6C7D4}"/>
            </a:ext>
          </a:extLst>
        </xdr:cNvPr>
        <xdr:cNvSpPr>
          <a:spLocks noChangeShapeType="1"/>
        </xdr:cNvSpPr>
      </xdr:nvSpPr>
      <xdr:spPr bwMode="auto">
        <a:xfrm flipH="1">
          <a:off x="1485900" y="7104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312</xdr:row>
      <xdr:rowOff>114300</xdr:rowOff>
    </xdr:from>
    <xdr:to>
      <xdr:col>2</xdr:col>
      <xdr:colOff>76200</xdr:colOff>
      <xdr:row>312</xdr:row>
      <xdr:rowOff>114300</xdr:rowOff>
    </xdr:to>
    <xdr:sp macro="" textlink="">
      <xdr:nvSpPr>
        <xdr:cNvPr id="363" name="Line 8">
          <a:extLst>
            <a:ext uri="{FF2B5EF4-FFF2-40B4-BE49-F238E27FC236}">
              <a16:creationId xmlns:a16="http://schemas.microsoft.com/office/drawing/2014/main" id="{4A223CC9-4316-48C9-9971-5BA6034435B6}"/>
            </a:ext>
          </a:extLst>
        </xdr:cNvPr>
        <xdr:cNvSpPr>
          <a:spLocks noChangeShapeType="1"/>
        </xdr:cNvSpPr>
      </xdr:nvSpPr>
      <xdr:spPr bwMode="auto">
        <a:xfrm flipH="1">
          <a:off x="1485900" y="69065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511</xdr:row>
      <xdr:rowOff>104775</xdr:rowOff>
    </xdr:from>
    <xdr:to>
      <xdr:col>2</xdr:col>
      <xdr:colOff>19050</xdr:colOff>
      <xdr:row>511</xdr:row>
      <xdr:rowOff>104775</xdr:rowOff>
    </xdr:to>
    <xdr:sp macro="" textlink="">
      <xdr:nvSpPr>
        <xdr:cNvPr id="377" name="Line 8">
          <a:extLst>
            <a:ext uri="{FF2B5EF4-FFF2-40B4-BE49-F238E27FC236}">
              <a16:creationId xmlns:a16="http://schemas.microsoft.com/office/drawing/2014/main" id="{945C6BDD-3AB1-499A-B0CF-6707BFF972CF}"/>
            </a:ext>
          </a:extLst>
        </xdr:cNvPr>
        <xdr:cNvSpPr>
          <a:spLocks noChangeShapeType="1"/>
        </xdr:cNvSpPr>
      </xdr:nvSpPr>
      <xdr:spPr bwMode="auto">
        <a:xfrm flipH="1">
          <a:off x="1495425" y="115195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511</xdr:row>
      <xdr:rowOff>104775</xdr:rowOff>
    </xdr:from>
    <xdr:to>
      <xdr:col>2</xdr:col>
      <xdr:colOff>19050</xdr:colOff>
      <xdr:row>511</xdr:row>
      <xdr:rowOff>104775</xdr:rowOff>
    </xdr:to>
    <xdr:sp macro="" textlink="">
      <xdr:nvSpPr>
        <xdr:cNvPr id="379" name="Line 8">
          <a:extLst>
            <a:ext uri="{FF2B5EF4-FFF2-40B4-BE49-F238E27FC236}">
              <a16:creationId xmlns:a16="http://schemas.microsoft.com/office/drawing/2014/main" id="{3DE3405A-8012-48D2-9893-C41BF1C8348E}"/>
            </a:ext>
          </a:extLst>
        </xdr:cNvPr>
        <xdr:cNvSpPr>
          <a:spLocks noChangeShapeType="1"/>
        </xdr:cNvSpPr>
      </xdr:nvSpPr>
      <xdr:spPr bwMode="auto">
        <a:xfrm flipH="1">
          <a:off x="1495425" y="115195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322</xdr:row>
      <xdr:rowOff>114300</xdr:rowOff>
    </xdr:from>
    <xdr:to>
      <xdr:col>2</xdr:col>
      <xdr:colOff>0</xdr:colOff>
      <xdr:row>322</xdr:row>
      <xdr:rowOff>114300</xdr:rowOff>
    </xdr:to>
    <xdr:sp macro="" textlink="">
      <xdr:nvSpPr>
        <xdr:cNvPr id="388" name="Line 8">
          <a:extLst>
            <a:ext uri="{FF2B5EF4-FFF2-40B4-BE49-F238E27FC236}">
              <a16:creationId xmlns:a16="http://schemas.microsoft.com/office/drawing/2014/main" id="{DAD6557A-4D63-4864-BF3E-F5C37486B475}"/>
            </a:ext>
          </a:extLst>
        </xdr:cNvPr>
        <xdr:cNvSpPr>
          <a:spLocks noChangeShapeType="1"/>
        </xdr:cNvSpPr>
      </xdr:nvSpPr>
      <xdr:spPr bwMode="auto">
        <a:xfrm flipH="1">
          <a:off x="1476375" y="7154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322</xdr:row>
      <xdr:rowOff>114300</xdr:rowOff>
    </xdr:from>
    <xdr:to>
      <xdr:col>2</xdr:col>
      <xdr:colOff>0</xdr:colOff>
      <xdr:row>322</xdr:row>
      <xdr:rowOff>114300</xdr:rowOff>
    </xdr:to>
    <xdr:sp macro="" textlink="">
      <xdr:nvSpPr>
        <xdr:cNvPr id="389" name="Line 8">
          <a:extLst>
            <a:ext uri="{FF2B5EF4-FFF2-40B4-BE49-F238E27FC236}">
              <a16:creationId xmlns:a16="http://schemas.microsoft.com/office/drawing/2014/main" id="{B6E64231-FCDB-4412-8FE0-AF5D49E0652E}"/>
            </a:ext>
          </a:extLst>
        </xdr:cNvPr>
        <xdr:cNvSpPr>
          <a:spLocks noChangeShapeType="1"/>
        </xdr:cNvSpPr>
      </xdr:nvSpPr>
      <xdr:spPr bwMode="auto">
        <a:xfrm flipH="1">
          <a:off x="1476375" y="7154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314</xdr:row>
      <xdr:rowOff>114300</xdr:rowOff>
    </xdr:from>
    <xdr:to>
      <xdr:col>2</xdr:col>
      <xdr:colOff>0</xdr:colOff>
      <xdr:row>314</xdr:row>
      <xdr:rowOff>114300</xdr:rowOff>
    </xdr:to>
    <xdr:sp macro="" textlink="">
      <xdr:nvSpPr>
        <xdr:cNvPr id="390" name="Line 8">
          <a:extLst>
            <a:ext uri="{FF2B5EF4-FFF2-40B4-BE49-F238E27FC236}">
              <a16:creationId xmlns:a16="http://schemas.microsoft.com/office/drawing/2014/main" id="{610B8F16-BADA-4A7B-9EF1-E75C9FBB7DA2}"/>
            </a:ext>
          </a:extLst>
        </xdr:cNvPr>
        <xdr:cNvSpPr>
          <a:spLocks noChangeShapeType="1"/>
        </xdr:cNvSpPr>
      </xdr:nvSpPr>
      <xdr:spPr bwMode="auto">
        <a:xfrm flipH="1">
          <a:off x="1476375" y="6956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322</xdr:row>
      <xdr:rowOff>114300</xdr:rowOff>
    </xdr:from>
    <xdr:to>
      <xdr:col>2</xdr:col>
      <xdr:colOff>0</xdr:colOff>
      <xdr:row>322</xdr:row>
      <xdr:rowOff>114300</xdr:rowOff>
    </xdr:to>
    <xdr:sp macro="" textlink="">
      <xdr:nvSpPr>
        <xdr:cNvPr id="397" name="Line 8">
          <a:extLst>
            <a:ext uri="{FF2B5EF4-FFF2-40B4-BE49-F238E27FC236}">
              <a16:creationId xmlns:a16="http://schemas.microsoft.com/office/drawing/2014/main" id="{CB2B771B-0F75-48C2-BBAF-72AC692186ED}"/>
            </a:ext>
          </a:extLst>
        </xdr:cNvPr>
        <xdr:cNvSpPr>
          <a:spLocks noChangeShapeType="1"/>
        </xdr:cNvSpPr>
      </xdr:nvSpPr>
      <xdr:spPr bwMode="auto">
        <a:xfrm flipH="1">
          <a:off x="1476375" y="7154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322</xdr:row>
      <xdr:rowOff>114300</xdr:rowOff>
    </xdr:from>
    <xdr:to>
      <xdr:col>2</xdr:col>
      <xdr:colOff>0</xdr:colOff>
      <xdr:row>322</xdr:row>
      <xdr:rowOff>114300</xdr:rowOff>
    </xdr:to>
    <xdr:sp macro="" textlink="">
      <xdr:nvSpPr>
        <xdr:cNvPr id="398" name="Line 8">
          <a:extLst>
            <a:ext uri="{FF2B5EF4-FFF2-40B4-BE49-F238E27FC236}">
              <a16:creationId xmlns:a16="http://schemas.microsoft.com/office/drawing/2014/main" id="{F3ADEFF7-B34B-483C-94CD-7306C6DB81C9}"/>
            </a:ext>
          </a:extLst>
        </xdr:cNvPr>
        <xdr:cNvSpPr>
          <a:spLocks noChangeShapeType="1"/>
        </xdr:cNvSpPr>
      </xdr:nvSpPr>
      <xdr:spPr bwMode="auto">
        <a:xfrm flipH="1">
          <a:off x="1476375" y="7154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314</xdr:row>
      <xdr:rowOff>114300</xdr:rowOff>
    </xdr:from>
    <xdr:to>
      <xdr:col>2</xdr:col>
      <xdr:colOff>0</xdr:colOff>
      <xdr:row>314</xdr:row>
      <xdr:rowOff>114300</xdr:rowOff>
    </xdr:to>
    <xdr:sp macro="" textlink="">
      <xdr:nvSpPr>
        <xdr:cNvPr id="399" name="Line 8">
          <a:extLst>
            <a:ext uri="{FF2B5EF4-FFF2-40B4-BE49-F238E27FC236}">
              <a16:creationId xmlns:a16="http://schemas.microsoft.com/office/drawing/2014/main" id="{7DE1C714-2B94-4D9D-B125-DEC10970E690}"/>
            </a:ext>
          </a:extLst>
        </xdr:cNvPr>
        <xdr:cNvSpPr>
          <a:spLocks noChangeShapeType="1"/>
        </xdr:cNvSpPr>
      </xdr:nvSpPr>
      <xdr:spPr bwMode="auto">
        <a:xfrm flipH="1">
          <a:off x="1476375" y="6956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321</xdr:row>
      <xdr:rowOff>114300</xdr:rowOff>
    </xdr:from>
    <xdr:to>
      <xdr:col>2</xdr:col>
      <xdr:colOff>19050</xdr:colOff>
      <xdr:row>321</xdr:row>
      <xdr:rowOff>114300</xdr:rowOff>
    </xdr:to>
    <xdr:sp macro="" textlink="">
      <xdr:nvSpPr>
        <xdr:cNvPr id="407" name="Line 8">
          <a:extLst>
            <a:ext uri="{FF2B5EF4-FFF2-40B4-BE49-F238E27FC236}">
              <a16:creationId xmlns:a16="http://schemas.microsoft.com/office/drawing/2014/main" id="{0C786FC4-6BA8-482A-B2C9-5F49137698E7}"/>
            </a:ext>
          </a:extLst>
        </xdr:cNvPr>
        <xdr:cNvSpPr>
          <a:spLocks noChangeShapeType="1"/>
        </xdr:cNvSpPr>
      </xdr:nvSpPr>
      <xdr:spPr bwMode="auto">
        <a:xfrm flipH="1">
          <a:off x="1495425" y="7129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321</xdr:row>
      <xdr:rowOff>114300</xdr:rowOff>
    </xdr:from>
    <xdr:to>
      <xdr:col>2</xdr:col>
      <xdr:colOff>19050</xdr:colOff>
      <xdr:row>321</xdr:row>
      <xdr:rowOff>114300</xdr:rowOff>
    </xdr:to>
    <xdr:sp macro="" textlink="">
      <xdr:nvSpPr>
        <xdr:cNvPr id="408" name="Line 8">
          <a:extLst>
            <a:ext uri="{FF2B5EF4-FFF2-40B4-BE49-F238E27FC236}">
              <a16:creationId xmlns:a16="http://schemas.microsoft.com/office/drawing/2014/main" id="{7D6A818F-66ED-4FF1-8FFA-BC0B2C5218C6}"/>
            </a:ext>
          </a:extLst>
        </xdr:cNvPr>
        <xdr:cNvSpPr>
          <a:spLocks noChangeShapeType="1"/>
        </xdr:cNvSpPr>
      </xdr:nvSpPr>
      <xdr:spPr bwMode="auto">
        <a:xfrm flipH="1">
          <a:off x="1495425" y="7129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313</xdr:row>
      <xdr:rowOff>114300</xdr:rowOff>
    </xdr:from>
    <xdr:to>
      <xdr:col>2</xdr:col>
      <xdr:colOff>19050</xdr:colOff>
      <xdr:row>313</xdr:row>
      <xdr:rowOff>114300</xdr:rowOff>
    </xdr:to>
    <xdr:sp macro="" textlink="">
      <xdr:nvSpPr>
        <xdr:cNvPr id="409" name="Line 8">
          <a:extLst>
            <a:ext uri="{FF2B5EF4-FFF2-40B4-BE49-F238E27FC236}">
              <a16:creationId xmlns:a16="http://schemas.microsoft.com/office/drawing/2014/main" id="{63756346-5379-4202-B6C4-8F7BFEC9E1E6}"/>
            </a:ext>
          </a:extLst>
        </xdr:cNvPr>
        <xdr:cNvSpPr>
          <a:spLocks noChangeShapeType="1"/>
        </xdr:cNvSpPr>
      </xdr:nvSpPr>
      <xdr:spPr bwMode="auto">
        <a:xfrm flipH="1">
          <a:off x="1495425" y="693134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321</xdr:row>
      <xdr:rowOff>114300</xdr:rowOff>
    </xdr:from>
    <xdr:to>
      <xdr:col>2</xdr:col>
      <xdr:colOff>19050</xdr:colOff>
      <xdr:row>321</xdr:row>
      <xdr:rowOff>114300</xdr:rowOff>
    </xdr:to>
    <xdr:sp macro="" textlink="">
      <xdr:nvSpPr>
        <xdr:cNvPr id="418" name="Line 8">
          <a:extLst>
            <a:ext uri="{FF2B5EF4-FFF2-40B4-BE49-F238E27FC236}">
              <a16:creationId xmlns:a16="http://schemas.microsoft.com/office/drawing/2014/main" id="{60006A96-AFF5-4B76-8B5D-03AC79F39B1C}"/>
            </a:ext>
          </a:extLst>
        </xdr:cNvPr>
        <xdr:cNvSpPr>
          <a:spLocks noChangeShapeType="1"/>
        </xdr:cNvSpPr>
      </xdr:nvSpPr>
      <xdr:spPr bwMode="auto">
        <a:xfrm flipH="1">
          <a:off x="1495425" y="7129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321</xdr:row>
      <xdr:rowOff>114300</xdr:rowOff>
    </xdr:from>
    <xdr:to>
      <xdr:col>2</xdr:col>
      <xdr:colOff>19050</xdr:colOff>
      <xdr:row>321</xdr:row>
      <xdr:rowOff>114300</xdr:rowOff>
    </xdr:to>
    <xdr:sp macro="" textlink="">
      <xdr:nvSpPr>
        <xdr:cNvPr id="419" name="Line 8">
          <a:extLst>
            <a:ext uri="{FF2B5EF4-FFF2-40B4-BE49-F238E27FC236}">
              <a16:creationId xmlns:a16="http://schemas.microsoft.com/office/drawing/2014/main" id="{1A882990-4FF9-4ED1-A204-F1DFA4E9331C}"/>
            </a:ext>
          </a:extLst>
        </xdr:cNvPr>
        <xdr:cNvSpPr>
          <a:spLocks noChangeShapeType="1"/>
        </xdr:cNvSpPr>
      </xdr:nvSpPr>
      <xdr:spPr bwMode="auto">
        <a:xfrm flipH="1">
          <a:off x="1495425" y="7129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313</xdr:row>
      <xdr:rowOff>114300</xdr:rowOff>
    </xdr:from>
    <xdr:to>
      <xdr:col>2</xdr:col>
      <xdr:colOff>19050</xdr:colOff>
      <xdr:row>313</xdr:row>
      <xdr:rowOff>114300</xdr:rowOff>
    </xdr:to>
    <xdr:sp macro="" textlink="">
      <xdr:nvSpPr>
        <xdr:cNvPr id="420" name="Line 8">
          <a:extLst>
            <a:ext uri="{FF2B5EF4-FFF2-40B4-BE49-F238E27FC236}">
              <a16:creationId xmlns:a16="http://schemas.microsoft.com/office/drawing/2014/main" id="{B5A0592A-E377-403B-9B10-9740ACE4356E}"/>
            </a:ext>
          </a:extLst>
        </xdr:cNvPr>
        <xdr:cNvSpPr>
          <a:spLocks noChangeShapeType="1"/>
        </xdr:cNvSpPr>
      </xdr:nvSpPr>
      <xdr:spPr bwMode="auto">
        <a:xfrm flipH="1">
          <a:off x="1495425" y="693134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507</xdr:row>
      <xdr:rowOff>104775</xdr:rowOff>
    </xdr:from>
    <xdr:to>
      <xdr:col>2</xdr:col>
      <xdr:colOff>66675</xdr:colOff>
      <xdr:row>507</xdr:row>
      <xdr:rowOff>104775</xdr:rowOff>
    </xdr:to>
    <xdr:sp macro="" textlink="">
      <xdr:nvSpPr>
        <xdr:cNvPr id="433" name="Line 8">
          <a:extLst>
            <a:ext uri="{FF2B5EF4-FFF2-40B4-BE49-F238E27FC236}">
              <a16:creationId xmlns:a16="http://schemas.microsoft.com/office/drawing/2014/main" id="{08DDDB84-309A-4125-9293-2A61753363E3}"/>
            </a:ext>
          </a:extLst>
        </xdr:cNvPr>
        <xdr:cNvSpPr>
          <a:spLocks noChangeShapeType="1"/>
        </xdr:cNvSpPr>
      </xdr:nvSpPr>
      <xdr:spPr bwMode="auto">
        <a:xfrm flipH="1">
          <a:off x="1476375" y="114280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540</xdr:row>
      <xdr:rowOff>0</xdr:rowOff>
    </xdr:from>
    <xdr:to>
      <xdr:col>2</xdr:col>
      <xdr:colOff>66675</xdr:colOff>
      <xdr:row>540</xdr:row>
      <xdr:rowOff>0</xdr:rowOff>
    </xdr:to>
    <xdr:sp macro="" textlink="">
      <xdr:nvSpPr>
        <xdr:cNvPr id="435" name="Line 8">
          <a:extLst>
            <a:ext uri="{FF2B5EF4-FFF2-40B4-BE49-F238E27FC236}">
              <a16:creationId xmlns:a16="http://schemas.microsoft.com/office/drawing/2014/main" id="{E400AF21-17AF-45B3-8EE9-B20902DD52DF}"/>
            </a:ext>
          </a:extLst>
        </xdr:cNvPr>
        <xdr:cNvSpPr>
          <a:spLocks noChangeShapeType="1"/>
        </xdr:cNvSpPr>
      </xdr:nvSpPr>
      <xdr:spPr bwMode="auto">
        <a:xfrm flipH="1">
          <a:off x="1476375" y="121719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540</xdr:row>
      <xdr:rowOff>0</xdr:rowOff>
    </xdr:from>
    <xdr:to>
      <xdr:col>2</xdr:col>
      <xdr:colOff>66675</xdr:colOff>
      <xdr:row>540</xdr:row>
      <xdr:rowOff>0</xdr:rowOff>
    </xdr:to>
    <xdr:sp macro="" textlink="">
      <xdr:nvSpPr>
        <xdr:cNvPr id="438" name="Line 8">
          <a:extLst>
            <a:ext uri="{FF2B5EF4-FFF2-40B4-BE49-F238E27FC236}">
              <a16:creationId xmlns:a16="http://schemas.microsoft.com/office/drawing/2014/main" id="{37865ABB-DAE5-4285-AA30-AE686B579D1A}"/>
            </a:ext>
          </a:extLst>
        </xdr:cNvPr>
        <xdr:cNvSpPr>
          <a:spLocks noChangeShapeType="1"/>
        </xdr:cNvSpPr>
      </xdr:nvSpPr>
      <xdr:spPr bwMode="auto">
        <a:xfrm flipH="1">
          <a:off x="1476375" y="121719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312</xdr:row>
      <xdr:rowOff>114300</xdr:rowOff>
    </xdr:from>
    <xdr:to>
      <xdr:col>2</xdr:col>
      <xdr:colOff>76200</xdr:colOff>
      <xdr:row>312</xdr:row>
      <xdr:rowOff>114300</xdr:rowOff>
    </xdr:to>
    <xdr:sp macro="" textlink="">
      <xdr:nvSpPr>
        <xdr:cNvPr id="441" name="Line 8">
          <a:extLst>
            <a:ext uri="{FF2B5EF4-FFF2-40B4-BE49-F238E27FC236}">
              <a16:creationId xmlns:a16="http://schemas.microsoft.com/office/drawing/2014/main" id="{421EA53A-BFF7-40E5-8A5C-5117AB3FDD9D}"/>
            </a:ext>
          </a:extLst>
        </xdr:cNvPr>
        <xdr:cNvSpPr>
          <a:spLocks noChangeShapeType="1"/>
        </xdr:cNvSpPr>
      </xdr:nvSpPr>
      <xdr:spPr bwMode="auto">
        <a:xfrm flipH="1">
          <a:off x="1485900" y="69065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312</xdr:row>
      <xdr:rowOff>114300</xdr:rowOff>
    </xdr:from>
    <xdr:to>
      <xdr:col>2</xdr:col>
      <xdr:colOff>76200</xdr:colOff>
      <xdr:row>312</xdr:row>
      <xdr:rowOff>114300</xdr:rowOff>
    </xdr:to>
    <xdr:sp macro="" textlink="">
      <xdr:nvSpPr>
        <xdr:cNvPr id="442" name="Line 8">
          <a:extLst>
            <a:ext uri="{FF2B5EF4-FFF2-40B4-BE49-F238E27FC236}">
              <a16:creationId xmlns:a16="http://schemas.microsoft.com/office/drawing/2014/main" id="{1C627334-20D0-4778-979E-72C6550AF057}"/>
            </a:ext>
          </a:extLst>
        </xdr:cNvPr>
        <xdr:cNvSpPr>
          <a:spLocks noChangeShapeType="1"/>
        </xdr:cNvSpPr>
      </xdr:nvSpPr>
      <xdr:spPr bwMode="auto">
        <a:xfrm flipH="1">
          <a:off x="1485900" y="69065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309</xdr:row>
      <xdr:rowOff>114300</xdr:rowOff>
    </xdr:from>
    <xdr:to>
      <xdr:col>2</xdr:col>
      <xdr:colOff>76200</xdr:colOff>
      <xdr:row>309</xdr:row>
      <xdr:rowOff>114300</xdr:rowOff>
    </xdr:to>
    <xdr:sp macro="" textlink="">
      <xdr:nvSpPr>
        <xdr:cNvPr id="443" name="Line 8">
          <a:extLst>
            <a:ext uri="{FF2B5EF4-FFF2-40B4-BE49-F238E27FC236}">
              <a16:creationId xmlns:a16="http://schemas.microsoft.com/office/drawing/2014/main" id="{BD1B2418-48AE-469D-873A-9309543FF533}"/>
            </a:ext>
          </a:extLst>
        </xdr:cNvPr>
        <xdr:cNvSpPr>
          <a:spLocks noChangeShapeType="1"/>
        </xdr:cNvSpPr>
      </xdr:nvSpPr>
      <xdr:spPr bwMode="auto">
        <a:xfrm flipH="1">
          <a:off x="1485900" y="6832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301</xdr:row>
      <xdr:rowOff>114300</xdr:rowOff>
    </xdr:from>
    <xdr:to>
      <xdr:col>2</xdr:col>
      <xdr:colOff>76200</xdr:colOff>
      <xdr:row>301</xdr:row>
      <xdr:rowOff>114300</xdr:rowOff>
    </xdr:to>
    <xdr:sp macro="" textlink="">
      <xdr:nvSpPr>
        <xdr:cNvPr id="444" name="Line 8">
          <a:extLst>
            <a:ext uri="{FF2B5EF4-FFF2-40B4-BE49-F238E27FC236}">
              <a16:creationId xmlns:a16="http://schemas.microsoft.com/office/drawing/2014/main" id="{AB5E8F53-4F91-4F27-9A33-B322CE5C5FCA}"/>
            </a:ext>
          </a:extLst>
        </xdr:cNvPr>
        <xdr:cNvSpPr>
          <a:spLocks noChangeShapeType="1"/>
        </xdr:cNvSpPr>
      </xdr:nvSpPr>
      <xdr:spPr bwMode="auto">
        <a:xfrm flipH="1">
          <a:off x="1485900" y="6634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301</xdr:row>
      <xdr:rowOff>114300</xdr:rowOff>
    </xdr:from>
    <xdr:to>
      <xdr:col>2</xdr:col>
      <xdr:colOff>76200</xdr:colOff>
      <xdr:row>301</xdr:row>
      <xdr:rowOff>114300</xdr:rowOff>
    </xdr:to>
    <xdr:sp macro="" textlink="">
      <xdr:nvSpPr>
        <xdr:cNvPr id="445" name="Line 8">
          <a:extLst>
            <a:ext uri="{FF2B5EF4-FFF2-40B4-BE49-F238E27FC236}">
              <a16:creationId xmlns:a16="http://schemas.microsoft.com/office/drawing/2014/main" id="{DB775D64-AC0B-476F-A288-EBB610A78C48}"/>
            </a:ext>
          </a:extLst>
        </xdr:cNvPr>
        <xdr:cNvSpPr>
          <a:spLocks noChangeShapeType="1"/>
        </xdr:cNvSpPr>
      </xdr:nvSpPr>
      <xdr:spPr bwMode="auto">
        <a:xfrm flipH="1">
          <a:off x="1485900" y="6634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301</xdr:row>
      <xdr:rowOff>114300</xdr:rowOff>
    </xdr:from>
    <xdr:to>
      <xdr:col>2</xdr:col>
      <xdr:colOff>76200</xdr:colOff>
      <xdr:row>301</xdr:row>
      <xdr:rowOff>114300</xdr:rowOff>
    </xdr:to>
    <xdr:sp macro="" textlink="">
      <xdr:nvSpPr>
        <xdr:cNvPr id="446" name="Line 8">
          <a:extLst>
            <a:ext uri="{FF2B5EF4-FFF2-40B4-BE49-F238E27FC236}">
              <a16:creationId xmlns:a16="http://schemas.microsoft.com/office/drawing/2014/main" id="{8843EF52-E097-4070-ADAB-4F60957DED92}"/>
            </a:ext>
          </a:extLst>
        </xdr:cNvPr>
        <xdr:cNvSpPr>
          <a:spLocks noChangeShapeType="1"/>
        </xdr:cNvSpPr>
      </xdr:nvSpPr>
      <xdr:spPr bwMode="auto">
        <a:xfrm flipH="1">
          <a:off x="1485900" y="6634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301</xdr:row>
      <xdr:rowOff>114300</xdr:rowOff>
    </xdr:from>
    <xdr:to>
      <xdr:col>2</xdr:col>
      <xdr:colOff>76200</xdr:colOff>
      <xdr:row>301</xdr:row>
      <xdr:rowOff>114300</xdr:rowOff>
    </xdr:to>
    <xdr:sp macro="" textlink="">
      <xdr:nvSpPr>
        <xdr:cNvPr id="447" name="Line 8">
          <a:extLst>
            <a:ext uri="{FF2B5EF4-FFF2-40B4-BE49-F238E27FC236}">
              <a16:creationId xmlns:a16="http://schemas.microsoft.com/office/drawing/2014/main" id="{2FCFF02D-0826-4EB0-881F-E344318FBA73}"/>
            </a:ext>
          </a:extLst>
        </xdr:cNvPr>
        <xdr:cNvSpPr>
          <a:spLocks noChangeShapeType="1"/>
        </xdr:cNvSpPr>
      </xdr:nvSpPr>
      <xdr:spPr bwMode="auto">
        <a:xfrm flipH="1">
          <a:off x="1485900" y="6634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301</xdr:row>
      <xdr:rowOff>114300</xdr:rowOff>
    </xdr:from>
    <xdr:to>
      <xdr:col>2</xdr:col>
      <xdr:colOff>76200</xdr:colOff>
      <xdr:row>301</xdr:row>
      <xdr:rowOff>114300</xdr:rowOff>
    </xdr:to>
    <xdr:sp macro="" textlink="">
      <xdr:nvSpPr>
        <xdr:cNvPr id="448" name="Line 8">
          <a:extLst>
            <a:ext uri="{FF2B5EF4-FFF2-40B4-BE49-F238E27FC236}">
              <a16:creationId xmlns:a16="http://schemas.microsoft.com/office/drawing/2014/main" id="{9FF6C5E6-E594-43E9-ADE2-BA514BA19425}"/>
            </a:ext>
          </a:extLst>
        </xdr:cNvPr>
        <xdr:cNvSpPr>
          <a:spLocks noChangeShapeType="1"/>
        </xdr:cNvSpPr>
      </xdr:nvSpPr>
      <xdr:spPr bwMode="auto">
        <a:xfrm flipH="1">
          <a:off x="1485900" y="6634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301</xdr:row>
      <xdr:rowOff>114300</xdr:rowOff>
    </xdr:from>
    <xdr:to>
      <xdr:col>2</xdr:col>
      <xdr:colOff>76200</xdr:colOff>
      <xdr:row>301</xdr:row>
      <xdr:rowOff>114300</xdr:rowOff>
    </xdr:to>
    <xdr:sp macro="" textlink="">
      <xdr:nvSpPr>
        <xdr:cNvPr id="449" name="Line 8">
          <a:extLst>
            <a:ext uri="{FF2B5EF4-FFF2-40B4-BE49-F238E27FC236}">
              <a16:creationId xmlns:a16="http://schemas.microsoft.com/office/drawing/2014/main" id="{A284E2F8-E15B-4A4C-89D6-A9CF4E8F5E4B}"/>
            </a:ext>
          </a:extLst>
        </xdr:cNvPr>
        <xdr:cNvSpPr>
          <a:spLocks noChangeShapeType="1"/>
        </xdr:cNvSpPr>
      </xdr:nvSpPr>
      <xdr:spPr bwMode="auto">
        <a:xfrm flipH="1">
          <a:off x="1485900" y="6634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301</xdr:row>
      <xdr:rowOff>114300</xdr:rowOff>
    </xdr:from>
    <xdr:to>
      <xdr:col>2</xdr:col>
      <xdr:colOff>47625</xdr:colOff>
      <xdr:row>301</xdr:row>
      <xdr:rowOff>114300</xdr:rowOff>
    </xdr:to>
    <xdr:sp macro="" textlink="">
      <xdr:nvSpPr>
        <xdr:cNvPr id="450" name="Line 8">
          <a:extLst>
            <a:ext uri="{FF2B5EF4-FFF2-40B4-BE49-F238E27FC236}">
              <a16:creationId xmlns:a16="http://schemas.microsoft.com/office/drawing/2014/main" id="{73A02A4A-12FA-464E-B37D-287062F7314E}"/>
            </a:ext>
          </a:extLst>
        </xdr:cNvPr>
        <xdr:cNvSpPr>
          <a:spLocks noChangeShapeType="1"/>
        </xdr:cNvSpPr>
      </xdr:nvSpPr>
      <xdr:spPr bwMode="auto">
        <a:xfrm flipH="1">
          <a:off x="1485900" y="6634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301</xdr:row>
      <xdr:rowOff>114300</xdr:rowOff>
    </xdr:from>
    <xdr:to>
      <xdr:col>2</xdr:col>
      <xdr:colOff>47625</xdr:colOff>
      <xdr:row>301</xdr:row>
      <xdr:rowOff>114300</xdr:rowOff>
    </xdr:to>
    <xdr:sp macro="" textlink="">
      <xdr:nvSpPr>
        <xdr:cNvPr id="451" name="Line 8">
          <a:extLst>
            <a:ext uri="{FF2B5EF4-FFF2-40B4-BE49-F238E27FC236}">
              <a16:creationId xmlns:a16="http://schemas.microsoft.com/office/drawing/2014/main" id="{1A7AA976-6BA8-4EF1-B591-00406E60B09E}"/>
            </a:ext>
          </a:extLst>
        </xdr:cNvPr>
        <xdr:cNvSpPr>
          <a:spLocks noChangeShapeType="1"/>
        </xdr:cNvSpPr>
      </xdr:nvSpPr>
      <xdr:spPr bwMode="auto">
        <a:xfrm flipH="1">
          <a:off x="1485900" y="6634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301</xdr:row>
      <xdr:rowOff>114300</xdr:rowOff>
    </xdr:from>
    <xdr:to>
      <xdr:col>2</xdr:col>
      <xdr:colOff>76200</xdr:colOff>
      <xdr:row>301</xdr:row>
      <xdr:rowOff>114300</xdr:rowOff>
    </xdr:to>
    <xdr:sp macro="" textlink="">
      <xdr:nvSpPr>
        <xdr:cNvPr id="452" name="Line 8">
          <a:extLst>
            <a:ext uri="{FF2B5EF4-FFF2-40B4-BE49-F238E27FC236}">
              <a16:creationId xmlns:a16="http://schemas.microsoft.com/office/drawing/2014/main" id="{D2BE383B-1F3C-4CD6-B993-C92BD48BB016}"/>
            </a:ext>
          </a:extLst>
        </xdr:cNvPr>
        <xdr:cNvSpPr>
          <a:spLocks noChangeShapeType="1"/>
        </xdr:cNvSpPr>
      </xdr:nvSpPr>
      <xdr:spPr bwMode="auto">
        <a:xfrm flipH="1">
          <a:off x="1485900" y="6634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301</xdr:row>
      <xdr:rowOff>114300</xdr:rowOff>
    </xdr:from>
    <xdr:to>
      <xdr:col>2</xdr:col>
      <xdr:colOff>76200</xdr:colOff>
      <xdr:row>301</xdr:row>
      <xdr:rowOff>114300</xdr:rowOff>
    </xdr:to>
    <xdr:sp macro="" textlink="">
      <xdr:nvSpPr>
        <xdr:cNvPr id="453" name="Line 8">
          <a:extLst>
            <a:ext uri="{FF2B5EF4-FFF2-40B4-BE49-F238E27FC236}">
              <a16:creationId xmlns:a16="http://schemas.microsoft.com/office/drawing/2014/main" id="{49AB9A68-CCB9-4A5D-A40A-966083B8482E}"/>
            </a:ext>
          </a:extLst>
        </xdr:cNvPr>
        <xdr:cNvSpPr>
          <a:spLocks noChangeShapeType="1"/>
        </xdr:cNvSpPr>
      </xdr:nvSpPr>
      <xdr:spPr bwMode="auto">
        <a:xfrm flipH="1">
          <a:off x="1485900" y="6634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507</xdr:row>
      <xdr:rowOff>114300</xdr:rowOff>
    </xdr:from>
    <xdr:to>
      <xdr:col>2</xdr:col>
      <xdr:colOff>123825</xdr:colOff>
      <xdr:row>507</xdr:row>
      <xdr:rowOff>114300</xdr:rowOff>
    </xdr:to>
    <xdr:sp macro="" textlink="">
      <xdr:nvSpPr>
        <xdr:cNvPr id="465" name="Line 8">
          <a:extLst>
            <a:ext uri="{FF2B5EF4-FFF2-40B4-BE49-F238E27FC236}">
              <a16:creationId xmlns:a16="http://schemas.microsoft.com/office/drawing/2014/main" id="{C343F3D8-D935-4B66-9181-26E40243D11C}"/>
            </a:ext>
          </a:extLst>
        </xdr:cNvPr>
        <xdr:cNvSpPr>
          <a:spLocks noChangeShapeType="1"/>
        </xdr:cNvSpPr>
      </xdr:nvSpPr>
      <xdr:spPr bwMode="auto">
        <a:xfrm flipH="1">
          <a:off x="1943100" y="113052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517</xdr:row>
      <xdr:rowOff>114300</xdr:rowOff>
    </xdr:from>
    <xdr:to>
      <xdr:col>2</xdr:col>
      <xdr:colOff>123825</xdr:colOff>
      <xdr:row>517</xdr:row>
      <xdr:rowOff>114300</xdr:rowOff>
    </xdr:to>
    <xdr:sp macro="" textlink="">
      <xdr:nvSpPr>
        <xdr:cNvPr id="466" name="Line 8">
          <a:extLst>
            <a:ext uri="{FF2B5EF4-FFF2-40B4-BE49-F238E27FC236}">
              <a16:creationId xmlns:a16="http://schemas.microsoft.com/office/drawing/2014/main" id="{480DABCB-769F-44F9-9A21-E06B163ED83C}"/>
            </a:ext>
          </a:extLst>
        </xdr:cNvPr>
        <xdr:cNvSpPr>
          <a:spLocks noChangeShapeType="1"/>
        </xdr:cNvSpPr>
      </xdr:nvSpPr>
      <xdr:spPr bwMode="auto">
        <a:xfrm flipH="1">
          <a:off x="1943100" y="115338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592</xdr:row>
      <xdr:rowOff>114300</xdr:rowOff>
    </xdr:from>
    <xdr:to>
      <xdr:col>2</xdr:col>
      <xdr:colOff>123825</xdr:colOff>
      <xdr:row>592</xdr:row>
      <xdr:rowOff>114300</xdr:rowOff>
    </xdr:to>
    <xdr:sp macro="" textlink="">
      <xdr:nvSpPr>
        <xdr:cNvPr id="467" name="Line 8">
          <a:extLst>
            <a:ext uri="{FF2B5EF4-FFF2-40B4-BE49-F238E27FC236}">
              <a16:creationId xmlns:a16="http://schemas.microsoft.com/office/drawing/2014/main" id="{0F3EAC3F-544F-4FD1-8564-178E6A9AB39F}"/>
            </a:ext>
          </a:extLst>
        </xdr:cNvPr>
        <xdr:cNvSpPr>
          <a:spLocks noChangeShapeType="1"/>
        </xdr:cNvSpPr>
      </xdr:nvSpPr>
      <xdr:spPr bwMode="auto">
        <a:xfrm flipH="1">
          <a:off x="1943100" y="132483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554</xdr:row>
      <xdr:rowOff>0</xdr:rowOff>
    </xdr:from>
    <xdr:to>
      <xdr:col>2</xdr:col>
      <xdr:colOff>123825</xdr:colOff>
      <xdr:row>554</xdr:row>
      <xdr:rowOff>0</xdr:rowOff>
    </xdr:to>
    <xdr:sp macro="" textlink="">
      <xdr:nvSpPr>
        <xdr:cNvPr id="469" name="Line 8">
          <a:extLst>
            <a:ext uri="{FF2B5EF4-FFF2-40B4-BE49-F238E27FC236}">
              <a16:creationId xmlns:a16="http://schemas.microsoft.com/office/drawing/2014/main" id="{A3472FE4-243B-4013-9D8C-6FAF55580BC0}"/>
            </a:ext>
          </a:extLst>
        </xdr:cNvPr>
        <xdr:cNvSpPr>
          <a:spLocks noChangeShapeType="1"/>
        </xdr:cNvSpPr>
      </xdr:nvSpPr>
      <xdr:spPr bwMode="auto">
        <a:xfrm flipH="1">
          <a:off x="1943100" y="12368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554</xdr:row>
      <xdr:rowOff>114300</xdr:rowOff>
    </xdr:from>
    <xdr:to>
      <xdr:col>2</xdr:col>
      <xdr:colOff>57150</xdr:colOff>
      <xdr:row>554</xdr:row>
      <xdr:rowOff>114300</xdr:rowOff>
    </xdr:to>
    <xdr:sp macro="" textlink="">
      <xdr:nvSpPr>
        <xdr:cNvPr id="487" name="Line 8">
          <a:extLst>
            <a:ext uri="{FF2B5EF4-FFF2-40B4-BE49-F238E27FC236}">
              <a16:creationId xmlns:a16="http://schemas.microsoft.com/office/drawing/2014/main" id="{FEB5161B-DFEC-4DD5-A23F-CF6870C2419B}"/>
            </a:ext>
          </a:extLst>
        </xdr:cNvPr>
        <xdr:cNvSpPr>
          <a:spLocks noChangeShapeType="1"/>
        </xdr:cNvSpPr>
      </xdr:nvSpPr>
      <xdr:spPr bwMode="auto">
        <a:xfrm flipH="1">
          <a:off x="1943100" y="1237964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521</xdr:row>
      <xdr:rowOff>114300</xdr:rowOff>
    </xdr:from>
    <xdr:to>
      <xdr:col>2</xdr:col>
      <xdr:colOff>76200</xdr:colOff>
      <xdr:row>521</xdr:row>
      <xdr:rowOff>114300</xdr:rowOff>
    </xdr:to>
    <xdr:sp macro="" textlink="">
      <xdr:nvSpPr>
        <xdr:cNvPr id="497" name="Line 8">
          <a:extLst>
            <a:ext uri="{FF2B5EF4-FFF2-40B4-BE49-F238E27FC236}">
              <a16:creationId xmlns:a16="http://schemas.microsoft.com/office/drawing/2014/main" id="{626760ED-D082-444B-BC6A-B61CFE6BC1CD}"/>
            </a:ext>
          </a:extLst>
        </xdr:cNvPr>
        <xdr:cNvSpPr>
          <a:spLocks noChangeShapeType="1"/>
        </xdr:cNvSpPr>
      </xdr:nvSpPr>
      <xdr:spPr bwMode="auto">
        <a:xfrm flipH="1">
          <a:off x="1485900" y="116252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521</xdr:row>
      <xdr:rowOff>114300</xdr:rowOff>
    </xdr:from>
    <xdr:to>
      <xdr:col>2</xdr:col>
      <xdr:colOff>76200</xdr:colOff>
      <xdr:row>521</xdr:row>
      <xdr:rowOff>114300</xdr:rowOff>
    </xdr:to>
    <xdr:sp macro="" textlink="">
      <xdr:nvSpPr>
        <xdr:cNvPr id="499" name="Line 8">
          <a:extLst>
            <a:ext uri="{FF2B5EF4-FFF2-40B4-BE49-F238E27FC236}">
              <a16:creationId xmlns:a16="http://schemas.microsoft.com/office/drawing/2014/main" id="{1C095485-B8F0-4F6F-8695-BC67DEB5E95D}"/>
            </a:ext>
          </a:extLst>
        </xdr:cNvPr>
        <xdr:cNvSpPr>
          <a:spLocks noChangeShapeType="1"/>
        </xdr:cNvSpPr>
      </xdr:nvSpPr>
      <xdr:spPr bwMode="auto">
        <a:xfrm flipH="1">
          <a:off x="1485900" y="116252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525</xdr:row>
      <xdr:rowOff>114300</xdr:rowOff>
    </xdr:from>
    <xdr:to>
      <xdr:col>2</xdr:col>
      <xdr:colOff>76200</xdr:colOff>
      <xdr:row>525</xdr:row>
      <xdr:rowOff>114300</xdr:rowOff>
    </xdr:to>
    <xdr:sp macro="" textlink="">
      <xdr:nvSpPr>
        <xdr:cNvPr id="509" name="Line 8">
          <a:extLst>
            <a:ext uri="{FF2B5EF4-FFF2-40B4-BE49-F238E27FC236}">
              <a16:creationId xmlns:a16="http://schemas.microsoft.com/office/drawing/2014/main" id="{DE8F705F-8880-4909-8B32-DE8ED449294A}"/>
            </a:ext>
          </a:extLst>
        </xdr:cNvPr>
        <xdr:cNvSpPr>
          <a:spLocks noChangeShapeType="1"/>
        </xdr:cNvSpPr>
      </xdr:nvSpPr>
      <xdr:spPr bwMode="auto">
        <a:xfrm flipH="1">
          <a:off x="1485900" y="117167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525</xdr:row>
      <xdr:rowOff>114300</xdr:rowOff>
    </xdr:from>
    <xdr:to>
      <xdr:col>2</xdr:col>
      <xdr:colOff>76200</xdr:colOff>
      <xdr:row>525</xdr:row>
      <xdr:rowOff>114300</xdr:rowOff>
    </xdr:to>
    <xdr:sp macro="" textlink="">
      <xdr:nvSpPr>
        <xdr:cNvPr id="511" name="Line 8">
          <a:extLst>
            <a:ext uri="{FF2B5EF4-FFF2-40B4-BE49-F238E27FC236}">
              <a16:creationId xmlns:a16="http://schemas.microsoft.com/office/drawing/2014/main" id="{985AEAEA-3D09-482F-9DDE-4ACC853E52A4}"/>
            </a:ext>
          </a:extLst>
        </xdr:cNvPr>
        <xdr:cNvSpPr>
          <a:spLocks noChangeShapeType="1"/>
        </xdr:cNvSpPr>
      </xdr:nvSpPr>
      <xdr:spPr bwMode="auto">
        <a:xfrm flipH="1">
          <a:off x="1485900" y="117167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523</xdr:row>
      <xdr:rowOff>114300</xdr:rowOff>
    </xdr:from>
    <xdr:to>
      <xdr:col>2</xdr:col>
      <xdr:colOff>76200</xdr:colOff>
      <xdr:row>523</xdr:row>
      <xdr:rowOff>114300</xdr:rowOff>
    </xdr:to>
    <xdr:sp macro="" textlink="">
      <xdr:nvSpPr>
        <xdr:cNvPr id="521" name="Line 8">
          <a:extLst>
            <a:ext uri="{FF2B5EF4-FFF2-40B4-BE49-F238E27FC236}">
              <a16:creationId xmlns:a16="http://schemas.microsoft.com/office/drawing/2014/main" id="{4EF25A03-D552-443D-B59E-8E2CE5823158}"/>
            </a:ext>
          </a:extLst>
        </xdr:cNvPr>
        <xdr:cNvSpPr>
          <a:spLocks noChangeShapeType="1"/>
        </xdr:cNvSpPr>
      </xdr:nvSpPr>
      <xdr:spPr bwMode="auto">
        <a:xfrm flipH="1">
          <a:off x="1485900" y="11670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523</xdr:row>
      <xdr:rowOff>114300</xdr:rowOff>
    </xdr:from>
    <xdr:to>
      <xdr:col>2</xdr:col>
      <xdr:colOff>76200</xdr:colOff>
      <xdr:row>523</xdr:row>
      <xdr:rowOff>114300</xdr:rowOff>
    </xdr:to>
    <xdr:sp macro="" textlink="">
      <xdr:nvSpPr>
        <xdr:cNvPr id="523" name="Line 8">
          <a:extLst>
            <a:ext uri="{FF2B5EF4-FFF2-40B4-BE49-F238E27FC236}">
              <a16:creationId xmlns:a16="http://schemas.microsoft.com/office/drawing/2014/main" id="{79CB3162-9139-41BC-9BE1-FC5A3905C0D9}"/>
            </a:ext>
          </a:extLst>
        </xdr:cNvPr>
        <xdr:cNvSpPr>
          <a:spLocks noChangeShapeType="1"/>
        </xdr:cNvSpPr>
      </xdr:nvSpPr>
      <xdr:spPr bwMode="auto">
        <a:xfrm flipH="1">
          <a:off x="1485900" y="11670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523</xdr:row>
      <xdr:rowOff>114300</xdr:rowOff>
    </xdr:from>
    <xdr:to>
      <xdr:col>2</xdr:col>
      <xdr:colOff>76200</xdr:colOff>
      <xdr:row>523</xdr:row>
      <xdr:rowOff>114300</xdr:rowOff>
    </xdr:to>
    <xdr:sp macro="" textlink="">
      <xdr:nvSpPr>
        <xdr:cNvPr id="533" name="Line 8">
          <a:extLst>
            <a:ext uri="{FF2B5EF4-FFF2-40B4-BE49-F238E27FC236}">
              <a16:creationId xmlns:a16="http://schemas.microsoft.com/office/drawing/2014/main" id="{52B85BDB-B948-48F7-BC25-417CE9B7C776}"/>
            </a:ext>
          </a:extLst>
        </xdr:cNvPr>
        <xdr:cNvSpPr>
          <a:spLocks noChangeShapeType="1"/>
        </xdr:cNvSpPr>
      </xdr:nvSpPr>
      <xdr:spPr bwMode="auto">
        <a:xfrm flipH="1">
          <a:off x="1485900" y="11670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523</xdr:row>
      <xdr:rowOff>114300</xdr:rowOff>
    </xdr:from>
    <xdr:to>
      <xdr:col>2</xdr:col>
      <xdr:colOff>76200</xdr:colOff>
      <xdr:row>523</xdr:row>
      <xdr:rowOff>114300</xdr:rowOff>
    </xdr:to>
    <xdr:sp macro="" textlink="">
      <xdr:nvSpPr>
        <xdr:cNvPr id="535" name="Line 8">
          <a:extLst>
            <a:ext uri="{FF2B5EF4-FFF2-40B4-BE49-F238E27FC236}">
              <a16:creationId xmlns:a16="http://schemas.microsoft.com/office/drawing/2014/main" id="{443B4674-C83D-487B-91B5-724DDA3D2826}"/>
            </a:ext>
          </a:extLst>
        </xdr:cNvPr>
        <xdr:cNvSpPr>
          <a:spLocks noChangeShapeType="1"/>
        </xdr:cNvSpPr>
      </xdr:nvSpPr>
      <xdr:spPr bwMode="auto">
        <a:xfrm flipH="1">
          <a:off x="1485900" y="11670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555</xdr:row>
      <xdr:rowOff>114300</xdr:rowOff>
    </xdr:from>
    <xdr:to>
      <xdr:col>2</xdr:col>
      <xdr:colOff>57150</xdr:colOff>
      <xdr:row>555</xdr:row>
      <xdr:rowOff>114300</xdr:rowOff>
    </xdr:to>
    <xdr:sp macro="" textlink="">
      <xdr:nvSpPr>
        <xdr:cNvPr id="547" name="Line 8">
          <a:extLst>
            <a:ext uri="{FF2B5EF4-FFF2-40B4-BE49-F238E27FC236}">
              <a16:creationId xmlns:a16="http://schemas.microsoft.com/office/drawing/2014/main" id="{E7BDDEA4-BC93-4D68-B25D-1F7B2A92254F}"/>
            </a:ext>
          </a:extLst>
        </xdr:cNvPr>
        <xdr:cNvSpPr>
          <a:spLocks noChangeShapeType="1"/>
        </xdr:cNvSpPr>
      </xdr:nvSpPr>
      <xdr:spPr bwMode="auto">
        <a:xfrm flipH="1">
          <a:off x="1943100" y="124025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333</xdr:row>
      <xdr:rowOff>114300</xdr:rowOff>
    </xdr:from>
    <xdr:to>
      <xdr:col>2</xdr:col>
      <xdr:colOff>76200</xdr:colOff>
      <xdr:row>333</xdr:row>
      <xdr:rowOff>114300</xdr:rowOff>
    </xdr:to>
    <xdr:sp macro="" textlink="">
      <xdr:nvSpPr>
        <xdr:cNvPr id="559" name="Line 8">
          <a:extLst>
            <a:ext uri="{FF2B5EF4-FFF2-40B4-BE49-F238E27FC236}">
              <a16:creationId xmlns:a16="http://schemas.microsoft.com/office/drawing/2014/main" id="{1B8AB317-B37F-4A52-B247-10F365594B11}"/>
            </a:ext>
          </a:extLst>
        </xdr:cNvPr>
        <xdr:cNvSpPr>
          <a:spLocks noChangeShapeType="1"/>
        </xdr:cNvSpPr>
      </xdr:nvSpPr>
      <xdr:spPr bwMode="auto">
        <a:xfrm flipH="1">
          <a:off x="1485900" y="72913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333</xdr:row>
      <xdr:rowOff>114300</xdr:rowOff>
    </xdr:from>
    <xdr:to>
      <xdr:col>2</xdr:col>
      <xdr:colOff>76200</xdr:colOff>
      <xdr:row>333</xdr:row>
      <xdr:rowOff>114300</xdr:rowOff>
    </xdr:to>
    <xdr:sp macro="" textlink="">
      <xdr:nvSpPr>
        <xdr:cNvPr id="570" name="Line 8">
          <a:extLst>
            <a:ext uri="{FF2B5EF4-FFF2-40B4-BE49-F238E27FC236}">
              <a16:creationId xmlns:a16="http://schemas.microsoft.com/office/drawing/2014/main" id="{D3CB4F46-9FED-43BE-937C-42541B96DD61}"/>
            </a:ext>
          </a:extLst>
        </xdr:cNvPr>
        <xdr:cNvSpPr>
          <a:spLocks noChangeShapeType="1"/>
        </xdr:cNvSpPr>
      </xdr:nvSpPr>
      <xdr:spPr bwMode="auto">
        <a:xfrm flipH="1">
          <a:off x="1485900" y="72913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333</xdr:row>
      <xdr:rowOff>114300</xdr:rowOff>
    </xdr:from>
    <xdr:to>
      <xdr:col>2</xdr:col>
      <xdr:colOff>76200</xdr:colOff>
      <xdr:row>333</xdr:row>
      <xdr:rowOff>114300</xdr:rowOff>
    </xdr:to>
    <xdr:sp macro="" textlink="">
      <xdr:nvSpPr>
        <xdr:cNvPr id="581" name="Line 8">
          <a:extLst>
            <a:ext uri="{FF2B5EF4-FFF2-40B4-BE49-F238E27FC236}">
              <a16:creationId xmlns:a16="http://schemas.microsoft.com/office/drawing/2014/main" id="{B7943AD3-14DF-4170-A7B6-09E40C5ACE5A}"/>
            </a:ext>
          </a:extLst>
        </xdr:cNvPr>
        <xdr:cNvSpPr>
          <a:spLocks noChangeShapeType="1"/>
        </xdr:cNvSpPr>
      </xdr:nvSpPr>
      <xdr:spPr bwMode="auto">
        <a:xfrm flipH="1">
          <a:off x="1485900" y="72913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525</xdr:row>
      <xdr:rowOff>104775</xdr:rowOff>
    </xdr:from>
    <xdr:to>
      <xdr:col>2</xdr:col>
      <xdr:colOff>19050</xdr:colOff>
      <xdr:row>525</xdr:row>
      <xdr:rowOff>104775</xdr:rowOff>
    </xdr:to>
    <xdr:sp macro="" textlink="">
      <xdr:nvSpPr>
        <xdr:cNvPr id="595" name="Line 8">
          <a:extLst>
            <a:ext uri="{FF2B5EF4-FFF2-40B4-BE49-F238E27FC236}">
              <a16:creationId xmlns:a16="http://schemas.microsoft.com/office/drawing/2014/main" id="{D02EFC40-CC7B-4178-9777-E99B12A0D8E8}"/>
            </a:ext>
          </a:extLst>
        </xdr:cNvPr>
        <xdr:cNvSpPr>
          <a:spLocks noChangeShapeType="1"/>
        </xdr:cNvSpPr>
      </xdr:nvSpPr>
      <xdr:spPr bwMode="auto">
        <a:xfrm flipH="1">
          <a:off x="1495425" y="117157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525</xdr:row>
      <xdr:rowOff>104775</xdr:rowOff>
    </xdr:from>
    <xdr:to>
      <xdr:col>2</xdr:col>
      <xdr:colOff>19050</xdr:colOff>
      <xdr:row>525</xdr:row>
      <xdr:rowOff>104775</xdr:rowOff>
    </xdr:to>
    <xdr:sp macro="" textlink="">
      <xdr:nvSpPr>
        <xdr:cNvPr id="597" name="Line 8">
          <a:extLst>
            <a:ext uri="{FF2B5EF4-FFF2-40B4-BE49-F238E27FC236}">
              <a16:creationId xmlns:a16="http://schemas.microsoft.com/office/drawing/2014/main" id="{FA411814-0723-4178-BE26-BE034864CFEC}"/>
            </a:ext>
          </a:extLst>
        </xdr:cNvPr>
        <xdr:cNvSpPr>
          <a:spLocks noChangeShapeType="1"/>
        </xdr:cNvSpPr>
      </xdr:nvSpPr>
      <xdr:spPr bwMode="auto">
        <a:xfrm flipH="1">
          <a:off x="1495425" y="117157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335</xdr:row>
      <xdr:rowOff>114300</xdr:rowOff>
    </xdr:from>
    <xdr:to>
      <xdr:col>2</xdr:col>
      <xdr:colOff>0</xdr:colOff>
      <xdr:row>335</xdr:row>
      <xdr:rowOff>114300</xdr:rowOff>
    </xdr:to>
    <xdr:sp macro="" textlink="">
      <xdr:nvSpPr>
        <xdr:cNvPr id="608" name="Line 8">
          <a:extLst>
            <a:ext uri="{FF2B5EF4-FFF2-40B4-BE49-F238E27FC236}">
              <a16:creationId xmlns:a16="http://schemas.microsoft.com/office/drawing/2014/main" id="{9FE99F5C-397A-4173-BBA5-DBC524487F47}"/>
            </a:ext>
          </a:extLst>
        </xdr:cNvPr>
        <xdr:cNvSpPr>
          <a:spLocks noChangeShapeType="1"/>
        </xdr:cNvSpPr>
      </xdr:nvSpPr>
      <xdr:spPr bwMode="auto">
        <a:xfrm flipH="1">
          <a:off x="1476375" y="73342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335</xdr:row>
      <xdr:rowOff>114300</xdr:rowOff>
    </xdr:from>
    <xdr:to>
      <xdr:col>2</xdr:col>
      <xdr:colOff>0</xdr:colOff>
      <xdr:row>335</xdr:row>
      <xdr:rowOff>114300</xdr:rowOff>
    </xdr:to>
    <xdr:sp macro="" textlink="">
      <xdr:nvSpPr>
        <xdr:cNvPr id="616" name="Line 8">
          <a:extLst>
            <a:ext uri="{FF2B5EF4-FFF2-40B4-BE49-F238E27FC236}">
              <a16:creationId xmlns:a16="http://schemas.microsoft.com/office/drawing/2014/main" id="{C54F52F0-76BD-41D2-829B-FAD2BC5F306F}"/>
            </a:ext>
          </a:extLst>
        </xdr:cNvPr>
        <xdr:cNvSpPr>
          <a:spLocks noChangeShapeType="1"/>
        </xdr:cNvSpPr>
      </xdr:nvSpPr>
      <xdr:spPr bwMode="auto">
        <a:xfrm flipH="1">
          <a:off x="1476375" y="73342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334</xdr:row>
      <xdr:rowOff>114300</xdr:rowOff>
    </xdr:from>
    <xdr:to>
      <xdr:col>2</xdr:col>
      <xdr:colOff>19050</xdr:colOff>
      <xdr:row>334</xdr:row>
      <xdr:rowOff>114300</xdr:rowOff>
    </xdr:to>
    <xdr:sp macro="" textlink="">
      <xdr:nvSpPr>
        <xdr:cNvPr id="625" name="Line 8">
          <a:extLst>
            <a:ext uri="{FF2B5EF4-FFF2-40B4-BE49-F238E27FC236}">
              <a16:creationId xmlns:a16="http://schemas.microsoft.com/office/drawing/2014/main" id="{AF29A0B2-0FE4-402F-A4AA-703303E2001F}"/>
            </a:ext>
          </a:extLst>
        </xdr:cNvPr>
        <xdr:cNvSpPr>
          <a:spLocks noChangeShapeType="1"/>
        </xdr:cNvSpPr>
      </xdr:nvSpPr>
      <xdr:spPr bwMode="auto">
        <a:xfrm flipH="1">
          <a:off x="1495425" y="73113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334</xdr:row>
      <xdr:rowOff>114300</xdr:rowOff>
    </xdr:from>
    <xdr:to>
      <xdr:col>2</xdr:col>
      <xdr:colOff>19050</xdr:colOff>
      <xdr:row>334</xdr:row>
      <xdr:rowOff>114300</xdr:rowOff>
    </xdr:to>
    <xdr:sp macro="" textlink="">
      <xdr:nvSpPr>
        <xdr:cNvPr id="636" name="Line 8">
          <a:extLst>
            <a:ext uri="{FF2B5EF4-FFF2-40B4-BE49-F238E27FC236}">
              <a16:creationId xmlns:a16="http://schemas.microsoft.com/office/drawing/2014/main" id="{89F6D68E-76ED-45FD-A145-B2C9CF52A4F4}"/>
            </a:ext>
          </a:extLst>
        </xdr:cNvPr>
        <xdr:cNvSpPr>
          <a:spLocks noChangeShapeType="1"/>
        </xdr:cNvSpPr>
      </xdr:nvSpPr>
      <xdr:spPr bwMode="auto">
        <a:xfrm flipH="1">
          <a:off x="1495425" y="73113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521</xdr:row>
      <xdr:rowOff>104775</xdr:rowOff>
    </xdr:from>
    <xdr:to>
      <xdr:col>2</xdr:col>
      <xdr:colOff>66675</xdr:colOff>
      <xdr:row>521</xdr:row>
      <xdr:rowOff>104775</xdr:rowOff>
    </xdr:to>
    <xdr:sp macro="" textlink="">
      <xdr:nvSpPr>
        <xdr:cNvPr id="645" name="Line 8">
          <a:extLst>
            <a:ext uri="{FF2B5EF4-FFF2-40B4-BE49-F238E27FC236}">
              <a16:creationId xmlns:a16="http://schemas.microsoft.com/office/drawing/2014/main" id="{A067B155-9BF7-4008-B25B-B3A779EA5701}"/>
            </a:ext>
          </a:extLst>
        </xdr:cNvPr>
        <xdr:cNvSpPr>
          <a:spLocks noChangeShapeType="1"/>
        </xdr:cNvSpPr>
      </xdr:nvSpPr>
      <xdr:spPr bwMode="auto">
        <a:xfrm flipH="1">
          <a:off x="1476375" y="116243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554</xdr:row>
      <xdr:rowOff>0</xdr:rowOff>
    </xdr:from>
    <xdr:to>
      <xdr:col>2</xdr:col>
      <xdr:colOff>66675</xdr:colOff>
      <xdr:row>554</xdr:row>
      <xdr:rowOff>0</xdr:rowOff>
    </xdr:to>
    <xdr:sp macro="" textlink="">
      <xdr:nvSpPr>
        <xdr:cNvPr id="647" name="Line 8">
          <a:extLst>
            <a:ext uri="{FF2B5EF4-FFF2-40B4-BE49-F238E27FC236}">
              <a16:creationId xmlns:a16="http://schemas.microsoft.com/office/drawing/2014/main" id="{241A68B8-9E91-4791-A78B-1D6B346905BD}"/>
            </a:ext>
          </a:extLst>
        </xdr:cNvPr>
        <xdr:cNvSpPr>
          <a:spLocks noChangeShapeType="1"/>
        </xdr:cNvSpPr>
      </xdr:nvSpPr>
      <xdr:spPr bwMode="auto">
        <a:xfrm flipH="1">
          <a:off x="1476375" y="12368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554</xdr:row>
      <xdr:rowOff>0</xdr:rowOff>
    </xdr:from>
    <xdr:to>
      <xdr:col>2</xdr:col>
      <xdr:colOff>66675</xdr:colOff>
      <xdr:row>554</xdr:row>
      <xdr:rowOff>0</xdr:rowOff>
    </xdr:to>
    <xdr:sp macro="" textlink="">
      <xdr:nvSpPr>
        <xdr:cNvPr id="650" name="Line 8">
          <a:extLst>
            <a:ext uri="{FF2B5EF4-FFF2-40B4-BE49-F238E27FC236}">
              <a16:creationId xmlns:a16="http://schemas.microsoft.com/office/drawing/2014/main" id="{55A4CCD1-4947-4A91-89C7-9D05FDE1320B}"/>
            </a:ext>
          </a:extLst>
        </xdr:cNvPr>
        <xdr:cNvSpPr>
          <a:spLocks noChangeShapeType="1"/>
        </xdr:cNvSpPr>
      </xdr:nvSpPr>
      <xdr:spPr bwMode="auto">
        <a:xfrm flipH="1">
          <a:off x="1476375" y="12368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333</xdr:row>
      <xdr:rowOff>114300</xdr:rowOff>
    </xdr:from>
    <xdr:to>
      <xdr:col>2</xdr:col>
      <xdr:colOff>76200</xdr:colOff>
      <xdr:row>333</xdr:row>
      <xdr:rowOff>114300</xdr:rowOff>
    </xdr:to>
    <xdr:sp macro="" textlink="">
      <xdr:nvSpPr>
        <xdr:cNvPr id="653" name="Line 8">
          <a:extLst>
            <a:ext uri="{FF2B5EF4-FFF2-40B4-BE49-F238E27FC236}">
              <a16:creationId xmlns:a16="http://schemas.microsoft.com/office/drawing/2014/main" id="{59AB5888-467E-42E9-85B8-3A2CE1F0816A}"/>
            </a:ext>
          </a:extLst>
        </xdr:cNvPr>
        <xdr:cNvSpPr>
          <a:spLocks noChangeShapeType="1"/>
        </xdr:cNvSpPr>
      </xdr:nvSpPr>
      <xdr:spPr bwMode="auto">
        <a:xfrm flipH="1">
          <a:off x="1485900" y="72913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333</xdr:row>
      <xdr:rowOff>114300</xdr:rowOff>
    </xdr:from>
    <xdr:to>
      <xdr:col>2</xdr:col>
      <xdr:colOff>76200</xdr:colOff>
      <xdr:row>333</xdr:row>
      <xdr:rowOff>114300</xdr:rowOff>
    </xdr:to>
    <xdr:sp macro="" textlink="">
      <xdr:nvSpPr>
        <xdr:cNvPr id="654" name="Line 8">
          <a:extLst>
            <a:ext uri="{FF2B5EF4-FFF2-40B4-BE49-F238E27FC236}">
              <a16:creationId xmlns:a16="http://schemas.microsoft.com/office/drawing/2014/main" id="{A6A0F645-0A7B-4192-99DD-5FFA91B177C8}"/>
            </a:ext>
          </a:extLst>
        </xdr:cNvPr>
        <xdr:cNvSpPr>
          <a:spLocks noChangeShapeType="1"/>
        </xdr:cNvSpPr>
      </xdr:nvSpPr>
      <xdr:spPr bwMode="auto">
        <a:xfrm flipH="1">
          <a:off x="1485900" y="72913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655" name="Line 8">
          <a:extLst>
            <a:ext uri="{FF2B5EF4-FFF2-40B4-BE49-F238E27FC236}">
              <a16:creationId xmlns:a16="http://schemas.microsoft.com/office/drawing/2014/main" id="{B483B455-B4D3-45EC-A351-BC3CB8786533}"/>
            </a:ext>
          </a:extLst>
        </xdr:cNvPr>
        <xdr:cNvSpPr>
          <a:spLocks noChangeShapeType="1"/>
        </xdr:cNvSpPr>
      </xdr:nvSpPr>
      <xdr:spPr bwMode="auto">
        <a:xfrm flipH="1">
          <a:off x="1485900" y="72209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656" name="Line 8">
          <a:extLst>
            <a:ext uri="{FF2B5EF4-FFF2-40B4-BE49-F238E27FC236}">
              <a16:creationId xmlns:a16="http://schemas.microsoft.com/office/drawing/2014/main" id="{2C629382-228A-4FB0-B6E1-604C918A3571}"/>
            </a:ext>
          </a:extLst>
        </xdr:cNvPr>
        <xdr:cNvSpPr>
          <a:spLocks noChangeShapeType="1"/>
        </xdr:cNvSpPr>
      </xdr:nvSpPr>
      <xdr:spPr bwMode="auto">
        <a:xfrm flipH="1">
          <a:off x="1485900" y="7038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657" name="Line 8">
          <a:extLst>
            <a:ext uri="{FF2B5EF4-FFF2-40B4-BE49-F238E27FC236}">
              <a16:creationId xmlns:a16="http://schemas.microsoft.com/office/drawing/2014/main" id="{5F59FDD0-70E7-43E1-824E-4B6070602B11}"/>
            </a:ext>
          </a:extLst>
        </xdr:cNvPr>
        <xdr:cNvSpPr>
          <a:spLocks noChangeShapeType="1"/>
        </xdr:cNvSpPr>
      </xdr:nvSpPr>
      <xdr:spPr bwMode="auto">
        <a:xfrm flipH="1">
          <a:off x="1485900" y="7038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658" name="Line 8">
          <a:extLst>
            <a:ext uri="{FF2B5EF4-FFF2-40B4-BE49-F238E27FC236}">
              <a16:creationId xmlns:a16="http://schemas.microsoft.com/office/drawing/2014/main" id="{CA73F307-9FC8-47F8-B92C-A213E2FCFF3C}"/>
            </a:ext>
          </a:extLst>
        </xdr:cNvPr>
        <xdr:cNvSpPr>
          <a:spLocks noChangeShapeType="1"/>
        </xdr:cNvSpPr>
      </xdr:nvSpPr>
      <xdr:spPr bwMode="auto">
        <a:xfrm flipH="1">
          <a:off x="1485900" y="7038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659" name="Line 8">
          <a:extLst>
            <a:ext uri="{FF2B5EF4-FFF2-40B4-BE49-F238E27FC236}">
              <a16:creationId xmlns:a16="http://schemas.microsoft.com/office/drawing/2014/main" id="{8D4B19E0-1EBF-4124-9992-E4DC9CA5CD42}"/>
            </a:ext>
          </a:extLst>
        </xdr:cNvPr>
        <xdr:cNvSpPr>
          <a:spLocks noChangeShapeType="1"/>
        </xdr:cNvSpPr>
      </xdr:nvSpPr>
      <xdr:spPr bwMode="auto">
        <a:xfrm flipH="1">
          <a:off x="1485900" y="7038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660" name="Line 8">
          <a:extLst>
            <a:ext uri="{FF2B5EF4-FFF2-40B4-BE49-F238E27FC236}">
              <a16:creationId xmlns:a16="http://schemas.microsoft.com/office/drawing/2014/main" id="{EBFDD6E0-4DB1-47A2-91D4-8E49219449A5}"/>
            </a:ext>
          </a:extLst>
        </xdr:cNvPr>
        <xdr:cNvSpPr>
          <a:spLocks noChangeShapeType="1"/>
        </xdr:cNvSpPr>
      </xdr:nvSpPr>
      <xdr:spPr bwMode="auto">
        <a:xfrm flipH="1">
          <a:off x="1485900" y="7038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661" name="Line 8">
          <a:extLst>
            <a:ext uri="{FF2B5EF4-FFF2-40B4-BE49-F238E27FC236}">
              <a16:creationId xmlns:a16="http://schemas.microsoft.com/office/drawing/2014/main" id="{2F5D9D72-4740-4B49-ADF6-CF4AB76D397C}"/>
            </a:ext>
          </a:extLst>
        </xdr:cNvPr>
        <xdr:cNvSpPr>
          <a:spLocks noChangeShapeType="1"/>
        </xdr:cNvSpPr>
      </xdr:nvSpPr>
      <xdr:spPr bwMode="auto">
        <a:xfrm flipH="1">
          <a:off x="1485900" y="7038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47625</xdr:colOff>
      <xdr:row>322</xdr:row>
      <xdr:rowOff>114300</xdr:rowOff>
    </xdr:to>
    <xdr:sp macro="" textlink="">
      <xdr:nvSpPr>
        <xdr:cNvPr id="662" name="Line 8">
          <a:extLst>
            <a:ext uri="{FF2B5EF4-FFF2-40B4-BE49-F238E27FC236}">
              <a16:creationId xmlns:a16="http://schemas.microsoft.com/office/drawing/2014/main" id="{23E665AA-140C-4234-8F94-7CADA510EA7B}"/>
            </a:ext>
          </a:extLst>
        </xdr:cNvPr>
        <xdr:cNvSpPr>
          <a:spLocks noChangeShapeType="1"/>
        </xdr:cNvSpPr>
      </xdr:nvSpPr>
      <xdr:spPr bwMode="auto">
        <a:xfrm flipH="1">
          <a:off x="1485900" y="7038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47625</xdr:colOff>
      <xdr:row>322</xdr:row>
      <xdr:rowOff>114300</xdr:rowOff>
    </xdr:to>
    <xdr:sp macro="" textlink="">
      <xdr:nvSpPr>
        <xdr:cNvPr id="663" name="Line 8">
          <a:extLst>
            <a:ext uri="{FF2B5EF4-FFF2-40B4-BE49-F238E27FC236}">
              <a16:creationId xmlns:a16="http://schemas.microsoft.com/office/drawing/2014/main" id="{C6747764-5C13-4B8E-8B4B-B206B4350456}"/>
            </a:ext>
          </a:extLst>
        </xdr:cNvPr>
        <xdr:cNvSpPr>
          <a:spLocks noChangeShapeType="1"/>
        </xdr:cNvSpPr>
      </xdr:nvSpPr>
      <xdr:spPr bwMode="auto">
        <a:xfrm flipH="1">
          <a:off x="1485900" y="7038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664" name="Line 8">
          <a:extLst>
            <a:ext uri="{FF2B5EF4-FFF2-40B4-BE49-F238E27FC236}">
              <a16:creationId xmlns:a16="http://schemas.microsoft.com/office/drawing/2014/main" id="{F240A8DD-5EDA-414A-99AC-CE3BB3DE3705}"/>
            </a:ext>
          </a:extLst>
        </xdr:cNvPr>
        <xdr:cNvSpPr>
          <a:spLocks noChangeShapeType="1"/>
        </xdr:cNvSpPr>
      </xdr:nvSpPr>
      <xdr:spPr bwMode="auto">
        <a:xfrm flipH="1">
          <a:off x="1485900" y="7038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665" name="Line 8">
          <a:extLst>
            <a:ext uri="{FF2B5EF4-FFF2-40B4-BE49-F238E27FC236}">
              <a16:creationId xmlns:a16="http://schemas.microsoft.com/office/drawing/2014/main" id="{24E4B132-929D-48B7-B798-C48AC5B788A3}"/>
            </a:ext>
          </a:extLst>
        </xdr:cNvPr>
        <xdr:cNvSpPr>
          <a:spLocks noChangeShapeType="1"/>
        </xdr:cNvSpPr>
      </xdr:nvSpPr>
      <xdr:spPr bwMode="auto">
        <a:xfrm flipH="1">
          <a:off x="1485900" y="70389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847725</xdr:colOff>
      <xdr:row>132</xdr:row>
      <xdr:rowOff>190500</xdr:rowOff>
    </xdr:from>
    <xdr:to>
      <xdr:col>2</xdr:col>
      <xdr:colOff>685800</xdr:colOff>
      <xdr:row>132</xdr:row>
      <xdr:rowOff>190500</xdr:rowOff>
    </xdr:to>
    <xdr:sp macro="" textlink="">
      <xdr:nvSpPr>
        <xdr:cNvPr id="676" name="Line 8">
          <a:extLst>
            <a:ext uri="{FF2B5EF4-FFF2-40B4-BE49-F238E27FC236}">
              <a16:creationId xmlns:a16="http://schemas.microsoft.com/office/drawing/2014/main" id="{68528FB7-8395-411B-84CD-A573EDA38766}"/>
            </a:ext>
          </a:extLst>
        </xdr:cNvPr>
        <xdr:cNvSpPr>
          <a:spLocks noChangeShapeType="1"/>
        </xdr:cNvSpPr>
      </xdr:nvSpPr>
      <xdr:spPr bwMode="auto">
        <a:xfrm flipH="1">
          <a:off x="2209800" y="27917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332</xdr:row>
      <xdr:rowOff>114300</xdr:rowOff>
    </xdr:from>
    <xdr:to>
      <xdr:col>2</xdr:col>
      <xdr:colOff>76200</xdr:colOff>
      <xdr:row>332</xdr:row>
      <xdr:rowOff>114300</xdr:rowOff>
    </xdr:to>
    <xdr:sp macro="" textlink="">
      <xdr:nvSpPr>
        <xdr:cNvPr id="677" name="Line 8">
          <a:extLst>
            <a:ext uri="{FF2B5EF4-FFF2-40B4-BE49-F238E27FC236}">
              <a16:creationId xmlns:a16="http://schemas.microsoft.com/office/drawing/2014/main" id="{9A1B0051-3F9C-49A6-807D-30F55397DB4F}"/>
            </a:ext>
          </a:extLst>
        </xdr:cNvPr>
        <xdr:cNvSpPr>
          <a:spLocks noChangeShapeType="1"/>
        </xdr:cNvSpPr>
      </xdr:nvSpPr>
      <xdr:spPr bwMode="auto">
        <a:xfrm flipH="1">
          <a:off x="1485900" y="72675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332</xdr:row>
      <xdr:rowOff>114300</xdr:rowOff>
    </xdr:from>
    <xdr:to>
      <xdr:col>2</xdr:col>
      <xdr:colOff>76200</xdr:colOff>
      <xdr:row>332</xdr:row>
      <xdr:rowOff>114300</xdr:rowOff>
    </xdr:to>
    <xdr:sp macro="" textlink="">
      <xdr:nvSpPr>
        <xdr:cNvPr id="678" name="Line 8">
          <a:extLst>
            <a:ext uri="{FF2B5EF4-FFF2-40B4-BE49-F238E27FC236}">
              <a16:creationId xmlns:a16="http://schemas.microsoft.com/office/drawing/2014/main" id="{CD2BC823-D11E-4A09-8CE5-86EB67FF5E82}"/>
            </a:ext>
          </a:extLst>
        </xdr:cNvPr>
        <xdr:cNvSpPr>
          <a:spLocks noChangeShapeType="1"/>
        </xdr:cNvSpPr>
      </xdr:nvSpPr>
      <xdr:spPr bwMode="auto">
        <a:xfrm flipH="1">
          <a:off x="1485900" y="72675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679" name="Line 8">
          <a:extLst>
            <a:ext uri="{FF2B5EF4-FFF2-40B4-BE49-F238E27FC236}">
              <a16:creationId xmlns:a16="http://schemas.microsoft.com/office/drawing/2014/main" id="{4B037EAC-C96E-4E59-868D-94166331CC40}"/>
            </a:ext>
          </a:extLst>
        </xdr:cNvPr>
        <xdr:cNvSpPr>
          <a:spLocks noChangeShapeType="1"/>
        </xdr:cNvSpPr>
      </xdr:nvSpPr>
      <xdr:spPr bwMode="auto">
        <a:xfrm flipH="1">
          <a:off x="1485900" y="70618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680" name="Line 8">
          <a:extLst>
            <a:ext uri="{FF2B5EF4-FFF2-40B4-BE49-F238E27FC236}">
              <a16:creationId xmlns:a16="http://schemas.microsoft.com/office/drawing/2014/main" id="{EDC50914-B564-494E-8F69-FB275B1C3E7B}"/>
            </a:ext>
          </a:extLst>
        </xdr:cNvPr>
        <xdr:cNvSpPr>
          <a:spLocks noChangeShapeType="1"/>
        </xdr:cNvSpPr>
      </xdr:nvSpPr>
      <xdr:spPr bwMode="auto">
        <a:xfrm flipH="1">
          <a:off x="1485900" y="70618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681" name="Line 8">
          <a:extLst>
            <a:ext uri="{FF2B5EF4-FFF2-40B4-BE49-F238E27FC236}">
              <a16:creationId xmlns:a16="http://schemas.microsoft.com/office/drawing/2014/main" id="{6B3319BF-D326-4D7A-8B86-071BF8EBF85A}"/>
            </a:ext>
          </a:extLst>
        </xdr:cNvPr>
        <xdr:cNvSpPr>
          <a:spLocks noChangeShapeType="1"/>
        </xdr:cNvSpPr>
      </xdr:nvSpPr>
      <xdr:spPr bwMode="auto">
        <a:xfrm flipH="1">
          <a:off x="1485900" y="70618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682" name="Line 8">
          <a:extLst>
            <a:ext uri="{FF2B5EF4-FFF2-40B4-BE49-F238E27FC236}">
              <a16:creationId xmlns:a16="http://schemas.microsoft.com/office/drawing/2014/main" id="{BB679958-D0F8-4EB8-816C-3C1736C27E3F}"/>
            </a:ext>
          </a:extLst>
        </xdr:cNvPr>
        <xdr:cNvSpPr>
          <a:spLocks noChangeShapeType="1"/>
        </xdr:cNvSpPr>
      </xdr:nvSpPr>
      <xdr:spPr bwMode="auto">
        <a:xfrm flipH="1">
          <a:off x="1485900" y="70618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683" name="Line 8">
          <a:extLst>
            <a:ext uri="{FF2B5EF4-FFF2-40B4-BE49-F238E27FC236}">
              <a16:creationId xmlns:a16="http://schemas.microsoft.com/office/drawing/2014/main" id="{7E47AC8C-3C10-4BAD-969D-18F9FEFA24ED}"/>
            </a:ext>
          </a:extLst>
        </xdr:cNvPr>
        <xdr:cNvSpPr>
          <a:spLocks noChangeShapeType="1"/>
        </xdr:cNvSpPr>
      </xdr:nvSpPr>
      <xdr:spPr bwMode="auto">
        <a:xfrm flipH="1">
          <a:off x="1485900" y="70618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684" name="Line 8">
          <a:extLst>
            <a:ext uri="{FF2B5EF4-FFF2-40B4-BE49-F238E27FC236}">
              <a16:creationId xmlns:a16="http://schemas.microsoft.com/office/drawing/2014/main" id="{CF6A9C5C-252E-4CF0-BD35-D92B71BF3D29}"/>
            </a:ext>
          </a:extLst>
        </xdr:cNvPr>
        <xdr:cNvSpPr>
          <a:spLocks noChangeShapeType="1"/>
        </xdr:cNvSpPr>
      </xdr:nvSpPr>
      <xdr:spPr bwMode="auto">
        <a:xfrm flipH="1">
          <a:off x="1485900" y="70618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47625</xdr:colOff>
      <xdr:row>323</xdr:row>
      <xdr:rowOff>114300</xdr:rowOff>
    </xdr:to>
    <xdr:sp macro="" textlink="">
      <xdr:nvSpPr>
        <xdr:cNvPr id="685" name="Line 8">
          <a:extLst>
            <a:ext uri="{FF2B5EF4-FFF2-40B4-BE49-F238E27FC236}">
              <a16:creationId xmlns:a16="http://schemas.microsoft.com/office/drawing/2014/main" id="{6F9E0D82-C000-4A86-ACC5-B8D4A01835A0}"/>
            </a:ext>
          </a:extLst>
        </xdr:cNvPr>
        <xdr:cNvSpPr>
          <a:spLocks noChangeShapeType="1"/>
        </xdr:cNvSpPr>
      </xdr:nvSpPr>
      <xdr:spPr bwMode="auto">
        <a:xfrm flipH="1">
          <a:off x="1485900" y="70618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47625</xdr:colOff>
      <xdr:row>323</xdr:row>
      <xdr:rowOff>114300</xdr:rowOff>
    </xdr:to>
    <xdr:sp macro="" textlink="">
      <xdr:nvSpPr>
        <xdr:cNvPr id="686" name="Line 8">
          <a:extLst>
            <a:ext uri="{FF2B5EF4-FFF2-40B4-BE49-F238E27FC236}">
              <a16:creationId xmlns:a16="http://schemas.microsoft.com/office/drawing/2014/main" id="{E7855DE5-EB9E-4BD7-8FE5-5DFE94DC6920}"/>
            </a:ext>
          </a:extLst>
        </xdr:cNvPr>
        <xdr:cNvSpPr>
          <a:spLocks noChangeShapeType="1"/>
        </xdr:cNvSpPr>
      </xdr:nvSpPr>
      <xdr:spPr bwMode="auto">
        <a:xfrm flipH="1">
          <a:off x="1485900" y="70618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687" name="Line 8">
          <a:extLst>
            <a:ext uri="{FF2B5EF4-FFF2-40B4-BE49-F238E27FC236}">
              <a16:creationId xmlns:a16="http://schemas.microsoft.com/office/drawing/2014/main" id="{63E523E4-2FC6-40BF-B275-6A094A0D8F19}"/>
            </a:ext>
          </a:extLst>
        </xdr:cNvPr>
        <xdr:cNvSpPr>
          <a:spLocks noChangeShapeType="1"/>
        </xdr:cNvSpPr>
      </xdr:nvSpPr>
      <xdr:spPr bwMode="auto">
        <a:xfrm flipH="1">
          <a:off x="1485900" y="70618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688" name="Line 8">
          <a:extLst>
            <a:ext uri="{FF2B5EF4-FFF2-40B4-BE49-F238E27FC236}">
              <a16:creationId xmlns:a16="http://schemas.microsoft.com/office/drawing/2014/main" id="{3B1F5F46-106C-4E91-8E5B-8473ACADF8CB}"/>
            </a:ext>
          </a:extLst>
        </xdr:cNvPr>
        <xdr:cNvSpPr>
          <a:spLocks noChangeShapeType="1"/>
        </xdr:cNvSpPr>
      </xdr:nvSpPr>
      <xdr:spPr bwMode="auto">
        <a:xfrm flipH="1">
          <a:off x="1485900" y="70618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252</xdr:row>
      <xdr:rowOff>114300</xdr:rowOff>
    </xdr:from>
    <xdr:to>
      <xdr:col>2</xdr:col>
      <xdr:colOff>76200</xdr:colOff>
      <xdr:row>252</xdr:row>
      <xdr:rowOff>114300</xdr:rowOff>
    </xdr:to>
    <xdr:sp macro="" textlink="">
      <xdr:nvSpPr>
        <xdr:cNvPr id="689" name="Line 8">
          <a:extLst>
            <a:ext uri="{FF2B5EF4-FFF2-40B4-BE49-F238E27FC236}">
              <a16:creationId xmlns:a16="http://schemas.microsoft.com/office/drawing/2014/main" id="{13BF278D-FC73-4F76-A7E0-9C95954F6880}"/>
            </a:ext>
          </a:extLst>
        </xdr:cNvPr>
        <xdr:cNvSpPr>
          <a:spLocks noChangeShapeType="1"/>
        </xdr:cNvSpPr>
      </xdr:nvSpPr>
      <xdr:spPr bwMode="auto">
        <a:xfrm flipH="1">
          <a:off x="1447800" y="4329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252</xdr:row>
      <xdr:rowOff>114300</xdr:rowOff>
    </xdr:from>
    <xdr:to>
      <xdr:col>2</xdr:col>
      <xdr:colOff>76200</xdr:colOff>
      <xdr:row>252</xdr:row>
      <xdr:rowOff>114300</xdr:rowOff>
    </xdr:to>
    <xdr:sp macro="" textlink="">
      <xdr:nvSpPr>
        <xdr:cNvPr id="690" name="Line 8">
          <a:extLst>
            <a:ext uri="{FF2B5EF4-FFF2-40B4-BE49-F238E27FC236}">
              <a16:creationId xmlns:a16="http://schemas.microsoft.com/office/drawing/2014/main" id="{16D3753F-8870-4A94-A4CC-F42D286F1CF3}"/>
            </a:ext>
          </a:extLst>
        </xdr:cNvPr>
        <xdr:cNvSpPr>
          <a:spLocks noChangeShapeType="1"/>
        </xdr:cNvSpPr>
      </xdr:nvSpPr>
      <xdr:spPr bwMode="auto">
        <a:xfrm flipH="1">
          <a:off x="1447800" y="4329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691" name="Line 8">
          <a:extLst>
            <a:ext uri="{FF2B5EF4-FFF2-40B4-BE49-F238E27FC236}">
              <a16:creationId xmlns:a16="http://schemas.microsoft.com/office/drawing/2014/main" id="{6878A78D-8678-42B7-B640-8ADE22946206}"/>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692" name="Line 8">
          <a:extLst>
            <a:ext uri="{FF2B5EF4-FFF2-40B4-BE49-F238E27FC236}">
              <a16:creationId xmlns:a16="http://schemas.microsoft.com/office/drawing/2014/main" id="{CB81EFE9-70F0-4ABC-8E56-7F4EB86297DB}"/>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693" name="Line 8">
          <a:extLst>
            <a:ext uri="{FF2B5EF4-FFF2-40B4-BE49-F238E27FC236}">
              <a16:creationId xmlns:a16="http://schemas.microsoft.com/office/drawing/2014/main" id="{11236D7F-9846-4669-AF7B-83B44E7383E7}"/>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694" name="Line 8">
          <a:extLst>
            <a:ext uri="{FF2B5EF4-FFF2-40B4-BE49-F238E27FC236}">
              <a16:creationId xmlns:a16="http://schemas.microsoft.com/office/drawing/2014/main" id="{E89A7878-BAF7-4332-A61D-5931C091D9E4}"/>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695" name="Line 8">
          <a:extLst>
            <a:ext uri="{FF2B5EF4-FFF2-40B4-BE49-F238E27FC236}">
              <a16:creationId xmlns:a16="http://schemas.microsoft.com/office/drawing/2014/main" id="{7F3475E4-D1CB-49AF-9391-24E031BCAF0E}"/>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696" name="Line 8">
          <a:extLst>
            <a:ext uri="{FF2B5EF4-FFF2-40B4-BE49-F238E27FC236}">
              <a16:creationId xmlns:a16="http://schemas.microsoft.com/office/drawing/2014/main" id="{2F500734-BA83-4EA7-96C8-AA95C65A6E9D}"/>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47625</xdr:colOff>
      <xdr:row>245</xdr:row>
      <xdr:rowOff>114300</xdr:rowOff>
    </xdr:to>
    <xdr:sp macro="" textlink="">
      <xdr:nvSpPr>
        <xdr:cNvPr id="697" name="Line 8">
          <a:extLst>
            <a:ext uri="{FF2B5EF4-FFF2-40B4-BE49-F238E27FC236}">
              <a16:creationId xmlns:a16="http://schemas.microsoft.com/office/drawing/2014/main" id="{80715004-5B6E-41E6-93AC-BB3801F45604}"/>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47625</xdr:colOff>
      <xdr:row>245</xdr:row>
      <xdr:rowOff>114300</xdr:rowOff>
    </xdr:to>
    <xdr:sp macro="" textlink="">
      <xdr:nvSpPr>
        <xdr:cNvPr id="698" name="Line 8">
          <a:extLst>
            <a:ext uri="{FF2B5EF4-FFF2-40B4-BE49-F238E27FC236}">
              <a16:creationId xmlns:a16="http://schemas.microsoft.com/office/drawing/2014/main" id="{D492BDB7-3310-4399-8C5C-D3E48E8C7DDB}"/>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699" name="Line 8">
          <a:extLst>
            <a:ext uri="{FF2B5EF4-FFF2-40B4-BE49-F238E27FC236}">
              <a16:creationId xmlns:a16="http://schemas.microsoft.com/office/drawing/2014/main" id="{ED20E115-D457-4EC3-9455-948C86177DF6}"/>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700" name="Line 8">
          <a:extLst>
            <a:ext uri="{FF2B5EF4-FFF2-40B4-BE49-F238E27FC236}">
              <a16:creationId xmlns:a16="http://schemas.microsoft.com/office/drawing/2014/main" id="{10B9A447-BC5A-40CF-9E27-DC4636D59DBF}"/>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565150</xdr:colOff>
      <xdr:row>40</xdr:row>
      <xdr:rowOff>76200</xdr:rowOff>
    </xdr:to>
    <xdr:pic>
      <xdr:nvPicPr>
        <xdr:cNvPr id="2" name="Picture 1">
          <a:extLst>
            <a:ext uri="{FF2B5EF4-FFF2-40B4-BE49-F238E27FC236}">
              <a16:creationId xmlns:a16="http://schemas.microsoft.com/office/drawing/2014/main" id="{7F117F34-763E-4AD6-A365-4DEDB39E6E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99" t="56796" r="6750" b="5815"/>
        <a:stretch>
          <a:fillRect/>
        </a:stretch>
      </xdr:blipFill>
      <xdr:spPr bwMode="auto">
        <a:xfrm>
          <a:off x="0" y="0"/>
          <a:ext cx="11042650" cy="693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165100</xdr:colOff>
      <xdr:row>41</xdr:row>
      <xdr:rowOff>19050</xdr:rowOff>
    </xdr:to>
    <xdr:pic>
      <xdr:nvPicPr>
        <xdr:cNvPr id="2" name="Picture 1">
          <a:extLst>
            <a:ext uri="{FF2B5EF4-FFF2-40B4-BE49-F238E27FC236}">
              <a16:creationId xmlns:a16="http://schemas.microsoft.com/office/drawing/2014/main" id="{849A8BC7-780A-4F45-807C-769EB52DF6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42600" cy="704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hta2012.minibir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47"/>
  <sheetViews>
    <sheetView showGridLines="0" tabSelected="1" view="pageBreakPreview" zoomScaleNormal="100" zoomScaleSheetLayoutView="100" workbookViewId="0">
      <selection activeCell="N17" sqref="N17"/>
    </sheetView>
  </sheetViews>
  <sheetFormatPr defaultColWidth="8.875" defaultRowHeight="15.75"/>
  <cols>
    <col min="1" max="1" width="3.875" style="1" customWidth="1"/>
    <col min="2" max="2" width="8" style="1" customWidth="1"/>
    <col min="3" max="3" width="5.875" style="1" customWidth="1"/>
    <col min="4" max="4" width="5.5" style="1" customWidth="1"/>
    <col min="5" max="5" width="9.5" style="1" customWidth="1"/>
    <col min="6" max="9" width="7.125" style="1" customWidth="1"/>
    <col min="10" max="10" width="14" style="1" customWidth="1"/>
    <col min="11" max="11" width="18.875" style="1" customWidth="1"/>
    <col min="12" max="16384" width="8.875" style="1"/>
  </cols>
  <sheetData>
    <row r="1" spans="1:13" ht="4.7" customHeight="1" thickBot="1"/>
    <row r="2" spans="1:13" ht="32.25" customHeight="1" thickBot="1">
      <c r="A2" s="252" t="s">
        <v>616</v>
      </c>
      <c r="B2" s="252"/>
      <c r="C2" s="252"/>
      <c r="D2" s="252"/>
      <c r="E2" s="252"/>
      <c r="F2" s="252"/>
      <c r="G2" s="252"/>
      <c r="H2" s="252"/>
      <c r="I2" s="252"/>
      <c r="J2" s="252"/>
      <c r="K2" s="252"/>
    </row>
    <row r="3" spans="1:13">
      <c r="B3" s="61"/>
    </row>
    <row r="4" spans="1:13" s="4" customFormat="1" ht="16.5">
      <c r="B4" s="251" t="s">
        <v>0</v>
      </c>
      <c r="C4" s="251"/>
      <c r="D4" s="5" t="s">
        <v>617</v>
      </c>
      <c r="E4" s="6"/>
      <c r="F4" s="6"/>
      <c r="G4" s="6"/>
      <c r="H4" s="6"/>
      <c r="I4" s="6"/>
    </row>
    <row r="5" spans="1:13" s="4" customFormat="1" ht="16.5"/>
    <row r="6" spans="1:13" s="4" customFormat="1" ht="16.5">
      <c r="B6" s="251" t="s">
        <v>1</v>
      </c>
      <c r="C6" s="251"/>
      <c r="D6" s="5" t="s">
        <v>2</v>
      </c>
      <c r="E6" s="6"/>
      <c r="F6" s="6"/>
      <c r="G6" s="6"/>
      <c r="H6" s="6"/>
      <c r="I6" s="6"/>
    </row>
    <row r="7" spans="1:13" s="4" customFormat="1" ht="16.5">
      <c r="D7" s="5"/>
      <c r="E7" s="6"/>
      <c r="F7" s="6"/>
      <c r="G7" s="6"/>
      <c r="H7" s="6"/>
      <c r="I7" s="6"/>
    </row>
    <row r="8" spans="1:13" s="4" customFormat="1" ht="16.5">
      <c r="B8" s="251" t="s">
        <v>3</v>
      </c>
      <c r="C8" s="251"/>
      <c r="D8" s="5" t="s">
        <v>4</v>
      </c>
      <c r="E8" s="6"/>
      <c r="F8" s="6"/>
      <c r="G8" s="6"/>
      <c r="H8" s="6"/>
      <c r="I8" s="6"/>
    </row>
    <row r="9" spans="1:13" s="4" customFormat="1" ht="16.5">
      <c r="B9" s="73"/>
      <c r="C9" s="73"/>
      <c r="D9" s="5" t="s">
        <v>1155</v>
      </c>
      <c r="E9" s="6"/>
      <c r="F9" s="6"/>
      <c r="G9" s="6"/>
      <c r="H9" s="6"/>
      <c r="I9" s="6"/>
    </row>
    <row r="10" spans="1:13" s="4" customFormat="1" ht="16.5"/>
    <row r="11" spans="1:13" s="4" customFormat="1" ht="16.5">
      <c r="B11" s="251" t="s">
        <v>5</v>
      </c>
      <c r="C11" s="251"/>
      <c r="D11" s="6" t="s">
        <v>620</v>
      </c>
      <c r="E11" s="3"/>
      <c r="F11" s="3"/>
      <c r="G11" s="3"/>
      <c r="H11" s="3"/>
      <c r="I11" s="3"/>
      <c r="J11" s="3"/>
      <c r="K11" s="3"/>
      <c r="L11" s="34"/>
      <c r="M11" s="6"/>
    </row>
    <row r="12" spans="1:13" s="4" customFormat="1" ht="16.5">
      <c r="D12" s="6" t="s">
        <v>619</v>
      </c>
      <c r="E12" s="3"/>
      <c r="F12" s="3"/>
      <c r="G12" s="3"/>
      <c r="H12" s="3"/>
      <c r="I12" s="3"/>
      <c r="J12" s="3"/>
      <c r="K12" s="3"/>
      <c r="M12" s="5"/>
    </row>
    <row r="13" spans="1:13" s="4" customFormat="1" ht="16.5">
      <c r="D13" s="6" t="s">
        <v>618</v>
      </c>
      <c r="E13" s="3"/>
      <c r="F13" s="3"/>
      <c r="G13" s="3"/>
      <c r="H13" s="3"/>
      <c r="I13" s="3"/>
      <c r="J13" s="3"/>
      <c r="K13" s="3"/>
      <c r="M13" s="5"/>
    </row>
    <row r="14" spans="1:13" s="4" customFormat="1" ht="16.5">
      <c r="J14" s="60"/>
      <c r="K14" s="60"/>
    </row>
    <row r="15" spans="1:13" s="4" customFormat="1" ht="16.5">
      <c r="B15" s="251" t="s">
        <v>6</v>
      </c>
      <c r="C15" s="251"/>
      <c r="D15" s="69" t="s">
        <v>621</v>
      </c>
      <c r="E15" s="6"/>
      <c r="F15" s="6"/>
      <c r="G15" s="6"/>
      <c r="H15" s="6"/>
      <c r="I15" s="6"/>
      <c r="J15" s="7"/>
      <c r="K15" s="73"/>
      <c r="L15" s="34"/>
      <c r="M15" s="6"/>
    </row>
    <row r="16" spans="1:13" s="4" customFormat="1" ht="16.5">
      <c r="D16" s="68" t="s">
        <v>622</v>
      </c>
      <c r="E16" s="16"/>
      <c r="F16" s="17"/>
      <c r="G16" s="17"/>
      <c r="H16" s="17"/>
      <c r="I16" s="17"/>
      <c r="J16" s="7"/>
      <c r="K16" s="73"/>
      <c r="M16" s="6"/>
    </row>
    <row r="17" spans="2:13" s="4" customFormat="1" ht="16.5">
      <c r="D17" s="70" t="s">
        <v>7</v>
      </c>
      <c r="E17" s="16"/>
      <c r="F17" s="17"/>
      <c r="G17" s="17"/>
      <c r="H17" s="17"/>
      <c r="I17" s="17"/>
      <c r="J17" s="60"/>
      <c r="K17" s="73"/>
      <c r="M17" s="6"/>
    </row>
    <row r="18" spans="2:13" s="4" customFormat="1" ht="16.5">
      <c r="D18" s="71" t="s">
        <v>8</v>
      </c>
    </row>
    <row r="19" spans="2:13" s="4" customFormat="1" ht="16.5">
      <c r="D19" s="68"/>
      <c r="E19" s="16"/>
      <c r="F19" s="17"/>
      <c r="G19" s="17"/>
      <c r="H19" s="17"/>
      <c r="I19" s="17"/>
      <c r="J19" s="60"/>
      <c r="K19" s="73"/>
      <c r="M19" s="6"/>
    </row>
    <row r="20" spans="2:13" s="4" customFormat="1" ht="16.5">
      <c r="B20" s="251" t="s">
        <v>9</v>
      </c>
      <c r="C20" s="251"/>
      <c r="D20" s="6" t="s">
        <v>10</v>
      </c>
      <c r="M20" s="6"/>
    </row>
    <row r="21" spans="2:13" s="4" customFormat="1" ht="16.5">
      <c r="B21" s="73"/>
      <c r="C21" s="73"/>
      <c r="D21" s="6" t="s">
        <v>11</v>
      </c>
      <c r="M21" s="6"/>
    </row>
    <row r="22" spans="2:13" s="4" customFormat="1" ht="16.5">
      <c r="D22" s="72" t="s">
        <v>12</v>
      </c>
    </row>
    <row r="23" spans="2:13" s="4" customFormat="1" ht="16.5"/>
    <row r="24" spans="2:13" s="4" customFormat="1" ht="16.5">
      <c r="B24" s="73" t="s">
        <v>13</v>
      </c>
      <c r="D24" s="6" t="s">
        <v>14</v>
      </c>
    </row>
    <row r="25" spans="2:13" s="4" customFormat="1" ht="16.5">
      <c r="C25" s="73"/>
      <c r="D25" s="1" t="s">
        <v>15</v>
      </c>
      <c r="E25" s="6"/>
      <c r="F25" s="6"/>
      <c r="G25" s="6"/>
      <c r="H25" s="6"/>
      <c r="I25" s="6"/>
      <c r="J25" s="6"/>
      <c r="K25" s="73"/>
      <c r="L25" s="34"/>
      <c r="M25" s="6"/>
    </row>
    <row r="26" spans="2:13" s="4" customFormat="1" ht="11.1" customHeight="1"/>
    <row r="27" spans="2:13" s="4" customFormat="1" ht="17.100000000000001" customHeight="1">
      <c r="D27" s="6"/>
    </row>
    <row r="28" spans="2:13" s="4" customFormat="1" ht="16.5">
      <c r="B28" s="73" t="s">
        <v>16</v>
      </c>
      <c r="C28" s="73"/>
      <c r="D28" s="8" t="s">
        <v>17</v>
      </c>
      <c r="E28" s="6"/>
      <c r="F28" s="6"/>
      <c r="G28" s="6"/>
      <c r="H28" s="6"/>
      <c r="I28" s="6"/>
      <c r="J28" s="6"/>
      <c r="K28" s="73"/>
    </row>
    <row r="29" spans="2:13" s="4" customFormat="1" ht="16.5">
      <c r="E29" s="4" t="s">
        <v>18</v>
      </c>
      <c r="F29" s="6"/>
    </row>
    <row r="30" spans="2:13" s="4" customFormat="1" ht="16.5">
      <c r="D30" s="8" t="s">
        <v>19</v>
      </c>
    </row>
    <row r="31" spans="2:13" s="4" customFormat="1" ht="16.5">
      <c r="E31" s="9" t="s">
        <v>624</v>
      </c>
    </row>
    <row r="32" spans="2:13" s="4" customFormat="1" ht="16.5">
      <c r="E32" s="9" t="s">
        <v>20</v>
      </c>
    </row>
    <row r="33" spans="2:11" s="4" customFormat="1" ht="16.5">
      <c r="E33" s="4" t="s">
        <v>21</v>
      </c>
      <c r="J33" s="67"/>
    </row>
    <row r="34" spans="2:11" s="4" customFormat="1" ht="16.5">
      <c r="E34" s="4" t="s">
        <v>22</v>
      </c>
    </row>
    <row r="35" spans="2:11" s="4" customFormat="1" ht="16.5">
      <c r="G35" s="4" t="s">
        <v>23</v>
      </c>
    </row>
    <row r="36" spans="2:11" s="4" customFormat="1" ht="4.5" customHeight="1"/>
    <row r="37" spans="2:11" s="4" customFormat="1" ht="16.5">
      <c r="B37" s="73" t="s">
        <v>24</v>
      </c>
      <c r="C37" s="73"/>
      <c r="D37" s="6" t="s">
        <v>623</v>
      </c>
      <c r="E37" s="6"/>
      <c r="F37" s="6"/>
      <c r="G37" s="6"/>
      <c r="H37" s="6"/>
      <c r="I37" s="6"/>
      <c r="J37" s="6"/>
      <c r="K37" s="73"/>
    </row>
    <row r="38" spans="2:11" s="4" customFormat="1" ht="16.5">
      <c r="D38" s="4" t="s">
        <v>25</v>
      </c>
    </row>
    <row r="39" spans="2:11" s="4" customFormat="1" ht="16.5">
      <c r="D39" s="75" t="s">
        <v>26</v>
      </c>
    </row>
    <row r="40" spans="2:11" s="4" customFormat="1" ht="9" customHeight="1">
      <c r="D40" s="75"/>
    </row>
    <row r="41" spans="2:11" s="4" customFormat="1" ht="16.5">
      <c r="B41" s="251" t="s">
        <v>27</v>
      </c>
      <c r="C41" s="251"/>
      <c r="D41" s="1" t="s">
        <v>28</v>
      </c>
    </row>
    <row r="42" spans="2:11" s="4" customFormat="1" ht="16.5">
      <c r="D42" s="1" t="s">
        <v>29</v>
      </c>
    </row>
    <row r="43" spans="2:11" s="4" customFormat="1" ht="16.5">
      <c r="D43" s="1" t="s">
        <v>30</v>
      </c>
    </row>
    <row r="44" spans="2:11" s="4" customFormat="1" ht="16.5">
      <c r="D44" s="1" t="s">
        <v>31</v>
      </c>
    </row>
    <row r="45" spans="2:11" s="4" customFormat="1" ht="16.5">
      <c r="D45" s="1" t="s">
        <v>32</v>
      </c>
    </row>
    <row r="46" spans="2:11" s="4" customFormat="1" ht="16.5"/>
    <row r="47" spans="2:11" s="4" customFormat="1" ht="16.5"/>
    <row r="48" spans="2:11" s="4" customFormat="1" ht="16.5"/>
    <row r="49" s="4" customFormat="1" ht="16.5"/>
    <row r="50" s="4" customFormat="1" ht="16.5"/>
    <row r="51" s="4" customFormat="1" ht="16.5"/>
    <row r="52" s="4" customFormat="1" ht="16.5"/>
    <row r="53" s="4" customFormat="1" ht="16.5"/>
    <row r="54" s="4" customFormat="1" ht="16.5"/>
    <row r="55" s="4" customFormat="1" ht="16.5"/>
    <row r="56" s="4" customFormat="1" ht="16.5"/>
    <row r="57" s="4" customFormat="1" ht="16.5"/>
    <row r="58" s="4" customFormat="1" ht="16.5"/>
    <row r="59" s="4" customFormat="1" ht="16.5"/>
    <row r="60" s="4" customFormat="1" ht="16.5"/>
    <row r="61" s="4" customFormat="1" ht="16.5"/>
    <row r="62" s="4" customFormat="1" ht="16.5"/>
    <row r="63" s="4" customFormat="1" ht="16.5"/>
    <row r="64" s="4" customFormat="1" ht="16.5"/>
    <row r="65" s="4" customFormat="1" ht="16.5"/>
    <row r="66" s="4" customFormat="1" ht="16.5"/>
    <row r="67" s="4" customFormat="1" ht="16.5"/>
    <row r="68" s="4" customFormat="1" ht="16.5"/>
    <row r="69" s="4" customFormat="1" ht="16.5"/>
    <row r="70" s="4" customFormat="1" ht="16.5"/>
    <row r="71" s="4" customFormat="1" ht="16.5"/>
    <row r="72" s="4" customFormat="1" ht="16.5"/>
    <row r="73" s="2" customFormat="1" ht="19.5"/>
    <row r="74" s="2" customFormat="1" ht="19.5"/>
    <row r="75" s="2" customFormat="1" ht="19.5"/>
    <row r="76" s="2" customFormat="1" ht="19.5"/>
    <row r="77" s="2" customFormat="1" ht="19.5"/>
    <row r="78" s="2" customFormat="1" ht="19.5"/>
    <row r="79" s="2" customFormat="1" ht="19.5"/>
    <row r="80" s="2" customFormat="1" ht="19.5"/>
    <row r="81" s="2" customFormat="1" ht="19.5"/>
    <row r="82" s="2" customFormat="1" ht="19.5"/>
    <row r="83" s="2" customFormat="1" ht="19.5"/>
    <row r="84" s="2" customFormat="1" ht="19.5"/>
    <row r="85" s="2" customFormat="1" ht="19.5"/>
    <row r="86" s="2" customFormat="1" ht="19.5"/>
    <row r="87" s="2" customFormat="1" ht="19.5"/>
    <row r="88" s="2" customFormat="1" ht="19.5"/>
    <row r="89" s="2" customFormat="1" ht="19.5"/>
    <row r="90" s="2" customFormat="1" ht="19.5"/>
    <row r="91" s="2" customFormat="1" ht="19.5"/>
    <row r="92" s="2" customFormat="1" ht="19.5"/>
    <row r="93" s="2" customFormat="1" ht="19.5"/>
    <row r="94" s="2" customFormat="1" ht="19.5"/>
    <row r="95" s="2" customFormat="1" ht="19.5"/>
    <row r="96" s="2" customFormat="1" ht="19.5"/>
    <row r="97" s="2" customFormat="1" ht="19.5"/>
    <row r="98" s="2" customFormat="1" ht="19.5"/>
    <row r="99" s="2" customFormat="1" ht="19.5"/>
    <row r="100" s="2" customFormat="1" ht="19.5"/>
    <row r="101" s="2" customFormat="1" ht="19.5"/>
    <row r="102" s="2" customFormat="1" ht="19.5"/>
    <row r="103" s="2" customFormat="1" ht="19.5"/>
    <row r="104" s="2" customFormat="1" ht="19.5"/>
    <row r="105" s="2" customFormat="1" ht="19.5"/>
    <row r="106" s="2" customFormat="1" ht="19.5"/>
    <row r="107" s="2" customFormat="1" ht="19.5"/>
    <row r="108" s="2" customFormat="1" ht="19.5"/>
    <row r="109" s="2" customFormat="1" ht="19.5"/>
    <row r="110" s="2" customFormat="1" ht="19.5"/>
    <row r="111" s="2" customFormat="1" ht="19.5"/>
    <row r="112" s="2" customFormat="1" ht="19.5"/>
    <row r="113" s="2" customFormat="1" ht="19.5"/>
    <row r="114" s="2" customFormat="1" ht="19.5"/>
    <row r="115" s="2" customFormat="1" ht="19.5"/>
    <row r="116" s="2" customFormat="1" ht="19.5"/>
    <row r="117" s="2" customFormat="1" ht="19.5"/>
    <row r="118" s="2" customFormat="1" ht="19.5"/>
    <row r="119" s="2" customFormat="1" ht="19.5"/>
    <row r="120" s="2" customFormat="1" ht="19.5"/>
    <row r="121" s="2" customFormat="1" ht="19.5"/>
    <row r="122" s="2" customFormat="1" ht="19.5"/>
    <row r="123" s="2" customFormat="1" ht="19.5"/>
    <row r="124" s="2" customFormat="1" ht="19.5"/>
    <row r="125" s="2" customFormat="1" ht="19.5"/>
    <row r="126" s="2" customFormat="1" ht="19.5"/>
    <row r="127" s="2" customFormat="1" ht="19.5"/>
    <row r="128" s="2" customFormat="1" ht="19.5"/>
    <row r="129" s="2" customFormat="1" ht="19.5"/>
    <row r="130" s="2" customFormat="1" ht="19.5"/>
    <row r="131" s="2" customFormat="1" ht="19.5"/>
    <row r="132" s="2" customFormat="1" ht="19.5"/>
    <row r="133" s="2" customFormat="1" ht="19.5"/>
    <row r="134" s="2" customFormat="1" ht="19.5"/>
    <row r="135" s="2" customFormat="1" ht="19.5"/>
    <row r="136" s="2" customFormat="1" ht="19.5"/>
    <row r="137" s="2" customFormat="1" ht="19.5"/>
    <row r="138" s="2" customFormat="1" ht="19.5"/>
    <row r="139" s="2" customFormat="1" ht="19.5"/>
    <row r="140" s="2" customFormat="1" ht="19.5"/>
    <row r="141" s="2" customFormat="1" ht="19.5"/>
    <row r="142" s="2" customFormat="1" ht="19.5"/>
    <row r="143" s="2" customFormat="1" ht="19.5"/>
    <row r="144" s="2" customFormat="1" ht="19.5"/>
    <row r="145" s="2" customFormat="1" ht="19.5"/>
    <row r="146" s="2" customFormat="1" ht="19.5"/>
    <row r="147" s="2" customFormat="1" ht="19.5"/>
  </sheetData>
  <mergeCells count="8">
    <mergeCell ref="B41:C41"/>
    <mergeCell ref="B20:C20"/>
    <mergeCell ref="A2:K2"/>
    <mergeCell ref="B4:C4"/>
    <mergeCell ref="B6:C6"/>
    <mergeCell ref="B15:C15"/>
    <mergeCell ref="B11:C11"/>
    <mergeCell ref="B8:C8"/>
  </mergeCells>
  <phoneticPr fontId="3"/>
  <hyperlinks>
    <hyperlink ref="D39" r:id="rId1"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94"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37"/>
  <sheetViews>
    <sheetView showGridLines="0" topLeftCell="A4" zoomScale="87" zoomScaleNormal="87" zoomScaleSheetLayoutView="90" workbookViewId="0">
      <selection activeCell="D13" sqref="D13"/>
    </sheetView>
  </sheetViews>
  <sheetFormatPr defaultColWidth="8.875" defaultRowHeight="15.75"/>
  <cols>
    <col min="1" max="1" width="6.125" style="1" customWidth="1"/>
    <col min="2" max="2" width="12.875" style="1" customWidth="1"/>
    <col min="3" max="3" width="20.625" style="1" customWidth="1"/>
    <col min="4" max="4" width="8" style="1" customWidth="1"/>
    <col min="5" max="5" width="12.875" style="1" customWidth="1"/>
    <col min="6" max="6" width="30" style="1" customWidth="1"/>
    <col min="7" max="7" width="9.125" style="1" customWidth="1"/>
    <col min="8" max="8" width="8.875" style="1"/>
    <col min="9" max="9" width="8.875" style="13"/>
    <col min="10" max="16384" width="8.875" style="1"/>
  </cols>
  <sheetData>
    <row r="1" spans="1:10" s="10" customFormat="1" ht="52.5" customHeight="1">
      <c r="B1" s="256" t="s">
        <v>625</v>
      </c>
      <c r="C1" s="256"/>
      <c r="D1" s="256"/>
      <c r="E1" s="256"/>
      <c r="F1" s="256"/>
      <c r="G1" s="74"/>
      <c r="I1" s="15"/>
    </row>
    <row r="2" spans="1:10" ht="22.5" customHeight="1">
      <c r="B2" s="21" t="s">
        <v>33</v>
      </c>
      <c r="C2" s="257"/>
      <c r="D2" s="258"/>
      <c r="E2" s="22" t="s">
        <v>34</v>
      </c>
      <c r="F2" s="23"/>
      <c r="G2" s="18"/>
    </row>
    <row r="3" spans="1:10" ht="22.5" customHeight="1">
      <c r="B3" s="21" t="s">
        <v>35</v>
      </c>
      <c r="C3" s="257"/>
      <c r="D3" s="259"/>
      <c r="E3" s="259"/>
      <c r="F3" s="258"/>
      <c r="G3" s="13"/>
    </row>
    <row r="4" spans="1:10" ht="22.5" customHeight="1"/>
    <row r="5" spans="1:10" ht="22.5" customHeight="1" thickBot="1">
      <c r="E5" s="255" t="s">
        <v>36</v>
      </c>
      <c r="F5" s="255"/>
      <c r="G5" s="255"/>
    </row>
    <row r="6" spans="1:10" ht="22.5" customHeight="1" thickBot="1">
      <c r="B6" s="24" t="s">
        <v>37</v>
      </c>
      <c r="C6" s="20"/>
      <c r="E6" s="255" t="s">
        <v>38</v>
      </c>
      <c r="F6" s="255"/>
      <c r="G6" s="255"/>
    </row>
    <row r="7" spans="1:10" ht="22.5" customHeight="1" thickBot="1">
      <c r="A7" s="1" t="s">
        <v>39</v>
      </c>
      <c r="B7" s="40" t="s">
        <v>40</v>
      </c>
      <c r="C7" s="41" t="s">
        <v>41</v>
      </c>
      <c r="D7" s="42" t="s">
        <v>42</v>
      </c>
      <c r="E7" s="42" t="s">
        <v>43</v>
      </c>
      <c r="F7" s="42" t="s">
        <v>44</v>
      </c>
      <c r="G7" s="43"/>
    </row>
    <row r="8" spans="1:10" ht="22.5" customHeight="1">
      <c r="A8" s="1">
        <v>1</v>
      </c>
      <c r="B8" s="46"/>
      <c r="C8" s="47" t="str">
        <f>IF(B8="","",VLOOKUP(B8,登録ナンバー!$A$4:$I$575,7,0))</f>
        <v/>
      </c>
      <c r="D8" s="47" t="str">
        <f>IF(B8="","",VLOOKUP(B8,登録ナンバー!$A$4:$M$606,11,0))</f>
        <v/>
      </c>
      <c r="E8" s="48" t="str">
        <f>IF(B8="","",VLOOKUP(B8,登録ナンバー!$A$4:$M$606,8,0))</f>
        <v/>
      </c>
      <c r="F8" s="53"/>
      <c r="G8" s="54"/>
    </row>
    <row r="9" spans="1:10" ht="22.5" customHeight="1">
      <c r="A9" s="1">
        <v>2</v>
      </c>
      <c r="B9" s="49"/>
      <c r="C9" s="44" t="str">
        <f>IF(B9="","",VLOOKUP(B9,登録ナンバー!$A$4:$I$575,7,0))</f>
        <v/>
      </c>
      <c r="D9" s="44" t="str">
        <f>IF(B9="","",VLOOKUP(B9,登録ナンバー!$A$4:$M$606,11,0))</f>
        <v/>
      </c>
      <c r="E9" s="45" t="str">
        <f>IF(B9="","",VLOOKUP(B9,登録ナンバー!$A$4:$M$606,8,0))</f>
        <v/>
      </c>
      <c r="F9" s="55"/>
      <c r="G9" s="56"/>
      <c r="J9" s="13"/>
    </row>
    <row r="10" spans="1:10" ht="22.5" customHeight="1">
      <c r="A10" s="1">
        <v>3</v>
      </c>
      <c r="B10" s="49"/>
      <c r="C10" s="44" t="str">
        <f>IF(B10="","",VLOOKUP(B10,登録ナンバー!$A$4:$I$575,7,0))</f>
        <v/>
      </c>
      <c r="D10" s="44" t="str">
        <f>IF(B10="","",VLOOKUP(B10,登録ナンバー!$A$4:$M$606,11,0))</f>
        <v/>
      </c>
      <c r="E10" s="45" t="str">
        <f>IF(B10="","",VLOOKUP(B10,登録ナンバー!$A$4:$M$606,8,0))</f>
        <v/>
      </c>
      <c r="F10" s="55"/>
      <c r="G10" s="56"/>
      <c r="I10" s="1"/>
      <c r="J10" s="13"/>
    </row>
    <row r="11" spans="1:10" ht="22.5" customHeight="1">
      <c r="A11" s="1">
        <v>4</v>
      </c>
      <c r="B11" s="49"/>
      <c r="C11" s="44" t="str">
        <f>IF(B11="","",VLOOKUP(B11,登録ナンバー!$A$4:$I$575,7,0))</f>
        <v/>
      </c>
      <c r="D11" s="44" t="str">
        <f>IF(B11="","",VLOOKUP(B11,登録ナンバー!$A$4:$M$606,11,0))</f>
        <v/>
      </c>
      <c r="E11" s="45" t="str">
        <f>IF(B11="","",VLOOKUP(B11,登録ナンバー!$A$4:$M$606,8,0))</f>
        <v/>
      </c>
      <c r="F11" s="55"/>
      <c r="G11" s="56"/>
    </row>
    <row r="12" spans="1:10" ht="22.5" customHeight="1" thickBot="1">
      <c r="A12" s="1">
        <v>5</v>
      </c>
      <c r="B12" s="50"/>
      <c r="C12" s="51" t="str">
        <f>IF(B12="","",VLOOKUP(B12,登録ナンバー!$A$4:$I$575,7,0))</f>
        <v/>
      </c>
      <c r="D12" s="51" t="str">
        <f>IF(B12="","",VLOOKUP(B12,登録ナンバー!$A$4:$M$606,11,0))</f>
        <v/>
      </c>
      <c r="E12" s="52" t="str">
        <f>IF(B12="","",VLOOKUP(B12,登録ナンバー!$A$4:$M$606,8,0))</f>
        <v/>
      </c>
      <c r="F12" s="57"/>
      <c r="G12" s="58"/>
    </row>
    <row r="13" spans="1:10" ht="22.5" customHeight="1"/>
    <row r="14" spans="1:10" ht="22.5" customHeight="1" thickBot="1">
      <c r="E14" s="255" t="s">
        <v>36</v>
      </c>
      <c r="F14" s="255"/>
      <c r="G14" s="255"/>
    </row>
    <row r="15" spans="1:10" ht="22.5" customHeight="1" thickBot="1">
      <c r="B15" s="29" t="s">
        <v>37</v>
      </c>
      <c r="C15" s="20"/>
      <c r="E15" s="255" t="s">
        <v>38</v>
      </c>
      <c r="F15" s="255"/>
      <c r="G15" s="255"/>
    </row>
    <row r="16" spans="1:10" ht="22.5" customHeight="1" thickBot="1">
      <c r="A16" s="1" t="s">
        <v>39</v>
      </c>
      <c r="B16" s="40" t="s">
        <v>40</v>
      </c>
      <c r="C16" s="41" t="s">
        <v>41</v>
      </c>
      <c r="D16" s="42" t="s">
        <v>42</v>
      </c>
      <c r="E16" s="42" t="s">
        <v>43</v>
      </c>
      <c r="F16" s="42" t="s">
        <v>44</v>
      </c>
      <c r="G16" s="43"/>
    </row>
    <row r="17" spans="1:10" ht="22.5" customHeight="1">
      <c r="A17" s="1">
        <v>1</v>
      </c>
      <c r="B17" s="46"/>
      <c r="C17" s="47" t="str">
        <f>IF(B17="","",VLOOKUP(B17,登録ナンバー!$A$4:$I$575,7,0))</f>
        <v/>
      </c>
      <c r="D17" s="47" t="str">
        <f>IF(B17="","",VLOOKUP(B17,登録ナンバー!$A$4:$M$606,11,0))</f>
        <v/>
      </c>
      <c r="E17" s="48" t="str">
        <f>IF(B17="","",VLOOKUP(B17,登録ナンバー!$A$4:$M$606,8,0))</f>
        <v/>
      </c>
      <c r="F17" s="53"/>
      <c r="G17" s="54"/>
    </row>
    <row r="18" spans="1:10" ht="22.5" customHeight="1">
      <c r="A18" s="1">
        <v>2</v>
      </c>
      <c r="B18" s="49"/>
      <c r="C18" s="44" t="str">
        <f>IF(B18="","",VLOOKUP(B18,登録ナンバー!$A$4:$I$575,7,0))</f>
        <v/>
      </c>
      <c r="D18" s="44" t="str">
        <f>IF(B18="","",VLOOKUP(B18,登録ナンバー!$A$4:$M$606,11,0))</f>
        <v/>
      </c>
      <c r="E18" s="45" t="str">
        <f>IF(B18="","",VLOOKUP(B18,登録ナンバー!$A$4:$M$606,8,0))</f>
        <v/>
      </c>
      <c r="F18" s="55"/>
      <c r="G18" s="56"/>
      <c r="J18" s="13"/>
    </row>
    <row r="19" spans="1:10" ht="22.5" customHeight="1">
      <c r="A19" s="1">
        <v>3</v>
      </c>
      <c r="B19" s="49"/>
      <c r="C19" s="44" t="str">
        <f>IF(B19="","",VLOOKUP(B19,登録ナンバー!$A$4:$I$575,7,0))</f>
        <v/>
      </c>
      <c r="D19" s="44" t="str">
        <f>IF(B19="","",VLOOKUP(B19,登録ナンバー!$A$4:$M$606,11,0))</f>
        <v/>
      </c>
      <c r="E19" s="45" t="str">
        <f>IF(B19="","",VLOOKUP(B19,登録ナンバー!$A$4:$M$606,8,0))</f>
        <v/>
      </c>
      <c r="F19" s="55"/>
      <c r="G19" s="56"/>
      <c r="I19" s="1"/>
      <c r="J19" s="13"/>
    </row>
    <row r="20" spans="1:10" ht="22.5" customHeight="1">
      <c r="A20" s="1">
        <v>4</v>
      </c>
      <c r="B20" s="49"/>
      <c r="C20" s="44" t="str">
        <f>IF(B20="","",VLOOKUP(B20,登録ナンバー!$A$4:$I$575,7,0))</f>
        <v/>
      </c>
      <c r="D20" s="44" t="str">
        <f>IF(B20="","",VLOOKUP(B20,登録ナンバー!$A$4:$M$606,11,0))</f>
        <v/>
      </c>
      <c r="E20" s="45" t="str">
        <f>IF(B20="","",VLOOKUP(B20,登録ナンバー!$A$4:$M$606,8,0))</f>
        <v/>
      </c>
      <c r="F20" s="55"/>
      <c r="G20" s="56"/>
    </row>
    <row r="21" spans="1:10" ht="22.5" customHeight="1" thickBot="1">
      <c r="A21" s="1">
        <v>5</v>
      </c>
      <c r="B21" s="50"/>
      <c r="C21" s="51" t="str">
        <f>IF(B21="","",VLOOKUP(B21,登録ナンバー!$A$4:$I$575,7,0))</f>
        <v/>
      </c>
      <c r="D21" s="51" t="str">
        <f>IF(B21="","",VLOOKUP(B21,登録ナンバー!$A$4:$M$606,11,0))</f>
        <v/>
      </c>
      <c r="E21" s="52" t="str">
        <f>IF(B21="","",VLOOKUP(B21,登録ナンバー!$A$4:$M$606,8,0))</f>
        <v/>
      </c>
      <c r="F21" s="57"/>
      <c r="G21" s="58"/>
    </row>
    <row r="22" spans="1:10" ht="22.5" customHeight="1"/>
    <row r="23" spans="1:10" ht="22.5" customHeight="1" thickBot="1">
      <c r="E23" s="255" t="s">
        <v>36</v>
      </c>
      <c r="F23" s="255"/>
      <c r="G23" s="255"/>
    </row>
    <row r="24" spans="1:10" ht="22.5" customHeight="1" thickBot="1">
      <c r="B24" s="29" t="s">
        <v>37</v>
      </c>
      <c r="C24" s="20"/>
      <c r="E24" s="255" t="s">
        <v>38</v>
      </c>
      <c r="F24" s="255"/>
      <c r="G24" s="255"/>
    </row>
    <row r="25" spans="1:10" ht="22.5" customHeight="1" thickBot="1">
      <c r="A25" s="1" t="s">
        <v>39</v>
      </c>
      <c r="B25" s="25" t="s">
        <v>40</v>
      </c>
      <c r="C25" s="26" t="s">
        <v>41</v>
      </c>
      <c r="D25" s="27" t="s">
        <v>42</v>
      </c>
      <c r="E25" s="27" t="s">
        <v>43</v>
      </c>
      <c r="F25" s="27" t="s">
        <v>44</v>
      </c>
      <c r="G25" s="28"/>
    </row>
    <row r="26" spans="1:10" ht="22.5" customHeight="1" thickTop="1">
      <c r="A26" s="1">
        <v>1</v>
      </c>
      <c r="B26" s="46"/>
      <c r="C26" s="47" t="str">
        <f>IF(B26="","",VLOOKUP(B26,登録ナンバー!$A$4:$I$575,7,0))</f>
        <v/>
      </c>
      <c r="D26" s="47" t="str">
        <f>IF(B26="","",VLOOKUP(B26,登録ナンバー!$A$4:$M$606,11,0))</f>
        <v/>
      </c>
      <c r="E26" s="48" t="str">
        <f>IF(B26="","",VLOOKUP(B26,登録ナンバー!$A$4:$M$606,8,0))</f>
        <v/>
      </c>
      <c r="F26" s="53"/>
      <c r="G26" s="54"/>
    </row>
    <row r="27" spans="1:10" ht="22.5" customHeight="1">
      <c r="A27" s="1">
        <v>2</v>
      </c>
      <c r="B27" s="49"/>
      <c r="C27" s="44" t="str">
        <f>IF(B27="","",VLOOKUP(B27,登録ナンバー!$A$4:$I$575,7,0))</f>
        <v/>
      </c>
      <c r="D27" s="44" t="str">
        <f>IF(B27="","",VLOOKUP(B27,登録ナンバー!$A$4:$M$606,11,0))</f>
        <v/>
      </c>
      <c r="E27" s="45" t="str">
        <f>IF(B27="","",VLOOKUP(B27,登録ナンバー!$A$4:$M$606,8,0))</f>
        <v/>
      </c>
      <c r="F27" s="55"/>
      <c r="G27" s="56"/>
      <c r="J27" s="13"/>
    </row>
    <row r="28" spans="1:10" ht="22.5" customHeight="1">
      <c r="A28" s="1">
        <v>3</v>
      </c>
      <c r="B28" s="49"/>
      <c r="C28" s="44" t="str">
        <f>IF(B28="","",VLOOKUP(B28,登録ナンバー!$A$4:$I$575,7,0))</f>
        <v/>
      </c>
      <c r="D28" s="44" t="str">
        <f>IF(B28="","",VLOOKUP(B28,登録ナンバー!$A$4:$M$606,11,0))</f>
        <v/>
      </c>
      <c r="E28" s="45" t="str">
        <f>IF(B28="","",VLOOKUP(B28,登録ナンバー!$A$4:$M$606,8,0))</f>
        <v/>
      </c>
      <c r="F28" s="55"/>
      <c r="G28" s="56"/>
      <c r="I28" s="1"/>
      <c r="J28" s="13"/>
    </row>
    <row r="29" spans="1:10" ht="22.5" customHeight="1">
      <c r="A29" s="1">
        <v>4</v>
      </c>
      <c r="B29" s="49"/>
      <c r="C29" s="44" t="str">
        <f>IF(B29="","",VLOOKUP(B29,登録ナンバー!$A$4:$I$575,7,0))</f>
        <v/>
      </c>
      <c r="D29" s="44" t="str">
        <f>IF(B29="","",VLOOKUP(B29,登録ナンバー!$A$4:$M$606,11,0))</f>
        <v/>
      </c>
      <c r="E29" s="45" t="str">
        <f>IF(B29="","",VLOOKUP(B29,登録ナンバー!$A$4:$M$606,8,0))</f>
        <v/>
      </c>
      <c r="F29" s="55"/>
      <c r="G29" s="56"/>
    </row>
    <row r="30" spans="1:10" ht="22.5" customHeight="1" thickBot="1">
      <c r="A30" s="1">
        <v>5</v>
      </c>
      <c r="B30" s="50"/>
      <c r="C30" s="51" t="str">
        <f>IF(B30="","",VLOOKUP(B30,登録ナンバー!$A$4:$I$575,7,0))</f>
        <v/>
      </c>
      <c r="D30" s="51" t="str">
        <f>IF(B30="","",VLOOKUP(B30,登録ナンバー!$A$4:$M$606,11,0))</f>
        <v/>
      </c>
      <c r="E30" s="52" t="str">
        <f>IF(B30="","",VLOOKUP(B30,登録ナンバー!$A$4:$M$606,8,0))</f>
        <v/>
      </c>
      <c r="F30" s="57"/>
      <c r="G30" s="58"/>
    </row>
    <row r="31" spans="1:10" ht="22.5" customHeight="1" thickBot="1">
      <c r="B31" s="35"/>
      <c r="C31" s="36"/>
      <c r="D31" s="36"/>
      <c r="E31" s="37"/>
      <c r="F31" s="38"/>
      <c r="G31" s="36"/>
    </row>
    <row r="32" spans="1:10" ht="22.5" customHeight="1">
      <c r="C32" s="253" t="s">
        <v>45</v>
      </c>
      <c r="D32" s="254"/>
      <c r="E32" s="32" t="s">
        <v>46</v>
      </c>
      <c r="F32" s="33" t="s">
        <v>47</v>
      </c>
      <c r="G32" s="18"/>
    </row>
    <row r="33" spans="3:7" ht="22.5" customHeight="1">
      <c r="C33" s="62" t="s">
        <v>48</v>
      </c>
      <c r="D33" s="64">
        <v>1500</v>
      </c>
      <c r="E33" s="63"/>
      <c r="F33" s="11">
        <f>D33*E33</f>
        <v>0</v>
      </c>
      <c r="G33" s="14"/>
    </row>
    <row r="34" spans="3:7" ht="22.5" customHeight="1">
      <c r="C34" s="19" t="s">
        <v>49</v>
      </c>
      <c r="D34" s="65">
        <v>2500</v>
      </c>
      <c r="E34" s="22"/>
      <c r="F34" s="11">
        <f t="shared" ref="F34:F36" si="0">D34*E34</f>
        <v>0</v>
      </c>
      <c r="G34" s="14"/>
    </row>
    <row r="35" spans="3:7" ht="22.5" customHeight="1">
      <c r="C35" s="19" t="s">
        <v>50</v>
      </c>
      <c r="D35" s="65">
        <v>1000</v>
      </c>
      <c r="E35" s="22"/>
      <c r="F35" s="11">
        <f t="shared" si="0"/>
        <v>0</v>
      </c>
      <c r="G35" s="14"/>
    </row>
    <row r="36" spans="3:7" ht="22.5" customHeight="1" thickBot="1">
      <c r="C36" s="59" t="s">
        <v>51</v>
      </c>
      <c r="D36" s="66">
        <v>500</v>
      </c>
      <c r="E36" s="39"/>
      <c r="F36" s="12">
        <f t="shared" si="0"/>
        <v>0</v>
      </c>
      <c r="G36" s="14"/>
    </row>
    <row r="37" spans="3:7" ht="22.5" customHeight="1" thickBot="1">
      <c r="E37" s="30" t="s">
        <v>52</v>
      </c>
      <c r="F37" s="31">
        <f>SUM(F33:F36)</f>
        <v>0</v>
      </c>
      <c r="G37" s="14"/>
    </row>
  </sheetData>
  <mergeCells count="10">
    <mergeCell ref="B1:F1"/>
    <mergeCell ref="C2:D2"/>
    <mergeCell ref="C3:F3"/>
    <mergeCell ref="E5:G5"/>
    <mergeCell ref="E6:G6"/>
    <mergeCell ref="C32:D32"/>
    <mergeCell ref="E14:G14"/>
    <mergeCell ref="E15:G15"/>
    <mergeCell ref="E24:G24"/>
    <mergeCell ref="E23:G23"/>
  </mergeCells>
  <phoneticPr fontId="3"/>
  <dataValidations count="2">
    <dataValidation type="list" allowBlank="1" showInputMessage="1" showErrorMessage="1" sqref="C6 C15 C24" xr:uid="{00000000-0002-0000-0100-000000000000}">
      <formula1>"男子一般,男子ov45,男子ov55,女子一般,女子ov45"</formula1>
    </dataValidation>
    <dataValidation type="list" allowBlank="1" showInputMessage="1" showErrorMessage="1" sqref="F8:F12 F17:F21 F26:F30" xr:uid="{00000000-0002-0000-0100-000001000000}">
      <formula1>"協会員,非協会員,ジュニア"</formula1>
    </dataValidation>
  </dataValidations>
  <pageMargins left="0.82677165354330706" right="0.23622047244094488" top="0.55118110236220474" bottom="0.3543307086614173" header="0.31496062992125984" footer="0.31496062992125984"/>
  <pageSetup paperSize="9" scale="87"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507"/>
  <sheetViews>
    <sheetView zoomScaleNormal="100" zoomScaleSheetLayoutView="100" workbookViewId="0">
      <selection activeCell="O18" sqref="O18"/>
    </sheetView>
  </sheetViews>
  <sheetFormatPr defaultColWidth="9" defaultRowHeight="13.5" customHeight="1"/>
  <cols>
    <col min="1" max="1" width="9" style="77"/>
    <col min="2" max="2" width="9" style="77" customWidth="1"/>
    <col min="3" max="3" width="9" style="77"/>
    <col min="4" max="4" width="14.625" style="77" customWidth="1"/>
    <col min="5" max="5" width="4.625" style="158" customWidth="1"/>
    <col min="6" max="6" width="8.625" style="77" hidden="1" customWidth="1"/>
    <col min="7" max="7" width="6.75" style="77" hidden="1" customWidth="1"/>
    <col min="8" max="8" width="5.875" style="77" hidden="1" customWidth="1"/>
    <col min="9" max="9" width="7.375" style="77" hidden="1" customWidth="1"/>
    <col min="10" max="10" width="7.625" style="209" hidden="1" customWidth="1"/>
    <col min="11" max="11" width="10.75" style="210" hidden="1" customWidth="1"/>
    <col min="12" max="12" width="14.75" style="77" hidden="1" customWidth="1"/>
    <col min="13" max="13" width="10" style="77" hidden="1" customWidth="1"/>
    <col min="14" max="16384" width="9" style="77"/>
  </cols>
  <sheetData>
    <row r="1" spans="1:13" ht="11.25" customHeight="1">
      <c r="A1" s="264" t="s">
        <v>626</v>
      </c>
      <c r="B1" s="265"/>
      <c r="C1" s="265"/>
      <c r="D1" s="265"/>
      <c r="E1" s="265"/>
      <c r="F1" s="211"/>
      <c r="G1" s="211"/>
      <c r="H1" s="211"/>
      <c r="I1" s="260" t="s">
        <v>627</v>
      </c>
      <c r="J1" s="260"/>
      <c r="K1" s="260"/>
      <c r="L1" s="260"/>
      <c r="M1" s="261"/>
    </row>
    <row r="2" spans="1:13" ht="11.25" customHeight="1">
      <c r="A2" s="266"/>
      <c r="B2" s="267"/>
      <c r="C2" s="267"/>
      <c r="D2" s="267"/>
      <c r="E2" s="267"/>
      <c r="F2" s="212"/>
      <c r="G2" s="212"/>
      <c r="H2" s="212"/>
      <c r="I2" s="262"/>
      <c r="J2" s="262"/>
      <c r="K2" s="262"/>
      <c r="L2" s="262"/>
      <c r="M2" s="263"/>
    </row>
    <row r="3" spans="1:13" ht="11.25" customHeight="1">
      <c r="A3" s="78"/>
      <c r="B3" s="78">
        <v>1</v>
      </c>
      <c r="C3" s="78"/>
      <c r="D3" s="78"/>
      <c r="E3" s="79"/>
      <c r="F3" s="78"/>
      <c r="G3" s="78"/>
      <c r="H3" s="78"/>
      <c r="I3" s="78"/>
      <c r="J3" s="80"/>
      <c r="K3" s="81"/>
      <c r="L3" s="78"/>
      <c r="M3" s="78"/>
    </row>
    <row r="4" spans="1:13" ht="11.25" customHeight="1">
      <c r="A4" s="82" t="s">
        <v>628</v>
      </c>
      <c r="B4" s="83" t="s">
        <v>629</v>
      </c>
      <c r="C4" s="83" t="s">
        <v>630</v>
      </c>
      <c r="D4" s="83" t="s">
        <v>631</v>
      </c>
      <c r="E4" s="84"/>
      <c r="F4" s="85" t="str">
        <f>A4</f>
        <v>あ０１</v>
      </c>
      <c r="G4" s="82" t="str">
        <f t="shared" ref="G4:G42" si="0">B4&amp;C4</f>
        <v>青木重之</v>
      </c>
      <c r="H4" s="83" t="s">
        <v>632</v>
      </c>
      <c r="I4" s="83" t="s">
        <v>53</v>
      </c>
      <c r="J4" s="86">
        <v>1971</v>
      </c>
      <c r="K4" s="87">
        <f>IF(J4="","",(2025-J4))</f>
        <v>54</v>
      </c>
      <c r="L4" s="85" t="str">
        <f t="shared" ref="L4:L42" si="1">IF(G4="","",IF(COUNTIF($G$4:$G$643,G4)&gt;1,"2重登録","OK"))</f>
        <v>OK</v>
      </c>
      <c r="M4" s="88" t="s">
        <v>102</v>
      </c>
    </row>
    <row r="5" spans="1:13" ht="11.25" customHeight="1">
      <c r="A5" s="82" t="s">
        <v>633</v>
      </c>
      <c r="B5" s="82" t="s">
        <v>634</v>
      </c>
      <c r="C5" s="82" t="s">
        <v>635</v>
      </c>
      <c r="D5" s="83" t="s">
        <v>631</v>
      </c>
      <c r="E5" s="84"/>
      <c r="F5" s="82" t="str">
        <f>A5</f>
        <v>あ０２</v>
      </c>
      <c r="G5" s="82" t="str">
        <f t="shared" si="0"/>
        <v>西川昌一</v>
      </c>
      <c r="H5" s="83" t="s">
        <v>632</v>
      </c>
      <c r="I5" s="83" t="s">
        <v>53</v>
      </c>
      <c r="J5" s="89">
        <v>1970</v>
      </c>
      <c r="K5" s="87">
        <f t="shared" ref="K5:K42" si="2">IF(J5="","",(2025-J5))</f>
        <v>55</v>
      </c>
      <c r="L5" s="85" t="str">
        <f t="shared" si="1"/>
        <v>OK</v>
      </c>
      <c r="M5" s="88" t="s">
        <v>152</v>
      </c>
    </row>
    <row r="6" spans="1:13" ht="11.25" customHeight="1">
      <c r="A6" s="82" t="s">
        <v>636</v>
      </c>
      <c r="B6" s="83" t="s">
        <v>637</v>
      </c>
      <c r="C6" s="83" t="s">
        <v>638</v>
      </c>
      <c r="D6" s="83" t="s">
        <v>631</v>
      </c>
      <c r="E6" s="84"/>
      <c r="F6" s="85" t="str">
        <f>A6</f>
        <v>あ０３</v>
      </c>
      <c r="G6" s="82" t="str">
        <f t="shared" si="0"/>
        <v>安達隆一</v>
      </c>
      <c r="H6" s="83" t="s">
        <v>632</v>
      </c>
      <c r="I6" s="83" t="s">
        <v>53</v>
      </c>
      <c r="J6" s="86">
        <v>1970</v>
      </c>
      <c r="K6" s="87">
        <f t="shared" si="2"/>
        <v>55</v>
      </c>
      <c r="L6" s="85" t="str">
        <f t="shared" si="1"/>
        <v>OK</v>
      </c>
      <c r="M6" s="88" t="s">
        <v>639</v>
      </c>
    </row>
    <row r="7" spans="1:13" ht="11.25" customHeight="1">
      <c r="A7" s="82" t="s">
        <v>640</v>
      </c>
      <c r="B7" s="83" t="s">
        <v>641</v>
      </c>
      <c r="C7" s="83" t="s">
        <v>642</v>
      </c>
      <c r="D7" s="83" t="s">
        <v>631</v>
      </c>
      <c r="E7" s="84"/>
      <c r="F7" s="85" t="str">
        <f>A7</f>
        <v>あ０４</v>
      </c>
      <c r="G7" s="82" t="str">
        <f t="shared" si="0"/>
        <v>上原義弘</v>
      </c>
      <c r="H7" s="83" t="s">
        <v>632</v>
      </c>
      <c r="I7" s="83" t="s">
        <v>53</v>
      </c>
      <c r="J7" s="86">
        <v>1974</v>
      </c>
      <c r="K7" s="87">
        <f t="shared" si="2"/>
        <v>51</v>
      </c>
      <c r="L7" s="85" t="str">
        <f t="shared" si="1"/>
        <v>OK</v>
      </c>
      <c r="M7" s="88" t="s">
        <v>644</v>
      </c>
    </row>
    <row r="8" spans="1:13" ht="11.25" customHeight="1">
      <c r="A8" s="82" t="s">
        <v>645</v>
      </c>
      <c r="B8" s="83" t="s">
        <v>646</v>
      </c>
      <c r="C8" s="83" t="s">
        <v>647</v>
      </c>
      <c r="D8" s="83" t="s">
        <v>631</v>
      </c>
      <c r="E8" s="84"/>
      <c r="F8" s="85" t="str">
        <f>A8</f>
        <v>あ０５</v>
      </c>
      <c r="G8" s="82" t="str">
        <f t="shared" si="0"/>
        <v>寺村浩一</v>
      </c>
      <c r="H8" s="83" t="s">
        <v>632</v>
      </c>
      <c r="I8" s="83" t="s">
        <v>53</v>
      </c>
      <c r="J8" s="86">
        <v>1968</v>
      </c>
      <c r="K8" s="87">
        <f t="shared" si="2"/>
        <v>57</v>
      </c>
      <c r="L8" s="85" t="str">
        <f t="shared" si="1"/>
        <v>OK</v>
      </c>
      <c r="M8" s="88" t="s">
        <v>648</v>
      </c>
    </row>
    <row r="9" spans="1:13" ht="11.25" customHeight="1">
      <c r="A9" s="82" t="s">
        <v>649</v>
      </c>
      <c r="B9" s="83" t="s">
        <v>650</v>
      </c>
      <c r="C9" s="83" t="s">
        <v>651</v>
      </c>
      <c r="D9" s="83" t="s">
        <v>652</v>
      </c>
      <c r="E9" s="84"/>
      <c r="F9" s="85" t="str">
        <f t="shared" ref="F9:F42" si="3">A9</f>
        <v>あ０６</v>
      </c>
      <c r="G9" s="82" t="str">
        <f t="shared" si="0"/>
        <v>谷崎真也</v>
      </c>
      <c r="H9" s="83" t="s">
        <v>632</v>
      </c>
      <c r="I9" s="83" t="s">
        <v>53</v>
      </c>
      <c r="J9" s="86">
        <v>1972</v>
      </c>
      <c r="K9" s="87">
        <f>IF(J9="","",(2025-J9))</f>
        <v>53</v>
      </c>
      <c r="L9" s="85" t="str">
        <f t="shared" si="1"/>
        <v>OK</v>
      </c>
      <c r="M9" s="88" t="s">
        <v>639</v>
      </c>
    </row>
    <row r="10" spans="1:13" ht="11.25" customHeight="1">
      <c r="A10" s="82" t="s">
        <v>653</v>
      </c>
      <c r="B10" s="90" t="s">
        <v>654</v>
      </c>
      <c r="C10" s="91" t="s">
        <v>655</v>
      </c>
      <c r="D10" s="83" t="s">
        <v>631</v>
      </c>
      <c r="E10" s="84"/>
      <c r="F10" s="82" t="str">
        <f t="shared" si="3"/>
        <v>あ０７</v>
      </c>
      <c r="G10" s="82" t="str">
        <f t="shared" si="0"/>
        <v>齋田優子</v>
      </c>
      <c r="H10" s="83" t="s">
        <v>632</v>
      </c>
      <c r="I10" s="91" t="s">
        <v>657</v>
      </c>
      <c r="J10" s="86">
        <v>1970</v>
      </c>
      <c r="K10" s="87">
        <f t="shared" si="2"/>
        <v>55</v>
      </c>
      <c r="L10" s="85" t="str">
        <f t="shared" si="1"/>
        <v>OK</v>
      </c>
      <c r="M10" s="88" t="s">
        <v>644</v>
      </c>
    </row>
    <row r="11" spans="1:13" ht="11.25" customHeight="1">
      <c r="A11" s="82" t="s">
        <v>658</v>
      </c>
      <c r="B11" s="83" t="s">
        <v>659</v>
      </c>
      <c r="C11" s="83" t="s">
        <v>660</v>
      </c>
      <c r="D11" s="83" t="s">
        <v>631</v>
      </c>
      <c r="E11" s="84"/>
      <c r="F11" s="85" t="str">
        <f t="shared" si="3"/>
        <v>あ０８</v>
      </c>
      <c r="G11" s="82" t="str">
        <f t="shared" si="0"/>
        <v>平居崇</v>
      </c>
      <c r="H11" s="83" t="s">
        <v>632</v>
      </c>
      <c r="I11" s="83" t="s">
        <v>53</v>
      </c>
      <c r="J11" s="86">
        <v>1972</v>
      </c>
      <c r="K11" s="87">
        <f t="shared" si="2"/>
        <v>53</v>
      </c>
      <c r="L11" s="85" t="str">
        <f t="shared" si="1"/>
        <v>OK</v>
      </c>
      <c r="M11" s="88" t="s">
        <v>661</v>
      </c>
    </row>
    <row r="12" spans="1:13" ht="11.25" customHeight="1">
      <c r="A12" s="82" t="s">
        <v>662</v>
      </c>
      <c r="B12" s="83" t="s">
        <v>663</v>
      </c>
      <c r="C12" s="83" t="s">
        <v>664</v>
      </c>
      <c r="D12" s="83" t="s">
        <v>631</v>
      </c>
      <c r="E12" s="84"/>
      <c r="F12" s="85" t="str">
        <f t="shared" si="3"/>
        <v>あ０９</v>
      </c>
      <c r="G12" s="82" t="str">
        <f t="shared" si="0"/>
        <v>大林弘典</v>
      </c>
      <c r="H12" s="83" t="s">
        <v>632</v>
      </c>
      <c r="I12" s="83" t="s">
        <v>53</v>
      </c>
      <c r="J12" s="86">
        <v>1989</v>
      </c>
      <c r="K12" s="87">
        <f t="shared" si="2"/>
        <v>36</v>
      </c>
      <c r="L12" s="85" t="str">
        <f t="shared" si="1"/>
        <v>OK</v>
      </c>
      <c r="M12" s="88" t="s">
        <v>665</v>
      </c>
    </row>
    <row r="13" spans="1:13" ht="11.25" customHeight="1">
      <c r="A13" s="82" t="s">
        <v>666</v>
      </c>
      <c r="B13" s="82" t="s">
        <v>667</v>
      </c>
      <c r="C13" s="82" t="s">
        <v>668</v>
      </c>
      <c r="D13" s="83" t="s">
        <v>631</v>
      </c>
      <c r="E13" s="84"/>
      <c r="F13" s="85" t="str">
        <f t="shared" si="3"/>
        <v>あ１０</v>
      </c>
      <c r="G13" s="82" t="str">
        <f t="shared" si="0"/>
        <v>福嶋亮</v>
      </c>
      <c r="H13" s="83" t="s">
        <v>632</v>
      </c>
      <c r="I13" s="83" t="s">
        <v>53</v>
      </c>
      <c r="J13" s="92">
        <v>1961</v>
      </c>
      <c r="K13" s="87">
        <f t="shared" si="2"/>
        <v>64</v>
      </c>
      <c r="L13" s="85" t="str">
        <f t="shared" si="1"/>
        <v>OK</v>
      </c>
      <c r="M13" s="88" t="s">
        <v>60</v>
      </c>
    </row>
    <row r="14" spans="1:13" ht="11.25" customHeight="1">
      <c r="A14" s="82" t="s">
        <v>669</v>
      </c>
      <c r="B14" s="91" t="s">
        <v>670</v>
      </c>
      <c r="C14" s="91" t="s">
        <v>671</v>
      </c>
      <c r="D14" s="83" t="s">
        <v>652</v>
      </c>
      <c r="E14" s="84"/>
      <c r="F14" s="85" t="str">
        <f t="shared" si="3"/>
        <v>あ１１</v>
      </c>
      <c r="G14" s="82" t="str">
        <f t="shared" si="0"/>
        <v>三原啓子</v>
      </c>
      <c r="H14" s="83" t="s">
        <v>632</v>
      </c>
      <c r="I14" s="91" t="s">
        <v>657</v>
      </c>
      <c r="J14" s="86">
        <v>1964</v>
      </c>
      <c r="K14" s="87">
        <f>IF(J14="","",(2025-J14))</f>
        <v>61</v>
      </c>
      <c r="L14" s="85" t="str">
        <f t="shared" si="1"/>
        <v>OK</v>
      </c>
      <c r="M14" s="88" t="s">
        <v>644</v>
      </c>
    </row>
    <row r="15" spans="1:13" ht="11.25" customHeight="1">
      <c r="A15" s="82" t="s">
        <v>672</v>
      </c>
      <c r="B15" s="83" t="s">
        <v>673</v>
      </c>
      <c r="C15" s="83" t="s">
        <v>674</v>
      </c>
      <c r="D15" s="83" t="s">
        <v>631</v>
      </c>
      <c r="E15" s="84"/>
      <c r="F15" s="82" t="str">
        <f t="shared" si="3"/>
        <v>あ１２</v>
      </c>
      <c r="G15" s="82" t="str">
        <f t="shared" si="0"/>
        <v>落合良弘</v>
      </c>
      <c r="H15" s="83" t="s">
        <v>632</v>
      </c>
      <c r="I15" s="83" t="s">
        <v>53</v>
      </c>
      <c r="J15" s="86">
        <v>1968</v>
      </c>
      <c r="K15" s="87">
        <f t="shared" si="2"/>
        <v>57</v>
      </c>
      <c r="L15" s="85" t="str">
        <f t="shared" si="1"/>
        <v>OK</v>
      </c>
      <c r="M15" s="88" t="s">
        <v>665</v>
      </c>
    </row>
    <row r="16" spans="1:13" ht="11.25" customHeight="1">
      <c r="A16" s="82" t="s">
        <v>675</v>
      </c>
      <c r="B16" s="93" t="s">
        <v>676</v>
      </c>
      <c r="C16" s="93" t="s">
        <v>63</v>
      </c>
      <c r="D16" s="83" t="s">
        <v>631</v>
      </c>
      <c r="E16" s="84"/>
      <c r="F16" s="85" t="str">
        <f t="shared" si="3"/>
        <v>あ１３</v>
      </c>
      <c r="G16" s="82" t="str">
        <f t="shared" si="0"/>
        <v xml:space="preserve">松井傳樹 </v>
      </c>
      <c r="H16" s="83" t="s">
        <v>632</v>
      </c>
      <c r="I16" s="82" t="s">
        <v>677</v>
      </c>
      <c r="J16" s="92">
        <v>1987</v>
      </c>
      <c r="K16" s="87">
        <f t="shared" si="2"/>
        <v>38</v>
      </c>
      <c r="L16" s="85" t="str">
        <f t="shared" si="1"/>
        <v>OK</v>
      </c>
      <c r="M16" s="94" t="s">
        <v>644</v>
      </c>
    </row>
    <row r="17" spans="1:13" ht="11.25" customHeight="1">
      <c r="A17" s="82" t="s">
        <v>678</v>
      </c>
      <c r="B17" s="95" t="s">
        <v>679</v>
      </c>
      <c r="C17" s="95" t="s">
        <v>680</v>
      </c>
      <c r="D17" s="83" t="s">
        <v>631</v>
      </c>
      <c r="E17" s="84"/>
      <c r="F17" s="85" t="str">
        <f t="shared" si="3"/>
        <v>あ１４</v>
      </c>
      <c r="G17" s="82" t="str">
        <f t="shared" si="0"/>
        <v>中村紗映子</v>
      </c>
      <c r="H17" s="83" t="s">
        <v>632</v>
      </c>
      <c r="I17" s="91" t="s">
        <v>657</v>
      </c>
      <c r="J17" s="92">
        <v>1983</v>
      </c>
      <c r="K17" s="87">
        <f t="shared" si="2"/>
        <v>42</v>
      </c>
      <c r="L17" s="85" t="str">
        <f t="shared" si="1"/>
        <v>OK</v>
      </c>
      <c r="M17" s="94" t="s">
        <v>681</v>
      </c>
    </row>
    <row r="18" spans="1:13" ht="11.25" customHeight="1">
      <c r="A18" s="82" t="s">
        <v>682</v>
      </c>
      <c r="B18" s="93" t="s">
        <v>683</v>
      </c>
      <c r="C18" s="93" t="s">
        <v>684</v>
      </c>
      <c r="D18" s="83" t="s">
        <v>631</v>
      </c>
      <c r="E18" s="84"/>
      <c r="F18" s="85" t="str">
        <f t="shared" si="3"/>
        <v>あ１５</v>
      </c>
      <c r="G18" s="82" t="str">
        <f t="shared" si="0"/>
        <v>長谷川優</v>
      </c>
      <c r="H18" s="83" t="s">
        <v>632</v>
      </c>
      <c r="I18" s="82" t="s">
        <v>677</v>
      </c>
      <c r="J18" s="92">
        <v>1973</v>
      </c>
      <c r="K18" s="87">
        <f t="shared" si="2"/>
        <v>52</v>
      </c>
      <c r="L18" s="85" t="str">
        <f t="shared" si="1"/>
        <v>OK</v>
      </c>
      <c r="M18" s="94" t="s">
        <v>639</v>
      </c>
    </row>
    <row r="19" spans="1:13" ht="11.25" customHeight="1">
      <c r="A19" s="82" t="s">
        <v>685</v>
      </c>
      <c r="B19" s="95" t="s">
        <v>686</v>
      </c>
      <c r="C19" s="95" t="s">
        <v>687</v>
      </c>
      <c r="D19" s="83" t="s">
        <v>631</v>
      </c>
      <c r="E19" s="84"/>
      <c r="F19" s="85" t="str">
        <f t="shared" si="3"/>
        <v>あ１６</v>
      </c>
      <c r="G19" s="82" t="str">
        <f t="shared" si="0"/>
        <v>成宮まき</v>
      </c>
      <c r="H19" s="83" t="s">
        <v>632</v>
      </c>
      <c r="I19" s="91" t="s">
        <v>657</v>
      </c>
      <c r="J19" s="92">
        <v>1970</v>
      </c>
      <c r="K19" s="87">
        <f t="shared" si="2"/>
        <v>55</v>
      </c>
      <c r="L19" s="85" t="str">
        <f t="shared" si="1"/>
        <v>OK</v>
      </c>
      <c r="M19" s="88" t="s">
        <v>644</v>
      </c>
    </row>
    <row r="20" spans="1:13" ht="11.25" customHeight="1">
      <c r="A20" s="82" t="s">
        <v>688</v>
      </c>
      <c r="B20" s="96" t="s">
        <v>690</v>
      </c>
      <c r="C20" s="95" t="s">
        <v>691</v>
      </c>
      <c r="D20" s="83" t="s">
        <v>631</v>
      </c>
      <c r="E20" s="84"/>
      <c r="F20" s="85" t="str">
        <f t="shared" si="3"/>
        <v>あ１７</v>
      </c>
      <c r="G20" s="82" t="str">
        <f t="shared" si="0"/>
        <v>松本光美</v>
      </c>
      <c r="H20" s="83" t="s">
        <v>692</v>
      </c>
      <c r="I20" s="91" t="s">
        <v>657</v>
      </c>
      <c r="J20" s="92">
        <v>1971</v>
      </c>
      <c r="K20" s="87">
        <f t="shared" si="2"/>
        <v>54</v>
      </c>
      <c r="L20" s="85" t="str">
        <f t="shared" si="1"/>
        <v>OK</v>
      </c>
      <c r="M20" s="88" t="s">
        <v>693</v>
      </c>
    </row>
    <row r="21" spans="1:13" ht="11.25" customHeight="1">
      <c r="A21" s="82" t="s">
        <v>694</v>
      </c>
      <c r="B21" s="83" t="s">
        <v>695</v>
      </c>
      <c r="C21" s="83" t="s">
        <v>696</v>
      </c>
      <c r="D21" s="83" t="s">
        <v>697</v>
      </c>
      <c r="E21" s="84"/>
      <c r="F21" s="85" t="str">
        <f t="shared" si="3"/>
        <v>あ１８</v>
      </c>
      <c r="G21" s="82" t="str">
        <f t="shared" si="0"/>
        <v>草野活地</v>
      </c>
      <c r="H21" s="83" t="s">
        <v>632</v>
      </c>
      <c r="I21" s="83" t="s">
        <v>53</v>
      </c>
      <c r="J21" s="86">
        <v>1974</v>
      </c>
      <c r="K21" s="87">
        <f t="shared" si="2"/>
        <v>51</v>
      </c>
      <c r="L21" s="85" t="str">
        <f t="shared" si="1"/>
        <v>OK</v>
      </c>
      <c r="M21" s="88" t="s">
        <v>693</v>
      </c>
    </row>
    <row r="22" spans="1:13" ht="11.25" customHeight="1">
      <c r="A22" s="82" t="s">
        <v>698</v>
      </c>
      <c r="B22" s="83" t="s">
        <v>699</v>
      </c>
      <c r="C22" s="83" t="s">
        <v>700</v>
      </c>
      <c r="D22" s="83" t="s">
        <v>631</v>
      </c>
      <c r="E22" s="84"/>
      <c r="F22" s="85" t="str">
        <f t="shared" si="3"/>
        <v>あ１９</v>
      </c>
      <c r="G22" s="82" t="str">
        <f t="shared" si="0"/>
        <v>吉川孝次</v>
      </c>
      <c r="H22" s="83" t="s">
        <v>632</v>
      </c>
      <c r="I22" s="83" t="s">
        <v>53</v>
      </c>
      <c r="J22" s="86">
        <v>1976</v>
      </c>
      <c r="K22" s="87">
        <f t="shared" si="2"/>
        <v>49</v>
      </c>
      <c r="L22" s="85" t="str">
        <f t="shared" si="1"/>
        <v>OK</v>
      </c>
      <c r="M22" s="88" t="s">
        <v>644</v>
      </c>
    </row>
    <row r="23" spans="1:13" ht="11.25" customHeight="1">
      <c r="A23" s="82" t="s">
        <v>65</v>
      </c>
      <c r="B23" s="83" t="s">
        <v>701</v>
      </c>
      <c r="C23" s="83" t="s">
        <v>702</v>
      </c>
      <c r="D23" s="83" t="s">
        <v>631</v>
      </c>
      <c r="E23" s="84"/>
      <c r="F23" s="85" t="str">
        <f t="shared" si="3"/>
        <v>あ２０</v>
      </c>
      <c r="G23" s="82" t="str">
        <f t="shared" si="0"/>
        <v>姫田和憲</v>
      </c>
      <c r="H23" s="83" t="s">
        <v>632</v>
      </c>
      <c r="I23" s="83" t="s">
        <v>53</v>
      </c>
      <c r="J23" s="92">
        <v>1984</v>
      </c>
      <c r="K23" s="87">
        <f t="shared" si="2"/>
        <v>41</v>
      </c>
      <c r="L23" s="85" t="str">
        <f t="shared" si="1"/>
        <v>OK</v>
      </c>
      <c r="M23" s="88" t="s">
        <v>703</v>
      </c>
    </row>
    <row r="24" spans="1:13" ht="11.25" customHeight="1">
      <c r="A24" s="82" t="s">
        <v>704</v>
      </c>
      <c r="B24" s="90" t="s">
        <v>705</v>
      </c>
      <c r="C24" s="90" t="s">
        <v>706</v>
      </c>
      <c r="D24" s="83" t="s">
        <v>631</v>
      </c>
      <c r="E24" s="84"/>
      <c r="F24" s="85" t="str">
        <f t="shared" si="3"/>
        <v>あ２１</v>
      </c>
      <c r="G24" s="82" t="str">
        <f t="shared" si="0"/>
        <v>堅田瑞木</v>
      </c>
      <c r="H24" s="83" t="s">
        <v>632</v>
      </c>
      <c r="I24" s="91" t="s">
        <v>657</v>
      </c>
      <c r="J24" s="92">
        <v>1996</v>
      </c>
      <c r="K24" s="87">
        <f t="shared" si="2"/>
        <v>29</v>
      </c>
      <c r="L24" s="85" t="str">
        <f t="shared" si="1"/>
        <v>OK</v>
      </c>
      <c r="M24" s="88" t="s">
        <v>703</v>
      </c>
    </row>
    <row r="25" spans="1:13" ht="11.25" customHeight="1">
      <c r="A25" s="82" t="s">
        <v>707</v>
      </c>
      <c r="B25" s="90" t="s">
        <v>708</v>
      </c>
      <c r="C25" s="90" t="s">
        <v>709</v>
      </c>
      <c r="D25" s="83" t="s">
        <v>631</v>
      </c>
      <c r="E25" s="84"/>
      <c r="F25" s="85" t="str">
        <f t="shared" si="3"/>
        <v>あ２２</v>
      </c>
      <c r="G25" s="82" t="str">
        <f t="shared" si="0"/>
        <v>堀田明子</v>
      </c>
      <c r="H25" s="83" t="s">
        <v>632</v>
      </c>
      <c r="I25" s="91" t="s">
        <v>657</v>
      </c>
      <c r="J25" s="92">
        <v>1970</v>
      </c>
      <c r="K25" s="87">
        <f t="shared" si="2"/>
        <v>55</v>
      </c>
      <c r="L25" s="85" t="str">
        <f t="shared" si="1"/>
        <v>OK</v>
      </c>
      <c r="M25" s="90" t="s">
        <v>711</v>
      </c>
    </row>
    <row r="26" spans="1:13" ht="11.25" customHeight="1">
      <c r="A26" s="82" t="s">
        <v>67</v>
      </c>
      <c r="B26" s="82" t="s">
        <v>712</v>
      </c>
      <c r="C26" s="82" t="s">
        <v>713</v>
      </c>
      <c r="D26" s="83" t="s">
        <v>631</v>
      </c>
      <c r="E26" s="84"/>
      <c r="F26" s="85" t="str">
        <f t="shared" si="3"/>
        <v>あ２３</v>
      </c>
      <c r="G26" s="82" t="str">
        <f t="shared" si="0"/>
        <v>法戸義也</v>
      </c>
      <c r="H26" s="83" t="s">
        <v>714</v>
      </c>
      <c r="I26" s="83" t="s">
        <v>53</v>
      </c>
      <c r="J26" s="92">
        <v>1983</v>
      </c>
      <c r="K26" s="87">
        <f t="shared" si="2"/>
        <v>42</v>
      </c>
      <c r="L26" s="85" t="str">
        <f t="shared" si="1"/>
        <v>OK</v>
      </c>
      <c r="M26" s="88" t="s">
        <v>715</v>
      </c>
    </row>
    <row r="27" spans="1:13" ht="11.25" customHeight="1">
      <c r="A27" s="82" t="s">
        <v>68</v>
      </c>
      <c r="B27" s="90" t="s">
        <v>82</v>
      </c>
      <c r="C27" s="90" t="s">
        <v>83</v>
      </c>
      <c r="D27" s="83" t="s">
        <v>631</v>
      </c>
      <c r="E27" s="84"/>
      <c r="F27" s="85" t="str">
        <f t="shared" si="3"/>
        <v>あ２４</v>
      </c>
      <c r="G27" s="82" t="str">
        <f t="shared" si="0"/>
        <v>佐野直美</v>
      </c>
      <c r="H27" s="83" t="s">
        <v>714</v>
      </c>
      <c r="I27" s="91" t="s">
        <v>657</v>
      </c>
      <c r="J27" s="92">
        <v>1975</v>
      </c>
      <c r="K27" s="87">
        <f t="shared" si="2"/>
        <v>50</v>
      </c>
      <c r="L27" s="85" t="str">
        <f t="shared" si="1"/>
        <v>OK</v>
      </c>
      <c r="M27" s="88" t="s">
        <v>84</v>
      </c>
    </row>
    <row r="28" spans="1:13" ht="11.25" customHeight="1">
      <c r="A28" s="82" t="s">
        <v>69</v>
      </c>
      <c r="B28" s="90" t="s">
        <v>86</v>
      </c>
      <c r="C28" s="90" t="s">
        <v>87</v>
      </c>
      <c r="D28" s="83" t="s">
        <v>716</v>
      </c>
      <c r="E28" s="84"/>
      <c r="F28" s="85" t="str">
        <f t="shared" si="3"/>
        <v>あ２５</v>
      </c>
      <c r="G28" s="82" t="str">
        <f t="shared" si="0"/>
        <v>千代美由紀</v>
      </c>
      <c r="H28" s="83" t="s">
        <v>717</v>
      </c>
      <c r="I28" s="91" t="s">
        <v>657</v>
      </c>
      <c r="J28" s="92">
        <v>1972</v>
      </c>
      <c r="K28" s="87">
        <f t="shared" si="2"/>
        <v>53</v>
      </c>
      <c r="L28" s="85" t="str">
        <f t="shared" si="1"/>
        <v>OK</v>
      </c>
      <c r="M28" s="88" t="s">
        <v>718</v>
      </c>
    </row>
    <row r="29" spans="1:13" ht="11.25" customHeight="1">
      <c r="A29" s="82" t="s">
        <v>70</v>
      </c>
      <c r="B29" s="90" t="s">
        <v>719</v>
      </c>
      <c r="C29" s="90" t="s">
        <v>720</v>
      </c>
      <c r="D29" s="83" t="s">
        <v>721</v>
      </c>
      <c r="E29" s="84"/>
      <c r="F29" s="85" t="str">
        <f t="shared" si="3"/>
        <v>あ２６</v>
      </c>
      <c r="G29" s="82" t="str">
        <f t="shared" si="0"/>
        <v>小西由美子</v>
      </c>
      <c r="H29" s="83" t="s">
        <v>714</v>
      </c>
      <c r="I29" s="91" t="s">
        <v>657</v>
      </c>
      <c r="J29" s="92">
        <v>1968</v>
      </c>
      <c r="K29" s="87">
        <f t="shared" si="2"/>
        <v>57</v>
      </c>
      <c r="L29" s="85" t="str">
        <f t="shared" si="1"/>
        <v>OK</v>
      </c>
      <c r="M29" s="88" t="s">
        <v>723</v>
      </c>
    </row>
    <row r="30" spans="1:13" ht="11.25" customHeight="1">
      <c r="A30" s="82" t="s">
        <v>71</v>
      </c>
      <c r="B30" s="90" t="s">
        <v>724</v>
      </c>
      <c r="C30" s="90" t="s">
        <v>725</v>
      </c>
      <c r="D30" s="83" t="s">
        <v>716</v>
      </c>
      <c r="E30" s="84"/>
      <c r="F30" s="85" t="str">
        <f t="shared" si="3"/>
        <v>あ２７</v>
      </c>
      <c r="G30" s="82" t="str">
        <f t="shared" si="0"/>
        <v>徳田裕子</v>
      </c>
      <c r="H30" s="83" t="s">
        <v>632</v>
      </c>
      <c r="I30" s="91" t="s">
        <v>657</v>
      </c>
      <c r="J30" s="92">
        <v>1971</v>
      </c>
      <c r="K30" s="87">
        <f t="shared" si="2"/>
        <v>54</v>
      </c>
      <c r="L30" s="85" t="str">
        <f t="shared" si="1"/>
        <v>OK</v>
      </c>
      <c r="M30" s="88" t="s">
        <v>723</v>
      </c>
    </row>
    <row r="31" spans="1:13" ht="11.25" customHeight="1">
      <c r="A31" s="82" t="s">
        <v>72</v>
      </c>
      <c r="B31" s="90" t="s">
        <v>726</v>
      </c>
      <c r="C31" s="90" t="s">
        <v>727</v>
      </c>
      <c r="D31" s="83" t="s">
        <v>631</v>
      </c>
      <c r="E31" s="84"/>
      <c r="F31" s="85" t="str">
        <f t="shared" si="3"/>
        <v>あ２８</v>
      </c>
      <c r="G31" s="82" t="str">
        <f t="shared" si="0"/>
        <v>叶丸利恵子</v>
      </c>
      <c r="H31" s="83" t="s">
        <v>632</v>
      </c>
      <c r="I31" s="91" t="s">
        <v>657</v>
      </c>
      <c r="J31" s="92">
        <v>1965</v>
      </c>
      <c r="K31" s="87">
        <f t="shared" si="2"/>
        <v>60</v>
      </c>
      <c r="L31" s="85" t="str">
        <f t="shared" si="1"/>
        <v>OK</v>
      </c>
      <c r="M31" s="88" t="s">
        <v>693</v>
      </c>
    </row>
    <row r="32" spans="1:13" ht="11.25" customHeight="1">
      <c r="A32" s="82" t="s">
        <v>73</v>
      </c>
      <c r="B32" s="90" t="s">
        <v>728</v>
      </c>
      <c r="C32" s="90" t="s">
        <v>729</v>
      </c>
      <c r="D32" s="83" t="s">
        <v>631</v>
      </c>
      <c r="E32" s="84"/>
      <c r="F32" s="85" t="str">
        <f t="shared" si="3"/>
        <v>あ２９</v>
      </c>
      <c r="G32" s="82" t="str">
        <f t="shared" si="0"/>
        <v>脇田里加</v>
      </c>
      <c r="H32" s="83" t="s">
        <v>632</v>
      </c>
      <c r="I32" s="91" t="s">
        <v>657</v>
      </c>
      <c r="J32" s="97">
        <v>1963</v>
      </c>
      <c r="K32" s="87">
        <f t="shared" si="2"/>
        <v>62</v>
      </c>
      <c r="L32" s="85" t="str">
        <f t="shared" si="1"/>
        <v>OK</v>
      </c>
      <c r="M32" s="98" t="s">
        <v>693</v>
      </c>
    </row>
    <row r="33" spans="1:13" ht="11.25" customHeight="1">
      <c r="A33" s="82" t="s">
        <v>76</v>
      </c>
      <c r="B33" s="82" t="s">
        <v>94</v>
      </c>
      <c r="C33" s="83" t="s">
        <v>95</v>
      </c>
      <c r="D33" s="83" t="s">
        <v>631</v>
      </c>
      <c r="E33" s="84"/>
      <c r="F33" s="85" t="str">
        <f t="shared" si="3"/>
        <v>あ３０</v>
      </c>
      <c r="G33" s="82" t="str">
        <f t="shared" si="0"/>
        <v>冨岡浩史</v>
      </c>
      <c r="H33" s="83" t="s">
        <v>714</v>
      </c>
      <c r="I33" s="83" t="s">
        <v>53</v>
      </c>
      <c r="J33" s="97">
        <v>1967</v>
      </c>
      <c r="K33" s="87">
        <f t="shared" si="2"/>
        <v>58</v>
      </c>
      <c r="L33" s="85" t="str">
        <f t="shared" si="1"/>
        <v>OK</v>
      </c>
      <c r="M33" s="98" t="s">
        <v>693</v>
      </c>
    </row>
    <row r="34" spans="1:13" ht="11.25" customHeight="1">
      <c r="A34" s="82" t="s">
        <v>78</v>
      </c>
      <c r="B34" s="82" t="s">
        <v>96</v>
      </c>
      <c r="C34" s="83" t="s">
        <v>730</v>
      </c>
      <c r="D34" s="83" t="s">
        <v>716</v>
      </c>
      <c r="E34" s="84"/>
      <c r="F34" s="85" t="str">
        <f t="shared" si="3"/>
        <v>あ３１</v>
      </c>
      <c r="G34" s="82" t="str">
        <f t="shared" si="0"/>
        <v>西堀公人</v>
      </c>
      <c r="H34" s="83" t="s">
        <v>717</v>
      </c>
      <c r="I34" s="83" t="s">
        <v>53</v>
      </c>
      <c r="J34" s="97">
        <v>1984</v>
      </c>
      <c r="K34" s="87">
        <f t="shared" si="2"/>
        <v>41</v>
      </c>
      <c r="L34" s="85" t="str">
        <f t="shared" si="1"/>
        <v>OK</v>
      </c>
      <c r="M34" s="98" t="s">
        <v>731</v>
      </c>
    </row>
    <row r="35" spans="1:13" ht="11.25" customHeight="1">
      <c r="A35" s="82" t="s">
        <v>80</v>
      </c>
      <c r="B35" s="82" t="s">
        <v>732</v>
      </c>
      <c r="C35" s="83" t="s">
        <v>733</v>
      </c>
      <c r="D35" s="83" t="s">
        <v>721</v>
      </c>
      <c r="E35" s="84"/>
      <c r="F35" s="85" t="str">
        <f t="shared" si="3"/>
        <v>あ３２</v>
      </c>
      <c r="G35" s="82" t="str">
        <f t="shared" si="0"/>
        <v>清野宏樹</v>
      </c>
      <c r="H35" s="83" t="s">
        <v>714</v>
      </c>
      <c r="I35" s="83" t="s">
        <v>53</v>
      </c>
      <c r="J35" s="97">
        <v>1987</v>
      </c>
      <c r="K35" s="87">
        <f t="shared" si="2"/>
        <v>38</v>
      </c>
      <c r="L35" s="85" t="str">
        <f t="shared" si="1"/>
        <v>OK</v>
      </c>
      <c r="M35" s="98" t="s">
        <v>703</v>
      </c>
    </row>
    <row r="36" spans="1:13" ht="11.25" customHeight="1">
      <c r="A36" s="82" t="s">
        <v>81</v>
      </c>
      <c r="B36" s="82" t="s">
        <v>97</v>
      </c>
      <c r="C36" s="83" t="s">
        <v>98</v>
      </c>
      <c r="D36" s="83" t="s">
        <v>716</v>
      </c>
      <c r="E36" s="84"/>
      <c r="F36" s="85" t="str">
        <f t="shared" si="3"/>
        <v>あ３３</v>
      </c>
      <c r="G36" s="82" t="str">
        <f t="shared" si="0"/>
        <v>宇野泰三</v>
      </c>
      <c r="H36" s="83" t="s">
        <v>632</v>
      </c>
      <c r="I36" s="91" t="s">
        <v>657</v>
      </c>
      <c r="J36" s="97">
        <v>1974</v>
      </c>
      <c r="K36" s="87">
        <f t="shared" si="2"/>
        <v>51</v>
      </c>
      <c r="L36" s="85" t="str">
        <f t="shared" si="1"/>
        <v>OK</v>
      </c>
      <c r="M36" s="98" t="s">
        <v>99</v>
      </c>
    </row>
    <row r="37" spans="1:13" ht="11.25" customHeight="1">
      <c r="A37" s="82" t="s">
        <v>85</v>
      </c>
      <c r="B37" s="90" t="s">
        <v>100</v>
      </c>
      <c r="C37" s="90" t="s">
        <v>101</v>
      </c>
      <c r="D37" s="83" t="s">
        <v>631</v>
      </c>
      <c r="E37" s="84"/>
      <c r="F37" s="85" t="str">
        <f t="shared" si="3"/>
        <v>あ３４</v>
      </c>
      <c r="G37" s="82" t="str">
        <f t="shared" si="0"/>
        <v>中澤由香</v>
      </c>
      <c r="H37" s="83" t="s">
        <v>632</v>
      </c>
      <c r="I37" s="83" t="s">
        <v>53</v>
      </c>
      <c r="J37" s="97">
        <v>1975</v>
      </c>
      <c r="K37" s="87">
        <f t="shared" si="2"/>
        <v>50</v>
      </c>
      <c r="L37" s="85" t="str">
        <f t="shared" si="1"/>
        <v>OK</v>
      </c>
      <c r="M37" s="98" t="s">
        <v>102</v>
      </c>
    </row>
    <row r="38" spans="1:13" ht="11.25" customHeight="1">
      <c r="A38" s="82" t="s">
        <v>88</v>
      </c>
      <c r="B38" s="88" t="s">
        <v>734</v>
      </c>
      <c r="C38" s="88" t="s">
        <v>735</v>
      </c>
      <c r="D38" s="83" t="s">
        <v>631</v>
      </c>
      <c r="E38" s="84"/>
      <c r="F38" s="85" t="str">
        <f t="shared" si="3"/>
        <v>あ３５</v>
      </c>
      <c r="G38" s="82" t="str">
        <f t="shared" si="0"/>
        <v>坪井徳寿</v>
      </c>
      <c r="H38" s="83" t="s">
        <v>632</v>
      </c>
      <c r="I38" s="82" t="s">
        <v>53</v>
      </c>
      <c r="J38" s="97">
        <v>1979</v>
      </c>
      <c r="K38" s="87">
        <f t="shared" si="2"/>
        <v>46</v>
      </c>
      <c r="L38" s="85" t="str">
        <f t="shared" si="1"/>
        <v>OK</v>
      </c>
      <c r="M38" s="98" t="s">
        <v>102</v>
      </c>
    </row>
    <row r="39" spans="1:13" ht="11.25" customHeight="1">
      <c r="A39" s="82" t="s">
        <v>90</v>
      </c>
      <c r="B39" s="91" t="s">
        <v>736</v>
      </c>
      <c r="C39" s="91" t="s">
        <v>737</v>
      </c>
      <c r="D39" s="83" t="s">
        <v>631</v>
      </c>
      <c r="E39" s="84"/>
      <c r="F39" s="85" t="str">
        <f t="shared" si="3"/>
        <v>あ３６</v>
      </c>
      <c r="G39" s="82" t="str">
        <f t="shared" si="0"/>
        <v>山中博子</v>
      </c>
      <c r="H39" s="83" t="s">
        <v>714</v>
      </c>
      <c r="I39" s="91" t="s">
        <v>657</v>
      </c>
      <c r="J39" s="97">
        <v>1970</v>
      </c>
      <c r="K39" s="87">
        <f t="shared" si="2"/>
        <v>55</v>
      </c>
      <c r="L39" s="85" t="str">
        <f t="shared" si="1"/>
        <v>OK</v>
      </c>
      <c r="M39" s="98" t="s">
        <v>99</v>
      </c>
    </row>
    <row r="40" spans="1:13" ht="11.25" customHeight="1">
      <c r="A40" s="82" t="s">
        <v>91</v>
      </c>
      <c r="B40" s="82" t="s">
        <v>738</v>
      </c>
      <c r="C40" s="82" t="s">
        <v>739</v>
      </c>
      <c r="D40" s="83" t="s">
        <v>716</v>
      </c>
      <c r="E40" s="84"/>
      <c r="F40" s="85" t="str">
        <f t="shared" si="3"/>
        <v>あ３７</v>
      </c>
      <c r="G40" s="82" t="str">
        <f t="shared" si="0"/>
        <v>辻村惣一</v>
      </c>
      <c r="H40" s="83" t="s">
        <v>717</v>
      </c>
      <c r="I40" s="82" t="s">
        <v>295</v>
      </c>
      <c r="J40" s="97">
        <v>1953</v>
      </c>
      <c r="K40" s="87">
        <f t="shared" si="2"/>
        <v>72</v>
      </c>
      <c r="L40" s="85" t="str">
        <f t="shared" si="1"/>
        <v>OK</v>
      </c>
      <c r="M40" s="98" t="s">
        <v>59</v>
      </c>
    </row>
    <row r="41" spans="1:13" ht="11.25" customHeight="1">
      <c r="A41" s="82" t="s">
        <v>92</v>
      </c>
      <c r="B41" s="91" t="s">
        <v>74</v>
      </c>
      <c r="C41" s="91" t="s">
        <v>75</v>
      </c>
      <c r="D41" s="83" t="s">
        <v>721</v>
      </c>
      <c r="E41" s="84"/>
      <c r="F41" s="85" t="str">
        <f t="shared" si="3"/>
        <v>あ３８</v>
      </c>
      <c r="G41" s="82" t="str">
        <f t="shared" si="0"/>
        <v>大脇和世</v>
      </c>
      <c r="H41" s="83" t="s">
        <v>714</v>
      </c>
      <c r="I41" s="91" t="s">
        <v>657</v>
      </c>
      <c r="J41" s="97">
        <v>1970</v>
      </c>
      <c r="K41" s="87">
        <f t="shared" si="2"/>
        <v>55</v>
      </c>
      <c r="L41" s="85" t="str">
        <f t="shared" si="1"/>
        <v>OK</v>
      </c>
      <c r="M41" s="98" t="s">
        <v>648</v>
      </c>
    </row>
    <row r="42" spans="1:13" ht="11.25" customHeight="1">
      <c r="A42" s="82" t="s">
        <v>93</v>
      </c>
      <c r="B42" s="91" t="s">
        <v>61</v>
      </c>
      <c r="C42" s="91" t="s">
        <v>740</v>
      </c>
      <c r="D42" s="83" t="s">
        <v>716</v>
      </c>
      <c r="E42" s="84"/>
      <c r="F42" s="85" t="str">
        <f t="shared" si="3"/>
        <v>あ３９</v>
      </c>
      <c r="G42" s="82" t="str">
        <f t="shared" si="0"/>
        <v>西山抄千代</v>
      </c>
      <c r="H42" s="83" t="s">
        <v>632</v>
      </c>
      <c r="I42" s="91" t="s">
        <v>657</v>
      </c>
      <c r="J42" s="97">
        <v>1972</v>
      </c>
      <c r="K42" s="87">
        <f t="shared" si="2"/>
        <v>53</v>
      </c>
      <c r="L42" s="85" t="str">
        <f t="shared" si="1"/>
        <v>OK</v>
      </c>
      <c r="M42" s="98" t="s">
        <v>62</v>
      </c>
    </row>
    <row r="43" spans="1:13" ht="11.25" customHeight="1">
      <c r="A43" s="99"/>
      <c r="B43" s="99">
        <v>2</v>
      </c>
      <c r="C43" s="100"/>
      <c r="D43" s="101"/>
      <c r="E43" s="102"/>
      <c r="F43" s="103"/>
      <c r="G43" s="99"/>
      <c r="H43" s="101"/>
      <c r="I43" s="100"/>
      <c r="J43" s="104"/>
      <c r="K43" s="105"/>
      <c r="L43" s="103"/>
      <c r="M43" s="106"/>
    </row>
    <row r="44" spans="1:13" ht="11.25" customHeight="1">
      <c r="A44" s="82" t="s">
        <v>741</v>
      </c>
      <c r="B44" s="83" t="s">
        <v>103</v>
      </c>
      <c r="C44" s="83" t="s">
        <v>104</v>
      </c>
      <c r="D44" s="83" t="s">
        <v>742</v>
      </c>
      <c r="E44" s="84" t="s">
        <v>743</v>
      </c>
      <c r="F44" s="85" t="str">
        <f>A44</f>
        <v>あぷ０１</v>
      </c>
      <c r="G44" s="82" t="str">
        <f t="shared" ref="G44:G157" si="4">B44&amp;C44</f>
        <v>杉山邦夫</v>
      </c>
      <c r="H44" s="83" t="s">
        <v>744</v>
      </c>
      <c r="I44" s="83" t="s">
        <v>53</v>
      </c>
      <c r="J44" s="86">
        <v>1950</v>
      </c>
      <c r="K44" s="87">
        <f>IF(J44="","",(2025-J44))</f>
        <v>75</v>
      </c>
      <c r="L44" s="85" t="str">
        <f t="shared" ref="L44:L71" si="5">IF(G44="","",IF(COUNTIF($G$4:$G$668,G44)&gt;1,"2重登録","OK"))</f>
        <v>OK</v>
      </c>
      <c r="M44" s="82" t="s">
        <v>105</v>
      </c>
    </row>
    <row r="45" spans="1:13" ht="11.25" customHeight="1">
      <c r="A45" s="82" t="s">
        <v>106</v>
      </c>
      <c r="B45" s="82" t="s">
        <v>107</v>
      </c>
      <c r="C45" s="82" t="s">
        <v>108</v>
      </c>
      <c r="D45" s="83" t="s">
        <v>742</v>
      </c>
      <c r="E45" s="84"/>
      <c r="F45" s="82" t="str">
        <f>A45</f>
        <v>あぷ０２</v>
      </c>
      <c r="G45" s="82" t="str">
        <f t="shared" si="4"/>
        <v>川上英二</v>
      </c>
      <c r="H45" s="83" t="s">
        <v>744</v>
      </c>
      <c r="I45" s="83" t="s">
        <v>53</v>
      </c>
      <c r="J45" s="89">
        <v>1963</v>
      </c>
      <c r="K45" s="87">
        <f t="shared" ref="K45:K71" si="6">IF(J45="","",(2025-J45))</f>
        <v>62</v>
      </c>
      <c r="L45" s="85" t="str">
        <f t="shared" si="5"/>
        <v>OK</v>
      </c>
      <c r="M45" s="91" t="s">
        <v>109</v>
      </c>
    </row>
    <row r="46" spans="1:13" ht="11.25" customHeight="1">
      <c r="A46" s="82" t="s">
        <v>110</v>
      </c>
      <c r="B46" s="83" t="s">
        <v>111</v>
      </c>
      <c r="C46" s="83" t="s">
        <v>112</v>
      </c>
      <c r="D46" s="83" t="s">
        <v>745</v>
      </c>
      <c r="E46" s="84"/>
      <c r="F46" s="85" t="str">
        <f>A46</f>
        <v>あぷ０３</v>
      </c>
      <c r="G46" s="82" t="str">
        <f t="shared" si="4"/>
        <v>浅田隆昭</v>
      </c>
      <c r="H46" s="83" t="s">
        <v>744</v>
      </c>
      <c r="I46" s="83" t="s">
        <v>53</v>
      </c>
      <c r="J46" s="86">
        <v>1964</v>
      </c>
      <c r="K46" s="87">
        <f t="shared" si="6"/>
        <v>61</v>
      </c>
      <c r="L46" s="85" t="str">
        <f t="shared" si="5"/>
        <v>OK</v>
      </c>
      <c r="M46" s="82" t="s">
        <v>113</v>
      </c>
    </row>
    <row r="47" spans="1:13" ht="11.25" customHeight="1">
      <c r="A47" s="82" t="s">
        <v>114</v>
      </c>
      <c r="B47" s="107" t="s">
        <v>115</v>
      </c>
      <c r="C47" s="107" t="s">
        <v>116</v>
      </c>
      <c r="D47" s="83" t="s">
        <v>742</v>
      </c>
      <c r="E47" s="84"/>
      <c r="F47" s="85" t="str">
        <f>A47</f>
        <v>あぷ０４</v>
      </c>
      <c r="G47" s="82" t="str">
        <f t="shared" si="4"/>
        <v>森永洋介</v>
      </c>
      <c r="H47" s="83" t="s">
        <v>744</v>
      </c>
      <c r="I47" s="83" t="s">
        <v>53</v>
      </c>
      <c r="J47" s="86">
        <v>1986</v>
      </c>
      <c r="K47" s="87">
        <f t="shared" si="6"/>
        <v>39</v>
      </c>
      <c r="L47" s="85" t="str">
        <f t="shared" si="5"/>
        <v>OK</v>
      </c>
      <c r="M47" s="82" t="s">
        <v>117</v>
      </c>
    </row>
    <row r="48" spans="1:13" ht="11.25" customHeight="1">
      <c r="A48" s="82" t="s">
        <v>118</v>
      </c>
      <c r="B48" s="83" t="s">
        <v>119</v>
      </c>
      <c r="C48" s="83" t="s">
        <v>120</v>
      </c>
      <c r="D48" s="83" t="s">
        <v>742</v>
      </c>
      <c r="E48" s="84"/>
      <c r="F48" s="85" t="str">
        <f>A48</f>
        <v>あぷ０５</v>
      </c>
      <c r="G48" s="82" t="str">
        <f t="shared" si="4"/>
        <v>辰巳悟朗</v>
      </c>
      <c r="H48" s="83" t="s">
        <v>744</v>
      </c>
      <c r="I48" s="83" t="s">
        <v>53</v>
      </c>
      <c r="J48" s="86">
        <v>1974</v>
      </c>
      <c r="K48" s="87">
        <f t="shared" si="6"/>
        <v>51</v>
      </c>
      <c r="L48" s="85" t="str">
        <f t="shared" si="5"/>
        <v>OK</v>
      </c>
      <c r="M48" s="82" t="s">
        <v>152</v>
      </c>
    </row>
    <row r="49" spans="1:13" ht="11.25" customHeight="1">
      <c r="A49" s="82" t="s">
        <v>121</v>
      </c>
      <c r="B49" s="83" t="s">
        <v>107</v>
      </c>
      <c r="C49" s="83" t="s">
        <v>746</v>
      </c>
      <c r="D49" s="83" t="s">
        <v>745</v>
      </c>
      <c r="E49" s="84"/>
      <c r="F49" s="85" t="str">
        <f t="shared" ref="F49:F134" si="7">A49</f>
        <v>あぷ０６</v>
      </c>
      <c r="G49" s="82" t="str">
        <f t="shared" si="4"/>
        <v>川上美弥子</v>
      </c>
      <c r="H49" s="83" t="s">
        <v>744</v>
      </c>
      <c r="I49" s="90" t="s">
        <v>122</v>
      </c>
      <c r="J49" s="86">
        <v>1971</v>
      </c>
      <c r="K49" s="87">
        <f>IF(J49="","",(2025-J49))</f>
        <v>54</v>
      </c>
      <c r="L49" s="85" t="str">
        <f t="shared" si="5"/>
        <v>OK</v>
      </c>
      <c r="M49" s="91" t="s">
        <v>109</v>
      </c>
    </row>
    <row r="50" spans="1:13" ht="11.25" customHeight="1">
      <c r="A50" s="82" t="s">
        <v>123</v>
      </c>
      <c r="B50" s="82" t="s">
        <v>747</v>
      </c>
      <c r="C50" s="82" t="s">
        <v>748</v>
      </c>
      <c r="D50" s="83" t="s">
        <v>742</v>
      </c>
      <c r="E50" s="84"/>
      <c r="F50" s="82" t="str">
        <f t="shared" si="7"/>
        <v>あぷ０７</v>
      </c>
      <c r="G50" s="82" t="str">
        <f t="shared" si="4"/>
        <v>山内雄平</v>
      </c>
      <c r="H50" s="83" t="s">
        <v>744</v>
      </c>
      <c r="I50" s="83" t="s">
        <v>53</v>
      </c>
      <c r="J50" s="89">
        <v>1989</v>
      </c>
      <c r="K50" s="87">
        <f t="shared" si="6"/>
        <v>36</v>
      </c>
      <c r="L50" s="85" t="str">
        <f t="shared" si="5"/>
        <v>OK</v>
      </c>
      <c r="M50" s="91" t="s">
        <v>750</v>
      </c>
    </row>
    <row r="51" spans="1:13" ht="11.25" customHeight="1">
      <c r="A51" s="82" t="s">
        <v>124</v>
      </c>
      <c r="B51" s="83" t="s">
        <v>752</v>
      </c>
      <c r="C51" s="83" t="s">
        <v>753</v>
      </c>
      <c r="D51" s="83" t="s">
        <v>742</v>
      </c>
      <c r="E51" s="84"/>
      <c r="F51" s="85" t="str">
        <f t="shared" si="7"/>
        <v>あぷ０８</v>
      </c>
      <c r="G51" s="82" t="str">
        <f t="shared" si="4"/>
        <v>木村美香</v>
      </c>
      <c r="H51" s="83" t="s">
        <v>744</v>
      </c>
      <c r="I51" s="90" t="s">
        <v>122</v>
      </c>
      <c r="J51" s="86">
        <v>1962</v>
      </c>
      <c r="K51" s="87">
        <f t="shared" si="6"/>
        <v>63</v>
      </c>
      <c r="L51" s="85" t="str">
        <f t="shared" si="5"/>
        <v>OK</v>
      </c>
      <c r="M51" s="82" t="s">
        <v>715</v>
      </c>
    </row>
    <row r="52" spans="1:13" ht="11.25" customHeight="1">
      <c r="A52" s="82" t="s">
        <v>126</v>
      </c>
      <c r="B52" s="107" t="s">
        <v>754</v>
      </c>
      <c r="C52" s="107" t="s">
        <v>755</v>
      </c>
      <c r="D52" s="83" t="s">
        <v>745</v>
      </c>
      <c r="E52" s="84"/>
      <c r="F52" s="85" t="str">
        <f t="shared" si="7"/>
        <v>あぷ０９</v>
      </c>
      <c r="G52" s="82" t="str">
        <f t="shared" si="4"/>
        <v>梶木和子</v>
      </c>
      <c r="H52" s="83" t="s">
        <v>744</v>
      </c>
      <c r="I52" s="90" t="s">
        <v>122</v>
      </c>
      <c r="J52" s="86">
        <v>1960</v>
      </c>
      <c r="K52" s="87">
        <f t="shared" si="6"/>
        <v>65</v>
      </c>
      <c r="L52" s="85" t="str">
        <f t="shared" si="5"/>
        <v>OK</v>
      </c>
      <c r="M52" s="82" t="s">
        <v>152</v>
      </c>
    </row>
    <row r="53" spans="1:13" ht="11.25" customHeight="1">
      <c r="A53" s="82" t="s">
        <v>127</v>
      </c>
      <c r="B53" s="83" t="s">
        <v>756</v>
      </c>
      <c r="C53" s="83" t="s">
        <v>128</v>
      </c>
      <c r="D53" s="83" t="s">
        <v>742</v>
      </c>
      <c r="E53" s="84"/>
      <c r="F53" s="85" t="str">
        <f t="shared" si="7"/>
        <v>あぷ１０</v>
      </c>
      <c r="G53" s="82" t="str">
        <f t="shared" si="4"/>
        <v>日高眞規子</v>
      </c>
      <c r="H53" s="83" t="s">
        <v>744</v>
      </c>
      <c r="I53" s="90" t="s">
        <v>122</v>
      </c>
      <c r="J53" s="86">
        <v>1963</v>
      </c>
      <c r="K53" s="87">
        <f t="shared" si="6"/>
        <v>62</v>
      </c>
      <c r="L53" s="85" t="str">
        <f t="shared" si="5"/>
        <v>OK</v>
      </c>
      <c r="M53" s="82" t="s">
        <v>665</v>
      </c>
    </row>
    <row r="54" spans="1:13" ht="11.25" customHeight="1">
      <c r="A54" s="82" t="s">
        <v>130</v>
      </c>
      <c r="B54" s="83" t="s">
        <v>757</v>
      </c>
      <c r="C54" s="83" t="s">
        <v>758</v>
      </c>
      <c r="D54" s="83" t="s">
        <v>742</v>
      </c>
      <c r="E54" s="84"/>
      <c r="F54" s="85" t="str">
        <f t="shared" si="7"/>
        <v>あぷ１１</v>
      </c>
      <c r="G54" s="82" t="str">
        <f t="shared" si="4"/>
        <v>長谷出浩</v>
      </c>
      <c r="H54" s="83" t="s">
        <v>744</v>
      </c>
      <c r="I54" s="83" t="s">
        <v>53</v>
      </c>
      <c r="J54" s="86">
        <v>1960</v>
      </c>
      <c r="K54" s="87">
        <f>IF(J54="","",(2025-J54))</f>
        <v>65</v>
      </c>
      <c r="L54" s="85" t="str">
        <f t="shared" si="5"/>
        <v>OK</v>
      </c>
      <c r="M54" s="91" t="s">
        <v>109</v>
      </c>
    </row>
    <row r="55" spans="1:13" ht="11.25" customHeight="1">
      <c r="A55" s="82" t="s">
        <v>131</v>
      </c>
      <c r="B55" s="82" t="s">
        <v>760</v>
      </c>
      <c r="C55" s="82" t="s">
        <v>761</v>
      </c>
      <c r="D55" s="83" t="s">
        <v>762</v>
      </c>
      <c r="E55" s="84"/>
      <c r="F55" s="82" t="str">
        <f t="shared" si="7"/>
        <v>あぷ１２</v>
      </c>
      <c r="G55" s="82" t="str">
        <f t="shared" si="4"/>
        <v>奥田純也</v>
      </c>
      <c r="H55" s="83" t="s">
        <v>744</v>
      </c>
      <c r="I55" s="83" t="s">
        <v>53</v>
      </c>
      <c r="J55" s="89">
        <v>1963</v>
      </c>
      <c r="K55" s="87">
        <f t="shared" si="6"/>
        <v>62</v>
      </c>
      <c r="L55" s="85" t="str">
        <f t="shared" si="5"/>
        <v>OK</v>
      </c>
      <c r="M55" s="91" t="s">
        <v>109</v>
      </c>
    </row>
    <row r="56" spans="1:13" ht="11.25" customHeight="1">
      <c r="A56" s="82" t="s">
        <v>132</v>
      </c>
      <c r="B56" s="83" t="s">
        <v>763</v>
      </c>
      <c r="C56" s="83" t="s">
        <v>764</v>
      </c>
      <c r="D56" s="83" t="s">
        <v>762</v>
      </c>
      <c r="E56" s="84"/>
      <c r="F56" s="85" t="str">
        <f t="shared" si="7"/>
        <v>あぷ１３</v>
      </c>
      <c r="G56" s="82" t="str">
        <f t="shared" si="4"/>
        <v>村田朋子</v>
      </c>
      <c r="H56" s="83" t="s">
        <v>744</v>
      </c>
      <c r="I56" s="90" t="s">
        <v>122</v>
      </c>
      <c r="J56" s="86">
        <v>1959</v>
      </c>
      <c r="K56" s="87">
        <f t="shared" si="6"/>
        <v>66</v>
      </c>
      <c r="L56" s="85" t="str">
        <f t="shared" si="5"/>
        <v>OK</v>
      </c>
      <c r="M56" s="91" t="s">
        <v>109</v>
      </c>
    </row>
    <row r="57" spans="1:13" ht="11.25" customHeight="1">
      <c r="A57" s="82" t="s">
        <v>133</v>
      </c>
      <c r="B57" s="107" t="s">
        <v>136</v>
      </c>
      <c r="C57" s="107" t="s">
        <v>137</v>
      </c>
      <c r="D57" s="83" t="s">
        <v>742</v>
      </c>
      <c r="E57" s="84"/>
      <c r="F57" s="85" t="str">
        <f t="shared" si="7"/>
        <v>あぷ１４</v>
      </c>
      <c r="G57" s="82" t="str">
        <f t="shared" si="4"/>
        <v>村田理恵子</v>
      </c>
      <c r="H57" s="83" t="s">
        <v>744</v>
      </c>
      <c r="I57" s="90" t="s">
        <v>122</v>
      </c>
      <c r="J57" s="86">
        <v>1979</v>
      </c>
      <c r="K57" s="87">
        <f t="shared" si="6"/>
        <v>46</v>
      </c>
      <c r="L57" s="85" t="str">
        <f t="shared" si="5"/>
        <v>OK</v>
      </c>
      <c r="M57" s="91" t="s">
        <v>109</v>
      </c>
    </row>
    <row r="58" spans="1:13" ht="11.25" customHeight="1">
      <c r="A58" s="82" t="s">
        <v>135</v>
      </c>
      <c r="B58" s="83" t="s">
        <v>765</v>
      </c>
      <c r="C58" s="83" t="s">
        <v>766</v>
      </c>
      <c r="D58" s="83" t="s">
        <v>762</v>
      </c>
      <c r="E58" s="84"/>
      <c r="F58" s="85" t="str">
        <f t="shared" si="7"/>
        <v>あぷ１５</v>
      </c>
      <c r="G58" s="82" t="str">
        <f t="shared" si="4"/>
        <v>東正隆</v>
      </c>
      <c r="H58" s="83" t="s">
        <v>744</v>
      </c>
      <c r="I58" s="83" t="s">
        <v>53</v>
      </c>
      <c r="J58" s="86">
        <v>1965</v>
      </c>
      <c r="K58" s="87">
        <f t="shared" si="6"/>
        <v>60</v>
      </c>
      <c r="L58" s="85" t="str">
        <f t="shared" si="5"/>
        <v>OK</v>
      </c>
      <c r="M58" s="82" t="s">
        <v>152</v>
      </c>
    </row>
    <row r="59" spans="1:13" ht="11.25" customHeight="1">
      <c r="A59" s="93" t="s">
        <v>138</v>
      </c>
      <c r="B59" s="93" t="s">
        <v>767</v>
      </c>
      <c r="C59" s="93" t="s">
        <v>768</v>
      </c>
      <c r="D59" s="83" t="s">
        <v>745</v>
      </c>
      <c r="E59" s="84"/>
      <c r="F59" s="85" t="str">
        <f t="shared" si="7"/>
        <v>あぷ１６</v>
      </c>
      <c r="G59" s="82" t="str">
        <f t="shared" si="4"/>
        <v>二ツ井裕也</v>
      </c>
      <c r="H59" s="83" t="s">
        <v>744</v>
      </c>
      <c r="I59" s="93" t="s">
        <v>53</v>
      </c>
      <c r="J59" s="92">
        <v>1990</v>
      </c>
      <c r="K59" s="87">
        <f t="shared" si="6"/>
        <v>35</v>
      </c>
      <c r="L59" s="85" t="str">
        <f t="shared" si="5"/>
        <v>OK</v>
      </c>
      <c r="M59" s="82" t="s">
        <v>770</v>
      </c>
    </row>
    <row r="60" spans="1:13" ht="11.25" customHeight="1">
      <c r="A60" s="93" t="s">
        <v>139</v>
      </c>
      <c r="B60" s="93" t="s">
        <v>771</v>
      </c>
      <c r="C60" s="93" t="s">
        <v>772</v>
      </c>
      <c r="D60" s="83" t="s">
        <v>742</v>
      </c>
      <c r="E60" s="84"/>
      <c r="F60" s="85" t="str">
        <f t="shared" si="7"/>
        <v>あぷ１７</v>
      </c>
      <c r="G60" s="82" t="str">
        <f t="shared" si="4"/>
        <v>田中　有紀</v>
      </c>
      <c r="H60" s="83" t="s">
        <v>744</v>
      </c>
      <c r="I60" s="96" t="s">
        <v>122</v>
      </c>
      <c r="J60" s="92">
        <v>1969</v>
      </c>
      <c r="K60" s="87">
        <f t="shared" si="6"/>
        <v>56</v>
      </c>
      <c r="L60" s="85" t="str">
        <f t="shared" si="5"/>
        <v>OK</v>
      </c>
      <c r="M60" s="82" t="s">
        <v>773</v>
      </c>
    </row>
    <row r="61" spans="1:13" ht="11.25" customHeight="1">
      <c r="A61" s="93" t="s">
        <v>140</v>
      </c>
      <c r="B61" s="93" t="s">
        <v>774</v>
      </c>
      <c r="C61" s="93" t="s">
        <v>775</v>
      </c>
      <c r="D61" s="83" t="s">
        <v>742</v>
      </c>
      <c r="E61" s="84"/>
      <c r="F61" s="85" t="str">
        <f t="shared" si="7"/>
        <v>あぷ１８</v>
      </c>
      <c r="G61" s="82" t="str">
        <f t="shared" si="4"/>
        <v>岡川謙二</v>
      </c>
      <c r="H61" s="83" t="s">
        <v>744</v>
      </c>
      <c r="I61" s="93" t="s">
        <v>53</v>
      </c>
      <c r="J61" s="92">
        <v>1967</v>
      </c>
      <c r="K61" s="87">
        <f t="shared" si="6"/>
        <v>58</v>
      </c>
      <c r="L61" s="85" t="str">
        <f t="shared" si="5"/>
        <v>OK</v>
      </c>
      <c r="M61" s="82" t="s">
        <v>117</v>
      </c>
    </row>
    <row r="62" spans="1:13" ht="11.25" customHeight="1">
      <c r="A62" s="93" t="s">
        <v>141</v>
      </c>
      <c r="B62" s="93" t="s">
        <v>776</v>
      </c>
      <c r="C62" s="93" t="s">
        <v>777</v>
      </c>
      <c r="D62" s="83" t="s">
        <v>745</v>
      </c>
      <c r="E62" s="84"/>
      <c r="F62" s="85" t="str">
        <f t="shared" si="7"/>
        <v>あぷ１９</v>
      </c>
      <c r="G62" s="82" t="str">
        <f t="shared" si="4"/>
        <v>稲泉聡</v>
      </c>
      <c r="H62" s="83" t="s">
        <v>744</v>
      </c>
      <c r="I62" s="93" t="s">
        <v>53</v>
      </c>
      <c r="J62" s="92">
        <v>1967</v>
      </c>
      <c r="K62" s="87">
        <f t="shared" si="6"/>
        <v>58</v>
      </c>
      <c r="L62" s="85" t="str">
        <f t="shared" si="5"/>
        <v>OK</v>
      </c>
      <c r="M62" s="82" t="s">
        <v>117</v>
      </c>
    </row>
    <row r="63" spans="1:13" ht="11.25" customHeight="1">
      <c r="A63" s="93" t="s">
        <v>142</v>
      </c>
      <c r="B63" s="93" t="s">
        <v>778</v>
      </c>
      <c r="C63" s="93" t="s">
        <v>779</v>
      </c>
      <c r="D63" s="83" t="s">
        <v>762</v>
      </c>
      <c r="E63" s="84"/>
      <c r="F63" s="85" t="str">
        <f t="shared" si="7"/>
        <v>あぷ２０</v>
      </c>
      <c r="G63" s="82" t="str">
        <f t="shared" si="4"/>
        <v>妹川寿明</v>
      </c>
      <c r="H63" s="83" t="s">
        <v>744</v>
      </c>
      <c r="I63" s="93" t="s">
        <v>53</v>
      </c>
      <c r="J63" s="92">
        <v>1995</v>
      </c>
      <c r="K63" s="87">
        <f t="shared" si="6"/>
        <v>30</v>
      </c>
      <c r="L63" s="85" t="str">
        <f t="shared" si="5"/>
        <v>OK</v>
      </c>
      <c r="M63" s="91" t="s">
        <v>750</v>
      </c>
    </row>
    <row r="64" spans="1:13" ht="11.25" customHeight="1">
      <c r="A64" s="93" t="s">
        <v>143</v>
      </c>
      <c r="B64" s="93" t="s">
        <v>778</v>
      </c>
      <c r="C64" s="93" t="s">
        <v>780</v>
      </c>
      <c r="D64" s="83" t="s">
        <v>742</v>
      </c>
      <c r="E64" s="84"/>
      <c r="F64" s="85" t="str">
        <f t="shared" si="7"/>
        <v>あぷ２１</v>
      </c>
      <c r="G64" s="82" t="str">
        <f t="shared" si="4"/>
        <v>妹川麻佑</v>
      </c>
      <c r="H64" s="83" t="s">
        <v>744</v>
      </c>
      <c r="I64" s="96" t="s">
        <v>122</v>
      </c>
      <c r="J64" s="92">
        <v>1995</v>
      </c>
      <c r="K64" s="87">
        <f t="shared" si="6"/>
        <v>30</v>
      </c>
      <c r="L64" s="85" t="str">
        <f t="shared" si="5"/>
        <v>OK</v>
      </c>
      <c r="M64" s="91" t="s">
        <v>750</v>
      </c>
    </row>
    <row r="65" spans="1:13" ht="11.25" customHeight="1">
      <c r="A65" s="93" t="s">
        <v>144</v>
      </c>
      <c r="B65" s="93" t="s">
        <v>781</v>
      </c>
      <c r="C65" s="93" t="s">
        <v>782</v>
      </c>
      <c r="D65" s="83" t="s">
        <v>742</v>
      </c>
      <c r="E65" s="84"/>
      <c r="F65" s="85" t="str">
        <f t="shared" si="7"/>
        <v>あぷ２２</v>
      </c>
      <c r="G65" s="82" t="str">
        <f t="shared" si="4"/>
        <v>永松貴子</v>
      </c>
      <c r="H65" s="83" t="s">
        <v>744</v>
      </c>
      <c r="I65" s="96" t="s">
        <v>122</v>
      </c>
      <c r="J65" s="92">
        <v>1962</v>
      </c>
      <c r="K65" s="87">
        <f t="shared" si="6"/>
        <v>63</v>
      </c>
      <c r="L65" s="85" t="str">
        <f t="shared" si="5"/>
        <v>OK</v>
      </c>
      <c r="M65" s="82" t="s">
        <v>152</v>
      </c>
    </row>
    <row r="66" spans="1:13" ht="11.25" customHeight="1">
      <c r="A66" s="93" t="s">
        <v>145</v>
      </c>
      <c r="B66" s="93" t="s">
        <v>783</v>
      </c>
      <c r="C66" s="93" t="s">
        <v>784</v>
      </c>
      <c r="D66" s="83" t="s">
        <v>745</v>
      </c>
      <c r="E66" s="84"/>
      <c r="F66" s="85" t="str">
        <f t="shared" si="7"/>
        <v>あぷ２３</v>
      </c>
      <c r="G66" s="82" t="str">
        <f t="shared" si="4"/>
        <v>藤原泰子</v>
      </c>
      <c r="H66" s="83" t="s">
        <v>744</v>
      </c>
      <c r="I66" s="96" t="s">
        <v>122</v>
      </c>
      <c r="J66" s="92">
        <v>1965</v>
      </c>
      <c r="K66" s="87">
        <f t="shared" si="6"/>
        <v>60</v>
      </c>
      <c r="L66" s="85" t="str">
        <f t="shared" si="5"/>
        <v>OK</v>
      </c>
      <c r="M66" s="82" t="s">
        <v>785</v>
      </c>
    </row>
    <row r="67" spans="1:13" ht="11.25" customHeight="1">
      <c r="A67" s="93" t="s">
        <v>146</v>
      </c>
      <c r="B67" s="93" t="s">
        <v>786</v>
      </c>
      <c r="C67" s="93" t="s">
        <v>787</v>
      </c>
      <c r="D67" s="83" t="s">
        <v>742</v>
      </c>
      <c r="E67" s="84"/>
      <c r="F67" s="85" t="str">
        <f t="shared" si="7"/>
        <v>あぷ２４</v>
      </c>
      <c r="G67" s="82" t="str">
        <f t="shared" si="4"/>
        <v>敦賀創一</v>
      </c>
      <c r="H67" s="83" t="s">
        <v>744</v>
      </c>
      <c r="I67" s="93" t="s">
        <v>53</v>
      </c>
      <c r="J67" s="92">
        <v>1998</v>
      </c>
      <c r="K67" s="87">
        <f t="shared" si="6"/>
        <v>27</v>
      </c>
      <c r="L67" s="85" t="str">
        <f t="shared" si="5"/>
        <v>OK</v>
      </c>
      <c r="M67" s="82" t="s">
        <v>152</v>
      </c>
    </row>
    <row r="68" spans="1:13" ht="11.25" customHeight="1">
      <c r="A68" s="93" t="s">
        <v>147</v>
      </c>
      <c r="B68" s="93" t="s">
        <v>788</v>
      </c>
      <c r="C68" s="93" t="s">
        <v>789</v>
      </c>
      <c r="D68" s="83" t="s">
        <v>742</v>
      </c>
      <c r="E68" s="84"/>
      <c r="F68" s="85" t="str">
        <f t="shared" si="7"/>
        <v>あぷ２５</v>
      </c>
      <c r="G68" s="82" t="str">
        <f t="shared" si="4"/>
        <v>有吉裕喜</v>
      </c>
      <c r="H68" s="83" t="s">
        <v>744</v>
      </c>
      <c r="I68" s="93" t="s">
        <v>53</v>
      </c>
      <c r="J68" s="92">
        <v>1973</v>
      </c>
      <c r="K68" s="87">
        <f t="shared" si="6"/>
        <v>52</v>
      </c>
      <c r="L68" s="85" t="str">
        <f t="shared" si="5"/>
        <v>OK</v>
      </c>
      <c r="M68" s="82" t="s">
        <v>791</v>
      </c>
    </row>
    <row r="69" spans="1:13" ht="11.25" customHeight="1">
      <c r="A69" s="108" t="s">
        <v>792</v>
      </c>
      <c r="B69" s="93" t="s">
        <v>793</v>
      </c>
      <c r="C69" s="93" t="s">
        <v>794</v>
      </c>
      <c r="D69" s="83" t="s">
        <v>745</v>
      </c>
      <c r="E69" s="84"/>
      <c r="F69" s="85" t="str">
        <f t="shared" si="7"/>
        <v>あぷ２６</v>
      </c>
      <c r="G69" s="82" t="str">
        <f t="shared" si="4"/>
        <v>松原礼</v>
      </c>
      <c r="H69" s="83" t="s">
        <v>744</v>
      </c>
      <c r="I69" s="93" t="s">
        <v>53</v>
      </c>
      <c r="J69" s="92">
        <v>1987</v>
      </c>
      <c r="K69" s="87">
        <f t="shared" si="6"/>
        <v>38</v>
      </c>
      <c r="L69" s="85" t="str">
        <f t="shared" si="5"/>
        <v>OK</v>
      </c>
      <c r="M69" s="91" t="s">
        <v>750</v>
      </c>
    </row>
    <row r="70" spans="1:13" ht="11.25" customHeight="1">
      <c r="A70" s="93" t="s">
        <v>148</v>
      </c>
      <c r="B70" s="96" t="s">
        <v>795</v>
      </c>
      <c r="C70" s="96" t="s">
        <v>796</v>
      </c>
      <c r="D70" s="83" t="s">
        <v>797</v>
      </c>
      <c r="E70" s="84"/>
      <c r="F70" s="85" t="str">
        <f t="shared" si="7"/>
        <v>あぷ２７</v>
      </c>
      <c r="G70" s="82" t="str">
        <f t="shared" si="4"/>
        <v>福岡由布加</v>
      </c>
      <c r="H70" s="83" t="s">
        <v>744</v>
      </c>
      <c r="I70" s="96" t="s">
        <v>58</v>
      </c>
      <c r="J70" s="92">
        <v>1999</v>
      </c>
      <c r="K70" s="87">
        <f t="shared" si="6"/>
        <v>26</v>
      </c>
      <c r="L70" s="85" t="str">
        <f t="shared" si="5"/>
        <v>OK</v>
      </c>
      <c r="M70" s="91" t="s">
        <v>750</v>
      </c>
    </row>
    <row r="71" spans="1:13" ht="11.25" customHeight="1">
      <c r="A71" s="96" t="s">
        <v>149</v>
      </c>
      <c r="B71" s="96" t="s">
        <v>795</v>
      </c>
      <c r="C71" s="96" t="s">
        <v>798</v>
      </c>
      <c r="D71" s="83" t="s">
        <v>742</v>
      </c>
      <c r="E71" s="84"/>
      <c r="F71" s="85" t="str">
        <f t="shared" si="7"/>
        <v>あぷ２８</v>
      </c>
      <c r="G71" s="82" t="str">
        <f t="shared" si="4"/>
        <v>福岡知奈美</v>
      </c>
      <c r="H71" s="83" t="s">
        <v>744</v>
      </c>
      <c r="I71" s="96" t="s">
        <v>58</v>
      </c>
      <c r="J71" s="92">
        <v>2003</v>
      </c>
      <c r="K71" s="87">
        <f t="shared" si="6"/>
        <v>22</v>
      </c>
      <c r="L71" s="85" t="str">
        <f t="shared" si="5"/>
        <v>OK</v>
      </c>
      <c r="M71" s="82" t="s">
        <v>302</v>
      </c>
    </row>
    <row r="72" spans="1:13" ht="11.25" customHeight="1">
      <c r="A72" s="109"/>
      <c r="B72" s="109">
        <v>3</v>
      </c>
      <c r="C72" s="109"/>
      <c r="D72" s="101"/>
      <c r="E72" s="102"/>
      <c r="F72" s="103"/>
      <c r="G72" s="99"/>
      <c r="H72" s="101"/>
      <c r="I72" s="109"/>
      <c r="J72" s="104"/>
      <c r="K72" s="105"/>
      <c r="L72" s="103"/>
      <c r="M72" s="100"/>
    </row>
    <row r="73" spans="1:13" s="90" customFormat="1" ht="11.25" customHeight="1">
      <c r="A73" s="82" t="s">
        <v>799</v>
      </c>
      <c r="B73" s="90" t="s">
        <v>150</v>
      </c>
      <c r="C73" s="90" t="s">
        <v>151</v>
      </c>
      <c r="D73" s="82" t="s">
        <v>800</v>
      </c>
      <c r="E73" s="84"/>
      <c r="F73" s="110" t="str">
        <f>A73</f>
        <v>あん０１</v>
      </c>
      <c r="G73" s="82" t="str">
        <f>B73&amp;C73</f>
        <v>池田枝里</v>
      </c>
      <c r="H73" s="82" t="s">
        <v>800</v>
      </c>
      <c r="I73" s="90" t="s">
        <v>122</v>
      </c>
      <c r="J73" s="89">
        <v>1986</v>
      </c>
      <c r="K73" s="111">
        <f>IF(J73="","",(2025-J73))</f>
        <v>39</v>
      </c>
      <c r="L73" s="110" t="str">
        <f t="shared" ref="L73:L98" si="8">IF(G73="","",IF(COUNTIF($G$7:$G$696,G73)&gt;1,"2重登録","OK"))</f>
        <v>OK</v>
      </c>
      <c r="M73" s="82" t="s">
        <v>152</v>
      </c>
    </row>
    <row r="74" spans="1:13" s="90" customFormat="1" ht="11.25" customHeight="1">
      <c r="A74" s="82" t="s">
        <v>153</v>
      </c>
      <c r="B74" s="90" t="s">
        <v>154</v>
      </c>
      <c r="C74" s="90" t="s">
        <v>155</v>
      </c>
      <c r="D74" s="82" t="s">
        <v>800</v>
      </c>
      <c r="E74" s="84"/>
      <c r="F74" s="110" t="str">
        <f>A74</f>
        <v>あん０２</v>
      </c>
      <c r="G74" s="82" t="str">
        <f>B74&amp;C74</f>
        <v>植田早耶</v>
      </c>
      <c r="H74" s="82" t="s">
        <v>801</v>
      </c>
      <c r="I74" s="90" t="s">
        <v>122</v>
      </c>
      <c r="J74" s="89">
        <v>1999</v>
      </c>
      <c r="K74" s="111">
        <f t="shared" ref="K74:K116" si="9">IF(J74="","",(2025-J74))</f>
        <v>26</v>
      </c>
      <c r="L74" s="110" t="str">
        <f t="shared" si="8"/>
        <v>OK</v>
      </c>
      <c r="M74" s="90" t="s">
        <v>109</v>
      </c>
    </row>
    <row r="75" spans="1:13" s="82" customFormat="1" ht="11.25" customHeight="1">
      <c r="A75" s="82" t="s">
        <v>156</v>
      </c>
      <c r="B75" s="112" t="s">
        <v>163</v>
      </c>
      <c r="C75" s="112" t="s">
        <v>164</v>
      </c>
      <c r="D75" s="82" t="s">
        <v>801</v>
      </c>
      <c r="E75" s="84"/>
      <c r="F75" s="85" t="str">
        <f t="shared" ref="F75:F116" si="10">A75</f>
        <v>あん０３</v>
      </c>
      <c r="G75" s="82" t="str">
        <f t="shared" ref="G75:G116" si="11">B75&amp;C75</f>
        <v>山口千恵</v>
      </c>
      <c r="H75" s="82" t="s">
        <v>801</v>
      </c>
      <c r="I75" s="90" t="s">
        <v>122</v>
      </c>
      <c r="J75" s="86">
        <v>1979</v>
      </c>
      <c r="K75" s="111">
        <f t="shared" si="9"/>
        <v>46</v>
      </c>
      <c r="L75" s="85" t="str">
        <f t="shared" si="8"/>
        <v>OK</v>
      </c>
      <c r="M75" s="113" t="s">
        <v>113</v>
      </c>
    </row>
    <row r="76" spans="1:13" s="90" customFormat="1" ht="11.25" customHeight="1">
      <c r="A76" s="82" t="s">
        <v>157</v>
      </c>
      <c r="B76" s="90" t="s">
        <v>802</v>
      </c>
      <c r="C76" s="90" t="s">
        <v>803</v>
      </c>
      <c r="D76" s="82" t="s">
        <v>801</v>
      </c>
      <c r="E76" s="84"/>
      <c r="F76" s="110" t="str">
        <f t="shared" si="10"/>
        <v>あん０４</v>
      </c>
      <c r="G76" s="82" t="str">
        <f t="shared" si="11"/>
        <v>森心奈</v>
      </c>
      <c r="H76" s="82" t="s">
        <v>801</v>
      </c>
      <c r="I76" s="90" t="s">
        <v>122</v>
      </c>
      <c r="J76" s="89">
        <v>2013</v>
      </c>
      <c r="K76" s="111">
        <f t="shared" si="9"/>
        <v>12</v>
      </c>
      <c r="L76" s="110" t="str">
        <f t="shared" si="8"/>
        <v>OK</v>
      </c>
      <c r="M76" s="82" t="s">
        <v>77</v>
      </c>
    </row>
    <row r="77" spans="1:13" s="90" customFormat="1" ht="11.25" customHeight="1">
      <c r="A77" s="82" t="s">
        <v>160</v>
      </c>
      <c r="B77" s="90" t="s">
        <v>166</v>
      </c>
      <c r="C77" s="90" t="s">
        <v>167</v>
      </c>
      <c r="D77" s="82" t="s">
        <v>801</v>
      </c>
      <c r="E77" s="84"/>
      <c r="F77" s="110" t="str">
        <f t="shared" si="10"/>
        <v>あん０５</v>
      </c>
      <c r="G77" s="82" t="str">
        <f t="shared" si="11"/>
        <v>脇坂愛里</v>
      </c>
      <c r="H77" s="82" t="s">
        <v>801</v>
      </c>
      <c r="I77" s="90" t="s">
        <v>122</v>
      </c>
      <c r="J77" s="89">
        <v>1989</v>
      </c>
      <c r="K77" s="111">
        <f t="shared" si="9"/>
        <v>36</v>
      </c>
      <c r="L77" s="110" t="str">
        <f t="shared" si="8"/>
        <v>OK</v>
      </c>
      <c r="M77" s="82" t="s">
        <v>152</v>
      </c>
    </row>
    <row r="78" spans="1:13" s="82" customFormat="1" ht="11.25" customHeight="1">
      <c r="A78" s="82" t="s">
        <v>162</v>
      </c>
      <c r="B78" s="107" t="s">
        <v>171</v>
      </c>
      <c r="C78" s="107" t="s">
        <v>172</v>
      </c>
      <c r="D78" s="82" t="s">
        <v>801</v>
      </c>
      <c r="E78" s="84"/>
      <c r="F78" s="85" t="str">
        <f t="shared" si="10"/>
        <v>あん０６</v>
      </c>
      <c r="G78" s="82" t="str">
        <f t="shared" si="11"/>
        <v>上津慶和</v>
      </c>
      <c r="H78" s="82" t="s">
        <v>804</v>
      </c>
      <c r="I78" s="83" t="s">
        <v>53</v>
      </c>
      <c r="J78" s="86">
        <v>1993</v>
      </c>
      <c r="K78" s="111">
        <f t="shared" si="9"/>
        <v>32</v>
      </c>
      <c r="L78" s="85" t="str">
        <f t="shared" si="8"/>
        <v>OK</v>
      </c>
      <c r="M78" s="113" t="s">
        <v>169</v>
      </c>
    </row>
    <row r="79" spans="1:13" s="82" customFormat="1" ht="11.25" customHeight="1">
      <c r="A79" s="82" t="s">
        <v>165</v>
      </c>
      <c r="B79" s="83" t="s">
        <v>166</v>
      </c>
      <c r="C79" s="83" t="s">
        <v>193</v>
      </c>
      <c r="D79" s="82" t="s">
        <v>804</v>
      </c>
      <c r="E79" s="84"/>
      <c r="F79" s="85" t="str">
        <f t="shared" si="10"/>
        <v>あん０７</v>
      </c>
      <c r="G79" s="82" t="str">
        <f t="shared" si="11"/>
        <v>脇坂和樹</v>
      </c>
      <c r="H79" s="82" t="s">
        <v>804</v>
      </c>
      <c r="I79" s="83" t="s">
        <v>53</v>
      </c>
      <c r="J79" s="86">
        <v>1992</v>
      </c>
      <c r="K79" s="111">
        <f t="shared" si="9"/>
        <v>33</v>
      </c>
      <c r="L79" s="85" t="str">
        <f t="shared" si="8"/>
        <v>OK</v>
      </c>
      <c r="M79" s="113" t="s">
        <v>152</v>
      </c>
    </row>
    <row r="80" spans="1:13" s="82" customFormat="1" ht="11.25" customHeight="1">
      <c r="A80" s="82" t="s">
        <v>168</v>
      </c>
      <c r="B80" s="107" t="s">
        <v>195</v>
      </c>
      <c r="C80" s="107" t="s">
        <v>196</v>
      </c>
      <c r="D80" s="82" t="s">
        <v>804</v>
      </c>
      <c r="E80" s="84"/>
      <c r="F80" s="85" t="str">
        <f t="shared" si="10"/>
        <v>あん０８</v>
      </c>
      <c r="G80" s="82" t="str">
        <f t="shared" si="11"/>
        <v>小田紀彦</v>
      </c>
      <c r="H80" s="82" t="s">
        <v>804</v>
      </c>
      <c r="I80" s="83" t="s">
        <v>53</v>
      </c>
      <c r="J80" s="86">
        <v>1984</v>
      </c>
      <c r="K80" s="111">
        <f t="shared" si="9"/>
        <v>41</v>
      </c>
      <c r="L80" s="85" t="str">
        <f t="shared" si="8"/>
        <v>OK</v>
      </c>
      <c r="M80" s="113" t="s">
        <v>99</v>
      </c>
    </row>
    <row r="81" spans="1:13" s="82" customFormat="1" ht="11.25" customHeight="1">
      <c r="A81" s="82" t="s">
        <v>170</v>
      </c>
      <c r="B81" s="83" t="s">
        <v>198</v>
      </c>
      <c r="C81" s="83" t="s">
        <v>199</v>
      </c>
      <c r="D81" s="82" t="s">
        <v>804</v>
      </c>
      <c r="E81" s="84"/>
      <c r="F81" s="85" t="str">
        <f t="shared" si="10"/>
        <v>あん０９</v>
      </c>
      <c r="G81" s="82" t="str">
        <f t="shared" si="11"/>
        <v>越智友基</v>
      </c>
      <c r="H81" s="82" t="s">
        <v>804</v>
      </c>
      <c r="I81" s="83" t="s">
        <v>53</v>
      </c>
      <c r="J81" s="86">
        <v>1987</v>
      </c>
      <c r="K81" s="111">
        <f t="shared" si="9"/>
        <v>38</v>
      </c>
      <c r="L81" s="85" t="str">
        <f t="shared" si="8"/>
        <v>OK</v>
      </c>
      <c r="M81" s="113" t="s">
        <v>99</v>
      </c>
    </row>
    <row r="82" spans="1:13" s="82" customFormat="1" ht="11.25" customHeight="1">
      <c r="A82" s="82" t="s">
        <v>173</v>
      </c>
      <c r="B82" s="83" t="s">
        <v>201</v>
      </c>
      <c r="C82" s="83" t="s">
        <v>202</v>
      </c>
      <c r="D82" s="82" t="s">
        <v>804</v>
      </c>
      <c r="E82" s="84"/>
      <c r="F82" s="85" t="str">
        <f t="shared" si="10"/>
        <v>あん１０</v>
      </c>
      <c r="G82" s="82" t="str">
        <f t="shared" si="11"/>
        <v>辻本将士</v>
      </c>
      <c r="H82" s="82" t="s">
        <v>804</v>
      </c>
      <c r="I82" s="83" t="s">
        <v>53</v>
      </c>
      <c r="J82" s="86">
        <v>1986</v>
      </c>
      <c r="K82" s="111">
        <f t="shared" si="9"/>
        <v>39</v>
      </c>
      <c r="L82" s="85" t="str">
        <f t="shared" si="8"/>
        <v>OK</v>
      </c>
      <c r="M82" s="90" t="s">
        <v>203</v>
      </c>
    </row>
    <row r="83" spans="1:13" s="82" customFormat="1" ht="11.25" customHeight="1">
      <c r="A83" s="82" t="s">
        <v>176</v>
      </c>
      <c r="B83" s="83" t="s">
        <v>205</v>
      </c>
      <c r="C83" s="83" t="s">
        <v>206</v>
      </c>
      <c r="D83" s="82" t="s">
        <v>804</v>
      </c>
      <c r="E83" s="84"/>
      <c r="F83" s="85" t="str">
        <f t="shared" si="10"/>
        <v>あん１１</v>
      </c>
      <c r="G83" s="82" t="str">
        <f t="shared" si="11"/>
        <v>津曲崇志</v>
      </c>
      <c r="H83" s="82" t="s">
        <v>804</v>
      </c>
      <c r="I83" s="83" t="s">
        <v>53</v>
      </c>
      <c r="J83" s="86">
        <v>1989</v>
      </c>
      <c r="K83" s="111">
        <f t="shared" si="9"/>
        <v>36</v>
      </c>
      <c r="L83" s="85" t="str">
        <f t="shared" si="8"/>
        <v>OK</v>
      </c>
      <c r="M83" s="113" t="s">
        <v>207</v>
      </c>
    </row>
    <row r="84" spans="1:13" s="82" customFormat="1" ht="11.25" customHeight="1">
      <c r="A84" s="82" t="s">
        <v>177</v>
      </c>
      <c r="B84" s="83" t="s">
        <v>210</v>
      </c>
      <c r="C84" s="83" t="s">
        <v>211</v>
      </c>
      <c r="D84" s="82" t="s">
        <v>804</v>
      </c>
      <c r="E84" s="84"/>
      <c r="F84" s="85" t="str">
        <f t="shared" si="10"/>
        <v>あん１２</v>
      </c>
      <c r="G84" s="82" t="str">
        <f t="shared" si="11"/>
        <v>鍋内雄樹</v>
      </c>
      <c r="H84" s="82" t="s">
        <v>801</v>
      </c>
      <c r="I84" s="83" t="s">
        <v>53</v>
      </c>
      <c r="J84" s="86">
        <v>1990</v>
      </c>
      <c r="K84" s="111">
        <f t="shared" si="9"/>
        <v>35</v>
      </c>
      <c r="L84" s="85" t="str">
        <f t="shared" si="8"/>
        <v>OK</v>
      </c>
      <c r="M84" s="113" t="s">
        <v>212</v>
      </c>
    </row>
    <row r="85" spans="1:13" s="82" customFormat="1" ht="11.25" customHeight="1">
      <c r="A85" s="82" t="s">
        <v>180</v>
      </c>
      <c r="B85" s="83" t="s">
        <v>805</v>
      </c>
      <c r="C85" s="83" t="s">
        <v>806</v>
      </c>
      <c r="D85" s="82" t="s">
        <v>801</v>
      </c>
      <c r="E85" s="84"/>
      <c r="F85" s="85" t="str">
        <f t="shared" si="10"/>
        <v>あん１３</v>
      </c>
      <c r="G85" s="82" t="str">
        <f t="shared" si="11"/>
        <v>桐原昇汰</v>
      </c>
      <c r="H85" s="82" t="s">
        <v>801</v>
      </c>
      <c r="I85" s="83" t="s">
        <v>53</v>
      </c>
      <c r="J85" s="86">
        <v>1994</v>
      </c>
      <c r="K85" s="111">
        <f t="shared" si="9"/>
        <v>31</v>
      </c>
      <c r="L85" s="85" t="str">
        <f t="shared" si="8"/>
        <v>OK</v>
      </c>
      <c r="M85" s="113" t="s">
        <v>64</v>
      </c>
    </row>
    <row r="86" spans="1:13" s="82" customFormat="1" ht="11.25" customHeight="1">
      <c r="A86" s="82" t="s">
        <v>181</v>
      </c>
      <c r="B86" s="107" t="s">
        <v>174</v>
      </c>
      <c r="C86" s="107" t="s">
        <v>175</v>
      </c>
      <c r="D86" s="82" t="s">
        <v>801</v>
      </c>
      <c r="E86" s="84"/>
      <c r="F86" s="85" t="str">
        <f t="shared" si="10"/>
        <v>あん１４</v>
      </c>
      <c r="G86" s="82" t="str">
        <f t="shared" si="11"/>
        <v>松村友喜</v>
      </c>
      <c r="H86" s="82" t="s">
        <v>801</v>
      </c>
      <c r="I86" s="83" t="s">
        <v>53</v>
      </c>
      <c r="J86" s="86">
        <v>1988</v>
      </c>
      <c r="K86" s="111">
        <f t="shared" si="9"/>
        <v>37</v>
      </c>
      <c r="L86" s="85" t="str">
        <f t="shared" si="8"/>
        <v>OK</v>
      </c>
      <c r="M86" s="113" t="s">
        <v>152</v>
      </c>
    </row>
    <row r="87" spans="1:13" s="82" customFormat="1" ht="11.25" customHeight="1">
      <c r="A87" s="82" t="s">
        <v>182</v>
      </c>
      <c r="B87" s="83" t="s">
        <v>178</v>
      </c>
      <c r="C87" s="83" t="s">
        <v>179</v>
      </c>
      <c r="D87" s="82" t="s">
        <v>801</v>
      </c>
      <c r="E87" s="84"/>
      <c r="F87" s="85" t="str">
        <f t="shared" si="10"/>
        <v>あん１５</v>
      </c>
      <c r="G87" s="82" t="str">
        <f t="shared" si="11"/>
        <v>薮内豪</v>
      </c>
      <c r="H87" s="82" t="s">
        <v>807</v>
      </c>
      <c r="I87" s="83" t="s">
        <v>53</v>
      </c>
      <c r="J87" s="86">
        <v>1986</v>
      </c>
      <c r="K87" s="111">
        <f t="shared" si="9"/>
        <v>39</v>
      </c>
      <c r="L87" s="85" t="str">
        <f t="shared" si="8"/>
        <v>OK</v>
      </c>
      <c r="M87" s="113" t="s">
        <v>161</v>
      </c>
    </row>
    <row r="88" spans="1:13" s="82" customFormat="1" ht="11.25" customHeight="1">
      <c r="A88" s="82" t="s">
        <v>186</v>
      </c>
      <c r="B88" s="107" t="s">
        <v>183</v>
      </c>
      <c r="C88" s="107" t="s">
        <v>184</v>
      </c>
      <c r="D88" s="82" t="s">
        <v>807</v>
      </c>
      <c r="E88" s="84"/>
      <c r="F88" s="85" t="str">
        <f t="shared" si="10"/>
        <v>あん１６</v>
      </c>
      <c r="G88" s="82" t="str">
        <f t="shared" si="11"/>
        <v>森寿人</v>
      </c>
      <c r="H88" s="82" t="s">
        <v>807</v>
      </c>
      <c r="I88" s="83" t="s">
        <v>53</v>
      </c>
      <c r="J88" s="86">
        <v>1978</v>
      </c>
      <c r="K88" s="111">
        <f t="shared" si="9"/>
        <v>47</v>
      </c>
      <c r="L88" s="85" t="str">
        <f t="shared" si="8"/>
        <v>OK</v>
      </c>
      <c r="M88" s="113" t="s">
        <v>185</v>
      </c>
    </row>
    <row r="89" spans="1:13" s="82" customFormat="1" ht="11.25" customHeight="1">
      <c r="A89" s="82" t="s">
        <v>189</v>
      </c>
      <c r="B89" s="107" t="s">
        <v>187</v>
      </c>
      <c r="C89" s="107" t="s">
        <v>188</v>
      </c>
      <c r="D89" s="82" t="s">
        <v>807</v>
      </c>
      <c r="E89" s="84"/>
      <c r="F89" s="85" t="str">
        <f t="shared" si="10"/>
        <v>あん１７</v>
      </c>
      <c r="G89" s="82" t="str">
        <f t="shared" si="11"/>
        <v>山田佳明</v>
      </c>
      <c r="H89" s="82" t="s">
        <v>807</v>
      </c>
      <c r="I89" s="83" t="s">
        <v>53</v>
      </c>
      <c r="J89" s="86">
        <v>1986</v>
      </c>
      <c r="K89" s="111">
        <f t="shared" si="9"/>
        <v>39</v>
      </c>
      <c r="L89" s="85" t="str">
        <f t="shared" si="8"/>
        <v>OK</v>
      </c>
      <c r="M89" s="113" t="s">
        <v>152</v>
      </c>
    </row>
    <row r="90" spans="1:13" s="82" customFormat="1" ht="11.25" customHeight="1">
      <c r="A90" s="82" t="s">
        <v>192</v>
      </c>
      <c r="B90" s="107" t="s">
        <v>229</v>
      </c>
      <c r="C90" s="107" t="s">
        <v>808</v>
      </c>
      <c r="D90" s="82" t="s">
        <v>807</v>
      </c>
      <c r="E90" s="84"/>
      <c r="F90" s="85" t="str">
        <f t="shared" si="10"/>
        <v>あん１８</v>
      </c>
      <c r="G90" s="82" t="str">
        <f t="shared" si="11"/>
        <v>愛原里樹</v>
      </c>
      <c r="H90" s="82" t="s">
        <v>807</v>
      </c>
      <c r="I90" s="83" t="s">
        <v>53</v>
      </c>
      <c r="J90" s="86">
        <v>1995</v>
      </c>
      <c r="K90" s="111">
        <f t="shared" si="9"/>
        <v>30</v>
      </c>
      <c r="L90" s="85" t="str">
        <f t="shared" si="8"/>
        <v>OK</v>
      </c>
      <c r="M90" s="113" t="s">
        <v>169</v>
      </c>
    </row>
    <row r="91" spans="1:13" s="82" customFormat="1" ht="11.25" customHeight="1">
      <c r="A91" s="82" t="s">
        <v>194</v>
      </c>
      <c r="B91" s="107" t="s">
        <v>190</v>
      </c>
      <c r="C91" s="107" t="s">
        <v>191</v>
      </c>
      <c r="D91" s="82" t="s">
        <v>807</v>
      </c>
      <c r="E91" s="84"/>
      <c r="F91" s="85" t="str">
        <f t="shared" si="10"/>
        <v>あん１９</v>
      </c>
      <c r="G91" s="82" t="str">
        <f t="shared" si="11"/>
        <v>岡田真樹</v>
      </c>
      <c r="H91" s="82" t="s">
        <v>807</v>
      </c>
      <c r="I91" s="83" t="s">
        <v>53</v>
      </c>
      <c r="J91" s="86">
        <v>1982</v>
      </c>
      <c r="K91" s="111">
        <f t="shared" si="9"/>
        <v>43</v>
      </c>
      <c r="L91" s="85" t="str">
        <f t="shared" si="8"/>
        <v>OK</v>
      </c>
      <c r="M91" s="113" t="s">
        <v>102</v>
      </c>
    </row>
    <row r="92" spans="1:13" s="82" customFormat="1" ht="11.25" customHeight="1">
      <c r="A92" s="82" t="s">
        <v>197</v>
      </c>
      <c r="B92" s="107" t="s">
        <v>809</v>
      </c>
      <c r="C92" s="107" t="s">
        <v>810</v>
      </c>
      <c r="D92" s="82" t="s">
        <v>807</v>
      </c>
      <c r="E92" s="84"/>
      <c r="F92" s="85" t="str">
        <f t="shared" si="10"/>
        <v>あん２０</v>
      </c>
      <c r="G92" s="82" t="str">
        <f t="shared" si="11"/>
        <v>鈴木悠太</v>
      </c>
      <c r="H92" s="82" t="s">
        <v>807</v>
      </c>
      <c r="I92" s="83" t="s">
        <v>53</v>
      </c>
      <c r="J92" s="86">
        <v>2000</v>
      </c>
      <c r="K92" s="111">
        <f t="shared" si="9"/>
        <v>25</v>
      </c>
      <c r="L92" s="85" t="str">
        <f t="shared" si="8"/>
        <v>OK</v>
      </c>
      <c r="M92" s="113" t="s">
        <v>102</v>
      </c>
    </row>
    <row r="93" spans="1:13" s="82" customFormat="1" ht="11.25" customHeight="1">
      <c r="A93" s="82" t="s">
        <v>200</v>
      </c>
      <c r="B93" s="107" t="s">
        <v>811</v>
      </c>
      <c r="C93" s="107" t="s">
        <v>812</v>
      </c>
      <c r="D93" s="82" t="s">
        <v>807</v>
      </c>
      <c r="E93" s="84"/>
      <c r="F93" s="85" t="str">
        <f t="shared" si="10"/>
        <v>あん２１</v>
      </c>
      <c r="G93" s="82" t="str">
        <f t="shared" si="11"/>
        <v>政田秀栄</v>
      </c>
      <c r="H93" s="82" t="s">
        <v>807</v>
      </c>
      <c r="I93" s="83" t="s">
        <v>53</v>
      </c>
      <c r="J93" s="86">
        <v>1982</v>
      </c>
      <c r="K93" s="111">
        <f t="shared" si="9"/>
        <v>43</v>
      </c>
      <c r="L93" s="85" t="str">
        <f t="shared" si="8"/>
        <v>OK</v>
      </c>
      <c r="M93" s="113" t="s">
        <v>77</v>
      </c>
    </row>
    <row r="94" spans="1:13" s="82" customFormat="1" ht="11.25" customHeight="1">
      <c r="A94" s="82" t="s">
        <v>204</v>
      </c>
      <c r="B94" s="83" t="s">
        <v>214</v>
      </c>
      <c r="C94" s="83" t="s">
        <v>215</v>
      </c>
      <c r="D94" s="82" t="s">
        <v>807</v>
      </c>
      <c r="E94" s="84"/>
      <c r="F94" s="85" t="str">
        <f t="shared" si="10"/>
        <v>あん２２</v>
      </c>
      <c r="G94" s="82" t="str">
        <f t="shared" si="11"/>
        <v>猪飼尚輝</v>
      </c>
      <c r="H94" s="82" t="s">
        <v>807</v>
      </c>
      <c r="I94" s="83" t="s">
        <v>53</v>
      </c>
      <c r="J94" s="86">
        <v>1996</v>
      </c>
      <c r="K94" s="111">
        <f t="shared" si="9"/>
        <v>29</v>
      </c>
      <c r="L94" s="85" t="str">
        <f t="shared" si="8"/>
        <v>OK</v>
      </c>
      <c r="M94" s="113" t="s">
        <v>185</v>
      </c>
    </row>
    <row r="95" spans="1:13" s="82" customFormat="1" ht="11.25" customHeight="1">
      <c r="A95" s="82" t="s">
        <v>208</v>
      </c>
      <c r="B95" s="83" t="s">
        <v>217</v>
      </c>
      <c r="C95" s="83" t="s">
        <v>218</v>
      </c>
      <c r="D95" s="82" t="s">
        <v>807</v>
      </c>
      <c r="E95" s="84"/>
      <c r="F95" s="85" t="str">
        <f t="shared" si="10"/>
        <v>あん２３</v>
      </c>
      <c r="G95" s="82" t="str">
        <f t="shared" si="11"/>
        <v>岡栄介</v>
      </c>
      <c r="H95" s="82" t="s">
        <v>807</v>
      </c>
      <c r="I95" s="83" t="s">
        <v>53</v>
      </c>
      <c r="J95" s="86">
        <v>1996</v>
      </c>
      <c r="K95" s="111">
        <f t="shared" si="9"/>
        <v>29</v>
      </c>
      <c r="L95" s="85" t="str">
        <f t="shared" si="8"/>
        <v>OK</v>
      </c>
      <c r="M95" s="113" t="s">
        <v>185</v>
      </c>
    </row>
    <row r="96" spans="1:13" s="82" customFormat="1" ht="11.25" customHeight="1">
      <c r="A96" s="82" t="s">
        <v>209</v>
      </c>
      <c r="B96" s="83" t="s">
        <v>220</v>
      </c>
      <c r="C96" s="83" t="s">
        <v>221</v>
      </c>
      <c r="D96" s="82" t="s">
        <v>807</v>
      </c>
      <c r="E96" s="84"/>
      <c r="F96" s="85" t="str">
        <f t="shared" si="10"/>
        <v>あん２４</v>
      </c>
      <c r="G96" s="82" t="str">
        <f t="shared" si="11"/>
        <v>寺元翔太</v>
      </c>
      <c r="H96" s="82" t="s">
        <v>807</v>
      </c>
      <c r="I96" s="83" t="s">
        <v>53</v>
      </c>
      <c r="J96" s="86">
        <v>1993</v>
      </c>
      <c r="K96" s="111">
        <f t="shared" si="9"/>
        <v>32</v>
      </c>
      <c r="L96" s="85" t="str">
        <f t="shared" si="8"/>
        <v>OK</v>
      </c>
      <c r="M96" s="113" t="s">
        <v>161</v>
      </c>
    </row>
    <row r="97" spans="1:13" s="113" customFormat="1" ht="11.25" customHeight="1">
      <c r="A97" s="82" t="s">
        <v>213</v>
      </c>
      <c r="B97" s="114" t="s">
        <v>223</v>
      </c>
      <c r="C97" s="114" t="s">
        <v>202</v>
      </c>
      <c r="D97" s="82" t="s">
        <v>807</v>
      </c>
      <c r="E97" s="115"/>
      <c r="F97" s="116" t="str">
        <f t="shared" si="10"/>
        <v>あん２５</v>
      </c>
      <c r="G97" s="113" t="str">
        <f t="shared" si="11"/>
        <v>三箇将士</v>
      </c>
      <c r="H97" s="82" t="s">
        <v>807</v>
      </c>
      <c r="I97" s="113" t="s">
        <v>53</v>
      </c>
      <c r="J97" s="117">
        <v>1994</v>
      </c>
      <c r="K97" s="111">
        <f t="shared" si="9"/>
        <v>31</v>
      </c>
      <c r="L97" s="116" t="str">
        <f t="shared" si="8"/>
        <v>OK</v>
      </c>
      <c r="M97" s="113" t="s">
        <v>161</v>
      </c>
    </row>
    <row r="98" spans="1:13" s="113" customFormat="1" ht="11.25" customHeight="1">
      <c r="A98" s="82" t="s">
        <v>216</v>
      </c>
      <c r="B98" s="114" t="s">
        <v>225</v>
      </c>
      <c r="C98" s="114" t="s">
        <v>226</v>
      </c>
      <c r="D98" s="82" t="s">
        <v>807</v>
      </c>
      <c r="E98" s="115"/>
      <c r="F98" s="116" t="str">
        <f t="shared" si="10"/>
        <v>あん２６</v>
      </c>
      <c r="G98" s="113" t="str">
        <f t="shared" si="11"/>
        <v>澤田純兵</v>
      </c>
      <c r="H98" s="82" t="s">
        <v>807</v>
      </c>
      <c r="I98" s="113" t="s">
        <v>53</v>
      </c>
      <c r="J98" s="117">
        <v>1997</v>
      </c>
      <c r="K98" s="111">
        <f t="shared" si="9"/>
        <v>28</v>
      </c>
      <c r="L98" s="116" t="str">
        <f t="shared" si="8"/>
        <v>OK</v>
      </c>
      <c r="M98" s="113" t="s">
        <v>161</v>
      </c>
    </row>
    <row r="99" spans="1:13" s="113" customFormat="1" ht="11.25" customHeight="1">
      <c r="A99" s="82" t="s">
        <v>219</v>
      </c>
      <c r="B99" s="118" t="s">
        <v>158</v>
      </c>
      <c r="C99" s="118" t="s">
        <v>813</v>
      </c>
      <c r="D99" s="119" t="s">
        <v>807</v>
      </c>
      <c r="E99" s="120"/>
      <c r="F99" s="121" t="str">
        <f t="shared" si="10"/>
        <v>あん２７</v>
      </c>
      <c r="G99" s="120" t="str">
        <f t="shared" si="11"/>
        <v>片桐靖之</v>
      </c>
      <c r="H99" s="82" t="s">
        <v>807</v>
      </c>
      <c r="I99" s="122" t="s">
        <v>53</v>
      </c>
      <c r="J99" s="123">
        <v>1976</v>
      </c>
      <c r="K99" s="124">
        <f t="shared" si="9"/>
        <v>49</v>
      </c>
      <c r="L99" s="121" t="str">
        <f t="shared" ref="L99:L116" si="12">IF(G99="","",IF(COUNTIF($G$5:$G$676,G99)&gt;1,"2重登録","OK"))</f>
        <v>OK</v>
      </c>
      <c r="M99" s="125" t="s">
        <v>152</v>
      </c>
    </row>
    <row r="100" spans="1:13" s="113" customFormat="1" ht="11.25" customHeight="1">
      <c r="A100" s="82" t="s">
        <v>222</v>
      </c>
      <c r="B100" s="126" t="s">
        <v>158</v>
      </c>
      <c r="C100" s="126" t="s">
        <v>159</v>
      </c>
      <c r="D100" s="119" t="s">
        <v>807</v>
      </c>
      <c r="E100" s="120"/>
      <c r="F100" s="121" t="str">
        <f t="shared" si="10"/>
        <v>あん２８</v>
      </c>
      <c r="G100" s="120" t="str">
        <f t="shared" si="11"/>
        <v>片桐美里</v>
      </c>
      <c r="H100" s="82" t="s">
        <v>807</v>
      </c>
      <c r="I100" s="127" t="s">
        <v>122</v>
      </c>
      <c r="J100" s="123">
        <v>1977</v>
      </c>
      <c r="K100" s="124">
        <f t="shared" si="9"/>
        <v>48</v>
      </c>
      <c r="L100" s="121" t="str">
        <f t="shared" si="12"/>
        <v>OK</v>
      </c>
      <c r="M100" s="125" t="s">
        <v>152</v>
      </c>
    </row>
    <row r="101" spans="1:13" s="113" customFormat="1" ht="11.25" customHeight="1">
      <c r="A101" s="82" t="s">
        <v>224</v>
      </c>
      <c r="B101" s="118" t="s">
        <v>814</v>
      </c>
      <c r="C101" s="118" t="s">
        <v>815</v>
      </c>
      <c r="D101" s="119" t="s">
        <v>807</v>
      </c>
      <c r="E101" s="120"/>
      <c r="F101" s="121" t="str">
        <f t="shared" si="10"/>
        <v>あん２９</v>
      </c>
      <c r="G101" s="120" t="str">
        <f t="shared" si="11"/>
        <v>杉健次</v>
      </c>
      <c r="H101" s="82" t="s">
        <v>807</v>
      </c>
      <c r="I101" s="122" t="s">
        <v>53</v>
      </c>
      <c r="J101" s="123">
        <v>1977</v>
      </c>
      <c r="K101" s="124">
        <f t="shared" si="9"/>
        <v>48</v>
      </c>
      <c r="L101" s="121" t="str">
        <f t="shared" si="12"/>
        <v>OK</v>
      </c>
      <c r="M101" s="125" t="s">
        <v>816</v>
      </c>
    </row>
    <row r="102" spans="1:13" s="113" customFormat="1" ht="11.25" customHeight="1">
      <c r="A102" s="82" t="s">
        <v>227</v>
      </c>
      <c r="B102" s="126" t="s">
        <v>817</v>
      </c>
      <c r="C102" s="126" t="s">
        <v>818</v>
      </c>
      <c r="D102" s="119" t="s">
        <v>807</v>
      </c>
      <c r="E102" s="120"/>
      <c r="F102" s="121" t="str">
        <f t="shared" si="10"/>
        <v>あん３０</v>
      </c>
      <c r="G102" s="120" t="str">
        <f t="shared" si="11"/>
        <v>太賀華子</v>
      </c>
      <c r="H102" s="82" t="s">
        <v>807</v>
      </c>
      <c r="I102" s="127" t="s">
        <v>122</v>
      </c>
      <c r="J102" s="123">
        <v>1976</v>
      </c>
      <c r="K102" s="124">
        <f t="shared" si="9"/>
        <v>49</v>
      </c>
      <c r="L102" s="121" t="str">
        <f t="shared" si="12"/>
        <v>OK</v>
      </c>
      <c r="M102" s="125" t="s">
        <v>816</v>
      </c>
    </row>
    <row r="103" spans="1:13" s="113" customFormat="1" ht="11.25" customHeight="1">
      <c r="A103" s="82" t="s">
        <v>228</v>
      </c>
      <c r="B103" s="128" t="s">
        <v>819</v>
      </c>
      <c r="C103" s="128" t="s">
        <v>820</v>
      </c>
      <c r="D103" s="119" t="s">
        <v>807</v>
      </c>
      <c r="E103" s="120"/>
      <c r="F103" s="121" t="str">
        <f t="shared" si="10"/>
        <v>あん３１</v>
      </c>
      <c r="G103" s="120" t="str">
        <f t="shared" si="11"/>
        <v>小野木萌香</v>
      </c>
      <c r="H103" s="82" t="s">
        <v>807</v>
      </c>
      <c r="I103" s="127" t="s">
        <v>122</v>
      </c>
      <c r="J103" s="123">
        <v>2003</v>
      </c>
      <c r="K103" s="124">
        <f t="shared" si="9"/>
        <v>22</v>
      </c>
      <c r="L103" s="121" t="str">
        <f t="shared" si="12"/>
        <v>OK</v>
      </c>
      <c r="M103" s="125" t="s">
        <v>816</v>
      </c>
    </row>
    <row r="104" spans="1:13" s="113" customFormat="1" ht="11.25" customHeight="1">
      <c r="A104" s="82" t="s">
        <v>821</v>
      </c>
      <c r="B104" s="129" t="s">
        <v>822</v>
      </c>
      <c r="C104" s="129" t="s">
        <v>823</v>
      </c>
      <c r="D104" s="119" t="s">
        <v>807</v>
      </c>
      <c r="E104" s="120"/>
      <c r="F104" s="121" t="str">
        <f t="shared" si="10"/>
        <v>あん３２</v>
      </c>
      <c r="G104" s="120" t="str">
        <f t="shared" si="11"/>
        <v>横井広渡</v>
      </c>
      <c r="H104" s="82" t="s">
        <v>807</v>
      </c>
      <c r="I104" s="122" t="s">
        <v>53</v>
      </c>
      <c r="J104" s="123">
        <v>1998</v>
      </c>
      <c r="K104" s="124">
        <f t="shared" si="9"/>
        <v>27</v>
      </c>
      <c r="L104" s="121" t="str">
        <f t="shared" si="12"/>
        <v>OK</v>
      </c>
      <c r="M104" s="125" t="s">
        <v>824</v>
      </c>
    </row>
    <row r="105" spans="1:13" s="113" customFormat="1" ht="11.25" customHeight="1">
      <c r="A105" s="82" t="s">
        <v>825</v>
      </c>
      <c r="B105" s="129" t="s">
        <v>348</v>
      </c>
      <c r="C105" s="129" t="s">
        <v>826</v>
      </c>
      <c r="D105" s="119" t="s">
        <v>807</v>
      </c>
      <c r="E105" s="120"/>
      <c r="F105" s="121" t="str">
        <f t="shared" si="10"/>
        <v>あん３３</v>
      </c>
      <c r="G105" s="120" t="str">
        <f t="shared" si="11"/>
        <v>松井吉峰</v>
      </c>
      <c r="H105" s="82" t="s">
        <v>807</v>
      </c>
      <c r="I105" s="122" t="s">
        <v>53</v>
      </c>
      <c r="J105" s="123">
        <v>1999</v>
      </c>
      <c r="K105" s="124">
        <f t="shared" si="9"/>
        <v>26</v>
      </c>
      <c r="L105" s="121" t="str">
        <f t="shared" si="12"/>
        <v>OK</v>
      </c>
      <c r="M105" s="125" t="s">
        <v>827</v>
      </c>
    </row>
    <row r="106" spans="1:13" s="113" customFormat="1" ht="11.25" customHeight="1">
      <c r="A106" s="82" t="s">
        <v>828</v>
      </c>
      <c r="B106" s="126" t="s">
        <v>829</v>
      </c>
      <c r="C106" s="126" t="s">
        <v>830</v>
      </c>
      <c r="D106" s="119" t="s">
        <v>807</v>
      </c>
      <c r="E106" s="125"/>
      <c r="F106" s="130" t="str">
        <f t="shared" si="10"/>
        <v>あん３４</v>
      </c>
      <c r="G106" s="125" t="str">
        <f t="shared" si="11"/>
        <v>砂坂久美子</v>
      </c>
      <c r="H106" s="82" t="s">
        <v>807</v>
      </c>
      <c r="I106" s="127" t="s">
        <v>122</v>
      </c>
      <c r="J106" s="131">
        <v>1977</v>
      </c>
      <c r="K106" s="124">
        <f t="shared" si="9"/>
        <v>48</v>
      </c>
      <c r="L106" s="130" t="str">
        <f t="shared" si="12"/>
        <v>OK</v>
      </c>
      <c r="M106" s="125" t="s">
        <v>827</v>
      </c>
    </row>
    <row r="107" spans="1:13" s="113" customFormat="1" ht="11.25" customHeight="1">
      <c r="A107" s="82" t="s">
        <v>831</v>
      </c>
      <c r="B107" s="132" t="s">
        <v>832</v>
      </c>
      <c r="C107" s="132" t="s">
        <v>833</v>
      </c>
      <c r="D107" s="119" t="s">
        <v>807</v>
      </c>
      <c r="E107" s="125"/>
      <c r="F107" s="130" t="str">
        <f t="shared" si="10"/>
        <v>あん３５</v>
      </c>
      <c r="G107" s="125" t="str">
        <f t="shared" si="11"/>
        <v>小澤聖輝</v>
      </c>
      <c r="H107" s="82" t="s">
        <v>807</v>
      </c>
      <c r="I107" s="133" t="s">
        <v>53</v>
      </c>
      <c r="J107" s="131">
        <v>1998</v>
      </c>
      <c r="K107" s="124">
        <f t="shared" si="9"/>
        <v>27</v>
      </c>
      <c r="L107" s="130" t="str">
        <f t="shared" si="12"/>
        <v>OK</v>
      </c>
      <c r="M107" s="125" t="s">
        <v>827</v>
      </c>
    </row>
    <row r="108" spans="1:13" s="113" customFormat="1" ht="11.25" customHeight="1">
      <c r="A108" s="82" t="s">
        <v>834</v>
      </c>
      <c r="B108" s="118" t="s">
        <v>835</v>
      </c>
      <c r="C108" s="118" t="s">
        <v>836</v>
      </c>
      <c r="D108" s="119" t="s">
        <v>807</v>
      </c>
      <c r="E108" s="120"/>
      <c r="F108" s="121" t="str">
        <f t="shared" si="10"/>
        <v>あん３６</v>
      </c>
      <c r="G108" s="120" t="str">
        <f t="shared" si="11"/>
        <v>市川蔵</v>
      </c>
      <c r="H108" s="82" t="s">
        <v>807</v>
      </c>
      <c r="I108" s="122" t="s">
        <v>53</v>
      </c>
      <c r="J108" s="123">
        <v>1995</v>
      </c>
      <c r="K108" s="124">
        <f t="shared" si="9"/>
        <v>30</v>
      </c>
      <c r="L108" s="121" t="str">
        <f t="shared" si="12"/>
        <v>OK</v>
      </c>
      <c r="M108" s="125" t="s">
        <v>816</v>
      </c>
    </row>
    <row r="109" spans="1:13" s="113" customFormat="1" ht="11.25" customHeight="1">
      <c r="A109" s="82" t="s">
        <v>837</v>
      </c>
      <c r="B109" s="126" t="s">
        <v>835</v>
      </c>
      <c r="C109" s="126" t="s">
        <v>838</v>
      </c>
      <c r="D109" s="119" t="s">
        <v>807</v>
      </c>
      <c r="E109" s="120"/>
      <c r="F109" s="121" t="str">
        <f t="shared" si="10"/>
        <v>あん３７</v>
      </c>
      <c r="G109" s="120" t="str">
        <f t="shared" si="11"/>
        <v>市川千枝子</v>
      </c>
      <c r="H109" s="82" t="s">
        <v>807</v>
      </c>
      <c r="I109" s="127" t="s">
        <v>122</v>
      </c>
      <c r="J109" s="123">
        <v>1960</v>
      </c>
      <c r="K109" s="124">
        <f t="shared" si="9"/>
        <v>65</v>
      </c>
      <c r="L109" s="121" t="str">
        <f t="shared" si="12"/>
        <v>OK</v>
      </c>
      <c r="M109" s="125" t="s">
        <v>816</v>
      </c>
    </row>
    <row r="110" spans="1:13" s="113" customFormat="1" ht="11.25" customHeight="1">
      <c r="A110" s="82" t="s">
        <v>839</v>
      </c>
      <c r="B110" s="118" t="s">
        <v>840</v>
      </c>
      <c r="C110" s="118" t="s">
        <v>841</v>
      </c>
      <c r="D110" s="119" t="s">
        <v>807</v>
      </c>
      <c r="E110" s="120"/>
      <c r="F110" s="121" t="str">
        <f t="shared" si="10"/>
        <v>あん３８</v>
      </c>
      <c r="G110" s="120" t="str">
        <f t="shared" si="11"/>
        <v>杉浦伸明</v>
      </c>
      <c r="H110" s="82" t="s">
        <v>807</v>
      </c>
      <c r="I110" s="122" t="s">
        <v>53</v>
      </c>
      <c r="J110" s="123">
        <v>1992</v>
      </c>
      <c r="K110" s="124">
        <f t="shared" si="9"/>
        <v>33</v>
      </c>
      <c r="L110" s="121" t="str">
        <f t="shared" si="12"/>
        <v>OK</v>
      </c>
      <c r="M110" s="125" t="s">
        <v>816</v>
      </c>
    </row>
    <row r="111" spans="1:13" s="113" customFormat="1" ht="11.25" customHeight="1">
      <c r="A111" s="82" t="s">
        <v>842</v>
      </c>
      <c r="B111" s="118" t="s">
        <v>843</v>
      </c>
      <c r="C111" s="118" t="s">
        <v>844</v>
      </c>
      <c r="D111" s="119" t="s">
        <v>807</v>
      </c>
      <c r="E111" s="120"/>
      <c r="F111" s="121" t="str">
        <f t="shared" si="10"/>
        <v>あん３９</v>
      </c>
      <c r="G111" s="120" t="str">
        <f t="shared" si="11"/>
        <v>佐藤寛之</v>
      </c>
      <c r="H111" s="82" t="s">
        <v>807</v>
      </c>
      <c r="I111" s="122" t="s">
        <v>53</v>
      </c>
      <c r="J111" s="123">
        <v>1993</v>
      </c>
      <c r="K111" s="124">
        <f t="shared" si="9"/>
        <v>32</v>
      </c>
      <c r="L111" s="121" t="str">
        <f t="shared" si="12"/>
        <v>OK</v>
      </c>
      <c r="M111" s="125" t="s">
        <v>845</v>
      </c>
    </row>
    <row r="112" spans="1:13" s="113" customFormat="1" ht="11.25" customHeight="1">
      <c r="A112" s="82" t="s">
        <v>846</v>
      </c>
      <c r="B112" s="129" t="s">
        <v>847</v>
      </c>
      <c r="C112" s="129" t="s">
        <v>848</v>
      </c>
      <c r="D112" s="119" t="s">
        <v>807</v>
      </c>
      <c r="E112" s="120"/>
      <c r="F112" s="121" t="str">
        <f t="shared" si="10"/>
        <v>あん４０</v>
      </c>
      <c r="G112" s="120" t="str">
        <f t="shared" si="11"/>
        <v>木下航真</v>
      </c>
      <c r="H112" s="82" t="s">
        <v>807</v>
      </c>
      <c r="I112" s="122" t="s">
        <v>53</v>
      </c>
      <c r="J112" s="123">
        <v>2002</v>
      </c>
      <c r="K112" s="124">
        <f t="shared" si="9"/>
        <v>23</v>
      </c>
      <c r="L112" s="121" t="str">
        <f t="shared" si="12"/>
        <v>OK</v>
      </c>
      <c r="M112" s="125" t="s">
        <v>824</v>
      </c>
    </row>
    <row r="113" spans="1:255" s="113" customFormat="1" ht="11.25" customHeight="1">
      <c r="A113" s="82" t="s">
        <v>849</v>
      </c>
      <c r="B113" s="129" t="s">
        <v>850</v>
      </c>
      <c r="C113" s="129" t="s">
        <v>851</v>
      </c>
      <c r="D113" s="119" t="s">
        <v>807</v>
      </c>
      <c r="E113" s="120"/>
      <c r="F113" s="121" t="str">
        <f t="shared" si="10"/>
        <v>あん４１</v>
      </c>
      <c r="G113" s="120" t="str">
        <f t="shared" si="11"/>
        <v>大脇颯太</v>
      </c>
      <c r="H113" s="82" t="s">
        <v>807</v>
      </c>
      <c r="I113" s="122" t="s">
        <v>53</v>
      </c>
      <c r="J113" s="123">
        <v>2003</v>
      </c>
      <c r="K113" s="124">
        <f t="shared" si="9"/>
        <v>22</v>
      </c>
      <c r="L113" s="121" t="str">
        <f t="shared" si="12"/>
        <v>OK</v>
      </c>
      <c r="M113" s="125" t="s">
        <v>816</v>
      </c>
    </row>
    <row r="114" spans="1:255" s="113" customFormat="1" ht="11.25" customHeight="1">
      <c r="A114" s="82" t="s">
        <v>852</v>
      </c>
      <c r="B114" s="128" t="s">
        <v>352</v>
      </c>
      <c r="C114" s="128" t="s">
        <v>853</v>
      </c>
      <c r="D114" s="119" t="s">
        <v>807</v>
      </c>
      <c r="E114" s="120"/>
      <c r="F114" s="121" t="str">
        <f t="shared" si="10"/>
        <v>あん４２</v>
      </c>
      <c r="G114" s="120" t="str">
        <f t="shared" si="11"/>
        <v>土肥郁菜</v>
      </c>
      <c r="H114" s="82" t="s">
        <v>807</v>
      </c>
      <c r="I114" s="127" t="s">
        <v>122</v>
      </c>
      <c r="J114" s="123">
        <v>1993</v>
      </c>
      <c r="K114" s="124">
        <f t="shared" si="9"/>
        <v>32</v>
      </c>
      <c r="L114" s="121" t="str">
        <f t="shared" si="12"/>
        <v>OK</v>
      </c>
      <c r="M114" s="125" t="s">
        <v>816</v>
      </c>
    </row>
    <row r="115" spans="1:255" s="113" customFormat="1" ht="11.25" customHeight="1">
      <c r="A115" s="82" t="s">
        <v>854</v>
      </c>
      <c r="B115" s="126" t="s">
        <v>855</v>
      </c>
      <c r="C115" s="126" t="s">
        <v>856</v>
      </c>
      <c r="D115" s="119" t="s">
        <v>807</v>
      </c>
      <c r="E115" s="125"/>
      <c r="F115" s="130" t="str">
        <f t="shared" si="10"/>
        <v>あん４３</v>
      </c>
      <c r="G115" s="125" t="str">
        <f t="shared" si="11"/>
        <v>櫻井舞</v>
      </c>
      <c r="H115" s="82" t="s">
        <v>807</v>
      </c>
      <c r="I115" s="127" t="s">
        <v>122</v>
      </c>
      <c r="J115" s="131">
        <v>1993</v>
      </c>
      <c r="K115" s="124">
        <f t="shared" si="9"/>
        <v>32</v>
      </c>
      <c r="L115" s="130" t="str">
        <f t="shared" si="12"/>
        <v>OK</v>
      </c>
      <c r="M115" s="125" t="s">
        <v>816</v>
      </c>
    </row>
    <row r="116" spans="1:255" s="113" customFormat="1" ht="11.25" customHeight="1">
      <c r="A116" s="82" t="s">
        <v>857</v>
      </c>
      <c r="B116" s="126" t="s">
        <v>629</v>
      </c>
      <c r="C116" s="126" t="s">
        <v>858</v>
      </c>
      <c r="D116" s="119" t="s">
        <v>807</v>
      </c>
      <c r="E116" s="125"/>
      <c r="F116" s="130" t="str">
        <f t="shared" si="10"/>
        <v>あん４４</v>
      </c>
      <c r="G116" s="125" t="str">
        <f t="shared" si="11"/>
        <v>青木奈菜</v>
      </c>
      <c r="H116" s="82" t="s">
        <v>807</v>
      </c>
      <c r="I116" s="127" t="s">
        <v>122</v>
      </c>
      <c r="J116" s="131">
        <v>2006</v>
      </c>
      <c r="K116" s="124">
        <f t="shared" si="9"/>
        <v>19</v>
      </c>
      <c r="L116" s="130" t="str">
        <f t="shared" si="12"/>
        <v>OK</v>
      </c>
      <c r="M116" s="125" t="s">
        <v>859</v>
      </c>
    </row>
    <row r="117" spans="1:255" ht="11.25" customHeight="1">
      <c r="A117" s="109"/>
      <c r="B117" s="109">
        <v>4</v>
      </c>
      <c r="C117" s="109"/>
      <c r="D117" s="101"/>
      <c r="E117" s="102"/>
      <c r="F117" s="103"/>
      <c r="G117" s="99"/>
      <c r="H117" s="101"/>
      <c r="I117" s="109"/>
      <c r="J117" s="104"/>
      <c r="K117" s="105"/>
      <c r="L117" s="103"/>
      <c r="M117" s="100"/>
    </row>
    <row r="118" spans="1:255" s="136" customFormat="1" ht="11.25" customHeight="1">
      <c r="A118" s="134" t="s">
        <v>419</v>
      </c>
      <c r="B118" s="134" t="s">
        <v>420</v>
      </c>
      <c r="C118" s="119" t="s">
        <v>421</v>
      </c>
      <c r="D118" s="83" t="s">
        <v>418</v>
      </c>
      <c r="E118" s="84"/>
      <c r="F118" s="82" t="str">
        <f t="shared" si="7"/>
        <v>け０１</v>
      </c>
      <c r="G118" s="82" t="str">
        <f t="shared" si="4"/>
        <v>稲岡和紀</v>
      </c>
      <c r="H118" s="83" t="s">
        <v>417</v>
      </c>
      <c r="I118" s="83" t="s">
        <v>53</v>
      </c>
      <c r="J118" s="89">
        <v>1978</v>
      </c>
      <c r="K118" s="135">
        <f>IF(J118="","",(2025-J118))</f>
        <v>47</v>
      </c>
      <c r="L118" s="85" t="str">
        <f t="shared" ref="L118:L128" si="13">IF(H118="","",IF(COUNTIF($G$4:$G$21,H118)&gt;1,"2重登録","OK"))</f>
        <v>OK</v>
      </c>
      <c r="M118" s="91" t="s">
        <v>109</v>
      </c>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2"/>
      <c r="DV118" s="82"/>
      <c r="DW118" s="82"/>
      <c r="DX118" s="82"/>
      <c r="DY118" s="82"/>
      <c r="DZ118" s="82"/>
      <c r="EA118" s="82"/>
      <c r="EB118" s="82"/>
      <c r="EC118" s="82"/>
      <c r="ED118" s="82"/>
      <c r="EE118" s="82"/>
      <c r="EF118" s="82"/>
      <c r="EG118" s="82"/>
      <c r="EH118" s="82"/>
      <c r="EI118" s="82"/>
      <c r="EJ118" s="82"/>
      <c r="EK118" s="82"/>
      <c r="EL118" s="82"/>
      <c r="EM118" s="82"/>
      <c r="EN118" s="82"/>
      <c r="EO118" s="82"/>
      <c r="EP118" s="82"/>
      <c r="EQ118" s="82"/>
      <c r="ER118" s="82"/>
      <c r="ES118" s="82"/>
      <c r="ET118" s="82"/>
      <c r="EU118" s="82"/>
      <c r="EV118" s="82"/>
      <c r="EW118" s="82"/>
      <c r="EX118" s="82"/>
      <c r="EY118" s="82"/>
      <c r="EZ118" s="82"/>
      <c r="FA118" s="82"/>
      <c r="FB118" s="82"/>
      <c r="FC118" s="82"/>
      <c r="FD118" s="82"/>
      <c r="FE118" s="82"/>
      <c r="FF118" s="82"/>
      <c r="FG118" s="82"/>
      <c r="FH118" s="82"/>
      <c r="FI118" s="82"/>
      <c r="FJ118" s="82"/>
      <c r="FK118" s="82"/>
      <c r="FL118" s="82"/>
      <c r="FM118" s="82"/>
      <c r="FN118" s="82"/>
      <c r="FO118" s="82"/>
      <c r="FP118" s="82"/>
      <c r="FQ118" s="82"/>
      <c r="FR118" s="82"/>
      <c r="FS118" s="82"/>
      <c r="FT118" s="82"/>
      <c r="FU118" s="82"/>
      <c r="FV118" s="82"/>
      <c r="FW118" s="82"/>
      <c r="FX118" s="82"/>
      <c r="FY118" s="82"/>
      <c r="FZ118" s="82"/>
      <c r="GA118" s="82"/>
      <c r="GB118" s="82"/>
      <c r="GC118" s="82"/>
      <c r="GD118" s="82"/>
      <c r="GE118" s="82"/>
      <c r="GF118" s="82"/>
      <c r="GG118" s="82"/>
      <c r="GH118" s="82"/>
      <c r="GI118" s="82"/>
      <c r="GJ118" s="82"/>
      <c r="GK118" s="82"/>
      <c r="GL118" s="82"/>
      <c r="GM118" s="82"/>
      <c r="GN118" s="82"/>
      <c r="GO118" s="82"/>
      <c r="GP118" s="82"/>
      <c r="GQ118" s="82"/>
      <c r="GR118" s="82"/>
      <c r="GS118" s="82"/>
      <c r="GT118" s="82"/>
      <c r="GU118" s="82"/>
      <c r="GV118" s="82"/>
      <c r="GW118" s="82"/>
      <c r="GX118" s="82"/>
      <c r="GY118" s="82"/>
      <c r="GZ118" s="82"/>
      <c r="HA118" s="82"/>
      <c r="HB118" s="82"/>
      <c r="HC118" s="82"/>
      <c r="HD118" s="82"/>
      <c r="HE118" s="82"/>
      <c r="HF118" s="82"/>
      <c r="HG118" s="82"/>
      <c r="HH118" s="82"/>
      <c r="HI118" s="82"/>
      <c r="HJ118" s="82"/>
      <c r="HK118" s="82"/>
      <c r="HL118" s="82"/>
      <c r="HM118" s="82"/>
      <c r="HN118" s="82"/>
      <c r="HO118" s="82"/>
      <c r="HP118" s="82"/>
      <c r="HQ118" s="82"/>
      <c r="HR118" s="82"/>
      <c r="HS118" s="82"/>
      <c r="HT118" s="82"/>
      <c r="HU118" s="82"/>
      <c r="HV118" s="82"/>
      <c r="HW118" s="82"/>
      <c r="HX118" s="82"/>
      <c r="HY118" s="82"/>
      <c r="HZ118" s="82"/>
      <c r="IA118" s="82"/>
      <c r="IB118" s="82"/>
      <c r="IC118" s="82"/>
      <c r="ID118" s="82"/>
      <c r="IE118" s="82"/>
      <c r="IF118" s="82"/>
      <c r="IG118" s="82"/>
      <c r="IH118" s="82"/>
      <c r="II118" s="82"/>
      <c r="IJ118" s="82"/>
      <c r="IK118" s="82"/>
      <c r="IL118" s="82"/>
      <c r="IM118" s="82"/>
      <c r="IN118" s="82"/>
      <c r="IO118" s="82"/>
      <c r="IP118" s="82"/>
      <c r="IQ118" s="82"/>
      <c r="IR118" s="82"/>
      <c r="IS118" s="82"/>
      <c r="IT118" s="82"/>
      <c r="IU118" s="82"/>
    </row>
    <row r="119" spans="1:255" s="137" customFormat="1" ht="11.25" customHeight="1">
      <c r="A119" s="134" t="s">
        <v>860</v>
      </c>
      <c r="B119" s="134" t="s">
        <v>423</v>
      </c>
      <c r="C119" s="119" t="s">
        <v>424</v>
      </c>
      <c r="D119" s="83" t="s">
        <v>418</v>
      </c>
      <c r="E119" s="84"/>
      <c r="F119" s="82" t="str">
        <f t="shared" si="7"/>
        <v>け０２</v>
      </c>
      <c r="G119" s="82" t="str">
        <f t="shared" si="4"/>
        <v>上村　武</v>
      </c>
      <c r="H119" s="83" t="s">
        <v>417</v>
      </c>
      <c r="I119" s="83" t="s">
        <v>53</v>
      </c>
      <c r="J119" s="89">
        <v>1978</v>
      </c>
      <c r="K119" s="135">
        <f t="shared" ref="K119:K138" si="14">IF(J119="","",(2025-J119))</f>
        <v>47</v>
      </c>
      <c r="L119" s="85" t="str">
        <f t="shared" si="13"/>
        <v>OK</v>
      </c>
      <c r="M119" s="82" t="s">
        <v>152</v>
      </c>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c r="EO119" s="82"/>
      <c r="EP119" s="82"/>
      <c r="EQ119" s="82"/>
      <c r="ER119" s="82"/>
      <c r="ES119" s="82"/>
      <c r="ET119" s="82"/>
      <c r="EU119" s="82"/>
      <c r="EV119" s="82"/>
      <c r="EW119" s="82"/>
      <c r="EX119" s="82"/>
      <c r="EY119" s="82"/>
      <c r="EZ119" s="82"/>
      <c r="FA119" s="82"/>
      <c r="FB119" s="82"/>
      <c r="FC119" s="82"/>
      <c r="FD119" s="82"/>
      <c r="FE119" s="82"/>
      <c r="FF119" s="82"/>
      <c r="FG119" s="82"/>
      <c r="FH119" s="82"/>
      <c r="FI119" s="82"/>
      <c r="FJ119" s="82"/>
      <c r="FK119" s="82"/>
      <c r="FL119" s="82"/>
      <c r="FM119" s="82"/>
      <c r="FN119" s="82"/>
      <c r="FO119" s="82"/>
      <c r="FP119" s="82"/>
      <c r="FQ119" s="82"/>
      <c r="FR119" s="82"/>
      <c r="FS119" s="82"/>
      <c r="FT119" s="82"/>
      <c r="FU119" s="82"/>
      <c r="FV119" s="82"/>
      <c r="FW119" s="82"/>
      <c r="FX119" s="82"/>
      <c r="FY119" s="82"/>
      <c r="FZ119" s="82"/>
      <c r="GA119" s="82"/>
      <c r="GB119" s="82"/>
      <c r="GC119" s="82"/>
      <c r="GD119" s="82"/>
      <c r="GE119" s="82"/>
      <c r="GF119" s="82"/>
      <c r="GG119" s="82"/>
      <c r="GH119" s="82"/>
      <c r="GI119" s="82"/>
      <c r="GJ119" s="82"/>
      <c r="GK119" s="82"/>
      <c r="GL119" s="82"/>
      <c r="GM119" s="82"/>
      <c r="GN119" s="82"/>
      <c r="GO119" s="82"/>
      <c r="GP119" s="82"/>
      <c r="GQ119" s="82"/>
      <c r="GR119" s="82"/>
      <c r="GS119" s="82"/>
      <c r="GT119" s="82"/>
      <c r="GU119" s="82"/>
      <c r="GV119" s="82"/>
      <c r="GW119" s="82"/>
      <c r="GX119" s="82"/>
      <c r="GY119" s="82"/>
      <c r="GZ119" s="82"/>
      <c r="HA119" s="82"/>
      <c r="HB119" s="82"/>
      <c r="HC119" s="82"/>
      <c r="HD119" s="82"/>
      <c r="HE119" s="82"/>
      <c r="HF119" s="82"/>
      <c r="HG119" s="82"/>
      <c r="HH119" s="82"/>
      <c r="HI119" s="82"/>
      <c r="HJ119" s="82"/>
      <c r="HK119" s="82"/>
      <c r="HL119" s="82"/>
      <c r="HM119" s="82"/>
      <c r="HN119" s="82"/>
      <c r="HO119" s="82"/>
      <c r="HP119" s="82"/>
      <c r="HQ119" s="82"/>
      <c r="HR119" s="82"/>
      <c r="HS119" s="82"/>
      <c r="HT119" s="82"/>
      <c r="HU119" s="82"/>
      <c r="HV119" s="82"/>
      <c r="HW119" s="82"/>
      <c r="HX119" s="82"/>
      <c r="HY119" s="82"/>
      <c r="HZ119" s="82"/>
      <c r="IA119" s="82"/>
      <c r="IB119" s="82"/>
      <c r="IC119" s="82"/>
      <c r="ID119" s="82"/>
      <c r="IE119" s="82"/>
      <c r="IF119" s="82"/>
      <c r="IG119" s="82"/>
      <c r="IH119" s="82"/>
      <c r="II119" s="82"/>
      <c r="IJ119" s="82"/>
      <c r="IK119" s="82"/>
      <c r="IL119" s="82"/>
      <c r="IM119" s="82"/>
      <c r="IN119" s="82"/>
      <c r="IO119" s="82"/>
      <c r="IP119" s="82"/>
      <c r="IQ119" s="82"/>
      <c r="IR119" s="82"/>
      <c r="IS119" s="82"/>
      <c r="IT119" s="82"/>
      <c r="IU119" s="82"/>
    </row>
    <row r="120" spans="1:255" s="137" customFormat="1" ht="11.25" customHeight="1">
      <c r="A120" s="134" t="s">
        <v>422</v>
      </c>
      <c r="B120" s="138" t="s">
        <v>107</v>
      </c>
      <c r="C120" s="139" t="s">
        <v>426</v>
      </c>
      <c r="D120" s="82" t="s">
        <v>418</v>
      </c>
      <c r="E120" s="84"/>
      <c r="F120" s="82" t="str">
        <f t="shared" si="7"/>
        <v>け０３</v>
      </c>
      <c r="G120" s="82" t="str">
        <f t="shared" si="4"/>
        <v>川上悠作</v>
      </c>
      <c r="H120" s="83" t="s">
        <v>417</v>
      </c>
      <c r="I120" s="83" t="s">
        <v>53</v>
      </c>
      <c r="J120" s="86">
        <v>2000</v>
      </c>
      <c r="K120" s="135">
        <f t="shared" si="14"/>
        <v>25</v>
      </c>
      <c r="L120" s="85" t="str">
        <f t="shared" si="13"/>
        <v>OK</v>
      </c>
      <c r="M120" s="91" t="s">
        <v>109</v>
      </c>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c r="EO120" s="82"/>
      <c r="EP120" s="82"/>
      <c r="EQ120" s="82"/>
      <c r="ER120" s="82"/>
      <c r="ES120" s="82"/>
      <c r="ET120" s="82"/>
      <c r="EU120" s="82"/>
      <c r="EV120" s="82"/>
      <c r="EW120" s="82"/>
      <c r="EX120" s="82"/>
      <c r="EY120" s="82"/>
      <c r="EZ120" s="82"/>
      <c r="FA120" s="82"/>
      <c r="FB120" s="82"/>
      <c r="FC120" s="82"/>
      <c r="FD120" s="82"/>
      <c r="FE120" s="82"/>
      <c r="FF120" s="82"/>
      <c r="FG120" s="82"/>
      <c r="FH120" s="82"/>
      <c r="FI120" s="82"/>
      <c r="FJ120" s="82"/>
      <c r="FK120" s="82"/>
      <c r="FL120" s="82"/>
      <c r="FM120" s="82"/>
      <c r="FN120" s="82"/>
      <c r="FO120" s="82"/>
      <c r="FP120" s="82"/>
      <c r="FQ120" s="82"/>
      <c r="FR120" s="82"/>
      <c r="FS120" s="82"/>
      <c r="FT120" s="82"/>
      <c r="FU120" s="82"/>
      <c r="FV120" s="82"/>
      <c r="FW120" s="82"/>
      <c r="FX120" s="82"/>
      <c r="FY120" s="82"/>
      <c r="FZ120" s="82"/>
      <c r="GA120" s="82"/>
      <c r="GB120" s="82"/>
      <c r="GC120" s="82"/>
      <c r="GD120" s="82"/>
      <c r="GE120" s="82"/>
      <c r="GF120" s="82"/>
      <c r="GG120" s="82"/>
      <c r="GH120" s="82"/>
      <c r="GI120" s="82"/>
      <c r="GJ120" s="82"/>
      <c r="GK120" s="82"/>
      <c r="GL120" s="82"/>
      <c r="GM120" s="82"/>
      <c r="GN120" s="82"/>
      <c r="GO120" s="82"/>
      <c r="GP120" s="82"/>
      <c r="GQ120" s="82"/>
      <c r="GR120" s="82"/>
      <c r="GS120" s="82"/>
      <c r="GT120" s="82"/>
      <c r="GU120" s="82"/>
      <c r="GV120" s="82"/>
      <c r="GW120" s="82"/>
      <c r="GX120" s="82"/>
      <c r="GY120" s="82"/>
      <c r="GZ120" s="82"/>
      <c r="HA120" s="82"/>
      <c r="HB120" s="82"/>
      <c r="HC120" s="82"/>
      <c r="HD120" s="82"/>
      <c r="HE120" s="82"/>
      <c r="HF120" s="82"/>
      <c r="HG120" s="82"/>
      <c r="HH120" s="82"/>
      <c r="HI120" s="82"/>
      <c r="HJ120" s="82"/>
      <c r="HK120" s="82"/>
      <c r="HL120" s="82"/>
      <c r="HM120" s="82"/>
      <c r="HN120" s="82"/>
      <c r="HO120" s="82"/>
      <c r="HP120" s="82"/>
      <c r="HQ120" s="82"/>
      <c r="HR120" s="82"/>
      <c r="HS120" s="82"/>
      <c r="HT120" s="82"/>
      <c r="HU120" s="82"/>
      <c r="HV120" s="82"/>
      <c r="HW120" s="82"/>
      <c r="HX120" s="82"/>
      <c r="HY120" s="82"/>
      <c r="HZ120" s="82"/>
      <c r="IA120" s="82"/>
      <c r="IB120" s="82"/>
      <c r="IC120" s="82"/>
      <c r="ID120" s="82"/>
      <c r="IE120" s="82"/>
      <c r="IF120" s="82"/>
      <c r="IG120" s="82"/>
      <c r="IH120" s="82"/>
      <c r="II120" s="82"/>
      <c r="IJ120" s="82"/>
      <c r="IK120" s="82"/>
      <c r="IL120" s="82"/>
      <c r="IM120" s="82"/>
      <c r="IN120" s="82"/>
      <c r="IO120" s="82"/>
      <c r="IP120" s="82"/>
      <c r="IQ120" s="82"/>
      <c r="IR120" s="82"/>
      <c r="IS120" s="82"/>
      <c r="IT120" s="82"/>
      <c r="IU120" s="82"/>
    </row>
    <row r="121" spans="1:255" s="137" customFormat="1" ht="11.25" customHeight="1">
      <c r="A121" s="134" t="s">
        <v>425</v>
      </c>
      <c r="B121" s="134" t="s">
        <v>428</v>
      </c>
      <c r="C121" s="140" t="s">
        <v>429</v>
      </c>
      <c r="D121" s="82" t="s">
        <v>418</v>
      </c>
      <c r="E121" s="84"/>
      <c r="F121" s="82" t="str">
        <f t="shared" si="7"/>
        <v>け０４</v>
      </c>
      <c r="G121" s="82" t="str">
        <f t="shared" si="4"/>
        <v>川並和之</v>
      </c>
      <c r="H121" s="83" t="s">
        <v>417</v>
      </c>
      <c r="I121" s="83" t="s">
        <v>53</v>
      </c>
      <c r="J121" s="86">
        <v>1959</v>
      </c>
      <c r="K121" s="135">
        <f t="shared" si="14"/>
        <v>66</v>
      </c>
      <c r="L121" s="85" t="str">
        <f t="shared" si="13"/>
        <v>OK</v>
      </c>
      <c r="M121" s="91" t="s">
        <v>109</v>
      </c>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c r="DQ121" s="82"/>
      <c r="DR121" s="82"/>
      <c r="DS121" s="82"/>
      <c r="DT121" s="82"/>
      <c r="DU121" s="82"/>
      <c r="DV121" s="82"/>
      <c r="DW121" s="82"/>
      <c r="DX121" s="82"/>
      <c r="DY121" s="82"/>
      <c r="DZ121" s="82"/>
      <c r="EA121" s="82"/>
      <c r="EB121" s="82"/>
      <c r="EC121" s="82"/>
      <c r="ED121" s="82"/>
      <c r="EE121" s="82"/>
      <c r="EF121" s="82"/>
      <c r="EG121" s="82"/>
      <c r="EH121" s="82"/>
      <c r="EI121" s="82"/>
      <c r="EJ121" s="82"/>
      <c r="EK121" s="82"/>
      <c r="EL121" s="82"/>
      <c r="EM121" s="82"/>
      <c r="EN121" s="82"/>
      <c r="EO121" s="82"/>
      <c r="EP121" s="82"/>
      <c r="EQ121" s="82"/>
      <c r="ER121" s="82"/>
      <c r="ES121" s="82"/>
      <c r="ET121" s="82"/>
      <c r="EU121" s="82"/>
      <c r="EV121" s="82"/>
      <c r="EW121" s="82"/>
      <c r="EX121" s="82"/>
      <c r="EY121" s="82"/>
      <c r="EZ121" s="82"/>
      <c r="FA121" s="82"/>
      <c r="FB121" s="82"/>
      <c r="FC121" s="82"/>
      <c r="FD121" s="82"/>
      <c r="FE121" s="82"/>
      <c r="FF121" s="82"/>
      <c r="FG121" s="82"/>
      <c r="FH121" s="82"/>
      <c r="FI121" s="82"/>
      <c r="FJ121" s="82"/>
      <c r="FK121" s="82"/>
      <c r="FL121" s="82"/>
      <c r="FM121" s="82"/>
      <c r="FN121" s="82"/>
      <c r="FO121" s="82"/>
      <c r="FP121" s="82"/>
      <c r="FQ121" s="82"/>
      <c r="FR121" s="82"/>
      <c r="FS121" s="82"/>
      <c r="FT121" s="82"/>
      <c r="FU121" s="82"/>
      <c r="FV121" s="82"/>
      <c r="FW121" s="82"/>
      <c r="FX121" s="82"/>
      <c r="FY121" s="82"/>
      <c r="FZ121" s="82"/>
      <c r="GA121" s="82"/>
      <c r="GB121" s="82"/>
      <c r="GC121" s="82"/>
      <c r="GD121" s="82"/>
      <c r="GE121" s="82"/>
      <c r="GF121" s="82"/>
      <c r="GG121" s="82"/>
      <c r="GH121" s="82"/>
      <c r="GI121" s="82"/>
      <c r="GJ121" s="82"/>
      <c r="GK121" s="82"/>
      <c r="GL121" s="82"/>
      <c r="GM121" s="82"/>
      <c r="GN121" s="82"/>
      <c r="GO121" s="82"/>
      <c r="GP121" s="82"/>
      <c r="GQ121" s="82"/>
      <c r="GR121" s="82"/>
      <c r="GS121" s="82"/>
      <c r="GT121" s="82"/>
      <c r="GU121" s="82"/>
      <c r="GV121" s="82"/>
      <c r="GW121" s="82"/>
      <c r="GX121" s="82"/>
      <c r="GY121" s="82"/>
      <c r="GZ121" s="82"/>
      <c r="HA121" s="82"/>
      <c r="HB121" s="82"/>
      <c r="HC121" s="82"/>
      <c r="HD121" s="82"/>
      <c r="HE121" s="82"/>
      <c r="HF121" s="82"/>
      <c r="HG121" s="82"/>
      <c r="HH121" s="82"/>
      <c r="HI121" s="82"/>
      <c r="HJ121" s="82"/>
      <c r="HK121" s="82"/>
      <c r="HL121" s="82"/>
      <c r="HM121" s="82"/>
      <c r="HN121" s="82"/>
      <c r="HO121" s="82"/>
      <c r="HP121" s="82"/>
      <c r="HQ121" s="82"/>
      <c r="HR121" s="82"/>
      <c r="HS121" s="82"/>
      <c r="HT121" s="82"/>
      <c r="HU121" s="82"/>
      <c r="HV121" s="82"/>
      <c r="HW121" s="82"/>
      <c r="HX121" s="82"/>
      <c r="HY121" s="82"/>
      <c r="HZ121" s="82"/>
      <c r="IA121" s="82"/>
      <c r="IB121" s="82"/>
      <c r="IC121" s="82"/>
      <c r="ID121" s="82"/>
      <c r="IE121" s="82"/>
      <c r="IF121" s="82"/>
      <c r="IG121" s="82"/>
      <c r="IH121" s="82"/>
      <c r="II121" s="82"/>
      <c r="IJ121" s="82"/>
      <c r="IK121" s="82"/>
      <c r="IL121" s="82"/>
      <c r="IM121" s="82"/>
      <c r="IN121" s="82"/>
      <c r="IO121" s="82"/>
      <c r="IP121" s="82"/>
      <c r="IQ121" s="82"/>
      <c r="IR121" s="82"/>
      <c r="IS121" s="82"/>
      <c r="IT121" s="82"/>
      <c r="IU121" s="82"/>
    </row>
    <row r="122" spans="1:255" s="137" customFormat="1" ht="11.25" customHeight="1">
      <c r="A122" s="134" t="s">
        <v>427</v>
      </c>
      <c r="B122" s="134" t="s">
        <v>431</v>
      </c>
      <c r="C122" s="140" t="s">
        <v>432</v>
      </c>
      <c r="D122" s="82" t="s">
        <v>418</v>
      </c>
      <c r="E122" s="84"/>
      <c r="F122" s="82" t="str">
        <f t="shared" si="7"/>
        <v>け０５</v>
      </c>
      <c r="G122" s="82" t="str">
        <f t="shared" si="4"/>
        <v>坪田真嘉</v>
      </c>
      <c r="H122" s="83" t="s">
        <v>417</v>
      </c>
      <c r="I122" s="83" t="s">
        <v>53</v>
      </c>
      <c r="J122" s="86">
        <v>1976</v>
      </c>
      <c r="K122" s="135">
        <f t="shared" si="14"/>
        <v>49</v>
      </c>
      <c r="L122" s="85" t="str">
        <f t="shared" si="13"/>
        <v>OK</v>
      </c>
      <c r="M122" s="91" t="s">
        <v>109</v>
      </c>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c r="CP122" s="82"/>
      <c r="CQ122" s="82"/>
      <c r="CR122" s="82"/>
      <c r="CS122" s="82"/>
      <c r="CT122" s="82"/>
      <c r="CU122" s="82"/>
      <c r="CV122" s="82"/>
      <c r="CW122" s="82"/>
      <c r="CX122" s="82"/>
      <c r="CY122" s="82"/>
      <c r="CZ122" s="82"/>
      <c r="DA122" s="82"/>
      <c r="DB122" s="82"/>
      <c r="DC122" s="82"/>
      <c r="DD122" s="82"/>
      <c r="DE122" s="82"/>
      <c r="DF122" s="82"/>
      <c r="DG122" s="82"/>
      <c r="DH122" s="82"/>
      <c r="DI122" s="82"/>
      <c r="DJ122" s="82"/>
      <c r="DK122" s="82"/>
      <c r="DL122" s="82"/>
      <c r="DM122" s="82"/>
      <c r="DN122" s="82"/>
      <c r="DO122" s="82"/>
      <c r="DP122" s="82"/>
      <c r="DQ122" s="82"/>
      <c r="DR122" s="82"/>
      <c r="DS122" s="82"/>
      <c r="DT122" s="82"/>
      <c r="DU122" s="82"/>
      <c r="DV122" s="82"/>
      <c r="DW122" s="82"/>
      <c r="DX122" s="82"/>
      <c r="DY122" s="82"/>
      <c r="DZ122" s="82"/>
      <c r="EA122" s="82"/>
      <c r="EB122" s="82"/>
      <c r="EC122" s="82"/>
      <c r="ED122" s="82"/>
      <c r="EE122" s="82"/>
      <c r="EF122" s="82"/>
      <c r="EG122" s="82"/>
      <c r="EH122" s="82"/>
      <c r="EI122" s="82"/>
      <c r="EJ122" s="82"/>
      <c r="EK122" s="82"/>
      <c r="EL122" s="82"/>
      <c r="EM122" s="82"/>
      <c r="EN122" s="82"/>
      <c r="EO122" s="82"/>
      <c r="EP122" s="82"/>
      <c r="EQ122" s="82"/>
      <c r="ER122" s="82"/>
      <c r="ES122" s="82"/>
      <c r="ET122" s="82"/>
      <c r="EU122" s="82"/>
      <c r="EV122" s="82"/>
      <c r="EW122" s="82"/>
      <c r="EX122" s="82"/>
      <c r="EY122" s="82"/>
      <c r="EZ122" s="82"/>
      <c r="FA122" s="82"/>
      <c r="FB122" s="82"/>
      <c r="FC122" s="82"/>
      <c r="FD122" s="82"/>
      <c r="FE122" s="82"/>
      <c r="FF122" s="82"/>
      <c r="FG122" s="82"/>
      <c r="FH122" s="82"/>
      <c r="FI122" s="82"/>
      <c r="FJ122" s="82"/>
      <c r="FK122" s="82"/>
      <c r="FL122" s="82"/>
      <c r="FM122" s="82"/>
      <c r="FN122" s="82"/>
      <c r="FO122" s="82"/>
      <c r="FP122" s="82"/>
      <c r="FQ122" s="82"/>
      <c r="FR122" s="82"/>
      <c r="FS122" s="82"/>
      <c r="FT122" s="82"/>
      <c r="FU122" s="82"/>
      <c r="FV122" s="82"/>
      <c r="FW122" s="82"/>
      <c r="FX122" s="82"/>
      <c r="FY122" s="82"/>
      <c r="FZ122" s="82"/>
      <c r="GA122" s="82"/>
      <c r="GB122" s="82"/>
      <c r="GC122" s="82"/>
      <c r="GD122" s="82"/>
      <c r="GE122" s="82"/>
      <c r="GF122" s="82"/>
      <c r="GG122" s="82"/>
      <c r="GH122" s="82"/>
      <c r="GI122" s="82"/>
      <c r="GJ122" s="82"/>
      <c r="GK122" s="82"/>
      <c r="GL122" s="82"/>
      <c r="GM122" s="82"/>
      <c r="GN122" s="82"/>
      <c r="GO122" s="82"/>
      <c r="GP122" s="82"/>
      <c r="GQ122" s="82"/>
      <c r="GR122" s="82"/>
      <c r="GS122" s="82"/>
      <c r="GT122" s="82"/>
      <c r="GU122" s="82"/>
      <c r="GV122" s="82"/>
      <c r="GW122" s="82"/>
      <c r="GX122" s="82"/>
      <c r="GY122" s="82"/>
      <c r="GZ122" s="82"/>
      <c r="HA122" s="82"/>
      <c r="HB122" s="82"/>
      <c r="HC122" s="82"/>
      <c r="HD122" s="82"/>
      <c r="HE122" s="82"/>
      <c r="HF122" s="82"/>
      <c r="HG122" s="82"/>
      <c r="HH122" s="82"/>
      <c r="HI122" s="82"/>
      <c r="HJ122" s="82"/>
      <c r="HK122" s="82"/>
      <c r="HL122" s="82"/>
      <c r="HM122" s="82"/>
      <c r="HN122" s="82"/>
      <c r="HO122" s="82"/>
      <c r="HP122" s="82"/>
      <c r="HQ122" s="82"/>
      <c r="HR122" s="82"/>
      <c r="HS122" s="82"/>
      <c r="HT122" s="82"/>
      <c r="HU122" s="82"/>
      <c r="HV122" s="82"/>
      <c r="HW122" s="82"/>
      <c r="HX122" s="82"/>
      <c r="HY122" s="82"/>
      <c r="HZ122" s="82"/>
      <c r="IA122" s="82"/>
      <c r="IB122" s="82"/>
      <c r="IC122" s="82"/>
      <c r="ID122" s="82"/>
      <c r="IE122" s="82"/>
      <c r="IF122" s="82"/>
      <c r="IG122" s="82"/>
      <c r="IH122" s="82"/>
      <c r="II122" s="82"/>
      <c r="IJ122" s="82"/>
      <c r="IK122" s="82"/>
      <c r="IL122" s="82"/>
      <c r="IM122" s="82"/>
      <c r="IN122" s="82"/>
      <c r="IO122" s="82"/>
      <c r="IP122" s="82"/>
      <c r="IQ122" s="82"/>
      <c r="IR122" s="82"/>
      <c r="IS122" s="82"/>
      <c r="IT122" s="82"/>
      <c r="IU122" s="82"/>
    </row>
    <row r="123" spans="1:255" s="137" customFormat="1" ht="11.25" customHeight="1">
      <c r="A123" s="134" t="s">
        <v>430</v>
      </c>
      <c r="B123" s="134" t="s">
        <v>434</v>
      </c>
      <c r="C123" s="140" t="s">
        <v>435</v>
      </c>
      <c r="D123" s="82" t="s">
        <v>418</v>
      </c>
      <c r="E123" s="84"/>
      <c r="F123" s="82" t="str">
        <f t="shared" si="7"/>
        <v>け０７</v>
      </c>
      <c r="G123" s="82" t="str">
        <f t="shared" si="4"/>
        <v>永里裕次</v>
      </c>
      <c r="H123" s="83" t="s">
        <v>417</v>
      </c>
      <c r="I123" s="83" t="s">
        <v>53</v>
      </c>
      <c r="J123" s="86">
        <v>1979</v>
      </c>
      <c r="K123" s="135">
        <f t="shared" si="14"/>
        <v>46</v>
      </c>
      <c r="L123" s="85" t="str">
        <f t="shared" si="13"/>
        <v>OK</v>
      </c>
      <c r="M123" s="82" t="s">
        <v>436</v>
      </c>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2"/>
      <c r="DI123" s="82"/>
      <c r="DJ123" s="82"/>
      <c r="DK123" s="82"/>
      <c r="DL123" s="82"/>
      <c r="DM123" s="82"/>
      <c r="DN123" s="82"/>
      <c r="DO123" s="82"/>
      <c r="DP123" s="82"/>
      <c r="DQ123" s="82"/>
      <c r="DR123" s="82"/>
      <c r="DS123" s="82"/>
      <c r="DT123" s="82"/>
      <c r="DU123" s="82"/>
      <c r="DV123" s="82"/>
      <c r="DW123" s="82"/>
      <c r="DX123" s="82"/>
      <c r="DY123" s="82"/>
      <c r="DZ123" s="82"/>
      <c r="EA123" s="82"/>
      <c r="EB123" s="82"/>
      <c r="EC123" s="82"/>
      <c r="ED123" s="82"/>
      <c r="EE123" s="82"/>
      <c r="EF123" s="82"/>
      <c r="EG123" s="82"/>
      <c r="EH123" s="82"/>
      <c r="EI123" s="82"/>
      <c r="EJ123" s="82"/>
      <c r="EK123" s="82"/>
      <c r="EL123" s="82"/>
      <c r="EM123" s="82"/>
      <c r="EN123" s="82"/>
      <c r="EO123" s="82"/>
      <c r="EP123" s="82"/>
      <c r="EQ123" s="82"/>
      <c r="ER123" s="82"/>
      <c r="ES123" s="82"/>
      <c r="ET123" s="82"/>
      <c r="EU123" s="82"/>
      <c r="EV123" s="82"/>
      <c r="EW123" s="82"/>
      <c r="EX123" s="82"/>
      <c r="EY123" s="82"/>
      <c r="EZ123" s="82"/>
      <c r="FA123" s="82"/>
      <c r="FB123" s="82"/>
      <c r="FC123" s="82"/>
      <c r="FD123" s="82"/>
      <c r="FE123" s="82"/>
      <c r="FF123" s="82"/>
      <c r="FG123" s="82"/>
      <c r="FH123" s="82"/>
      <c r="FI123" s="82"/>
      <c r="FJ123" s="82"/>
      <c r="FK123" s="82"/>
      <c r="FL123" s="82"/>
      <c r="FM123" s="82"/>
      <c r="FN123" s="82"/>
      <c r="FO123" s="82"/>
      <c r="FP123" s="82"/>
      <c r="FQ123" s="82"/>
      <c r="FR123" s="82"/>
      <c r="FS123" s="82"/>
      <c r="FT123" s="82"/>
      <c r="FU123" s="82"/>
      <c r="FV123" s="82"/>
      <c r="FW123" s="82"/>
      <c r="FX123" s="82"/>
      <c r="FY123" s="82"/>
      <c r="FZ123" s="82"/>
      <c r="GA123" s="82"/>
      <c r="GB123" s="82"/>
      <c r="GC123" s="82"/>
      <c r="GD123" s="82"/>
      <c r="GE123" s="82"/>
      <c r="GF123" s="82"/>
      <c r="GG123" s="82"/>
      <c r="GH123" s="82"/>
      <c r="GI123" s="82"/>
      <c r="GJ123" s="82"/>
      <c r="GK123" s="82"/>
      <c r="GL123" s="82"/>
      <c r="GM123" s="82"/>
      <c r="GN123" s="82"/>
      <c r="GO123" s="82"/>
      <c r="GP123" s="82"/>
      <c r="GQ123" s="82"/>
      <c r="GR123" s="82"/>
      <c r="GS123" s="82"/>
      <c r="GT123" s="82"/>
      <c r="GU123" s="82"/>
      <c r="GV123" s="82"/>
      <c r="GW123" s="82"/>
      <c r="GX123" s="82"/>
      <c r="GY123" s="82"/>
      <c r="GZ123" s="82"/>
      <c r="HA123" s="82"/>
      <c r="HB123" s="82"/>
      <c r="HC123" s="82"/>
      <c r="HD123" s="82"/>
      <c r="HE123" s="82"/>
      <c r="HF123" s="82"/>
      <c r="HG123" s="82"/>
      <c r="HH123" s="82"/>
      <c r="HI123" s="82"/>
      <c r="HJ123" s="82"/>
      <c r="HK123" s="82"/>
      <c r="HL123" s="82"/>
      <c r="HM123" s="82"/>
      <c r="HN123" s="82"/>
      <c r="HO123" s="82"/>
      <c r="HP123" s="82"/>
      <c r="HQ123" s="82"/>
      <c r="HR123" s="82"/>
      <c r="HS123" s="82"/>
      <c r="HT123" s="82"/>
      <c r="HU123" s="82"/>
      <c r="HV123" s="82"/>
      <c r="HW123" s="82"/>
      <c r="HX123" s="82"/>
      <c r="HY123" s="82"/>
      <c r="HZ123" s="82"/>
      <c r="IA123" s="82"/>
      <c r="IB123" s="82"/>
      <c r="IC123" s="82"/>
      <c r="ID123" s="82"/>
      <c r="IE123" s="82"/>
      <c r="IF123" s="82"/>
      <c r="IG123" s="82"/>
      <c r="IH123" s="82"/>
      <c r="II123" s="82"/>
      <c r="IJ123" s="82"/>
      <c r="IK123" s="82"/>
      <c r="IL123" s="82"/>
      <c r="IM123" s="82"/>
      <c r="IN123" s="82"/>
      <c r="IO123" s="82"/>
      <c r="IP123" s="82"/>
      <c r="IQ123" s="82"/>
      <c r="IR123" s="82"/>
      <c r="IS123" s="82"/>
      <c r="IT123" s="82"/>
      <c r="IU123" s="82"/>
    </row>
    <row r="124" spans="1:255" s="137" customFormat="1" ht="11.25" customHeight="1">
      <c r="A124" s="134" t="s">
        <v>433</v>
      </c>
      <c r="B124" s="134" t="s">
        <v>163</v>
      </c>
      <c r="C124" s="140" t="s">
        <v>438</v>
      </c>
      <c r="D124" s="82" t="s">
        <v>418</v>
      </c>
      <c r="E124" s="84"/>
      <c r="F124" s="82" t="str">
        <f t="shared" si="7"/>
        <v>け０８</v>
      </c>
      <c r="G124" s="82" t="str">
        <f t="shared" si="4"/>
        <v>山口直彦</v>
      </c>
      <c r="H124" s="83" t="s">
        <v>417</v>
      </c>
      <c r="I124" s="83" t="s">
        <v>53</v>
      </c>
      <c r="J124" s="86">
        <v>1986</v>
      </c>
      <c r="K124" s="135">
        <f t="shared" si="14"/>
        <v>39</v>
      </c>
      <c r="L124" s="85" t="str">
        <f t="shared" si="13"/>
        <v>OK</v>
      </c>
      <c r="M124" s="91" t="s">
        <v>109</v>
      </c>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82"/>
      <c r="DP124" s="82"/>
      <c r="DQ124" s="82"/>
      <c r="DR124" s="82"/>
      <c r="DS124" s="82"/>
      <c r="DT124" s="82"/>
      <c r="DU124" s="82"/>
      <c r="DV124" s="82"/>
      <c r="DW124" s="82"/>
      <c r="DX124" s="82"/>
      <c r="DY124" s="82"/>
      <c r="DZ124" s="82"/>
      <c r="EA124" s="82"/>
      <c r="EB124" s="82"/>
      <c r="EC124" s="82"/>
      <c r="ED124" s="82"/>
      <c r="EE124" s="82"/>
      <c r="EF124" s="82"/>
      <c r="EG124" s="82"/>
      <c r="EH124" s="82"/>
      <c r="EI124" s="82"/>
      <c r="EJ124" s="82"/>
      <c r="EK124" s="82"/>
      <c r="EL124" s="82"/>
      <c r="EM124" s="82"/>
      <c r="EN124" s="82"/>
      <c r="EO124" s="82"/>
      <c r="EP124" s="82"/>
      <c r="EQ124" s="82"/>
      <c r="ER124" s="82"/>
      <c r="ES124" s="82"/>
      <c r="ET124" s="82"/>
      <c r="EU124" s="82"/>
      <c r="EV124" s="82"/>
      <c r="EW124" s="82"/>
      <c r="EX124" s="82"/>
      <c r="EY124" s="82"/>
      <c r="EZ124" s="82"/>
      <c r="FA124" s="82"/>
      <c r="FB124" s="82"/>
      <c r="FC124" s="82"/>
      <c r="FD124" s="82"/>
      <c r="FE124" s="82"/>
      <c r="FF124" s="82"/>
      <c r="FG124" s="82"/>
      <c r="FH124" s="82"/>
      <c r="FI124" s="82"/>
      <c r="FJ124" s="82"/>
      <c r="FK124" s="82"/>
      <c r="FL124" s="82"/>
      <c r="FM124" s="82"/>
      <c r="FN124" s="82"/>
      <c r="FO124" s="82"/>
      <c r="FP124" s="82"/>
      <c r="FQ124" s="82"/>
      <c r="FR124" s="82"/>
      <c r="FS124" s="82"/>
      <c r="FT124" s="82"/>
      <c r="FU124" s="82"/>
      <c r="FV124" s="82"/>
      <c r="FW124" s="82"/>
      <c r="FX124" s="82"/>
      <c r="FY124" s="82"/>
      <c r="FZ124" s="82"/>
      <c r="GA124" s="82"/>
      <c r="GB124" s="82"/>
      <c r="GC124" s="82"/>
      <c r="GD124" s="82"/>
      <c r="GE124" s="82"/>
      <c r="GF124" s="82"/>
      <c r="GG124" s="82"/>
      <c r="GH124" s="82"/>
      <c r="GI124" s="82"/>
      <c r="GJ124" s="82"/>
      <c r="GK124" s="82"/>
      <c r="GL124" s="82"/>
      <c r="GM124" s="82"/>
      <c r="GN124" s="82"/>
      <c r="GO124" s="82"/>
      <c r="GP124" s="82"/>
      <c r="GQ124" s="82"/>
      <c r="GR124" s="82"/>
      <c r="GS124" s="82"/>
      <c r="GT124" s="82"/>
      <c r="GU124" s="82"/>
      <c r="GV124" s="82"/>
      <c r="GW124" s="82"/>
      <c r="GX124" s="82"/>
      <c r="GY124" s="82"/>
      <c r="GZ124" s="82"/>
      <c r="HA124" s="82"/>
      <c r="HB124" s="82"/>
      <c r="HC124" s="82"/>
      <c r="HD124" s="82"/>
      <c r="HE124" s="82"/>
      <c r="HF124" s="82"/>
      <c r="HG124" s="82"/>
      <c r="HH124" s="82"/>
      <c r="HI124" s="82"/>
      <c r="HJ124" s="82"/>
      <c r="HK124" s="82"/>
      <c r="HL124" s="82"/>
      <c r="HM124" s="82"/>
      <c r="HN124" s="82"/>
      <c r="HO124" s="82"/>
      <c r="HP124" s="82"/>
      <c r="HQ124" s="82"/>
      <c r="HR124" s="82"/>
      <c r="HS124" s="82"/>
      <c r="HT124" s="82"/>
      <c r="HU124" s="82"/>
      <c r="HV124" s="82"/>
      <c r="HW124" s="82"/>
      <c r="HX124" s="82"/>
      <c r="HY124" s="82"/>
      <c r="HZ124" s="82"/>
      <c r="IA124" s="82"/>
      <c r="IB124" s="82"/>
      <c r="IC124" s="82"/>
      <c r="ID124" s="82"/>
      <c r="IE124" s="82"/>
      <c r="IF124" s="82"/>
      <c r="IG124" s="82"/>
      <c r="IH124" s="82"/>
      <c r="II124" s="82"/>
      <c r="IJ124" s="82"/>
      <c r="IK124" s="82"/>
      <c r="IL124" s="82"/>
      <c r="IM124" s="82"/>
      <c r="IN124" s="82"/>
      <c r="IO124" s="82"/>
      <c r="IP124" s="82"/>
      <c r="IQ124" s="82"/>
      <c r="IR124" s="82"/>
      <c r="IS124" s="82"/>
      <c r="IT124" s="82"/>
      <c r="IU124" s="82"/>
    </row>
    <row r="125" spans="1:255" s="137" customFormat="1" ht="11.25" customHeight="1">
      <c r="A125" s="134" t="s">
        <v>437</v>
      </c>
      <c r="B125" s="141" t="s">
        <v>440</v>
      </c>
      <c r="C125" s="142" t="s">
        <v>441</v>
      </c>
      <c r="D125" s="82" t="s">
        <v>418</v>
      </c>
      <c r="E125" s="84"/>
      <c r="F125" s="82" t="str">
        <f t="shared" si="7"/>
        <v>け０９</v>
      </c>
      <c r="G125" s="83" t="str">
        <f t="shared" si="4"/>
        <v>福永裕美</v>
      </c>
      <c r="H125" s="83" t="s">
        <v>417</v>
      </c>
      <c r="I125" s="91" t="s">
        <v>122</v>
      </c>
      <c r="J125" s="86">
        <v>1963</v>
      </c>
      <c r="K125" s="135">
        <f t="shared" si="14"/>
        <v>62</v>
      </c>
      <c r="L125" s="85" t="str">
        <f t="shared" si="13"/>
        <v>OK</v>
      </c>
      <c r="M125" s="91" t="s">
        <v>109</v>
      </c>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c r="CP125" s="82"/>
      <c r="CQ125" s="82"/>
      <c r="CR125" s="82"/>
      <c r="CS125" s="82"/>
      <c r="CT125" s="82"/>
      <c r="CU125" s="82"/>
      <c r="CV125" s="82"/>
      <c r="CW125" s="82"/>
      <c r="CX125" s="82"/>
      <c r="CY125" s="82"/>
      <c r="CZ125" s="82"/>
      <c r="DA125" s="82"/>
      <c r="DB125" s="82"/>
      <c r="DC125" s="82"/>
      <c r="DD125" s="82"/>
      <c r="DE125" s="82"/>
      <c r="DF125" s="82"/>
      <c r="DG125" s="82"/>
      <c r="DH125" s="82"/>
      <c r="DI125" s="82"/>
      <c r="DJ125" s="82"/>
      <c r="DK125" s="82"/>
      <c r="DL125" s="82"/>
      <c r="DM125" s="82"/>
      <c r="DN125" s="82"/>
      <c r="DO125" s="82"/>
      <c r="DP125" s="82"/>
      <c r="DQ125" s="82"/>
      <c r="DR125" s="82"/>
      <c r="DS125" s="82"/>
      <c r="DT125" s="82"/>
      <c r="DU125" s="82"/>
      <c r="DV125" s="82"/>
      <c r="DW125" s="82"/>
      <c r="DX125" s="82"/>
      <c r="DY125" s="82"/>
      <c r="DZ125" s="82"/>
      <c r="EA125" s="82"/>
      <c r="EB125" s="82"/>
      <c r="EC125" s="82"/>
      <c r="ED125" s="82"/>
      <c r="EE125" s="82"/>
      <c r="EF125" s="82"/>
      <c r="EG125" s="82"/>
      <c r="EH125" s="82"/>
      <c r="EI125" s="82"/>
      <c r="EJ125" s="82"/>
      <c r="EK125" s="82"/>
      <c r="EL125" s="82"/>
      <c r="EM125" s="82"/>
      <c r="EN125" s="82"/>
      <c r="EO125" s="82"/>
      <c r="EP125" s="82"/>
      <c r="EQ125" s="82"/>
      <c r="ER125" s="82"/>
      <c r="ES125" s="82"/>
      <c r="ET125" s="82"/>
      <c r="EU125" s="82"/>
      <c r="EV125" s="82"/>
      <c r="EW125" s="82"/>
      <c r="EX125" s="82"/>
      <c r="EY125" s="82"/>
      <c r="EZ125" s="82"/>
      <c r="FA125" s="82"/>
      <c r="FB125" s="82"/>
      <c r="FC125" s="82"/>
      <c r="FD125" s="82"/>
      <c r="FE125" s="82"/>
      <c r="FF125" s="82"/>
      <c r="FG125" s="82"/>
      <c r="FH125" s="82"/>
      <c r="FI125" s="82"/>
      <c r="FJ125" s="82"/>
      <c r="FK125" s="82"/>
      <c r="FL125" s="82"/>
      <c r="FM125" s="82"/>
      <c r="FN125" s="82"/>
      <c r="FO125" s="82"/>
      <c r="FP125" s="82"/>
      <c r="FQ125" s="82"/>
      <c r="FR125" s="82"/>
      <c r="FS125" s="82"/>
      <c r="FT125" s="82"/>
      <c r="FU125" s="82"/>
      <c r="FV125" s="82"/>
      <c r="FW125" s="82"/>
      <c r="FX125" s="82"/>
      <c r="FY125" s="82"/>
      <c r="FZ125" s="82"/>
      <c r="GA125" s="82"/>
      <c r="GB125" s="82"/>
      <c r="GC125" s="82"/>
      <c r="GD125" s="82"/>
      <c r="GE125" s="82"/>
      <c r="GF125" s="82"/>
      <c r="GG125" s="82"/>
      <c r="GH125" s="82"/>
      <c r="GI125" s="82"/>
      <c r="GJ125" s="82"/>
      <c r="GK125" s="82"/>
      <c r="GL125" s="82"/>
      <c r="GM125" s="82"/>
      <c r="GN125" s="82"/>
      <c r="GO125" s="82"/>
      <c r="GP125" s="82"/>
      <c r="GQ125" s="82"/>
      <c r="GR125" s="82"/>
      <c r="GS125" s="82"/>
      <c r="GT125" s="82"/>
      <c r="GU125" s="82"/>
      <c r="GV125" s="82"/>
      <c r="GW125" s="82"/>
      <c r="GX125" s="82"/>
      <c r="GY125" s="82"/>
      <c r="GZ125" s="82"/>
      <c r="HA125" s="82"/>
      <c r="HB125" s="82"/>
      <c r="HC125" s="82"/>
      <c r="HD125" s="82"/>
      <c r="HE125" s="82"/>
      <c r="HF125" s="82"/>
      <c r="HG125" s="82"/>
      <c r="HH125" s="82"/>
      <c r="HI125" s="82"/>
      <c r="HJ125" s="82"/>
      <c r="HK125" s="82"/>
      <c r="HL125" s="82"/>
      <c r="HM125" s="82"/>
      <c r="HN125" s="82"/>
      <c r="HO125" s="82"/>
      <c r="HP125" s="82"/>
      <c r="HQ125" s="82"/>
      <c r="HR125" s="82"/>
      <c r="HS125" s="82"/>
      <c r="HT125" s="82"/>
      <c r="HU125" s="82"/>
      <c r="HV125" s="82"/>
      <c r="HW125" s="82"/>
      <c r="HX125" s="82"/>
      <c r="HY125" s="82"/>
      <c r="HZ125" s="82"/>
      <c r="IA125" s="82"/>
      <c r="IB125" s="82"/>
      <c r="IC125" s="82"/>
      <c r="ID125" s="82"/>
      <c r="IE125" s="82"/>
      <c r="IF125" s="82"/>
      <c r="IG125" s="82"/>
      <c r="IH125" s="82"/>
      <c r="II125" s="82"/>
      <c r="IJ125" s="82"/>
      <c r="IK125" s="82"/>
      <c r="IL125" s="82"/>
      <c r="IM125" s="82"/>
      <c r="IN125" s="82"/>
      <c r="IO125" s="82"/>
      <c r="IP125" s="82"/>
      <c r="IQ125" s="82"/>
      <c r="IR125" s="82"/>
      <c r="IS125" s="82"/>
      <c r="IT125" s="82"/>
      <c r="IU125" s="82"/>
    </row>
    <row r="126" spans="1:255" s="137" customFormat="1" ht="11.25" customHeight="1">
      <c r="A126" s="134" t="s">
        <v>439</v>
      </c>
      <c r="B126" s="134" t="s">
        <v>861</v>
      </c>
      <c r="C126" s="119" t="s">
        <v>443</v>
      </c>
      <c r="D126" s="82" t="s">
        <v>418</v>
      </c>
      <c r="E126" s="84"/>
      <c r="F126" s="82" t="str">
        <f t="shared" si="7"/>
        <v>け１０</v>
      </c>
      <c r="G126" s="82" t="str">
        <f t="shared" si="4"/>
        <v>福永一典</v>
      </c>
      <c r="H126" s="83" t="s">
        <v>417</v>
      </c>
      <c r="I126" s="83" t="s">
        <v>53</v>
      </c>
      <c r="J126" s="89">
        <v>1967</v>
      </c>
      <c r="K126" s="135">
        <f t="shared" si="14"/>
        <v>58</v>
      </c>
      <c r="L126" s="85" t="str">
        <f t="shared" si="13"/>
        <v>OK</v>
      </c>
      <c r="M126" s="82" t="s">
        <v>117</v>
      </c>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c r="CP126" s="82"/>
      <c r="CQ126" s="82"/>
      <c r="CR126" s="82"/>
      <c r="CS126" s="82"/>
      <c r="CT126" s="82"/>
      <c r="CU126" s="82"/>
      <c r="CV126" s="82"/>
      <c r="CW126" s="82"/>
      <c r="CX126" s="82"/>
      <c r="CY126" s="82"/>
      <c r="CZ126" s="82"/>
      <c r="DA126" s="82"/>
      <c r="DB126" s="82"/>
      <c r="DC126" s="82"/>
      <c r="DD126" s="82"/>
      <c r="DE126" s="82"/>
      <c r="DF126" s="82"/>
      <c r="DG126" s="82"/>
      <c r="DH126" s="82"/>
      <c r="DI126" s="82"/>
      <c r="DJ126" s="82"/>
      <c r="DK126" s="82"/>
      <c r="DL126" s="82"/>
      <c r="DM126" s="82"/>
      <c r="DN126" s="82"/>
      <c r="DO126" s="82"/>
      <c r="DP126" s="82"/>
      <c r="DQ126" s="82"/>
      <c r="DR126" s="82"/>
      <c r="DS126" s="82"/>
      <c r="DT126" s="82"/>
      <c r="DU126" s="82"/>
      <c r="DV126" s="82"/>
      <c r="DW126" s="82"/>
      <c r="DX126" s="82"/>
      <c r="DY126" s="82"/>
      <c r="DZ126" s="82"/>
      <c r="EA126" s="82"/>
      <c r="EB126" s="82"/>
      <c r="EC126" s="82"/>
      <c r="ED126" s="82"/>
      <c r="EE126" s="82"/>
      <c r="EF126" s="82"/>
      <c r="EG126" s="82"/>
      <c r="EH126" s="82"/>
      <c r="EI126" s="82"/>
      <c r="EJ126" s="82"/>
      <c r="EK126" s="82"/>
      <c r="EL126" s="82"/>
      <c r="EM126" s="82"/>
      <c r="EN126" s="82"/>
      <c r="EO126" s="82"/>
      <c r="EP126" s="82"/>
      <c r="EQ126" s="82"/>
      <c r="ER126" s="82"/>
      <c r="ES126" s="82"/>
      <c r="ET126" s="82"/>
      <c r="EU126" s="82"/>
      <c r="EV126" s="82"/>
      <c r="EW126" s="82"/>
      <c r="EX126" s="82"/>
      <c r="EY126" s="82"/>
      <c r="EZ126" s="82"/>
      <c r="FA126" s="82"/>
      <c r="FB126" s="82"/>
      <c r="FC126" s="82"/>
      <c r="FD126" s="82"/>
      <c r="FE126" s="82"/>
      <c r="FF126" s="82"/>
      <c r="FG126" s="82"/>
      <c r="FH126" s="82"/>
      <c r="FI126" s="82"/>
      <c r="FJ126" s="82"/>
      <c r="FK126" s="82"/>
      <c r="FL126" s="82"/>
      <c r="FM126" s="82"/>
      <c r="FN126" s="82"/>
      <c r="FO126" s="82"/>
      <c r="FP126" s="82"/>
      <c r="FQ126" s="82"/>
      <c r="FR126" s="82"/>
      <c r="FS126" s="82"/>
      <c r="FT126" s="82"/>
      <c r="FU126" s="82"/>
      <c r="FV126" s="82"/>
      <c r="FW126" s="82"/>
      <c r="FX126" s="82"/>
      <c r="FY126" s="82"/>
      <c r="FZ126" s="82"/>
      <c r="GA126" s="82"/>
      <c r="GB126" s="82"/>
      <c r="GC126" s="82"/>
      <c r="GD126" s="82"/>
      <c r="GE126" s="82"/>
      <c r="GF126" s="82"/>
      <c r="GG126" s="82"/>
      <c r="GH126" s="82"/>
      <c r="GI126" s="82"/>
      <c r="GJ126" s="82"/>
      <c r="GK126" s="82"/>
      <c r="GL126" s="82"/>
      <c r="GM126" s="82"/>
      <c r="GN126" s="82"/>
      <c r="GO126" s="82"/>
      <c r="GP126" s="82"/>
      <c r="GQ126" s="82"/>
      <c r="GR126" s="82"/>
      <c r="GS126" s="82"/>
      <c r="GT126" s="82"/>
      <c r="GU126" s="82"/>
      <c r="GV126" s="82"/>
      <c r="GW126" s="82"/>
      <c r="GX126" s="82"/>
      <c r="GY126" s="82"/>
      <c r="GZ126" s="82"/>
      <c r="HA126" s="82"/>
      <c r="HB126" s="82"/>
      <c r="HC126" s="82"/>
      <c r="HD126" s="82"/>
      <c r="HE126" s="82"/>
      <c r="HF126" s="82"/>
      <c r="HG126" s="82"/>
      <c r="HH126" s="82"/>
      <c r="HI126" s="82"/>
      <c r="HJ126" s="82"/>
      <c r="HK126" s="82"/>
      <c r="HL126" s="82"/>
      <c r="HM126" s="82"/>
      <c r="HN126" s="82"/>
      <c r="HO126" s="82"/>
      <c r="HP126" s="82"/>
      <c r="HQ126" s="82"/>
      <c r="HR126" s="82"/>
      <c r="HS126" s="82"/>
      <c r="HT126" s="82"/>
      <c r="HU126" s="82"/>
      <c r="HV126" s="82"/>
      <c r="HW126" s="82"/>
      <c r="HX126" s="82"/>
      <c r="HY126" s="82"/>
      <c r="HZ126" s="82"/>
      <c r="IA126" s="82"/>
      <c r="IB126" s="82"/>
      <c r="IC126" s="82"/>
      <c r="ID126" s="82"/>
      <c r="IE126" s="82"/>
      <c r="IF126" s="82"/>
      <c r="IG126" s="82"/>
      <c r="IH126" s="82"/>
      <c r="II126" s="82"/>
      <c r="IJ126" s="82"/>
      <c r="IK126" s="82"/>
      <c r="IL126" s="82"/>
      <c r="IM126" s="82"/>
      <c r="IN126" s="82"/>
      <c r="IO126" s="82"/>
      <c r="IP126" s="82"/>
      <c r="IQ126" s="82"/>
      <c r="IR126" s="82"/>
      <c r="IS126" s="82"/>
      <c r="IT126" s="82"/>
      <c r="IU126" s="82"/>
    </row>
    <row r="127" spans="1:255" s="137" customFormat="1" ht="11.25" customHeight="1">
      <c r="A127" s="134" t="s">
        <v>442</v>
      </c>
      <c r="B127" s="134" t="s">
        <v>445</v>
      </c>
      <c r="C127" s="134" t="s">
        <v>446</v>
      </c>
      <c r="D127" s="82" t="s">
        <v>418</v>
      </c>
      <c r="E127" s="84"/>
      <c r="F127" s="82" t="str">
        <f t="shared" si="7"/>
        <v>け１１</v>
      </c>
      <c r="G127" s="82" t="str">
        <f t="shared" si="4"/>
        <v>小澤藤信</v>
      </c>
      <c r="H127" s="83" t="s">
        <v>417</v>
      </c>
      <c r="I127" s="83" t="s">
        <v>53</v>
      </c>
      <c r="J127" s="89">
        <v>1964</v>
      </c>
      <c r="K127" s="135">
        <f t="shared" si="14"/>
        <v>61</v>
      </c>
      <c r="L127" s="143" t="str">
        <f t="shared" si="13"/>
        <v>OK</v>
      </c>
      <c r="M127" s="82" t="s">
        <v>54</v>
      </c>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c r="CP127" s="82"/>
      <c r="CQ127" s="82"/>
      <c r="CR127" s="82"/>
      <c r="CS127" s="82"/>
      <c r="CT127" s="82"/>
      <c r="CU127" s="82"/>
      <c r="CV127" s="82"/>
      <c r="CW127" s="82"/>
      <c r="CX127" s="82"/>
      <c r="CY127" s="82"/>
      <c r="CZ127" s="82"/>
      <c r="DA127" s="82"/>
      <c r="DB127" s="82"/>
      <c r="DC127" s="82"/>
      <c r="DD127" s="82"/>
      <c r="DE127" s="82"/>
      <c r="DF127" s="82"/>
      <c r="DG127" s="82"/>
      <c r="DH127" s="82"/>
      <c r="DI127" s="82"/>
      <c r="DJ127" s="82"/>
      <c r="DK127" s="82"/>
      <c r="DL127" s="82"/>
      <c r="DM127" s="82"/>
      <c r="DN127" s="82"/>
      <c r="DO127" s="82"/>
      <c r="DP127" s="82"/>
      <c r="DQ127" s="82"/>
      <c r="DR127" s="82"/>
      <c r="DS127" s="82"/>
      <c r="DT127" s="82"/>
      <c r="DU127" s="82"/>
      <c r="DV127" s="82"/>
      <c r="DW127" s="82"/>
      <c r="DX127" s="82"/>
      <c r="DY127" s="82"/>
      <c r="DZ127" s="82"/>
      <c r="EA127" s="82"/>
      <c r="EB127" s="82"/>
      <c r="EC127" s="82"/>
      <c r="ED127" s="82"/>
      <c r="EE127" s="82"/>
      <c r="EF127" s="82"/>
      <c r="EG127" s="82"/>
      <c r="EH127" s="82"/>
      <c r="EI127" s="82"/>
      <c r="EJ127" s="82"/>
      <c r="EK127" s="82"/>
      <c r="EL127" s="82"/>
      <c r="EM127" s="82"/>
      <c r="EN127" s="82"/>
      <c r="EO127" s="82"/>
      <c r="EP127" s="82"/>
      <c r="EQ127" s="82"/>
      <c r="ER127" s="82"/>
      <c r="ES127" s="82"/>
      <c r="ET127" s="82"/>
      <c r="EU127" s="82"/>
      <c r="EV127" s="82"/>
      <c r="EW127" s="82"/>
      <c r="EX127" s="82"/>
      <c r="EY127" s="82"/>
      <c r="EZ127" s="82"/>
      <c r="FA127" s="82"/>
      <c r="FB127" s="82"/>
      <c r="FC127" s="82"/>
      <c r="FD127" s="82"/>
      <c r="FE127" s="82"/>
      <c r="FF127" s="82"/>
      <c r="FG127" s="82"/>
      <c r="FH127" s="82"/>
      <c r="FI127" s="82"/>
      <c r="FJ127" s="82"/>
      <c r="FK127" s="82"/>
      <c r="FL127" s="82"/>
      <c r="FM127" s="82"/>
      <c r="FN127" s="82"/>
      <c r="FO127" s="82"/>
      <c r="FP127" s="82"/>
      <c r="FQ127" s="82"/>
      <c r="FR127" s="82"/>
      <c r="FS127" s="82"/>
      <c r="FT127" s="82"/>
      <c r="FU127" s="82"/>
      <c r="FV127" s="82"/>
      <c r="FW127" s="82"/>
      <c r="FX127" s="82"/>
      <c r="FY127" s="82"/>
      <c r="FZ127" s="82"/>
      <c r="GA127" s="82"/>
      <c r="GB127" s="82"/>
      <c r="GC127" s="82"/>
      <c r="GD127" s="82"/>
      <c r="GE127" s="82"/>
      <c r="GF127" s="82"/>
      <c r="GG127" s="82"/>
      <c r="GH127" s="82"/>
      <c r="GI127" s="82"/>
      <c r="GJ127" s="82"/>
      <c r="GK127" s="82"/>
      <c r="GL127" s="82"/>
      <c r="GM127" s="82"/>
      <c r="GN127" s="82"/>
      <c r="GO127" s="82"/>
      <c r="GP127" s="82"/>
      <c r="GQ127" s="82"/>
      <c r="GR127" s="82"/>
      <c r="GS127" s="82"/>
      <c r="GT127" s="82"/>
      <c r="GU127" s="82"/>
      <c r="GV127" s="82"/>
      <c r="GW127" s="82"/>
      <c r="GX127" s="82"/>
      <c r="GY127" s="82"/>
      <c r="GZ127" s="82"/>
      <c r="HA127" s="82"/>
      <c r="HB127" s="82"/>
      <c r="HC127" s="82"/>
      <c r="HD127" s="82"/>
      <c r="HE127" s="82"/>
      <c r="HF127" s="82"/>
      <c r="HG127" s="82"/>
      <c r="HH127" s="82"/>
      <c r="HI127" s="82"/>
      <c r="HJ127" s="82"/>
      <c r="HK127" s="82"/>
      <c r="HL127" s="82"/>
      <c r="HM127" s="82"/>
      <c r="HN127" s="82"/>
      <c r="HO127" s="82"/>
      <c r="HP127" s="82"/>
      <c r="HQ127" s="82"/>
      <c r="HR127" s="82"/>
      <c r="HS127" s="82"/>
      <c r="HT127" s="82"/>
      <c r="HU127" s="82"/>
      <c r="HV127" s="82"/>
      <c r="HW127" s="82"/>
      <c r="HX127" s="82"/>
      <c r="HY127" s="82"/>
      <c r="HZ127" s="82"/>
      <c r="IA127" s="82"/>
      <c r="IB127" s="82"/>
      <c r="IC127" s="82"/>
      <c r="ID127" s="82"/>
      <c r="IE127" s="82"/>
      <c r="IF127" s="82"/>
      <c r="IG127" s="82"/>
      <c r="IH127" s="82"/>
      <c r="II127" s="82"/>
      <c r="IJ127" s="82"/>
      <c r="IK127" s="82"/>
      <c r="IL127" s="82"/>
      <c r="IM127" s="82"/>
      <c r="IN127" s="82"/>
      <c r="IO127" s="82"/>
      <c r="IP127" s="82"/>
      <c r="IQ127" s="82"/>
      <c r="IR127" s="82"/>
      <c r="IS127" s="82"/>
      <c r="IT127" s="82"/>
      <c r="IU127" s="82"/>
    </row>
    <row r="128" spans="1:255" s="137" customFormat="1" ht="11.25" customHeight="1">
      <c r="A128" s="134" t="s">
        <v>444</v>
      </c>
      <c r="B128" s="134" t="s">
        <v>448</v>
      </c>
      <c r="C128" s="134" t="s">
        <v>449</v>
      </c>
      <c r="D128" s="82" t="s">
        <v>418</v>
      </c>
      <c r="E128" s="84"/>
      <c r="F128" s="82" t="str">
        <f t="shared" si="7"/>
        <v>け１２</v>
      </c>
      <c r="G128" s="82" t="str">
        <f t="shared" si="4"/>
        <v>疋田之宏</v>
      </c>
      <c r="H128" s="83" t="s">
        <v>417</v>
      </c>
      <c r="I128" s="83" t="s">
        <v>53</v>
      </c>
      <c r="J128" s="89">
        <v>1960</v>
      </c>
      <c r="K128" s="135">
        <f t="shared" si="14"/>
        <v>65</v>
      </c>
      <c r="L128" s="143" t="str">
        <f t="shared" si="13"/>
        <v>OK</v>
      </c>
      <c r="M128" s="90" t="s">
        <v>862</v>
      </c>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82"/>
      <c r="DP128" s="82"/>
      <c r="DQ128" s="82"/>
      <c r="DR128" s="82"/>
      <c r="DS128" s="82"/>
      <c r="DT128" s="82"/>
      <c r="DU128" s="82"/>
      <c r="DV128" s="82"/>
      <c r="DW128" s="82"/>
      <c r="DX128" s="82"/>
      <c r="DY128" s="82"/>
      <c r="DZ128" s="82"/>
      <c r="EA128" s="82"/>
      <c r="EB128" s="82"/>
      <c r="EC128" s="82"/>
      <c r="ED128" s="82"/>
      <c r="EE128" s="82"/>
      <c r="EF128" s="82"/>
      <c r="EG128" s="82"/>
      <c r="EH128" s="82"/>
      <c r="EI128" s="82"/>
      <c r="EJ128" s="82"/>
      <c r="EK128" s="82"/>
      <c r="EL128" s="82"/>
      <c r="EM128" s="82"/>
      <c r="EN128" s="82"/>
      <c r="EO128" s="82"/>
      <c r="EP128" s="82"/>
      <c r="EQ128" s="82"/>
      <c r="ER128" s="82"/>
      <c r="ES128" s="82"/>
      <c r="ET128" s="82"/>
      <c r="EU128" s="82"/>
      <c r="EV128" s="82"/>
      <c r="EW128" s="82"/>
      <c r="EX128" s="82"/>
      <c r="EY128" s="82"/>
      <c r="EZ128" s="82"/>
      <c r="FA128" s="82"/>
      <c r="FB128" s="82"/>
      <c r="FC128" s="82"/>
      <c r="FD128" s="82"/>
      <c r="FE128" s="82"/>
      <c r="FF128" s="82"/>
      <c r="FG128" s="82"/>
      <c r="FH128" s="82"/>
      <c r="FI128" s="82"/>
      <c r="FJ128" s="82"/>
      <c r="FK128" s="82"/>
      <c r="FL128" s="82"/>
      <c r="FM128" s="82"/>
      <c r="FN128" s="82"/>
      <c r="FO128" s="82"/>
      <c r="FP128" s="82"/>
      <c r="FQ128" s="82"/>
      <c r="FR128" s="82"/>
      <c r="FS128" s="82"/>
      <c r="FT128" s="82"/>
      <c r="FU128" s="82"/>
      <c r="FV128" s="82"/>
      <c r="FW128" s="82"/>
      <c r="FX128" s="82"/>
      <c r="FY128" s="82"/>
      <c r="FZ128" s="82"/>
      <c r="GA128" s="82"/>
      <c r="GB128" s="82"/>
      <c r="GC128" s="82"/>
      <c r="GD128" s="82"/>
      <c r="GE128" s="82"/>
      <c r="GF128" s="82"/>
      <c r="GG128" s="82"/>
      <c r="GH128" s="82"/>
      <c r="GI128" s="82"/>
      <c r="GJ128" s="82"/>
      <c r="GK128" s="82"/>
      <c r="GL128" s="82"/>
      <c r="GM128" s="82"/>
      <c r="GN128" s="82"/>
      <c r="GO128" s="82"/>
      <c r="GP128" s="82"/>
      <c r="GQ128" s="82"/>
      <c r="GR128" s="82"/>
      <c r="GS128" s="82"/>
      <c r="GT128" s="82"/>
      <c r="GU128" s="82"/>
      <c r="GV128" s="82"/>
      <c r="GW128" s="82"/>
      <c r="GX128" s="82"/>
      <c r="GY128" s="82"/>
      <c r="GZ128" s="82"/>
      <c r="HA128" s="82"/>
      <c r="HB128" s="82"/>
      <c r="HC128" s="82"/>
      <c r="HD128" s="82"/>
      <c r="HE128" s="82"/>
      <c r="HF128" s="82"/>
      <c r="HG128" s="82"/>
      <c r="HH128" s="82"/>
      <c r="HI128" s="82"/>
      <c r="HJ128" s="82"/>
      <c r="HK128" s="82"/>
      <c r="HL128" s="82"/>
      <c r="HM128" s="82"/>
      <c r="HN128" s="82"/>
      <c r="HO128" s="82"/>
      <c r="HP128" s="82"/>
      <c r="HQ128" s="82"/>
      <c r="HR128" s="82"/>
      <c r="HS128" s="82"/>
      <c r="HT128" s="82"/>
      <c r="HU128" s="82"/>
      <c r="HV128" s="82"/>
      <c r="HW128" s="82"/>
      <c r="HX128" s="82"/>
      <c r="HY128" s="82"/>
      <c r="HZ128" s="82"/>
      <c r="IA128" s="82"/>
      <c r="IB128" s="82"/>
      <c r="IC128" s="82"/>
      <c r="ID128" s="82"/>
      <c r="IE128" s="82"/>
      <c r="IF128" s="82"/>
      <c r="IG128" s="82"/>
      <c r="IH128" s="82"/>
      <c r="II128" s="82"/>
      <c r="IJ128" s="82"/>
      <c r="IK128" s="82"/>
      <c r="IL128" s="82"/>
      <c r="IM128" s="82"/>
      <c r="IN128" s="82"/>
      <c r="IO128" s="82"/>
      <c r="IP128" s="82"/>
      <c r="IQ128" s="82"/>
      <c r="IR128" s="82"/>
      <c r="IS128" s="82"/>
      <c r="IT128" s="82"/>
      <c r="IU128" s="82"/>
    </row>
    <row r="129" spans="1:255" s="137" customFormat="1" ht="11.25" customHeight="1">
      <c r="A129" s="134" t="s">
        <v>447</v>
      </c>
      <c r="B129" s="134" t="s">
        <v>451</v>
      </c>
      <c r="C129" s="134" t="s">
        <v>452</v>
      </c>
      <c r="D129" s="82" t="s">
        <v>418</v>
      </c>
      <c r="E129" s="84"/>
      <c r="F129" s="82" t="str">
        <f t="shared" si="7"/>
        <v>け１３</v>
      </c>
      <c r="G129" s="82" t="str">
        <f t="shared" si="4"/>
        <v>朝日尚紀</v>
      </c>
      <c r="H129" s="83" t="s">
        <v>417</v>
      </c>
      <c r="I129" s="83" t="s">
        <v>53</v>
      </c>
      <c r="J129" s="89">
        <v>1983</v>
      </c>
      <c r="K129" s="135">
        <f t="shared" si="14"/>
        <v>42</v>
      </c>
      <c r="L129" s="85" t="str">
        <f>IF(H129="","",IF(COUNTIF($G$4:$G$164,H129)&gt;1,"2重登録","OK"))</f>
        <v>OK</v>
      </c>
      <c r="M129" s="82" t="s">
        <v>863</v>
      </c>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c r="CP129" s="82"/>
      <c r="CQ129" s="82"/>
      <c r="CR129" s="82"/>
      <c r="CS129" s="82"/>
      <c r="CT129" s="82"/>
      <c r="CU129" s="82"/>
      <c r="CV129" s="82"/>
      <c r="CW129" s="82"/>
      <c r="CX129" s="82"/>
      <c r="CY129" s="82"/>
      <c r="CZ129" s="82"/>
      <c r="DA129" s="82"/>
      <c r="DB129" s="82"/>
      <c r="DC129" s="82"/>
      <c r="DD129" s="82"/>
      <c r="DE129" s="82"/>
      <c r="DF129" s="82"/>
      <c r="DG129" s="82"/>
      <c r="DH129" s="82"/>
      <c r="DI129" s="82"/>
      <c r="DJ129" s="82"/>
      <c r="DK129" s="82"/>
      <c r="DL129" s="82"/>
      <c r="DM129" s="82"/>
      <c r="DN129" s="82"/>
      <c r="DO129" s="82"/>
      <c r="DP129" s="82"/>
      <c r="DQ129" s="82"/>
      <c r="DR129" s="82"/>
      <c r="DS129" s="82"/>
      <c r="DT129" s="82"/>
      <c r="DU129" s="82"/>
      <c r="DV129" s="82"/>
      <c r="DW129" s="82"/>
      <c r="DX129" s="82"/>
      <c r="DY129" s="82"/>
      <c r="DZ129" s="82"/>
      <c r="EA129" s="82"/>
      <c r="EB129" s="82"/>
      <c r="EC129" s="82"/>
      <c r="ED129" s="82"/>
      <c r="EE129" s="82"/>
      <c r="EF129" s="82"/>
      <c r="EG129" s="82"/>
      <c r="EH129" s="82"/>
      <c r="EI129" s="82"/>
      <c r="EJ129" s="82"/>
      <c r="EK129" s="82"/>
      <c r="EL129" s="82"/>
      <c r="EM129" s="82"/>
      <c r="EN129" s="82"/>
      <c r="EO129" s="82"/>
      <c r="EP129" s="82"/>
      <c r="EQ129" s="82"/>
      <c r="ER129" s="82"/>
      <c r="ES129" s="82"/>
      <c r="ET129" s="82"/>
      <c r="EU129" s="82"/>
      <c r="EV129" s="82"/>
      <c r="EW129" s="82"/>
      <c r="EX129" s="82"/>
      <c r="EY129" s="82"/>
      <c r="EZ129" s="82"/>
      <c r="FA129" s="82"/>
      <c r="FB129" s="82"/>
      <c r="FC129" s="82"/>
      <c r="FD129" s="82"/>
      <c r="FE129" s="82"/>
      <c r="FF129" s="82"/>
      <c r="FG129" s="82"/>
      <c r="FH129" s="82"/>
      <c r="FI129" s="82"/>
      <c r="FJ129" s="82"/>
      <c r="FK129" s="82"/>
      <c r="FL129" s="82"/>
      <c r="FM129" s="82"/>
      <c r="FN129" s="82"/>
      <c r="FO129" s="82"/>
      <c r="FP129" s="82"/>
      <c r="FQ129" s="82"/>
      <c r="FR129" s="82"/>
      <c r="FS129" s="82"/>
      <c r="FT129" s="82"/>
      <c r="FU129" s="82"/>
      <c r="FV129" s="82"/>
      <c r="FW129" s="82"/>
      <c r="FX129" s="82"/>
      <c r="FY129" s="82"/>
      <c r="FZ129" s="82"/>
      <c r="GA129" s="82"/>
      <c r="GB129" s="82"/>
      <c r="GC129" s="82"/>
      <c r="GD129" s="82"/>
      <c r="GE129" s="82"/>
      <c r="GF129" s="82"/>
      <c r="GG129" s="82"/>
      <c r="GH129" s="82"/>
      <c r="GI129" s="82"/>
      <c r="GJ129" s="82"/>
      <c r="GK129" s="82"/>
      <c r="GL129" s="82"/>
      <c r="GM129" s="82"/>
      <c r="GN129" s="82"/>
      <c r="GO129" s="82"/>
      <c r="GP129" s="82"/>
      <c r="GQ129" s="82"/>
      <c r="GR129" s="82"/>
      <c r="GS129" s="82"/>
      <c r="GT129" s="82"/>
      <c r="GU129" s="82"/>
      <c r="GV129" s="82"/>
      <c r="GW129" s="82"/>
      <c r="GX129" s="82"/>
      <c r="GY129" s="82"/>
      <c r="GZ129" s="82"/>
      <c r="HA129" s="82"/>
      <c r="HB129" s="82"/>
      <c r="HC129" s="82"/>
      <c r="HD129" s="82"/>
      <c r="HE129" s="82"/>
      <c r="HF129" s="82"/>
      <c r="HG129" s="82"/>
      <c r="HH129" s="82"/>
      <c r="HI129" s="82"/>
      <c r="HJ129" s="82"/>
      <c r="HK129" s="82"/>
      <c r="HL129" s="82"/>
      <c r="HM129" s="82"/>
      <c r="HN129" s="82"/>
      <c r="HO129" s="82"/>
      <c r="HP129" s="82"/>
      <c r="HQ129" s="82"/>
      <c r="HR129" s="82"/>
      <c r="HS129" s="82"/>
      <c r="HT129" s="82"/>
      <c r="HU129" s="82"/>
      <c r="HV129" s="82"/>
      <c r="HW129" s="82"/>
      <c r="HX129" s="82"/>
      <c r="HY129" s="82"/>
      <c r="HZ129" s="82"/>
      <c r="IA129" s="82"/>
      <c r="IB129" s="82"/>
      <c r="IC129" s="82"/>
      <c r="ID129" s="82"/>
      <c r="IE129" s="82"/>
      <c r="IF129" s="82"/>
      <c r="IG129" s="82"/>
      <c r="IH129" s="82"/>
      <c r="II129" s="82"/>
      <c r="IJ129" s="82"/>
      <c r="IK129" s="82"/>
      <c r="IL129" s="82"/>
      <c r="IM129" s="82"/>
      <c r="IN129" s="82"/>
      <c r="IO129" s="82"/>
      <c r="IP129" s="82"/>
      <c r="IQ129" s="82"/>
      <c r="IR129" s="82"/>
      <c r="IS129" s="82"/>
      <c r="IT129" s="82"/>
      <c r="IU129" s="82"/>
    </row>
    <row r="130" spans="1:255" s="137" customFormat="1" ht="11.25" customHeight="1">
      <c r="A130" s="134" t="s">
        <v>450</v>
      </c>
      <c r="B130" s="141" t="s">
        <v>451</v>
      </c>
      <c r="C130" s="141" t="s">
        <v>454</v>
      </c>
      <c r="D130" s="82" t="s">
        <v>418</v>
      </c>
      <c r="E130" s="84"/>
      <c r="F130" s="82" t="str">
        <f t="shared" si="7"/>
        <v>け１４</v>
      </c>
      <c r="G130" s="82" t="str">
        <f t="shared" si="4"/>
        <v>朝日智美</v>
      </c>
      <c r="H130" s="83" t="s">
        <v>417</v>
      </c>
      <c r="I130" s="91" t="s">
        <v>122</v>
      </c>
      <c r="J130" s="89">
        <v>1983</v>
      </c>
      <c r="K130" s="135">
        <f t="shared" si="14"/>
        <v>42</v>
      </c>
      <c r="L130" s="82" t="str">
        <f t="shared" ref="L130:L138" si="15">IF(H130="","",IF(COUNTIF($G$4:$G$21,H130)&gt;1,"2重登録","OK"))</f>
        <v>OK</v>
      </c>
      <c r="M130" s="82" t="s">
        <v>863</v>
      </c>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c r="CP130" s="82"/>
      <c r="CQ130" s="82"/>
      <c r="CR130" s="82"/>
      <c r="CS130" s="82"/>
      <c r="CT130" s="82"/>
      <c r="CU130" s="82"/>
      <c r="CV130" s="82"/>
      <c r="CW130" s="82"/>
      <c r="CX130" s="82"/>
      <c r="CY130" s="82"/>
      <c r="CZ130" s="82"/>
      <c r="DA130" s="82"/>
      <c r="DB130" s="82"/>
      <c r="DC130" s="82"/>
      <c r="DD130" s="82"/>
      <c r="DE130" s="82"/>
      <c r="DF130" s="82"/>
      <c r="DG130" s="82"/>
      <c r="DH130" s="82"/>
      <c r="DI130" s="82"/>
      <c r="DJ130" s="82"/>
      <c r="DK130" s="82"/>
      <c r="DL130" s="82"/>
      <c r="DM130" s="82"/>
      <c r="DN130" s="82"/>
      <c r="DO130" s="82"/>
      <c r="DP130" s="82"/>
      <c r="DQ130" s="82"/>
      <c r="DR130" s="82"/>
      <c r="DS130" s="82"/>
      <c r="DT130" s="82"/>
      <c r="DU130" s="82"/>
      <c r="DV130" s="82"/>
      <c r="DW130" s="82"/>
      <c r="DX130" s="82"/>
      <c r="DY130" s="82"/>
      <c r="DZ130" s="82"/>
      <c r="EA130" s="82"/>
      <c r="EB130" s="82"/>
      <c r="EC130" s="82"/>
      <c r="ED130" s="82"/>
      <c r="EE130" s="82"/>
      <c r="EF130" s="82"/>
      <c r="EG130" s="82"/>
      <c r="EH130" s="82"/>
      <c r="EI130" s="82"/>
      <c r="EJ130" s="82"/>
      <c r="EK130" s="82"/>
      <c r="EL130" s="82"/>
      <c r="EM130" s="82"/>
      <c r="EN130" s="82"/>
      <c r="EO130" s="82"/>
      <c r="EP130" s="82"/>
      <c r="EQ130" s="82"/>
      <c r="ER130" s="82"/>
      <c r="ES130" s="82"/>
      <c r="ET130" s="82"/>
      <c r="EU130" s="82"/>
      <c r="EV130" s="82"/>
      <c r="EW130" s="82"/>
      <c r="EX130" s="82"/>
      <c r="EY130" s="82"/>
      <c r="EZ130" s="82"/>
      <c r="FA130" s="82"/>
      <c r="FB130" s="82"/>
      <c r="FC130" s="82"/>
      <c r="FD130" s="82"/>
      <c r="FE130" s="82"/>
      <c r="FF130" s="82"/>
      <c r="FG130" s="82"/>
      <c r="FH130" s="82"/>
      <c r="FI130" s="82"/>
      <c r="FJ130" s="82"/>
      <c r="FK130" s="82"/>
      <c r="FL130" s="82"/>
      <c r="FM130" s="82"/>
      <c r="FN130" s="82"/>
      <c r="FO130" s="82"/>
      <c r="FP130" s="82"/>
      <c r="FQ130" s="82"/>
      <c r="FR130" s="82"/>
      <c r="FS130" s="82"/>
      <c r="FT130" s="82"/>
      <c r="FU130" s="82"/>
      <c r="FV130" s="82"/>
      <c r="FW130" s="82"/>
      <c r="FX130" s="82"/>
      <c r="FY130" s="82"/>
      <c r="FZ130" s="82"/>
      <c r="GA130" s="82"/>
      <c r="GB130" s="82"/>
      <c r="GC130" s="82"/>
      <c r="GD130" s="82"/>
      <c r="GE130" s="82"/>
      <c r="GF130" s="82"/>
      <c r="GG130" s="82"/>
      <c r="GH130" s="82"/>
      <c r="GI130" s="82"/>
      <c r="GJ130" s="82"/>
      <c r="GK130" s="82"/>
      <c r="GL130" s="82"/>
      <c r="GM130" s="82"/>
      <c r="GN130" s="82"/>
      <c r="GO130" s="82"/>
      <c r="GP130" s="82"/>
      <c r="GQ130" s="82"/>
      <c r="GR130" s="82"/>
      <c r="GS130" s="82"/>
      <c r="GT130" s="82"/>
      <c r="GU130" s="82"/>
      <c r="GV130" s="82"/>
      <c r="GW130" s="82"/>
      <c r="GX130" s="82"/>
      <c r="GY130" s="82"/>
      <c r="GZ130" s="82"/>
      <c r="HA130" s="82"/>
      <c r="HB130" s="82"/>
      <c r="HC130" s="82"/>
      <c r="HD130" s="82"/>
      <c r="HE130" s="82"/>
      <c r="HF130" s="82"/>
      <c r="HG130" s="82"/>
      <c r="HH130" s="82"/>
      <c r="HI130" s="82"/>
      <c r="HJ130" s="82"/>
      <c r="HK130" s="82"/>
      <c r="HL130" s="82"/>
      <c r="HM130" s="82"/>
      <c r="HN130" s="82"/>
      <c r="HO130" s="82"/>
      <c r="HP130" s="82"/>
      <c r="HQ130" s="82"/>
      <c r="HR130" s="82"/>
      <c r="HS130" s="82"/>
      <c r="HT130" s="82"/>
      <c r="HU130" s="82"/>
      <c r="HV130" s="82"/>
      <c r="HW130" s="82"/>
      <c r="HX130" s="82"/>
      <c r="HY130" s="82"/>
      <c r="HZ130" s="82"/>
      <c r="IA130" s="82"/>
      <c r="IB130" s="82"/>
      <c r="IC130" s="82"/>
      <c r="ID130" s="82"/>
      <c r="IE130" s="82"/>
      <c r="IF130" s="82"/>
      <c r="IG130" s="82"/>
      <c r="IH130" s="82"/>
      <c r="II130" s="82"/>
      <c r="IJ130" s="82"/>
      <c r="IK130" s="82"/>
      <c r="IL130" s="82"/>
      <c r="IM130" s="82"/>
      <c r="IN130" s="82"/>
      <c r="IO130" s="82"/>
      <c r="IP130" s="82"/>
      <c r="IQ130" s="82"/>
      <c r="IR130" s="82"/>
      <c r="IS130" s="82"/>
      <c r="IT130" s="82"/>
      <c r="IU130" s="82"/>
    </row>
    <row r="131" spans="1:255" s="137" customFormat="1" ht="11.25" customHeight="1">
      <c r="A131" s="134" t="s">
        <v>453</v>
      </c>
      <c r="B131" s="134" t="s">
        <v>457</v>
      </c>
      <c r="C131" s="140" t="s">
        <v>458</v>
      </c>
      <c r="D131" s="82" t="s">
        <v>418</v>
      </c>
      <c r="E131" s="84"/>
      <c r="F131" s="82" t="str">
        <f t="shared" si="7"/>
        <v>け１５</v>
      </c>
      <c r="G131" s="82" t="str">
        <f t="shared" si="4"/>
        <v>本多勇輝</v>
      </c>
      <c r="H131" s="83" t="s">
        <v>417</v>
      </c>
      <c r="I131" s="83" t="s">
        <v>864</v>
      </c>
      <c r="J131" s="89">
        <v>1989</v>
      </c>
      <c r="K131" s="135">
        <f t="shared" si="14"/>
        <v>36</v>
      </c>
      <c r="L131" s="85" t="str">
        <f t="shared" si="15"/>
        <v>OK</v>
      </c>
      <c r="M131" s="82" t="s">
        <v>113</v>
      </c>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c r="CP131" s="82"/>
      <c r="CQ131" s="82"/>
      <c r="CR131" s="82"/>
      <c r="CS131" s="82"/>
      <c r="CT131" s="82"/>
      <c r="CU131" s="82"/>
      <c r="CV131" s="82"/>
      <c r="CW131" s="82"/>
      <c r="CX131" s="82"/>
      <c r="CY131" s="82"/>
      <c r="CZ131" s="82"/>
      <c r="DA131" s="82"/>
      <c r="DB131" s="82"/>
      <c r="DC131" s="82"/>
      <c r="DD131" s="82"/>
      <c r="DE131" s="82"/>
      <c r="DF131" s="82"/>
      <c r="DG131" s="82"/>
      <c r="DH131" s="82"/>
      <c r="DI131" s="82"/>
      <c r="DJ131" s="82"/>
      <c r="DK131" s="82"/>
      <c r="DL131" s="82"/>
      <c r="DM131" s="82"/>
      <c r="DN131" s="82"/>
      <c r="DO131" s="82"/>
      <c r="DP131" s="82"/>
      <c r="DQ131" s="82"/>
      <c r="DR131" s="82"/>
      <c r="DS131" s="82"/>
      <c r="DT131" s="82"/>
      <c r="DU131" s="82"/>
      <c r="DV131" s="82"/>
      <c r="DW131" s="82"/>
      <c r="DX131" s="82"/>
      <c r="DY131" s="82"/>
      <c r="DZ131" s="82"/>
      <c r="EA131" s="82"/>
      <c r="EB131" s="82"/>
      <c r="EC131" s="82"/>
      <c r="ED131" s="82"/>
      <c r="EE131" s="82"/>
      <c r="EF131" s="82"/>
      <c r="EG131" s="82"/>
      <c r="EH131" s="82"/>
      <c r="EI131" s="82"/>
      <c r="EJ131" s="82"/>
      <c r="EK131" s="82"/>
      <c r="EL131" s="82"/>
      <c r="EM131" s="82"/>
      <c r="EN131" s="82"/>
      <c r="EO131" s="82"/>
      <c r="EP131" s="82"/>
      <c r="EQ131" s="82"/>
      <c r="ER131" s="82"/>
      <c r="ES131" s="82"/>
      <c r="ET131" s="82"/>
      <c r="EU131" s="82"/>
      <c r="EV131" s="82"/>
      <c r="EW131" s="82"/>
      <c r="EX131" s="82"/>
      <c r="EY131" s="82"/>
      <c r="EZ131" s="82"/>
      <c r="FA131" s="82"/>
      <c r="FB131" s="82"/>
      <c r="FC131" s="82"/>
      <c r="FD131" s="82"/>
      <c r="FE131" s="82"/>
      <c r="FF131" s="82"/>
      <c r="FG131" s="82"/>
      <c r="FH131" s="82"/>
      <c r="FI131" s="82"/>
      <c r="FJ131" s="82"/>
      <c r="FK131" s="82"/>
      <c r="FL131" s="82"/>
      <c r="FM131" s="82"/>
      <c r="FN131" s="82"/>
      <c r="FO131" s="82"/>
      <c r="FP131" s="82"/>
      <c r="FQ131" s="82"/>
      <c r="FR131" s="82"/>
      <c r="FS131" s="82"/>
      <c r="FT131" s="82"/>
      <c r="FU131" s="82"/>
      <c r="FV131" s="82"/>
      <c r="FW131" s="82"/>
      <c r="FX131" s="82"/>
      <c r="FY131" s="82"/>
      <c r="FZ131" s="82"/>
      <c r="GA131" s="82"/>
      <c r="GB131" s="82"/>
      <c r="GC131" s="82"/>
      <c r="GD131" s="82"/>
      <c r="GE131" s="82"/>
      <c r="GF131" s="82"/>
      <c r="GG131" s="82"/>
      <c r="GH131" s="82"/>
      <c r="GI131" s="82"/>
      <c r="GJ131" s="82"/>
      <c r="GK131" s="82"/>
      <c r="GL131" s="82"/>
      <c r="GM131" s="82"/>
      <c r="GN131" s="82"/>
      <c r="GO131" s="82"/>
      <c r="GP131" s="82"/>
      <c r="GQ131" s="82"/>
      <c r="GR131" s="82"/>
      <c r="GS131" s="82"/>
      <c r="GT131" s="82"/>
      <c r="GU131" s="82"/>
      <c r="GV131" s="82"/>
      <c r="GW131" s="82"/>
      <c r="GX131" s="82"/>
      <c r="GY131" s="82"/>
      <c r="GZ131" s="82"/>
      <c r="HA131" s="82"/>
      <c r="HB131" s="82"/>
      <c r="HC131" s="82"/>
      <c r="HD131" s="82"/>
      <c r="HE131" s="82"/>
      <c r="HF131" s="82"/>
      <c r="HG131" s="82"/>
      <c r="HH131" s="82"/>
      <c r="HI131" s="82"/>
      <c r="HJ131" s="82"/>
      <c r="HK131" s="82"/>
      <c r="HL131" s="82"/>
      <c r="HM131" s="82"/>
      <c r="HN131" s="82"/>
      <c r="HO131" s="82"/>
      <c r="HP131" s="82"/>
      <c r="HQ131" s="82"/>
      <c r="HR131" s="82"/>
      <c r="HS131" s="82"/>
      <c r="HT131" s="82"/>
      <c r="HU131" s="82"/>
      <c r="HV131" s="82"/>
      <c r="HW131" s="82"/>
      <c r="HX131" s="82"/>
      <c r="HY131" s="82"/>
      <c r="HZ131" s="82"/>
      <c r="IA131" s="82"/>
      <c r="IB131" s="82"/>
      <c r="IC131" s="82"/>
      <c r="ID131" s="82"/>
      <c r="IE131" s="82"/>
      <c r="IF131" s="82"/>
      <c r="IG131" s="82"/>
      <c r="IH131" s="82"/>
      <c r="II131" s="82"/>
      <c r="IJ131" s="82"/>
      <c r="IK131" s="82"/>
      <c r="IL131" s="82"/>
      <c r="IM131" s="82"/>
      <c r="IN131" s="82"/>
      <c r="IO131" s="82"/>
      <c r="IP131" s="82"/>
      <c r="IQ131" s="82"/>
      <c r="IR131" s="82"/>
      <c r="IS131" s="82"/>
      <c r="IT131" s="82"/>
      <c r="IU131" s="82"/>
    </row>
    <row r="132" spans="1:255" s="137" customFormat="1" ht="11.25" customHeight="1">
      <c r="A132" s="134" t="s">
        <v>455</v>
      </c>
      <c r="B132" s="134" t="s">
        <v>460</v>
      </c>
      <c r="C132" s="140" t="s">
        <v>461</v>
      </c>
      <c r="D132" s="82" t="s">
        <v>418</v>
      </c>
      <c r="E132" s="84"/>
      <c r="F132" s="82" t="str">
        <f t="shared" si="7"/>
        <v>け１６</v>
      </c>
      <c r="G132" s="82" t="str">
        <f t="shared" si="4"/>
        <v>堤泰彦</v>
      </c>
      <c r="H132" s="83" t="s">
        <v>417</v>
      </c>
      <c r="I132" s="83" t="s">
        <v>864</v>
      </c>
      <c r="J132" s="86">
        <v>1987</v>
      </c>
      <c r="K132" s="135">
        <f t="shared" si="14"/>
        <v>38</v>
      </c>
      <c r="L132" s="85" t="str">
        <f t="shared" si="15"/>
        <v>OK</v>
      </c>
      <c r="M132" s="96" t="s">
        <v>203</v>
      </c>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c r="DQ132" s="82"/>
      <c r="DR132" s="82"/>
      <c r="DS132" s="82"/>
      <c r="DT132" s="82"/>
      <c r="DU132" s="82"/>
      <c r="DV132" s="82"/>
      <c r="DW132" s="82"/>
      <c r="DX132" s="82"/>
      <c r="DY132" s="82"/>
      <c r="DZ132" s="82"/>
      <c r="EA132" s="82"/>
      <c r="EB132" s="82"/>
      <c r="EC132" s="82"/>
      <c r="ED132" s="82"/>
      <c r="EE132" s="82"/>
      <c r="EF132" s="82"/>
      <c r="EG132" s="82"/>
      <c r="EH132" s="82"/>
      <c r="EI132" s="82"/>
      <c r="EJ132" s="82"/>
      <c r="EK132" s="82"/>
      <c r="EL132" s="82"/>
      <c r="EM132" s="82"/>
      <c r="EN132" s="82"/>
      <c r="EO132" s="82"/>
      <c r="EP132" s="82"/>
      <c r="EQ132" s="82"/>
      <c r="ER132" s="82"/>
      <c r="ES132" s="82"/>
      <c r="ET132" s="82"/>
      <c r="EU132" s="82"/>
      <c r="EV132" s="82"/>
      <c r="EW132" s="82"/>
      <c r="EX132" s="82"/>
      <c r="EY132" s="82"/>
      <c r="EZ132" s="82"/>
      <c r="FA132" s="82"/>
      <c r="FB132" s="82"/>
      <c r="FC132" s="82"/>
      <c r="FD132" s="82"/>
      <c r="FE132" s="82"/>
      <c r="FF132" s="82"/>
      <c r="FG132" s="82"/>
      <c r="FH132" s="82"/>
      <c r="FI132" s="82"/>
      <c r="FJ132" s="82"/>
      <c r="FK132" s="82"/>
      <c r="FL132" s="82"/>
      <c r="FM132" s="82"/>
      <c r="FN132" s="82"/>
      <c r="FO132" s="82"/>
      <c r="FP132" s="82"/>
      <c r="FQ132" s="82"/>
      <c r="FR132" s="82"/>
      <c r="FS132" s="82"/>
      <c r="FT132" s="82"/>
      <c r="FU132" s="82"/>
      <c r="FV132" s="82"/>
      <c r="FW132" s="82"/>
      <c r="FX132" s="82"/>
      <c r="FY132" s="82"/>
      <c r="FZ132" s="82"/>
      <c r="GA132" s="82"/>
      <c r="GB132" s="82"/>
      <c r="GC132" s="82"/>
      <c r="GD132" s="82"/>
      <c r="GE132" s="82"/>
      <c r="GF132" s="82"/>
      <c r="GG132" s="82"/>
      <c r="GH132" s="82"/>
      <c r="GI132" s="82"/>
      <c r="GJ132" s="82"/>
      <c r="GK132" s="82"/>
      <c r="GL132" s="82"/>
      <c r="GM132" s="82"/>
      <c r="GN132" s="82"/>
      <c r="GO132" s="82"/>
      <c r="GP132" s="82"/>
      <c r="GQ132" s="82"/>
      <c r="GR132" s="82"/>
      <c r="GS132" s="82"/>
      <c r="GT132" s="82"/>
      <c r="GU132" s="82"/>
      <c r="GV132" s="82"/>
      <c r="GW132" s="82"/>
      <c r="GX132" s="82"/>
      <c r="GY132" s="82"/>
      <c r="GZ132" s="82"/>
      <c r="HA132" s="82"/>
      <c r="HB132" s="82"/>
      <c r="HC132" s="82"/>
      <c r="HD132" s="82"/>
      <c r="HE132" s="82"/>
      <c r="HF132" s="82"/>
      <c r="HG132" s="82"/>
      <c r="HH132" s="82"/>
      <c r="HI132" s="82"/>
      <c r="HJ132" s="82"/>
      <c r="HK132" s="82"/>
      <c r="HL132" s="82"/>
      <c r="HM132" s="82"/>
      <c r="HN132" s="82"/>
      <c r="HO132" s="82"/>
      <c r="HP132" s="82"/>
      <c r="HQ132" s="82"/>
      <c r="HR132" s="82"/>
      <c r="HS132" s="82"/>
      <c r="HT132" s="82"/>
      <c r="HU132" s="82"/>
      <c r="HV132" s="82"/>
      <c r="HW132" s="82"/>
      <c r="HX132" s="82"/>
      <c r="HY132" s="82"/>
      <c r="HZ132" s="82"/>
      <c r="IA132" s="82"/>
      <c r="IB132" s="82"/>
      <c r="IC132" s="82"/>
      <c r="ID132" s="82"/>
      <c r="IE132" s="82"/>
      <c r="IF132" s="82"/>
      <c r="IG132" s="82"/>
      <c r="IH132" s="82"/>
      <c r="II132" s="82"/>
      <c r="IJ132" s="82"/>
      <c r="IK132" s="82"/>
      <c r="IL132" s="82"/>
      <c r="IM132" s="82"/>
      <c r="IN132" s="82"/>
      <c r="IO132" s="82"/>
      <c r="IP132" s="82"/>
      <c r="IQ132" s="82"/>
      <c r="IR132" s="82"/>
      <c r="IS132" s="82"/>
      <c r="IT132" s="82"/>
      <c r="IU132" s="82"/>
    </row>
    <row r="133" spans="1:255" s="136" customFormat="1" ht="11.25" customHeight="1">
      <c r="A133" s="134" t="s">
        <v>456</v>
      </c>
      <c r="B133" s="134" t="s">
        <v>463</v>
      </c>
      <c r="C133" s="140" t="s">
        <v>464</v>
      </c>
      <c r="D133" s="82" t="s">
        <v>418</v>
      </c>
      <c r="E133" s="84"/>
      <c r="F133" s="82" t="str">
        <f t="shared" si="7"/>
        <v>け１７</v>
      </c>
      <c r="G133" s="82" t="str">
        <f t="shared" si="4"/>
        <v>新谷良</v>
      </c>
      <c r="H133" s="83" t="s">
        <v>417</v>
      </c>
      <c r="I133" s="83" t="s">
        <v>864</v>
      </c>
      <c r="J133" s="86">
        <v>1984</v>
      </c>
      <c r="K133" s="135">
        <f t="shared" si="14"/>
        <v>41</v>
      </c>
      <c r="L133" s="85" t="str">
        <f t="shared" si="15"/>
        <v>OK</v>
      </c>
      <c r="M133" s="137" t="s">
        <v>268</v>
      </c>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c r="CP133" s="82"/>
      <c r="CQ133" s="82"/>
      <c r="CR133" s="82"/>
      <c r="CS133" s="82"/>
      <c r="CT133" s="82"/>
      <c r="CU133" s="82"/>
      <c r="CV133" s="82"/>
      <c r="CW133" s="82"/>
      <c r="CX133" s="82"/>
      <c r="CY133" s="82"/>
      <c r="CZ133" s="82"/>
      <c r="DA133" s="82"/>
      <c r="DB133" s="82"/>
      <c r="DC133" s="82"/>
      <c r="DD133" s="82"/>
      <c r="DE133" s="82"/>
      <c r="DF133" s="82"/>
      <c r="DG133" s="82"/>
      <c r="DH133" s="82"/>
      <c r="DI133" s="82"/>
      <c r="DJ133" s="82"/>
      <c r="DK133" s="82"/>
      <c r="DL133" s="82"/>
      <c r="DM133" s="82"/>
      <c r="DN133" s="82"/>
      <c r="DO133" s="82"/>
      <c r="DP133" s="82"/>
      <c r="DQ133" s="82"/>
      <c r="DR133" s="82"/>
      <c r="DS133" s="82"/>
      <c r="DT133" s="82"/>
      <c r="DU133" s="82"/>
      <c r="DV133" s="82"/>
      <c r="DW133" s="82"/>
      <c r="DX133" s="82"/>
      <c r="DY133" s="82"/>
      <c r="DZ133" s="82"/>
      <c r="EA133" s="82"/>
      <c r="EB133" s="82"/>
      <c r="EC133" s="82"/>
      <c r="ED133" s="82"/>
      <c r="EE133" s="82"/>
      <c r="EF133" s="82"/>
      <c r="EG133" s="82"/>
      <c r="EH133" s="82"/>
      <c r="EI133" s="82"/>
      <c r="EJ133" s="82"/>
      <c r="EK133" s="82"/>
      <c r="EL133" s="82"/>
      <c r="EM133" s="82"/>
      <c r="EN133" s="82"/>
      <c r="EO133" s="82"/>
      <c r="EP133" s="82"/>
      <c r="EQ133" s="82"/>
      <c r="ER133" s="82"/>
      <c r="ES133" s="82"/>
      <c r="ET133" s="82"/>
      <c r="EU133" s="82"/>
      <c r="EV133" s="82"/>
      <c r="EW133" s="82"/>
      <c r="EX133" s="82"/>
      <c r="EY133" s="82"/>
      <c r="EZ133" s="82"/>
      <c r="FA133" s="82"/>
      <c r="FB133" s="82"/>
      <c r="FC133" s="82"/>
      <c r="FD133" s="82"/>
      <c r="FE133" s="82"/>
      <c r="FF133" s="82"/>
      <c r="FG133" s="82"/>
      <c r="FH133" s="82"/>
      <c r="FI133" s="82"/>
      <c r="FJ133" s="82"/>
      <c r="FK133" s="82"/>
      <c r="FL133" s="82"/>
      <c r="FM133" s="82"/>
      <c r="FN133" s="82"/>
      <c r="FO133" s="82"/>
      <c r="FP133" s="82"/>
      <c r="FQ133" s="82"/>
      <c r="FR133" s="82"/>
      <c r="FS133" s="82"/>
      <c r="FT133" s="82"/>
      <c r="FU133" s="82"/>
      <c r="FV133" s="82"/>
      <c r="FW133" s="82"/>
      <c r="FX133" s="82"/>
      <c r="FY133" s="82"/>
      <c r="FZ133" s="82"/>
      <c r="GA133" s="82"/>
      <c r="GB133" s="82"/>
      <c r="GC133" s="82"/>
      <c r="GD133" s="82"/>
      <c r="GE133" s="82"/>
      <c r="GF133" s="82"/>
      <c r="GG133" s="82"/>
      <c r="GH133" s="82"/>
      <c r="GI133" s="82"/>
      <c r="GJ133" s="82"/>
      <c r="GK133" s="82"/>
      <c r="GL133" s="82"/>
      <c r="GM133" s="82"/>
      <c r="GN133" s="82"/>
      <c r="GO133" s="82"/>
      <c r="GP133" s="82"/>
      <c r="GQ133" s="82"/>
      <c r="GR133" s="82"/>
      <c r="GS133" s="82"/>
      <c r="GT133" s="82"/>
      <c r="GU133" s="82"/>
      <c r="GV133" s="82"/>
      <c r="GW133" s="82"/>
      <c r="GX133" s="82"/>
      <c r="GY133" s="82"/>
      <c r="GZ133" s="82"/>
      <c r="HA133" s="82"/>
      <c r="HB133" s="82"/>
      <c r="HC133" s="82"/>
      <c r="HD133" s="82"/>
      <c r="HE133" s="82"/>
      <c r="HF133" s="82"/>
      <c r="HG133" s="82"/>
      <c r="HH133" s="82"/>
      <c r="HI133" s="82"/>
      <c r="HJ133" s="82"/>
      <c r="HK133" s="82"/>
      <c r="HL133" s="82"/>
      <c r="HM133" s="82"/>
      <c r="HN133" s="82"/>
      <c r="HO133" s="82"/>
      <c r="HP133" s="82"/>
      <c r="HQ133" s="82"/>
      <c r="HR133" s="82"/>
      <c r="HS133" s="82"/>
      <c r="HT133" s="82"/>
      <c r="HU133" s="82"/>
      <c r="HV133" s="82"/>
      <c r="HW133" s="82"/>
      <c r="HX133" s="82"/>
      <c r="HY133" s="82"/>
      <c r="HZ133" s="82"/>
      <c r="IA133" s="82"/>
      <c r="IB133" s="82"/>
      <c r="IC133" s="82"/>
      <c r="ID133" s="82"/>
      <c r="IE133" s="82"/>
      <c r="IF133" s="82"/>
      <c r="IG133" s="82"/>
      <c r="IH133" s="82"/>
      <c r="II133" s="82"/>
      <c r="IJ133" s="82"/>
      <c r="IK133" s="82"/>
      <c r="IL133" s="82"/>
      <c r="IM133" s="82"/>
      <c r="IN133" s="82"/>
      <c r="IO133" s="82"/>
      <c r="IP133" s="82"/>
      <c r="IQ133" s="82"/>
      <c r="IR133" s="82"/>
      <c r="IS133" s="82"/>
      <c r="IT133" s="82"/>
      <c r="IU133" s="82"/>
    </row>
    <row r="134" spans="1:255" s="136" customFormat="1" ht="11.25" customHeight="1">
      <c r="A134" s="134" t="s">
        <v>459</v>
      </c>
      <c r="B134" s="134" t="s">
        <v>865</v>
      </c>
      <c r="C134" s="134" t="s">
        <v>468</v>
      </c>
      <c r="D134" s="82" t="s">
        <v>418</v>
      </c>
      <c r="E134" s="84"/>
      <c r="F134" s="82" t="str">
        <f t="shared" si="7"/>
        <v>け１８</v>
      </c>
      <c r="G134" s="82" t="str">
        <f t="shared" si="4"/>
        <v>川上駿亮</v>
      </c>
      <c r="H134" s="83" t="s">
        <v>417</v>
      </c>
      <c r="I134" s="83" t="s">
        <v>864</v>
      </c>
      <c r="J134" s="89">
        <v>1997</v>
      </c>
      <c r="K134" s="135">
        <f t="shared" si="14"/>
        <v>28</v>
      </c>
      <c r="L134" s="85" t="str">
        <f t="shared" si="15"/>
        <v>OK</v>
      </c>
      <c r="M134" s="91" t="s">
        <v>109</v>
      </c>
      <c r="N134" s="82"/>
      <c r="O134" s="137"/>
      <c r="P134" s="137"/>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c r="CP134" s="82"/>
      <c r="CQ134" s="82"/>
      <c r="CR134" s="82"/>
      <c r="CS134" s="82"/>
      <c r="CT134" s="82"/>
      <c r="CU134" s="82"/>
      <c r="CV134" s="82"/>
      <c r="CW134" s="82"/>
      <c r="CX134" s="82"/>
      <c r="CY134" s="82"/>
      <c r="CZ134" s="82"/>
      <c r="DA134" s="82"/>
      <c r="DB134" s="82"/>
      <c r="DC134" s="82"/>
      <c r="DD134" s="82"/>
      <c r="DE134" s="82"/>
      <c r="DF134" s="82"/>
      <c r="DG134" s="82"/>
      <c r="DH134" s="82"/>
      <c r="DI134" s="82"/>
      <c r="DJ134" s="82"/>
      <c r="DK134" s="82"/>
      <c r="DL134" s="82"/>
      <c r="DM134" s="82"/>
      <c r="DN134" s="82"/>
      <c r="DO134" s="82"/>
      <c r="DP134" s="82"/>
      <c r="DQ134" s="82"/>
      <c r="DR134" s="82"/>
      <c r="DS134" s="82"/>
      <c r="DT134" s="82"/>
      <c r="DU134" s="82"/>
      <c r="DV134" s="82"/>
      <c r="DW134" s="82"/>
      <c r="DX134" s="82"/>
      <c r="DY134" s="82"/>
      <c r="DZ134" s="82"/>
      <c r="EA134" s="82"/>
      <c r="EB134" s="82"/>
      <c r="EC134" s="82"/>
      <c r="ED134" s="82"/>
      <c r="EE134" s="82"/>
      <c r="EF134" s="82"/>
      <c r="EG134" s="82"/>
      <c r="EH134" s="82"/>
      <c r="EI134" s="82"/>
      <c r="EJ134" s="82"/>
      <c r="EK134" s="82"/>
      <c r="EL134" s="82"/>
      <c r="EM134" s="82"/>
      <c r="EN134" s="82"/>
      <c r="EO134" s="82"/>
      <c r="EP134" s="82"/>
      <c r="EQ134" s="82"/>
      <c r="ER134" s="82"/>
      <c r="ES134" s="82"/>
      <c r="ET134" s="82"/>
      <c r="EU134" s="82"/>
      <c r="EV134" s="82"/>
      <c r="EW134" s="82"/>
      <c r="EX134" s="82"/>
      <c r="EY134" s="82"/>
      <c r="EZ134" s="82"/>
      <c r="FA134" s="82"/>
      <c r="FB134" s="82"/>
      <c r="FC134" s="82"/>
      <c r="FD134" s="82"/>
      <c r="FE134" s="82"/>
      <c r="FF134" s="82"/>
      <c r="FG134" s="82"/>
      <c r="FH134" s="82"/>
      <c r="FI134" s="82"/>
      <c r="FJ134" s="82"/>
      <c r="FK134" s="82"/>
      <c r="FL134" s="82"/>
      <c r="FM134" s="82"/>
      <c r="FN134" s="82"/>
      <c r="FO134" s="82"/>
      <c r="FP134" s="82"/>
      <c r="FQ134" s="82"/>
      <c r="FR134" s="82"/>
      <c r="FS134" s="82"/>
      <c r="FT134" s="82"/>
      <c r="FU134" s="82"/>
      <c r="FV134" s="82"/>
      <c r="FW134" s="82"/>
      <c r="FX134" s="82"/>
      <c r="FY134" s="82"/>
      <c r="FZ134" s="82"/>
      <c r="GA134" s="82"/>
      <c r="GB134" s="82"/>
      <c r="GC134" s="82"/>
      <c r="GD134" s="82"/>
      <c r="GE134" s="82"/>
      <c r="GF134" s="82"/>
      <c r="GG134" s="82"/>
      <c r="GH134" s="82"/>
      <c r="GI134" s="82"/>
      <c r="GJ134" s="82"/>
      <c r="GK134" s="82"/>
      <c r="GL134" s="82"/>
      <c r="GM134" s="82"/>
      <c r="GN134" s="82"/>
      <c r="GO134" s="82"/>
      <c r="GP134" s="82"/>
      <c r="GQ134" s="82"/>
      <c r="GR134" s="82"/>
      <c r="GS134" s="82"/>
      <c r="GT134" s="82"/>
      <c r="GU134" s="82"/>
      <c r="GV134" s="82"/>
      <c r="GW134" s="82"/>
      <c r="GX134" s="82"/>
      <c r="GY134" s="82"/>
      <c r="GZ134" s="82"/>
      <c r="HA134" s="82"/>
      <c r="HB134" s="82"/>
      <c r="HC134" s="82"/>
      <c r="HD134" s="82"/>
      <c r="HE134" s="82"/>
      <c r="HF134" s="82"/>
      <c r="HG134" s="82"/>
      <c r="HH134" s="82"/>
      <c r="HI134" s="82"/>
      <c r="HJ134" s="82"/>
      <c r="HK134" s="82"/>
      <c r="HL134" s="82"/>
      <c r="HM134" s="82"/>
      <c r="HN134" s="82"/>
      <c r="HO134" s="82"/>
      <c r="HP134" s="82"/>
      <c r="HQ134" s="82"/>
      <c r="HR134" s="82"/>
      <c r="HS134" s="82"/>
      <c r="HT134" s="82"/>
      <c r="HU134" s="82"/>
      <c r="HV134" s="82"/>
      <c r="HW134" s="82"/>
      <c r="HX134" s="82"/>
      <c r="HY134" s="82"/>
      <c r="HZ134" s="82"/>
      <c r="IA134" s="82"/>
      <c r="IB134" s="82"/>
      <c r="IC134" s="82"/>
      <c r="ID134" s="82"/>
      <c r="IE134" s="82"/>
      <c r="IF134" s="82"/>
      <c r="IG134" s="82"/>
      <c r="IH134" s="82"/>
      <c r="II134" s="82"/>
      <c r="IJ134" s="82"/>
      <c r="IK134" s="82"/>
      <c r="IL134" s="82"/>
      <c r="IM134" s="82"/>
      <c r="IN134" s="82"/>
      <c r="IO134" s="82"/>
      <c r="IP134" s="82"/>
      <c r="IQ134" s="82"/>
      <c r="IR134" s="82"/>
      <c r="IS134" s="82"/>
      <c r="IT134" s="82"/>
      <c r="IU134" s="82"/>
    </row>
    <row r="135" spans="1:255" s="137" customFormat="1" ht="11.25" customHeight="1">
      <c r="A135" s="134" t="s">
        <v>462</v>
      </c>
      <c r="B135" s="134" t="s">
        <v>163</v>
      </c>
      <c r="C135" s="140" t="s">
        <v>471</v>
      </c>
      <c r="D135" s="82" t="s">
        <v>418</v>
      </c>
      <c r="E135" s="84"/>
      <c r="F135" s="82" t="str">
        <f>A136</f>
        <v>け２０</v>
      </c>
      <c r="G135" s="82" t="str">
        <f t="shared" si="4"/>
        <v>山口真彦</v>
      </c>
      <c r="H135" s="83" t="s">
        <v>417</v>
      </c>
      <c r="I135" s="83" t="s">
        <v>53</v>
      </c>
      <c r="J135" s="86">
        <v>1991</v>
      </c>
      <c r="K135" s="135">
        <f t="shared" si="14"/>
        <v>34</v>
      </c>
      <c r="L135" s="85" t="str">
        <f t="shared" si="15"/>
        <v>OK</v>
      </c>
      <c r="M135" s="113" t="s">
        <v>866</v>
      </c>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c r="CP135" s="82"/>
      <c r="CQ135" s="82"/>
      <c r="CR135" s="82"/>
      <c r="CS135" s="82"/>
      <c r="CT135" s="82"/>
      <c r="CU135" s="82"/>
      <c r="CV135" s="82"/>
      <c r="CW135" s="82"/>
      <c r="CX135" s="82"/>
      <c r="CY135" s="82"/>
      <c r="CZ135" s="82"/>
      <c r="DA135" s="82"/>
      <c r="DB135" s="82"/>
      <c r="DC135" s="82"/>
      <c r="DD135" s="82"/>
      <c r="DE135" s="82"/>
      <c r="DF135" s="82"/>
      <c r="DG135" s="82"/>
      <c r="DH135" s="82"/>
      <c r="DI135" s="82"/>
      <c r="DJ135" s="82"/>
      <c r="DK135" s="82"/>
      <c r="DL135" s="82"/>
      <c r="DM135" s="82"/>
      <c r="DN135" s="82"/>
      <c r="DO135" s="82"/>
      <c r="DP135" s="82"/>
      <c r="DQ135" s="82"/>
      <c r="DR135" s="82"/>
      <c r="DS135" s="82"/>
      <c r="DT135" s="82"/>
      <c r="DU135" s="82"/>
      <c r="DV135" s="82"/>
      <c r="DW135" s="82"/>
      <c r="DX135" s="82"/>
      <c r="DY135" s="82"/>
      <c r="DZ135" s="82"/>
      <c r="EA135" s="82"/>
      <c r="EB135" s="82"/>
      <c r="EC135" s="82"/>
      <c r="ED135" s="82"/>
      <c r="EE135" s="82"/>
      <c r="EF135" s="82"/>
      <c r="EG135" s="82"/>
      <c r="EH135" s="82"/>
      <c r="EI135" s="82"/>
      <c r="EJ135" s="82"/>
      <c r="EK135" s="82"/>
      <c r="EL135" s="82"/>
      <c r="EM135" s="82"/>
      <c r="EN135" s="82"/>
      <c r="EO135" s="82"/>
      <c r="EP135" s="82"/>
      <c r="EQ135" s="82"/>
      <c r="ER135" s="82"/>
      <c r="ES135" s="82"/>
      <c r="ET135" s="82"/>
      <c r="EU135" s="82"/>
      <c r="EV135" s="82"/>
      <c r="EW135" s="82"/>
      <c r="EX135" s="82"/>
      <c r="EY135" s="82"/>
      <c r="EZ135" s="82"/>
      <c r="FA135" s="82"/>
      <c r="FB135" s="82"/>
      <c r="FC135" s="82"/>
      <c r="FD135" s="82"/>
      <c r="FE135" s="82"/>
      <c r="FF135" s="82"/>
      <c r="FG135" s="82"/>
      <c r="FH135" s="82"/>
      <c r="FI135" s="82"/>
      <c r="FJ135" s="82"/>
      <c r="FK135" s="82"/>
      <c r="FL135" s="82"/>
      <c r="FM135" s="82"/>
      <c r="FN135" s="82"/>
      <c r="FO135" s="82"/>
      <c r="FP135" s="82"/>
      <c r="FQ135" s="82"/>
      <c r="FR135" s="82"/>
      <c r="FS135" s="82"/>
      <c r="FT135" s="82"/>
      <c r="FU135" s="82"/>
      <c r="FV135" s="82"/>
      <c r="FW135" s="82"/>
      <c r="FX135" s="82"/>
      <c r="FY135" s="82"/>
      <c r="FZ135" s="82"/>
      <c r="GA135" s="82"/>
      <c r="GB135" s="82"/>
      <c r="GC135" s="82"/>
      <c r="GD135" s="82"/>
      <c r="GE135" s="82"/>
      <c r="GF135" s="82"/>
      <c r="GG135" s="82"/>
      <c r="GH135" s="82"/>
      <c r="GI135" s="82"/>
      <c r="GJ135" s="82"/>
      <c r="GK135" s="82"/>
      <c r="GL135" s="82"/>
      <c r="GM135" s="82"/>
      <c r="GN135" s="82"/>
      <c r="GO135" s="82"/>
      <c r="GP135" s="82"/>
      <c r="GQ135" s="82"/>
      <c r="GR135" s="82"/>
      <c r="GS135" s="82"/>
      <c r="GT135" s="82"/>
      <c r="GU135" s="82"/>
      <c r="GV135" s="82"/>
      <c r="GW135" s="82"/>
      <c r="GX135" s="82"/>
      <c r="GY135" s="82"/>
      <c r="GZ135" s="82"/>
      <c r="HA135" s="82"/>
      <c r="HB135" s="82"/>
      <c r="HC135" s="82"/>
      <c r="HD135" s="82"/>
      <c r="HE135" s="82"/>
      <c r="HF135" s="82"/>
      <c r="HG135" s="82"/>
      <c r="HH135" s="82"/>
      <c r="HI135" s="82"/>
      <c r="HJ135" s="82"/>
      <c r="HK135" s="82"/>
      <c r="HL135" s="82"/>
      <c r="HM135" s="82"/>
      <c r="HN135" s="82"/>
      <c r="HO135" s="82"/>
      <c r="HP135" s="82"/>
      <c r="HQ135" s="82"/>
      <c r="HR135" s="82"/>
      <c r="HS135" s="82"/>
      <c r="HT135" s="82"/>
      <c r="HU135" s="82"/>
      <c r="HV135" s="82"/>
      <c r="HW135" s="82"/>
      <c r="HX135" s="82"/>
      <c r="HY135" s="82"/>
      <c r="HZ135" s="82"/>
      <c r="IA135" s="82"/>
      <c r="IB135" s="82"/>
      <c r="IC135" s="82"/>
      <c r="ID135" s="82"/>
      <c r="IE135" s="82"/>
      <c r="IF135" s="82"/>
      <c r="IG135" s="82"/>
      <c r="IH135" s="82"/>
      <c r="II135" s="82"/>
      <c r="IJ135" s="82"/>
      <c r="IK135" s="82"/>
      <c r="IL135" s="82"/>
      <c r="IM135" s="82"/>
      <c r="IN135" s="82"/>
      <c r="IO135" s="82"/>
      <c r="IP135" s="82"/>
      <c r="IQ135" s="82"/>
      <c r="IR135" s="82"/>
      <c r="IS135" s="82"/>
      <c r="IT135" s="82"/>
      <c r="IU135" s="82"/>
    </row>
    <row r="136" spans="1:255" s="137" customFormat="1" ht="11.25" customHeight="1">
      <c r="A136" s="134" t="s">
        <v>465</v>
      </c>
      <c r="B136" s="134" t="s">
        <v>472</v>
      </c>
      <c r="C136" s="140" t="s">
        <v>473</v>
      </c>
      <c r="D136" s="82" t="s">
        <v>418</v>
      </c>
      <c r="E136" s="84"/>
      <c r="F136" s="82" t="str">
        <f>A137</f>
        <v>け２１</v>
      </c>
      <c r="G136" s="82" t="str">
        <f t="shared" si="4"/>
        <v>西田和教</v>
      </c>
      <c r="H136" s="83" t="s">
        <v>417</v>
      </c>
      <c r="I136" s="83" t="s">
        <v>53</v>
      </c>
      <c r="J136" s="89">
        <v>1966</v>
      </c>
      <c r="K136" s="135">
        <f t="shared" si="14"/>
        <v>59</v>
      </c>
      <c r="L136" s="85" t="str">
        <f t="shared" si="15"/>
        <v>OK</v>
      </c>
      <c r="M136" s="113" t="s">
        <v>54</v>
      </c>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2"/>
      <c r="BY136" s="82"/>
      <c r="BZ136" s="82"/>
      <c r="CA136" s="82"/>
      <c r="CB136" s="82"/>
      <c r="CC136" s="82"/>
      <c r="CD136" s="82"/>
      <c r="CE136" s="82"/>
      <c r="CF136" s="82"/>
      <c r="CG136" s="82"/>
      <c r="CH136" s="82"/>
      <c r="CI136" s="82"/>
      <c r="CJ136" s="82"/>
      <c r="CK136" s="82"/>
      <c r="CL136" s="82"/>
      <c r="CM136" s="82"/>
      <c r="CN136" s="82"/>
      <c r="CO136" s="82"/>
      <c r="CP136" s="82"/>
      <c r="CQ136" s="82"/>
      <c r="CR136" s="82"/>
      <c r="CS136" s="82"/>
      <c r="CT136" s="82"/>
      <c r="CU136" s="82"/>
      <c r="CV136" s="82"/>
      <c r="CW136" s="82"/>
      <c r="CX136" s="82"/>
      <c r="CY136" s="82"/>
      <c r="CZ136" s="82"/>
      <c r="DA136" s="82"/>
      <c r="DB136" s="82"/>
      <c r="DC136" s="82"/>
      <c r="DD136" s="82"/>
      <c r="DE136" s="82"/>
      <c r="DF136" s="82"/>
      <c r="DG136" s="82"/>
      <c r="DH136" s="82"/>
      <c r="DI136" s="82"/>
      <c r="DJ136" s="82"/>
      <c r="DK136" s="82"/>
      <c r="DL136" s="82"/>
      <c r="DM136" s="82"/>
      <c r="DN136" s="82"/>
      <c r="DO136" s="82"/>
      <c r="DP136" s="82"/>
      <c r="DQ136" s="82"/>
      <c r="DR136" s="82"/>
      <c r="DS136" s="82"/>
      <c r="DT136" s="82"/>
      <c r="DU136" s="82"/>
      <c r="DV136" s="82"/>
      <c r="DW136" s="82"/>
      <c r="DX136" s="82"/>
      <c r="DY136" s="82"/>
      <c r="DZ136" s="82"/>
      <c r="EA136" s="82"/>
      <c r="EB136" s="82"/>
      <c r="EC136" s="82"/>
      <c r="ED136" s="82"/>
      <c r="EE136" s="82"/>
      <c r="EF136" s="82"/>
      <c r="EG136" s="82"/>
      <c r="EH136" s="82"/>
      <c r="EI136" s="82"/>
      <c r="EJ136" s="82"/>
      <c r="EK136" s="82"/>
      <c r="EL136" s="82"/>
      <c r="EM136" s="82"/>
      <c r="EN136" s="82"/>
      <c r="EO136" s="82"/>
      <c r="EP136" s="82"/>
      <c r="EQ136" s="82"/>
      <c r="ER136" s="82"/>
      <c r="ES136" s="82"/>
      <c r="ET136" s="82"/>
      <c r="EU136" s="82"/>
      <c r="EV136" s="82"/>
      <c r="EW136" s="82"/>
      <c r="EX136" s="82"/>
      <c r="EY136" s="82"/>
      <c r="EZ136" s="82"/>
      <c r="FA136" s="82"/>
      <c r="FB136" s="82"/>
      <c r="FC136" s="82"/>
      <c r="FD136" s="82"/>
      <c r="FE136" s="82"/>
      <c r="FF136" s="82"/>
      <c r="FG136" s="82"/>
      <c r="FH136" s="82"/>
      <c r="FI136" s="82"/>
      <c r="FJ136" s="82"/>
      <c r="FK136" s="82"/>
      <c r="FL136" s="82"/>
      <c r="FM136" s="82"/>
      <c r="FN136" s="82"/>
      <c r="FO136" s="82"/>
      <c r="FP136" s="82"/>
      <c r="FQ136" s="82"/>
      <c r="FR136" s="82"/>
      <c r="FS136" s="82"/>
      <c r="FT136" s="82"/>
      <c r="FU136" s="82"/>
      <c r="FV136" s="82"/>
      <c r="FW136" s="82"/>
      <c r="FX136" s="82"/>
      <c r="FY136" s="82"/>
      <c r="FZ136" s="82"/>
      <c r="GA136" s="82"/>
      <c r="GB136" s="82"/>
      <c r="GC136" s="82"/>
      <c r="GD136" s="82"/>
      <c r="GE136" s="82"/>
      <c r="GF136" s="82"/>
      <c r="GG136" s="82"/>
      <c r="GH136" s="82"/>
      <c r="GI136" s="82"/>
      <c r="GJ136" s="82"/>
      <c r="GK136" s="82"/>
      <c r="GL136" s="82"/>
      <c r="GM136" s="82"/>
      <c r="GN136" s="82"/>
      <c r="GO136" s="82"/>
      <c r="GP136" s="82"/>
      <c r="GQ136" s="82"/>
      <c r="GR136" s="82"/>
      <c r="GS136" s="82"/>
      <c r="GT136" s="82"/>
      <c r="GU136" s="82"/>
      <c r="GV136" s="82"/>
      <c r="GW136" s="82"/>
      <c r="GX136" s="82"/>
      <c r="GY136" s="82"/>
      <c r="GZ136" s="82"/>
      <c r="HA136" s="82"/>
      <c r="HB136" s="82"/>
      <c r="HC136" s="82"/>
      <c r="HD136" s="82"/>
      <c r="HE136" s="82"/>
      <c r="HF136" s="82"/>
      <c r="HG136" s="82"/>
      <c r="HH136" s="82"/>
      <c r="HI136" s="82"/>
      <c r="HJ136" s="82"/>
      <c r="HK136" s="82"/>
      <c r="HL136" s="82"/>
      <c r="HM136" s="82"/>
      <c r="HN136" s="82"/>
      <c r="HO136" s="82"/>
      <c r="HP136" s="82"/>
      <c r="HQ136" s="82"/>
      <c r="HR136" s="82"/>
      <c r="HS136" s="82"/>
      <c r="HT136" s="82"/>
      <c r="HU136" s="82"/>
      <c r="HV136" s="82"/>
      <c r="HW136" s="82"/>
      <c r="HX136" s="82"/>
      <c r="HY136" s="82"/>
      <c r="HZ136" s="82"/>
      <c r="IA136" s="82"/>
      <c r="IB136" s="82"/>
      <c r="IC136" s="82"/>
      <c r="ID136" s="82"/>
      <c r="IE136" s="82"/>
      <c r="IF136" s="82"/>
      <c r="IG136" s="82"/>
      <c r="IH136" s="82"/>
      <c r="II136" s="82"/>
      <c r="IJ136" s="82"/>
      <c r="IK136" s="82"/>
      <c r="IL136" s="82"/>
      <c r="IM136" s="82"/>
      <c r="IN136" s="82"/>
      <c r="IO136" s="82"/>
      <c r="IP136" s="82"/>
      <c r="IQ136" s="82"/>
      <c r="IR136" s="82"/>
      <c r="IS136" s="82"/>
      <c r="IT136" s="82"/>
      <c r="IU136" s="82"/>
    </row>
    <row r="137" spans="1:255" s="82" customFormat="1" ht="11.25" customHeight="1">
      <c r="A137" s="134" t="s">
        <v>467</v>
      </c>
      <c r="B137" s="134" t="s">
        <v>423</v>
      </c>
      <c r="C137" s="119" t="s">
        <v>867</v>
      </c>
      <c r="D137" s="83" t="s">
        <v>418</v>
      </c>
      <c r="E137" s="84"/>
      <c r="F137" s="82" t="str">
        <f t="shared" ref="F137:F138" si="16">A137</f>
        <v>け２１</v>
      </c>
      <c r="G137" s="82" t="str">
        <f t="shared" si="4"/>
        <v>上村悠大</v>
      </c>
      <c r="H137" s="83" t="s">
        <v>417</v>
      </c>
      <c r="I137" s="83" t="s">
        <v>53</v>
      </c>
      <c r="J137" s="89">
        <v>2001</v>
      </c>
      <c r="K137" s="135">
        <f t="shared" si="14"/>
        <v>24</v>
      </c>
      <c r="L137" s="85" t="str">
        <f t="shared" si="15"/>
        <v>OK</v>
      </c>
      <c r="M137" s="82" t="s">
        <v>152</v>
      </c>
      <c r="Q137" s="93"/>
      <c r="R137" s="93"/>
      <c r="S137" s="93"/>
      <c r="T137" s="93"/>
      <c r="U137" s="93"/>
      <c r="V137" s="93"/>
      <c r="W137" s="93"/>
      <c r="X137" s="93"/>
      <c r="Y137" s="93"/>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c r="BA137" s="77"/>
      <c r="BB137" s="77"/>
      <c r="BC137" s="77"/>
      <c r="BD137" s="77"/>
      <c r="BE137" s="77"/>
      <c r="BF137" s="77"/>
      <c r="BG137" s="77"/>
      <c r="BH137" s="77"/>
      <c r="BI137" s="77"/>
      <c r="BJ137" s="77"/>
      <c r="BK137" s="77"/>
      <c r="BL137" s="77"/>
      <c r="BM137" s="77"/>
      <c r="BN137" s="77"/>
      <c r="BO137" s="77"/>
      <c r="BP137" s="77"/>
      <c r="BQ137" s="77"/>
      <c r="BR137" s="77"/>
      <c r="BS137" s="77"/>
      <c r="BT137" s="77"/>
      <c r="BU137" s="77"/>
      <c r="BV137" s="77"/>
      <c r="BW137" s="77"/>
      <c r="BX137" s="77"/>
      <c r="BY137" s="77"/>
      <c r="BZ137" s="77"/>
      <c r="CA137" s="77"/>
      <c r="CB137" s="77"/>
      <c r="CC137" s="77"/>
      <c r="CD137" s="77"/>
      <c r="CE137" s="77"/>
      <c r="CF137" s="77"/>
      <c r="CG137" s="77"/>
      <c r="CH137" s="77"/>
      <c r="CI137" s="77"/>
      <c r="CJ137" s="77"/>
      <c r="CK137" s="77"/>
      <c r="CL137" s="77"/>
      <c r="CM137" s="77"/>
      <c r="CN137" s="77"/>
      <c r="CO137" s="77"/>
      <c r="CP137" s="77"/>
      <c r="CQ137" s="77"/>
      <c r="CR137" s="77"/>
      <c r="CS137" s="77"/>
      <c r="CT137" s="77"/>
      <c r="CU137" s="77"/>
      <c r="CV137" s="77"/>
      <c r="CW137" s="77"/>
      <c r="CX137" s="77"/>
      <c r="CY137" s="77"/>
      <c r="CZ137" s="77"/>
      <c r="DA137" s="77"/>
      <c r="DB137" s="77"/>
      <c r="DC137" s="77"/>
      <c r="DD137" s="77"/>
      <c r="DE137" s="77"/>
      <c r="DF137" s="77"/>
      <c r="DG137" s="77"/>
      <c r="DH137" s="77"/>
      <c r="DI137" s="77"/>
      <c r="DJ137" s="77"/>
      <c r="DK137" s="77"/>
      <c r="DL137" s="77"/>
      <c r="DM137" s="77"/>
      <c r="DN137" s="77"/>
      <c r="DO137" s="77"/>
      <c r="DP137" s="77"/>
      <c r="DQ137" s="77"/>
      <c r="DR137" s="77"/>
      <c r="DS137" s="77"/>
      <c r="DT137" s="77"/>
      <c r="DU137" s="77"/>
      <c r="DV137" s="77"/>
      <c r="DW137" s="77"/>
      <c r="DX137" s="77"/>
      <c r="DY137" s="77"/>
      <c r="DZ137" s="77"/>
      <c r="EA137" s="77"/>
      <c r="EB137" s="77"/>
      <c r="EC137" s="77"/>
      <c r="ED137" s="77"/>
      <c r="EE137" s="77"/>
      <c r="EF137" s="77"/>
      <c r="EG137" s="77"/>
      <c r="EH137" s="77"/>
      <c r="EI137" s="77"/>
      <c r="EJ137" s="77"/>
      <c r="EK137" s="77"/>
      <c r="EL137" s="77"/>
      <c r="EM137" s="77"/>
      <c r="EN137" s="77"/>
      <c r="EO137" s="77"/>
      <c r="EP137" s="77"/>
      <c r="EQ137" s="77"/>
      <c r="ER137" s="77"/>
      <c r="ES137" s="77"/>
      <c r="ET137" s="77"/>
      <c r="EU137" s="77"/>
      <c r="EV137" s="77"/>
      <c r="EW137" s="77"/>
      <c r="EX137" s="77"/>
      <c r="EY137" s="77"/>
      <c r="EZ137" s="77"/>
      <c r="FA137" s="77"/>
      <c r="FB137" s="77"/>
      <c r="FC137" s="77"/>
      <c r="FD137" s="77"/>
      <c r="FE137" s="77"/>
      <c r="FF137" s="77"/>
      <c r="FG137" s="77"/>
      <c r="FH137" s="77"/>
      <c r="FI137" s="77"/>
      <c r="FJ137" s="77"/>
      <c r="FK137" s="77"/>
      <c r="FL137" s="77"/>
      <c r="FM137" s="77"/>
      <c r="FN137" s="77"/>
      <c r="FO137" s="77"/>
      <c r="FP137" s="77"/>
      <c r="FQ137" s="77"/>
      <c r="FR137" s="77"/>
      <c r="FS137" s="77"/>
      <c r="FT137" s="77"/>
      <c r="FU137" s="77"/>
      <c r="FV137" s="77"/>
      <c r="FW137" s="77"/>
      <c r="FX137" s="77"/>
      <c r="FY137" s="77"/>
      <c r="FZ137" s="77"/>
      <c r="GA137" s="77"/>
      <c r="GB137" s="77"/>
      <c r="GC137" s="77"/>
      <c r="GD137" s="77"/>
      <c r="GE137" s="77"/>
      <c r="GF137" s="77"/>
      <c r="GG137" s="77"/>
      <c r="GH137" s="77"/>
      <c r="GI137" s="77"/>
      <c r="GJ137" s="77"/>
      <c r="GK137" s="77"/>
      <c r="GL137" s="77"/>
      <c r="GM137" s="77"/>
      <c r="GN137" s="77"/>
      <c r="GO137" s="77"/>
      <c r="GP137" s="77"/>
      <c r="GQ137" s="77"/>
      <c r="GR137" s="77"/>
      <c r="GS137" s="77"/>
      <c r="GT137" s="77"/>
      <c r="GU137" s="77"/>
      <c r="GV137" s="77"/>
      <c r="GW137" s="77"/>
      <c r="GX137" s="77"/>
      <c r="GY137" s="77"/>
      <c r="GZ137" s="77"/>
      <c r="HA137" s="77"/>
      <c r="HB137" s="77"/>
      <c r="HC137" s="77"/>
      <c r="HD137" s="77"/>
      <c r="HE137" s="77"/>
      <c r="HF137" s="77"/>
      <c r="HG137" s="77"/>
      <c r="HH137" s="77"/>
      <c r="HI137" s="77"/>
      <c r="HJ137" s="77"/>
      <c r="HK137" s="77"/>
      <c r="HL137" s="77"/>
      <c r="HM137" s="77"/>
      <c r="HN137" s="77"/>
      <c r="HO137" s="77"/>
      <c r="HP137" s="77"/>
      <c r="HQ137" s="77"/>
      <c r="HR137" s="77"/>
      <c r="HS137" s="77"/>
      <c r="HT137" s="77"/>
      <c r="HU137" s="77"/>
      <c r="HV137" s="77"/>
      <c r="HW137" s="77"/>
      <c r="HX137" s="77"/>
      <c r="HY137" s="77"/>
      <c r="HZ137" s="77"/>
      <c r="IA137" s="77"/>
      <c r="IB137" s="77"/>
      <c r="IC137" s="77"/>
      <c r="ID137" s="77"/>
      <c r="IE137" s="77"/>
      <c r="IF137" s="77"/>
      <c r="IG137" s="77"/>
      <c r="IH137" s="77"/>
      <c r="II137" s="77"/>
      <c r="IJ137" s="77"/>
      <c r="IK137" s="77"/>
      <c r="IL137" s="77"/>
      <c r="IM137" s="77"/>
      <c r="IN137" s="77"/>
      <c r="IO137" s="77"/>
      <c r="IP137" s="77"/>
      <c r="IQ137" s="77"/>
      <c r="IR137" s="77"/>
      <c r="IS137" s="77"/>
      <c r="IT137" s="77"/>
      <c r="IU137" s="77"/>
    </row>
    <row r="138" spans="1:255" s="82" customFormat="1" ht="11.25" customHeight="1">
      <c r="A138" s="134" t="s">
        <v>469</v>
      </c>
      <c r="B138" s="141" t="s">
        <v>802</v>
      </c>
      <c r="C138" s="141" t="s">
        <v>868</v>
      </c>
      <c r="D138" s="82" t="s">
        <v>418</v>
      </c>
      <c r="E138" s="84"/>
      <c r="F138" s="82" t="str">
        <f t="shared" si="16"/>
        <v>け２２</v>
      </c>
      <c r="G138" s="82" t="str">
        <f t="shared" si="4"/>
        <v>森彩</v>
      </c>
      <c r="H138" s="83" t="s">
        <v>417</v>
      </c>
      <c r="I138" s="90" t="s">
        <v>58</v>
      </c>
      <c r="J138" s="89">
        <v>1977</v>
      </c>
      <c r="K138" s="135">
        <f t="shared" si="14"/>
        <v>48</v>
      </c>
      <c r="L138" s="85" t="str">
        <f t="shared" si="15"/>
        <v>OK</v>
      </c>
      <c r="M138" s="82" t="s">
        <v>869</v>
      </c>
      <c r="Q138" s="93"/>
      <c r="R138" s="93"/>
      <c r="S138" s="93"/>
      <c r="T138" s="93"/>
      <c r="U138" s="93"/>
      <c r="V138" s="93"/>
      <c r="W138" s="93"/>
      <c r="X138" s="93"/>
      <c r="Y138" s="93"/>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c r="BF138" s="77"/>
      <c r="BG138" s="77"/>
      <c r="BH138" s="77"/>
      <c r="BI138" s="77"/>
      <c r="BJ138" s="77"/>
      <c r="BK138" s="77"/>
      <c r="BL138" s="77"/>
      <c r="BM138" s="77"/>
      <c r="BN138" s="77"/>
      <c r="BO138" s="77"/>
      <c r="BP138" s="77"/>
      <c r="BQ138" s="77"/>
      <c r="BR138" s="77"/>
      <c r="BS138" s="77"/>
      <c r="BT138" s="77"/>
      <c r="BU138" s="77"/>
      <c r="BV138" s="77"/>
      <c r="BW138" s="77"/>
      <c r="BX138" s="77"/>
      <c r="BY138" s="77"/>
      <c r="BZ138" s="77"/>
      <c r="CA138" s="77"/>
      <c r="CB138" s="77"/>
      <c r="CC138" s="77"/>
      <c r="CD138" s="77"/>
      <c r="CE138" s="77"/>
      <c r="CF138" s="77"/>
      <c r="CG138" s="77"/>
      <c r="CH138" s="77"/>
      <c r="CI138" s="77"/>
      <c r="CJ138" s="77"/>
      <c r="CK138" s="77"/>
      <c r="CL138" s="77"/>
      <c r="CM138" s="77"/>
      <c r="CN138" s="77"/>
      <c r="CO138" s="77"/>
      <c r="CP138" s="77"/>
      <c r="CQ138" s="77"/>
      <c r="CR138" s="77"/>
      <c r="CS138" s="77"/>
      <c r="CT138" s="77"/>
      <c r="CU138" s="77"/>
      <c r="CV138" s="77"/>
      <c r="CW138" s="77"/>
      <c r="CX138" s="77"/>
      <c r="CY138" s="77"/>
      <c r="CZ138" s="77"/>
      <c r="DA138" s="77"/>
      <c r="DB138" s="77"/>
      <c r="DC138" s="77"/>
      <c r="DD138" s="77"/>
      <c r="DE138" s="77"/>
      <c r="DF138" s="77"/>
      <c r="DG138" s="77"/>
      <c r="DH138" s="77"/>
      <c r="DI138" s="77"/>
      <c r="DJ138" s="77"/>
      <c r="DK138" s="77"/>
      <c r="DL138" s="77"/>
      <c r="DM138" s="77"/>
      <c r="DN138" s="77"/>
      <c r="DO138" s="77"/>
      <c r="DP138" s="77"/>
      <c r="DQ138" s="77"/>
      <c r="DR138" s="77"/>
      <c r="DS138" s="77"/>
      <c r="DT138" s="77"/>
      <c r="DU138" s="77"/>
      <c r="DV138" s="77"/>
      <c r="DW138" s="77"/>
      <c r="DX138" s="77"/>
      <c r="DY138" s="77"/>
      <c r="DZ138" s="77"/>
      <c r="EA138" s="77"/>
      <c r="EB138" s="77"/>
      <c r="EC138" s="77"/>
      <c r="ED138" s="77"/>
      <c r="EE138" s="77"/>
      <c r="EF138" s="77"/>
      <c r="EG138" s="77"/>
      <c r="EH138" s="77"/>
      <c r="EI138" s="77"/>
      <c r="EJ138" s="77"/>
      <c r="EK138" s="77"/>
      <c r="EL138" s="77"/>
      <c r="EM138" s="77"/>
      <c r="EN138" s="77"/>
      <c r="EO138" s="77"/>
      <c r="EP138" s="77"/>
      <c r="EQ138" s="77"/>
      <c r="ER138" s="77"/>
      <c r="ES138" s="77"/>
      <c r="ET138" s="77"/>
      <c r="EU138" s="77"/>
      <c r="EV138" s="77"/>
      <c r="EW138" s="77"/>
      <c r="EX138" s="77"/>
      <c r="EY138" s="77"/>
      <c r="EZ138" s="77"/>
      <c r="FA138" s="77"/>
      <c r="FB138" s="77"/>
      <c r="FC138" s="77"/>
      <c r="FD138" s="77"/>
      <c r="FE138" s="77"/>
      <c r="FF138" s="77"/>
      <c r="FG138" s="77"/>
      <c r="FH138" s="77"/>
      <c r="FI138" s="77"/>
      <c r="FJ138" s="77"/>
      <c r="FK138" s="77"/>
      <c r="FL138" s="77"/>
      <c r="FM138" s="77"/>
      <c r="FN138" s="77"/>
      <c r="FO138" s="77"/>
      <c r="FP138" s="77"/>
      <c r="FQ138" s="77"/>
      <c r="FR138" s="77"/>
      <c r="FS138" s="77"/>
      <c r="FT138" s="77"/>
      <c r="FU138" s="77"/>
      <c r="FV138" s="77"/>
      <c r="FW138" s="77"/>
      <c r="FX138" s="77"/>
      <c r="FY138" s="77"/>
      <c r="FZ138" s="77"/>
      <c r="GA138" s="77"/>
      <c r="GB138" s="77"/>
      <c r="GC138" s="77"/>
      <c r="GD138" s="77"/>
      <c r="GE138" s="77"/>
      <c r="GF138" s="77"/>
      <c r="GG138" s="77"/>
      <c r="GH138" s="77"/>
      <c r="GI138" s="77"/>
      <c r="GJ138" s="77"/>
      <c r="GK138" s="77"/>
      <c r="GL138" s="77"/>
      <c r="GM138" s="77"/>
      <c r="GN138" s="77"/>
      <c r="GO138" s="77"/>
      <c r="GP138" s="77"/>
      <c r="GQ138" s="77"/>
      <c r="GR138" s="77"/>
      <c r="GS138" s="77"/>
      <c r="GT138" s="77"/>
      <c r="GU138" s="77"/>
      <c r="GV138" s="77"/>
      <c r="GW138" s="77"/>
      <c r="GX138" s="77"/>
      <c r="GY138" s="77"/>
      <c r="GZ138" s="77"/>
      <c r="HA138" s="77"/>
      <c r="HB138" s="77"/>
      <c r="HC138" s="77"/>
      <c r="HD138" s="77"/>
      <c r="HE138" s="77"/>
      <c r="HF138" s="77"/>
      <c r="HG138" s="77"/>
      <c r="HH138" s="77"/>
      <c r="HI138" s="77"/>
      <c r="HJ138" s="77"/>
      <c r="HK138" s="77"/>
      <c r="HL138" s="77"/>
      <c r="HM138" s="77"/>
      <c r="HN138" s="77"/>
      <c r="HO138" s="77"/>
      <c r="HP138" s="77"/>
      <c r="HQ138" s="77"/>
      <c r="HR138" s="77"/>
      <c r="HS138" s="77"/>
      <c r="HT138" s="77"/>
      <c r="HU138" s="77"/>
      <c r="HV138" s="77"/>
      <c r="HW138" s="77"/>
      <c r="HX138" s="77"/>
      <c r="HY138" s="77"/>
      <c r="HZ138" s="77"/>
      <c r="IA138" s="77"/>
      <c r="IB138" s="77"/>
      <c r="IC138" s="77"/>
      <c r="ID138" s="77"/>
      <c r="IE138" s="77"/>
      <c r="IF138" s="77"/>
      <c r="IG138" s="77"/>
      <c r="IH138" s="77"/>
      <c r="II138" s="77"/>
      <c r="IJ138" s="77"/>
      <c r="IK138" s="77"/>
      <c r="IL138" s="77"/>
      <c r="IM138" s="77"/>
      <c r="IN138" s="77"/>
      <c r="IO138" s="77"/>
      <c r="IP138" s="77"/>
      <c r="IQ138" s="77"/>
      <c r="IR138" s="77"/>
      <c r="IS138" s="77"/>
      <c r="IT138" s="77"/>
      <c r="IU138" s="77"/>
    </row>
    <row r="139" spans="1:255" s="82" customFormat="1" ht="11.25" customHeight="1">
      <c r="A139" s="144"/>
      <c r="B139" s="144">
        <v>5</v>
      </c>
      <c r="C139" s="99"/>
      <c r="D139" s="101"/>
      <c r="E139" s="102"/>
      <c r="F139" s="99"/>
      <c r="G139" s="99"/>
      <c r="H139" s="101"/>
      <c r="I139" s="101"/>
      <c r="J139" s="145"/>
      <c r="K139" s="146"/>
      <c r="L139" s="103"/>
      <c r="M139" s="99"/>
      <c r="Q139" s="93"/>
      <c r="R139" s="93"/>
      <c r="S139" s="93"/>
      <c r="T139" s="93"/>
      <c r="U139" s="93"/>
      <c r="V139" s="93"/>
      <c r="W139" s="93"/>
      <c r="X139" s="93"/>
      <c r="Y139" s="93"/>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7"/>
      <c r="AZ139" s="77"/>
      <c r="BA139" s="77"/>
      <c r="BB139" s="77"/>
      <c r="BC139" s="77"/>
      <c r="BD139" s="77"/>
      <c r="BE139" s="77"/>
      <c r="BF139" s="77"/>
      <c r="BG139" s="77"/>
      <c r="BH139" s="77"/>
      <c r="BI139" s="77"/>
      <c r="BJ139" s="77"/>
      <c r="BK139" s="77"/>
      <c r="BL139" s="77"/>
      <c r="BM139" s="77"/>
      <c r="BN139" s="77"/>
      <c r="BO139" s="77"/>
      <c r="BP139" s="77"/>
      <c r="BQ139" s="77"/>
      <c r="BR139" s="77"/>
      <c r="BS139" s="77"/>
      <c r="BT139" s="77"/>
      <c r="BU139" s="77"/>
      <c r="BV139" s="77"/>
      <c r="BW139" s="77"/>
      <c r="BX139" s="77"/>
      <c r="BY139" s="77"/>
      <c r="BZ139" s="77"/>
      <c r="CA139" s="77"/>
      <c r="CB139" s="77"/>
      <c r="CC139" s="77"/>
      <c r="CD139" s="77"/>
      <c r="CE139" s="77"/>
      <c r="CF139" s="77"/>
      <c r="CG139" s="77"/>
      <c r="CH139" s="77"/>
      <c r="CI139" s="77"/>
      <c r="CJ139" s="77"/>
      <c r="CK139" s="77"/>
      <c r="CL139" s="77"/>
      <c r="CM139" s="77"/>
      <c r="CN139" s="77"/>
      <c r="CO139" s="77"/>
      <c r="CP139" s="77"/>
      <c r="CQ139" s="77"/>
      <c r="CR139" s="77"/>
      <c r="CS139" s="77"/>
      <c r="CT139" s="77"/>
      <c r="CU139" s="77"/>
      <c r="CV139" s="77"/>
      <c r="CW139" s="77"/>
      <c r="CX139" s="77"/>
      <c r="CY139" s="77"/>
      <c r="CZ139" s="77"/>
      <c r="DA139" s="77"/>
      <c r="DB139" s="77"/>
      <c r="DC139" s="77"/>
      <c r="DD139" s="77"/>
      <c r="DE139" s="77"/>
      <c r="DF139" s="77"/>
      <c r="DG139" s="77"/>
      <c r="DH139" s="77"/>
      <c r="DI139" s="77"/>
      <c r="DJ139" s="77"/>
      <c r="DK139" s="77"/>
      <c r="DL139" s="77"/>
      <c r="DM139" s="77"/>
      <c r="DN139" s="77"/>
      <c r="DO139" s="77"/>
      <c r="DP139" s="77"/>
      <c r="DQ139" s="77"/>
      <c r="DR139" s="77"/>
      <c r="DS139" s="77"/>
      <c r="DT139" s="77"/>
      <c r="DU139" s="77"/>
      <c r="DV139" s="77"/>
      <c r="DW139" s="77"/>
      <c r="DX139" s="77"/>
      <c r="DY139" s="77"/>
      <c r="DZ139" s="77"/>
      <c r="EA139" s="77"/>
      <c r="EB139" s="77"/>
      <c r="EC139" s="77"/>
      <c r="ED139" s="77"/>
      <c r="EE139" s="77"/>
      <c r="EF139" s="77"/>
      <c r="EG139" s="77"/>
      <c r="EH139" s="77"/>
      <c r="EI139" s="77"/>
      <c r="EJ139" s="77"/>
      <c r="EK139" s="77"/>
      <c r="EL139" s="77"/>
      <c r="EM139" s="77"/>
      <c r="EN139" s="77"/>
      <c r="EO139" s="77"/>
      <c r="EP139" s="77"/>
      <c r="EQ139" s="77"/>
      <c r="ER139" s="77"/>
      <c r="ES139" s="77"/>
      <c r="ET139" s="77"/>
      <c r="EU139" s="77"/>
      <c r="EV139" s="77"/>
      <c r="EW139" s="77"/>
      <c r="EX139" s="77"/>
      <c r="EY139" s="77"/>
      <c r="EZ139" s="77"/>
      <c r="FA139" s="77"/>
      <c r="FB139" s="77"/>
      <c r="FC139" s="77"/>
      <c r="FD139" s="77"/>
      <c r="FE139" s="77"/>
      <c r="FF139" s="77"/>
      <c r="FG139" s="77"/>
      <c r="FH139" s="77"/>
      <c r="FI139" s="77"/>
      <c r="FJ139" s="77"/>
      <c r="FK139" s="77"/>
      <c r="FL139" s="77"/>
      <c r="FM139" s="77"/>
      <c r="FN139" s="77"/>
      <c r="FO139" s="77"/>
      <c r="FP139" s="77"/>
      <c r="FQ139" s="77"/>
      <c r="FR139" s="77"/>
      <c r="FS139" s="77"/>
      <c r="FT139" s="77"/>
      <c r="FU139" s="77"/>
      <c r="FV139" s="77"/>
      <c r="FW139" s="77"/>
      <c r="FX139" s="77"/>
      <c r="FY139" s="77"/>
      <c r="FZ139" s="77"/>
      <c r="GA139" s="77"/>
      <c r="GB139" s="77"/>
      <c r="GC139" s="77"/>
      <c r="GD139" s="77"/>
      <c r="GE139" s="77"/>
      <c r="GF139" s="77"/>
      <c r="GG139" s="77"/>
      <c r="GH139" s="77"/>
      <c r="GI139" s="77"/>
      <c r="GJ139" s="77"/>
      <c r="GK139" s="77"/>
      <c r="GL139" s="77"/>
      <c r="GM139" s="77"/>
      <c r="GN139" s="77"/>
      <c r="GO139" s="77"/>
      <c r="GP139" s="77"/>
      <c r="GQ139" s="77"/>
      <c r="GR139" s="77"/>
      <c r="GS139" s="77"/>
      <c r="GT139" s="77"/>
      <c r="GU139" s="77"/>
      <c r="GV139" s="77"/>
      <c r="GW139" s="77"/>
      <c r="GX139" s="77"/>
      <c r="GY139" s="77"/>
      <c r="GZ139" s="77"/>
      <c r="HA139" s="77"/>
      <c r="HB139" s="77"/>
      <c r="HC139" s="77"/>
      <c r="HD139" s="77"/>
      <c r="HE139" s="77"/>
      <c r="HF139" s="77"/>
      <c r="HG139" s="77"/>
      <c r="HH139" s="77"/>
      <c r="HI139" s="77"/>
      <c r="HJ139" s="77"/>
      <c r="HK139" s="77"/>
      <c r="HL139" s="77"/>
      <c r="HM139" s="77"/>
      <c r="HN139" s="77"/>
      <c r="HO139" s="77"/>
      <c r="HP139" s="77"/>
      <c r="HQ139" s="77"/>
      <c r="HR139" s="77"/>
      <c r="HS139" s="77"/>
      <c r="HT139" s="77"/>
      <c r="HU139" s="77"/>
      <c r="HV139" s="77"/>
      <c r="HW139" s="77"/>
      <c r="HX139" s="77"/>
      <c r="HY139" s="77"/>
      <c r="HZ139" s="77"/>
      <c r="IA139" s="77"/>
      <c r="IB139" s="77"/>
      <c r="IC139" s="77"/>
      <c r="ID139" s="77"/>
      <c r="IE139" s="77"/>
      <c r="IF139" s="77"/>
      <c r="IG139" s="77"/>
      <c r="IH139" s="77"/>
      <c r="II139" s="77"/>
      <c r="IJ139" s="77"/>
      <c r="IK139" s="77"/>
      <c r="IL139" s="77"/>
      <c r="IM139" s="77"/>
      <c r="IN139" s="77"/>
      <c r="IO139" s="77"/>
      <c r="IP139" s="77"/>
      <c r="IQ139" s="77"/>
      <c r="IR139" s="77"/>
      <c r="IS139" s="77"/>
      <c r="IT139" s="77"/>
      <c r="IU139" s="77"/>
    </row>
    <row r="140" spans="1:255" ht="11.25" customHeight="1">
      <c r="A140" s="82" t="s">
        <v>870</v>
      </c>
      <c r="B140" s="83" t="s">
        <v>871</v>
      </c>
      <c r="C140" s="83" t="s">
        <v>872</v>
      </c>
      <c r="D140" s="83" t="s">
        <v>230</v>
      </c>
      <c r="E140" s="84"/>
      <c r="F140" s="85" t="str">
        <f>A140</f>
        <v>き０１</v>
      </c>
      <c r="G140" s="82" t="str">
        <f t="shared" si="4"/>
        <v>赤木拓</v>
      </c>
      <c r="H140" s="83" t="s">
        <v>230</v>
      </c>
      <c r="I140" s="83" t="s">
        <v>53</v>
      </c>
      <c r="J140" s="86">
        <v>1980</v>
      </c>
      <c r="K140" s="87">
        <f>IF(J140="","",(2025-J140))</f>
        <v>45</v>
      </c>
      <c r="L140" s="85" t="str">
        <f>IF(H140="","",IF(COUNTIF($G$4:$G$21,H140)&gt;1,"2重登録","OK"))</f>
        <v>OK</v>
      </c>
      <c r="M140" s="82" t="s">
        <v>722</v>
      </c>
    </row>
    <row r="141" spans="1:255" ht="11.25" customHeight="1">
      <c r="A141" s="82" t="s">
        <v>231</v>
      </c>
      <c r="B141" s="82" t="s">
        <v>873</v>
      </c>
      <c r="C141" s="82" t="s">
        <v>874</v>
      </c>
      <c r="D141" s="83" t="s">
        <v>230</v>
      </c>
      <c r="E141" s="84"/>
      <c r="F141" s="82" t="str">
        <f>A141</f>
        <v>き０２</v>
      </c>
      <c r="G141" s="82" t="str">
        <f t="shared" si="4"/>
        <v>荒浪順次</v>
      </c>
      <c r="H141" s="83" t="s">
        <v>230</v>
      </c>
      <c r="I141" s="83" t="s">
        <v>53</v>
      </c>
      <c r="J141" s="89">
        <v>1977</v>
      </c>
      <c r="K141" s="87">
        <f t="shared" ref="K141:K218" si="17">IF(J141="","",(2025-J141))</f>
        <v>48</v>
      </c>
      <c r="L141" s="85" t="str">
        <f>IF(H141="","",IF(COUNTIF($G$4:$G$21,H141)&gt;1,"2重登録","OK"))</f>
        <v>OK</v>
      </c>
      <c r="M141" s="82" t="s">
        <v>875</v>
      </c>
    </row>
    <row r="142" spans="1:255" ht="11.25" customHeight="1">
      <c r="A142" s="82" t="s">
        <v>234</v>
      </c>
      <c r="B142" s="83" t="s">
        <v>232</v>
      </c>
      <c r="C142" s="83" t="s">
        <v>876</v>
      </c>
      <c r="D142" s="83" t="s">
        <v>230</v>
      </c>
      <c r="E142" s="84"/>
      <c r="F142" s="85" t="str">
        <f>A142</f>
        <v>き０３</v>
      </c>
      <c r="G142" s="82" t="str">
        <f t="shared" si="4"/>
        <v>井澤　匡志</v>
      </c>
      <c r="H142" s="83" t="s">
        <v>230</v>
      </c>
      <c r="I142" s="83" t="s">
        <v>53</v>
      </c>
      <c r="J142" s="86">
        <v>1967</v>
      </c>
      <c r="K142" s="87">
        <f t="shared" si="17"/>
        <v>58</v>
      </c>
      <c r="L142" s="85" t="str">
        <f>IF(H142="","",IF(COUNTIF($G$4:$G$21,H142)&gt;1,"2重登録","OK"))</f>
        <v>OK</v>
      </c>
      <c r="M142" s="91" t="s">
        <v>749</v>
      </c>
    </row>
    <row r="143" spans="1:255" ht="11.25" customHeight="1">
      <c r="A143" s="82" t="s">
        <v>236</v>
      </c>
      <c r="B143" s="107" t="s">
        <v>877</v>
      </c>
      <c r="C143" s="107" t="s">
        <v>878</v>
      </c>
      <c r="D143" s="83" t="s">
        <v>230</v>
      </c>
      <c r="E143" s="84"/>
      <c r="F143" s="85" t="str">
        <f>A143</f>
        <v>き０４</v>
      </c>
      <c r="G143" s="82" t="str">
        <f t="shared" si="4"/>
        <v>石井耶真斗</v>
      </c>
      <c r="H143" s="83" t="s">
        <v>230</v>
      </c>
      <c r="I143" s="83" t="s">
        <v>53</v>
      </c>
      <c r="J143" s="86">
        <v>1995</v>
      </c>
      <c r="K143" s="87">
        <f t="shared" si="17"/>
        <v>30</v>
      </c>
      <c r="L143" s="85" t="str">
        <f>IF(H143="","",IF(COUNTIF($G$4:$G$21,H143)&gt;1,"2重登録","OK"))</f>
        <v>OK</v>
      </c>
      <c r="M143" s="91" t="s">
        <v>749</v>
      </c>
    </row>
    <row r="144" spans="1:255" ht="11.25" customHeight="1">
      <c r="A144" s="82" t="s">
        <v>237</v>
      </c>
      <c r="B144" s="83" t="s">
        <v>879</v>
      </c>
      <c r="C144" s="83" t="s">
        <v>880</v>
      </c>
      <c r="D144" s="83" t="s">
        <v>230</v>
      </c>
      <c r="E144" s="84"/>
      <c r="F144" s="85" t="str">
        <f>A144</f>
        <v>き０５</v>
      </c>
      <c r="G144" s="82" t="str">
        <f t="shared" si="4"/>
        <v>石川和洋</v>
      </c>
      <c r="H144" s="83" t="s">
        <v>230</v>
      </c>
      <c r="I144" s="83" t="s">
        <v>53</v>
      </c>
      <c r="J144" s="86">
        <v>1978</v>
      </c>
      <c r="K144" s="87">
        <f t="shared" si="17"/>
        <v>47</v>
      </c>
      <c r="L144" s="85" t="str">
        <f>IF(H144="","",IF(COUNTIF($G$4:$G$21,H144)&gt;1,"2重登録","OK"))</f>
        <v>OK</v>
      </c>
      <c r="M144" s="82" t="s">
        <v>881</v>
      </c>
    </row>
    <row r="145" spans="1:13" ht="11.25" customHeight="1">
      <c r="A145" s="82" t="s">
        <v>239</v>
      </c>
      <c r="B145" s="83" t="s">
        <v>882</v>
      </c>
      <c r="C145" s="83" t="s">
        <v>883</v>
      </c>
      <c r="D145" s="83" t="s">
        <v>230</v>
      </c>
      <c r="E145" s="84"/>
      <c r="F145" s="85" t="str">
        <f t="shared" ref="F145:F219" si="18">A145</f>
        <v>き０６</v>
      </c>
      <c r="G145" s="82" t="str">
        <f t="shared" si="4"/>
        <v>石田文彦</v>
      </c>
      <c r="H145" s="83" t="s">
        <v>230</v>
      </c>
      <c r="I145" s="83" t="s">
        <v>53</v>
      </c>
      <c r="J145" s="86">
        <v>1993</v>
      </c>
      <c r="K145" s="87">
        <f>IF(J145="","",(2025-J145))</f>
        <v>32</v>
      </c>
      <c r="L145" s="85" t="str">
        <f t="shared" ref="L145:L174" si="19">IF(G145="","",IF(COUNTIF($G$5:$G$703,G145)&gt;1,"2重登録","OK"))</f>
        <v>OK</v>
      </c>
      <c r="M145" s="82" t="s">
        <v>722</v>
      </c>
    </row>
    <row r="146" spans="1:13" ht="11.25" customHeight="1">
      <c r="A146" s="82" t="s">
        <v>240</v>
      </c>
      <c r="B146" s="82" t="s">
        <v>238</v>
      </c>
      <c r="C146" s="82" t="s">
        <v>884</v>
      </c>
      <c r="D146" s="83" t="s">
        <v>230</v>
      </c>
      <c r="E146" s="84"/>
      <c r="F146" s="82" t="str">
        <f t="shared" si="18"/>
        <v>き０７</v>
      </c>
      <c r="G146" s="82" t="str">
        <f t="shared" si="4"/>
        <v>石田愛捺花</v>
      </c>
      <c r="H146" s="83" t="s">
        <v>230</v>
      </c>
      <c r="I146" s="90" t="s">
        <v>122</v>
      </c>
      <c r="J146" s="89">
        <v>1998</v>
      </c>
      <c r="K146" s="87">
        <f t="shared" si="17"/>
        <v>27</v>
      </c>
      <c r="L146" s="85" t="str">
        <f t="shared" si="19"/>
        <v>OK</v>
      </c>
      <c r="M146" s="82" t="s">
        <v>722</v>
      </c>
    </row>
    <row r="147" spans="1:13" ht="11.25" customHeight="1">
      <c r="A147" s="82" t="s">
        <v>241</v>
      </c>
      <c r="B147" s="83" t="s">
        <v>885</v>
      </c>
      <c r="C147" s="83" t="s">
        <v>886</v>
      </c>
      <c r="D147" s="83" t="s">
        <v>230</v>
      </c>
      <c r="E147" s="84"/>
      <c r="F147" s="85" t="str">
        <f t="shared" si="18"/>
        <v>き０８</v>
      </c>
      <c r="G147" s="82" t="str">
        <f t="shared" si="4"/>
        <v>一色翼</v>
      </c>
      <c r="H147" s="83" t="s">
        <v>230</v>
      </c>
      <c r="I147" s="83" t="s">
        <v>53</v>
      </c>
      <c r="J147" s="86">
        <v>1984</v>
      </c>
      <c r="K147" s="87">
        <f t="shared" si="17"/>
        <v>41</v>
      </c>
      <c r="L147" s="85" t="str">
        <f t="shared" si="19"/>
        <v>OK</v>
      </c>
      <c r="M147" s="91" t="s">
        <v>887</v>
      </c>
    </row>
    <row r="148" spans="1:13" ht="11.25" customHeight="1">
      <c r="A148" s="82" t="s">
        <v>244</v>
      </c>
      <c r="B148" s="107" t="s">
        <v>242</v>
      </c>
      <c r="C148" s="107" t="s">
        <v>243</v>
      </c>
      <c r="D148" s="83" t="s">
        <v>230</v>
      </c>
      <c r="E148" s="84"/>
      <c r="F148" s="85" t="str">
        <f t="shared" si="18"/>
        <v>き０９</v>
      </c>
      <c r="G148" s="82" t="str">
        <f t="shared" si="4"/>
        <v>牛尾紳之介</v>
      </c>
      <c r="H148" s="83" t="s">
        <v>230</v>
      </c>
      <c r="I148" s="83" t="s">
        <v>53</v>
      </c>
      <c r="J148" s="86">
        <v>1984</v>
      </c>
      <c r="K148" s="87">
        <f t="shared" si="17"/>
        <v>41</v>
      </c>
      <c r="L148" s="85" t="str">
        <f t="shared" si="19"/>
        <v>OK</v>
      </c>
      <c r="M148" s="91" t="s">
        <v>749</v>
      </c>
    </row>
    <row r="149" spans="1:13" ht="11.25" customHeight="1">
      <c r="A149" s="82" t="s">
        <v>247</v>
      </c>
      <c r="B149" s="83" t="s">
        <v>245</v>
      </c>
      <c r="C149" s="83" t="s">
        <v>246</v>
      </c>
      <c r="D149" s="83" t="s">
        <v>230</v>
      </c>
      <c r="E149" s="84"/>
      <c r="F149" s="85" t="str">
        <f t="shared" si="18"/>
        <v>き１０</v>
      </c>
      <c r="G149" s="82" t="str">
        <f t="shared" si="4"/>
        <v>太田圭亮</v>
      </c>
      <c r="H149" s="83" t="s">
        <v>230</v>
      </c>
      <c r="I149" s="83" t="s">
        <v>53</v>
      </c>
      <c r="J149" s="86">
        <v>1981</v>
      </c>
      <c r="K149" s="87">
        <f t="shared" si="17"/>
        <v>44</v>
      </c>
      <c r="L149" s="85" t="str">
        <f t="shared" si="19"/>
        <v>OK</v>
      </c>
      <c r="M149" s="82" t="s">
        <v>722</v>
      </c>
    </row>
    <row r="150" spans="1:13" ht="11.25" customHeight="1">
      <c r="A150" s="82" t="s">
        <v>249</v>
      </c>
      <c r="B150" s="83" t="s">
        <v>759</v>
      </c>
      <c r="C150" s="83" t="s">
        <v>888</v>
      </c>
      <c r="D150" s="83" t="s">
        <v>230</v>
      </c>
      <c r="E150" s="84"/>
      <c r="F150" s="85" t="str">
        <f t="shared" si="18"/>
        <v>き１１</v>
      </c>
      <c r="G150" s="82" t="str">
        <f t="shared" si="4"/>
        <v>奥田司</v>
      </c>
      <c r="H150" s="83" t="s">
        <v>230</v>
      </c>
      <c r="I150" s="83" t="s">
        <v>53</v>
      </c>
      <c r="J150" s="86">
        <v>1997</v>
      </c>
      <c r="K150" s="87">
        <f>IF(J150="","",(2025-J150))</f>
        <v>28</v>
      </c>
      <c r="L150" s="85" t="str">
        <f t="shared" si="19"/>
        <v>OK</v>
      </c>
      <c r="M150" s="91" t="s">
        <v>710</v>
      </c>
    </row>
    <row r="151" spans="1:13" ht="11.25" customHeight="1">
      <c r="A151" s="82" t="s">
        <v>250</v>
      </c>
      <c r="B151" s="82" t="s">
        <v>751</v>
      </c>
      <c r="C151" s="82" t="s">
        <v>889</v>
      </c>
      <c r="D151" s="83" t="s">
        <v>230</v>
      </c>
      <c r="E151" s="84"/>
      <c r="F151" s="82" t="str">
        <f t="shared" si="18"/>
        <v>き１２</v>
      </c>
      <c r="G151" s="82" t="str">
        <f t="shared" si="4"/>
        <v>木村圭</v>
      </c>
      <c r="H151" s="83" t="s">
        <v>230</v>
      </c>
      <c r="I151" s="83" t="s">
        <v>53</v>
      </c>
      <c r="J151" s="89">
        <v>1968</v>
      </c>
      <c r="K151" s="87">
        <f t="shared" si="17"/>
        <v>57</v>
      </c>
      <c r="L151" s="85" t="str">
        <f t="shared" si="19"/>
        <v>OK</v>
      </c>
      <c r="M151" s="82" t="s">
        <v>890</v>
      </c>
    </row>
    <row r="152" spans="1:13" ht="11.25" customHeight="1">
      <c r="A152" s="82" t="s">
        <v>251</v>
      </c>
      <c r="B152" s="83" t="s">
        <v>891</v>
      </c>
      <c r="C152" s="83" t="s">
        <v>892</v>
      </c>
      <c r="D152" s="83" t="s">
        <v>230</v>
      </c>
      <c r="E152" s="84"/>
      <c r="F152" s="85" t="str">
        <f t="shared" si="18"/>
        <v>き１３</v>
      </c>
      <c r="G152" s="82" t="str">
        <f t="shared" si="4"/>
        <v>栗山飛鳥</v>
      </c>
      <c r="H152" s="83" t="s">
        <v>230</v>
      </c>
      <c r="I152" s="83" t="s">
        <v>53</v>
      </c>
      <c r="J152" s="86">
        <v>1997</v>
      </c>
      <c r="K152" s="87">
        <f t="shared" si="17"/>
        <v>28</v>
      </c>
      <c r="L152" s="85" t="str">
        <f t="shared" si="19"/>
        <v>OK</v>
      </c>
      <c r="M152" s="91" t="s">
        <v>887</v>
      </c>
    </row>
    <row r="153" spans="1:13" ht="11.25" customHeight="1">
      <c r="A153" s="82" t="s">
        <v>252</v>
      </c>
      <c r="B153" s="107" t="s">
        <v>893</v>
      </c>
      <c r="C153" s="107" t="s">
        <v>894</v>
      </c>
      <c r="D153" s="83" t="s">
        <v>230</v>
      </c>
      <c r="E153" s="84"/>
      <c r="F153" s="85" t="str">
        <f t="shared" si="18"/>
        <v>き１４</v>
      </c>
      <c r="G153" s="82" t="str">
        <f t="shared" si="4"/>
        <v>澤田啓一</v>
      </c>
      <c r="H153" s="83" t="s">
        <v>230</v>
      </c>
      <c r="I153" s="83" t="s">
        <v>53</v>
      </c>
      <c r="J153" s="86">
        <v>1970</v>
      </c>
      <c r="K153" s="87">
        <f t="shared" si="17"/>
        <v>55</v>
      </c>
      <c r="L153" s="85" t="str">
        <f t="shared" si="19"/>
        <v>OK</v>
      </c>
      <c r="M153" s="82" t="s">
        <v>895</v>
      </c>
    </row>
    <row r="154" spans="1:13" ht="11.25" customHeight="1">
      <c r="A154" s="82" t="s">
        <v>253</v>
      </c>
      <c r="B154" s="83" t="s">
        <v>318</v>
      </c>
      <c r="C154" s="83" t="s">
        <v>896</v>
      </c>
      <c r="D154" s="83" t="s">
        <v>230</v>
      </c>
      <c r="E154" s="84"/>
      <c r="F154" s="85" t="str">
        <f t="shared" si="18"/>
        <v>き１５</v>
      </c>
      <c r="G154" s="82" t="str">
        <f t="shared" si="4"/>
        <v>清水陽介</v>
      </c>
      <c r="H154" s="83" t="s">
        <v>230</v>
      </c>
      <c r="I154" s="83" t="s">
        <v>53</v>
      </c>
      <c r="J154" s="86">
        <v>1991</v>
      </c>
      <c r="K154" s="87">
        <f t="shared" si="17"/>
        <v>34</v>
      </c>
      <c r="L154" s="85" t="str">
        <f t="shared" si="19"/>
        <v>OK</v>
      </c>
      <c r="M154" s="82" t="s">
        <v>897</v>
      </c>
    </row>
    <row r="155" spans="1:13" ht="11.25" customHeight="1">
      <c r="A155" s="93" t="s">
        <v>254</v>
      </c>
      <c r="B155" s="93" t="s">
        <v>258</v>
      </c>
      <c r="C155" s="93" t="s">
        <v>259</v>
      </c>
      <c r="D155" s="83" t="s">
        <v>230</v>
      </c>
      <c r="E155" s="84"/>
      <c r="F155" s="85" t="str">
        <f t="shared" si="18"/>
        <v>き１６</v>
      </c>
      <c r="G155" s="82" t="str">
        <f t="shared" si="4"/>
        <v>曽我卓矢</v>
      </c>
      <c r="H155" s="83" t="s">
        <v>230</v>
      </c>
      <c r="I155" s="83" t="s">
        <v>53</v>
      </c>
      <c r="J155" s="86">
        <v>1986</v>
      </c>
      <c r="K155" s="87">
        <f t="shared" si="17"/>
        <v>39</v>
      </c>
      <c r="L155" s="85" t="str">
        <f t="shared" si="19"/>
        <v>OK</v>
      </c>
      <c r="M155" s="82" t="s">
        <v>722</v>
      </c>
    </row>
    <row r="156" spans="1:13" ht="11.25" customHeight="1">
      <c r="A156" s="93" t="s">
        <v>255</v>
      </c>
      <c r="B156" s="93" t="s">
        <v>898</v>
      </c>
      <c r="C156" s="93" t="s">
        <v>899</v>
      </c>
      <c r="D156" s="83" t="s">
        <v>230</v>
      </c>
      <c r="E156" s="84"/>
      <c r="F156" s="85" t="str">
        <f t="shared" si="18"/>
        <v>き１７</v>
      </c>
      <c r="G156" s="82" t="str">
        <f t="shared" si="4"/>
        <v>中尾慶太</v>
      </c>
      <c r="H156" s="83" t="s">
        <v>230</v>
      </c>
      <c r="I156" s="83" t="s">
        <v>53</v>
      </c>
      <c r="J156" s="86">
        <v>1993</v>
      </c>
      <c r="K156" s="87">
        <f t="shared" si="17"/>
        <v>32</v>
      </c>
      <c r="L156" s="85" t="str">
        <f t="shared" si="19"/>
        <v>OK</v>
      </c>
      <c r="M156" s="82" t="s">
        <v>900</v>
      </c>
    </row>
    <row r="157" spans="1:13" ht="11.25" customHeight="1">
      <c r="A157" s="93" t="s">
        <v>256</v>
      </c>
      <c r="B157" s="93" t="s">
        <v>901</v>
      </c>
      <c r="C157" s="93" t="s">
        <v>902</v>
      </c>
      <c r="D157" s="83" t="s">
        <v>230</v>
      </c>
      <c r="E157" s="84"/>
      <c r="F157" s="85" t="str">
        <f t="shared" si="18"/>
        <v>き１８</v>
      </c>
      <c r="G157" s="82" t="str">
        <f t="shared" si="4"/>
        <v>仲田慶介</v>
      </c>
      <c r="H157" s="83" t="s">
        <v>230</v>
      </c>
      <c r="I157" s="83" t="s">
        <v>53</v>
      </c>
      <c r="J157" s="86">
        <v>1996</v>
      </c>
      <c r="K157" s="87">
        <f t="shared" si="17"/>
        <v>29</v>
      </c>
      <c r="L157" s="85" t="str">
        <f t="shared" si="19"/>
        <v>OK</v>
      </c>
      <c r="M157" s="82" t="s">
        <v>769</v>
      </c>
    </row>
    <row r="158" spans="1:13" ht="11.25" customHeight="1">
      <c r="A158" s="93" t="s">
        <v>257</v>
      </c>
      <c r="B158" s="93" t="s">
        <v>903</v>
      </c>
      <c r="C158" s="93" t="s">
        <v>904</v>
      </c>
      <c r="D158" s="83" t="s">
        <v>230</v>
      </c>
      <c r="E158" s="84"/>
      <c r="F158" s="85" t="str">
        <f t="shared" si="18"/>
        <v>き１９</v>
      </c>
      <c r="G158" s="82" t="str">
        <f t="shared" ref="G158:G174" si="20">B158&amp;C158</f>
        <v>永田寛教</v>
      </c>
      <c r="H158" s="83" t="s">
        <v>230</v>
      </c>
      <c r="I158" s="83" t="s">
        <v>53</v>
      </c>
      <c r="J158" s="86">
        <v>1996</v>
      </c>
      <c r="K158" s="87">
        <f t="shared" si="17"/>
        <v>29</v>
      </c>
      <c r="L158" s="85" t="str">
        <f t="shared" si="19"/>
        <v>OK</v>
      </c>
      <c r="M158" s="91" t="s">
        <v>749</v>
      </c>
    </row>
    <row r="159" spans="1:13" ht="11.25" customHeight="1">
      <c r="A159" s="93" t="s">
        <v>260</v>
      </c>
      <c r="B159" s="93" t="s">
        <v>265</v>
      </c>
      <c r="C159" s="93" t="s">
        <v>266</v>
      </c>
      <c r="D159" s="83" t="s">
        <v>230</v>
      </c>
      <c r="E159" s="84"/>
      <c r="F159" s="85" t="str">
        <f t="shared" si="18"/>
        <v>き２０</v>
      </c>
      <c r="G159" s="82" t="str">
        <f t="shared" si="20"/>
        <v>馬場英年</v>
      </c>
      <c r="H159" s="83" t="s">
        <v>230</v>
      </c>
      <c r="I159" s="83" t="s">
        <v>53</v>
      </c>
      <c r="J159" s="86">
        <v>1980</v>
      </c>
      <c r="K159" s="87">
        <f t="shared" si="17"/>
        <v>45</v>
      </c>
      <c r="L159" s="85" t="str">
        <f t="shared" si="19"/>
        <v>OK</v>
      </c>
      <c r="M159" s="91" t="s">
        <v>749</v>
      </c>
    </row>
    <row r="160" spans="1:13" ht="11.25" customHeight="1">
      <c r="A160" s="93" t="s">
        <v>261</v>
      </c>
      <c r="B160" s="93" t="s">
        <v>905</v>
      </c>
      <c r="C160" s="93" t="s">
        <v>906</v>
      </c>
      <c r="D160" s="83" t="s">
        <v>230</v>
      </c>
      <c r="E160" s="84"/>
      <c r="F160" s="85" t="str">
        <f t="shared" si="18"/>
        <v>き２１</v>
      </c>
      <c r="G160" s="82" t="str">
        <f t="shared" si="20"/>
        <v>濵口里穂</v>
      </c>
      <c r="H160" s="83" t="s">
        <v>230</v>
      </c>
      <c r="I160" s="90" t="s">
        <v>656</v>
      </c>
      <c r="J160" s="86">
        <v>1993</v>
      </c>
      <c r="K160" s="87">
        <f t="shared" si="17"/>
        <v>32</v>
      </c>
      <c r="L160" s="85" t="str">
        <f t="shared" si="19"/>
        <v>OK</v>
      </c>
      <c r="M160" s="82" t="s">
        <v>790</v>
      </c>
    </row>
    <row r="161" spans="1:13" ht="11.25" customHeight="1">
      <c r="A161" s="93" t="s">
        <v>262</v>
      </c>
      <c r="B161" s="93" t="s">
        <v>907</v>
      </c>
      <c r="C161" s="93" t="s">
        <v>908</v>
      </c>
      <c r="D161" s="83" t="s">
        <v>230</v>
      </c>
      <c r="E161" s="84"/>
      <c r="F161" s="85" t="str">
        <f t="shared" si="18"/>
        <v>き２２</v>
      </c>
      <c r="G161" s="82" t="str">
        <f t="shared" si="20"/>
        <v>平瀬俊介</v>
      </c>
      <c r="H161" s="83" t="s">
        <v>230</v>
      </c>
      <c r="I161" s="83" t="s">
        <v>53</v>
      </c>
      <c r="J161" s="86">
        <v>1989</v>
      </c>
      <c r="K161" s="87">
        <f t="shared" si="17"/>
        <v>36</v>
      </c>
      <c r="L161" s="85" t="str">
        <f t="shared" si="19"/>
        <v>OK</v>
      </c>
      <c r="M161" s="91" t="s">
        <v>887</v>
      </c>
    </row>
    <row r="162" spans="1:13" ht="11.25" customHeight="1">
      <c r="A162" s="93" t="s">
        <v>263</v>
      </c>
      <c r="B162" s="93" t="s">
        <v>271</v>
      </c>
      <c r="C162" s="93" t="s">
        <v>272</v>
      </c>
      <c r="D162" s="83" t="s">
        <v>230</v>
      </c>
      <c r="E162" s="84"/>
      <c r="F162" s="85" t="str">
        <f t="shared" si="18"/>
        <v>き２３</v>
      </c>
      <c r="G162" s="82" t="str">
        <f t="shared" si="20"/>
        <v>廣瀬智也</v>
      </c>
      <c r="H162" s="83" t="s">
        <v>230</v>
      </c>
      <c r="I162" s="83" t="s">
        <v>53</v>
      </c>
      <c r="J162" s="86">
        <v>1977</v>
      </c>
      <c r="K162" s="87">
        <f t="shared" si="17"/>
        <v>48</v>
      </c>
      <c r="L162" s="85" t="str">
        <f t="shared" si="19"/>
        <v>OK</v>
      </c>
      <c r="M162" s="82" t="s">
        <v>900</v>
      </c>
    </row>
    <row r="163" spans="1:13" ht="11.25" customHeight="1">
      <c r="A163" s="93" t="s">
        <v>264</v>
      </c>
      <c r="B163" s="93" t="s">
        <v>909</v>
      </c>
      <c r="C163" s="93" t="s">
        <v>910</v>
      </c>
      <c r="D163" s="83" t="s">
        <v>230</v>
      </c>
      <c r="E163" s="84"/>
      <c r="F163" s="85" t="str">
        <f t="shared" si="18"/>
        <v>き２４</v>
      </c>
      <c r="G163" s="82" t="str">
        <f t="shared" si="20"/>
        <v>福島勇輔</v>
      </c>
      <c r="H163" s="83" t="s">
        <v>230</v>
      </c>
      <c r="I163" s="83" t="s">
        <v>53</v>
      </c>
      <c r="J163" s="86">
        <v>1996</v>
      </c>
      <c r="K163" s="87">
        <f t="shared" si="17"/>
        <v>29</v>
      </c>
      <c r="L163" s="85" t="str">
        <f t="shared" si="19"/>
        <v>OK</v>
      </c>
      <c r="M163" s="82" t="s">
        <v>900</v>
      </c>
    </row>
    <row r="164" spans="1:13" ht="11.25" customHeight="1">
      <c r="A164" s="93" t="s">
        <v>267</v>
      </c>
      <c r="B164" s="93" t="s">
        <v>911</v>
      </c>
      <c r="C164" s="93" t="s">
        <v>278</v>
      </c>
      <c r="D164" s="83" t="s">
        <v>230</v>
      </c>
      <c r="E164" s="84"/>
      <c r="F164" s="85" t="str">
        <f t="shared" si="18"/>
        <v>き２５</v>
      </c>
      <c r="G164" s="82" t="str">
        <f t="shared" si="20"/>
        <v>松島理和</v>
      </c>
      <c r="H164" s="83" t="s">
        <v>230</v>
      </c>
      <c r="I164" s="83" t="s">
        <v>53</v>
      </c>
      <c r="J164" s="86">
        <v>1981</v>
      </c>
      <c r="K164" s="87">
        <f t="shared" si="17"/>
        <v>44</v>
      </c>
      <c r="L164" s="85" t="str">
        <f t="shared" si="19"/>
        <v>OK</v>
      </c>
      <c r="M164" s="82" t="s">
        <v>769</v>
      </c>
    </row>
    <row r="165" spans="1:13" ht="11.25" customHeight="1">
      <c r="A165" s="93" t="s">
        <v>269</v>
      </c>
      <c r="B165" s="93" t="s">
        <v>689</v>
      </c>
      <c r="C165" s="93" t="s">
        <v>912</v>
      </c>
      <c r="D165" s="83" t="s">
        <v>230</v>
      </c>
      <c r="E165" s="84"/>
      <c r="F165" s="85" t="str">
        <f t="shared" si="18"/>
        <v>き２６</v>
      </c>
      <c r="G165" s="82" t="str">
        <f t="shared" si="20"/>
        <v>松本拓大</v>
      </c>
      <c r="H165" s="83" t="s">
        <v>230</v>
      </c>
      <c r="I165" s="83" t="s">
        <v>53</v>
      </c>
      <c r="J165" s="86">
        <v>2004</v>
      </c>
      <c r="K165" s="87">
        <f t="shared" si="17"/>
        <v>21</v>
      </c>
      <c r="L165" s="85" t="str">
        <f t="shared" si="19"/>
        <v>OK</v>
      </c>
      <c r="M165" s="91" t="s">
        <v>887</v>
      </c>
    </row>
    <row r="166" spans="1:13" ht="11.25" customHeight="1">
      <c r="A166" s="93" t="s">
        <v>270</v>
      </c>
      <c r="B166" s="93" t="s">
        <v>281</v>
      </c>
      <c r="C166" s="93" t="s">
        <v>282</v>
      </c>
      <c r="D166" s="83" t="s">
        <v>230</v>
      </c>
      <c r="E166" s="84"/>
      <c r="F166" s="85" t="str">
        <f t="shared" si="18"/>
        <v>き２７</v>
      </c>
      <c r="G166" s="82" t="str">
        <f t="shared" si="20"/>
        <v>宮道祐介</v>
      </c>
      <c r="H166" s="83" t="s">
        <v>230</v>
      </c>
      <c r="I166" s="83" t="s">
        <v>53</v>
      </c>
      <c r="J166" s="86">
        <v>1983</v>
      </c>
      <c r="K166" s="87">
        <f t="shared" si="17"/>
        <v>42</v>
      </c>
      <c r="L166" s="85" t="str">
        <f t="shared" si="19"/>
        <v>OK</v>
      </c>
      <c r="M166" s="82" t="s">
        <v>643</v>
      </c>
    </row>
    <row r="167" spans="1:13" ht="11.25" customHeight="1">
      <c r="A167" s="93" t="s">
        <v>274</v>
      </c>
      <c r="B167" s="93" t="s">
        <v>284</v>
      </c>
      <c r="C167" s="93" t="s">
        <v>285</v>
      </c>
      <c r="D167" s="83" t="s">
        <v>230</v>
      </c>
      <c r="E167" s="84"/>
      <c r="F167" s="85" t="str">
        <f t="shared" si="18"/>
        <v>き２８</v>
      </c>
      <c r="G167" s="82" t="str">
        <f t="shared" si="20"/>
        <v>村尾彰了</v>
      </c>
      <c r="H167" s="83" t="s">
        <v>230</v>
      </c>
      <c r="I167" s="83" t="s">
        <v>53</v>
      </c>
      <c r="J167" s="86">
        <v>1982</v>
      </c>
      <c r="K167" s="87">
        <f t="shared" si="17"/>
        <v>43</v>
      </c>
      <c r="L167" s="85" t="str">
        <f t="shared" si="19"/>
        <v>OK</v>
      </c>
      <c r="M167" s="82" t="s">
        <v>900</v>
      </c>
    </row>
    <row r="168" spans="1:13" ht="11.25" customHeight="1">
      <c r="A168" s="93" t="s">
        <v>276</v>
      </c>
      <c r="B168" s="93" t="s">
        <v>913</v>
      </c>
      <c r="C168" s="93" t="s">
        <v>914</v>
      </c>
      <c r="D168" s="83" t="s">
        <v>230</v>
      </c>
      <c r="E168" s="84"/>
      <c r="F168" s="85" t="str">
        <f t="shared" si="18"/>
        <v>き２９</v>
      </c>
      <c r="G168" s="82" t="str">
        <f t="shared" si="20"/>
        <v>村西徹</v>
      </c>
      <c r="H168" s="83" t="s">
        <v>230</v>
      </c>
      <c r="I168" s="83" t="s">
        <v>53</v>
      </c>
      <c r="J168" s="86">
        <v>1988</v>
      </c>
      <c r="K168" s="87">
        <f t="shared" si="17"/>
        <v>37</v>
      </c>
      <c r="L168" s="85" t="str">
        <f t="shared" si="19"/>
        <v>OK</v>
      </c>
      <c r="M168" s="82" t="s">
        <v>113</v>
      </c>
    </row>
    <row r="169" spans="1:13" ht="11.25" customHeight="1">
      <c r="A169" s="93" t="s">
        <v>277</v>
      </c>
      <c r="B169" s="93" t="s">
        <v>183</v>
      </c>
      <c r="C169" s="93" t="s">
        <v>915</v>
      </c>
      <c r="D169" s="83" t="s">
        <v>230</v>
      </c>
      <c r="E169" s="84"/>
      <c r="F169" s="85" t="str">
        <f t="shared" si="18"/>
        <v>き３０</v>
      </c>
      <c r="G169" s="82" t="str">
        <f t="shared" si="20"/>
        <v>森涼花</v>
      </c>
      <c r="H169" s="83" t="s">
        <v>230</v>
      </c>
      <c r="I169" s="96" t="s">
        <v>58</v>
      </c>
      <c r="J169" s="86">
        <v>2003</v>
      </c>
      <c r="K169" s="87">
        <f t="shared" si="17"/>
        <v>22</v>
      </c>
      <c r="L169" s="85" t="str">
        <f t="shared" si="19"/>
        <v>OK</v>
      </c>
      <c r="M169" s="82" t="s">
        <v>790</v>
      </c>
    </row>
    <row r="170" spans="1:13" ht="11.25" customHeight="1">
      <c r="A170" s="93" t="s">
        <v>279</v>
      </c>
      <c r="B170" s="93" t="s">
        <v>916</v>
      </c>
      <c r="C170" s="93" t="s">
        <v>917</v>
      </c>
      <c r="D170" s="83" t="s">
        <v>230</v>
      </c>
      <c r="E170" s="84"/>
      <c r="F170" s="85" t="str">
        <f t="shared" si="18"/>
        <v>き３１</v>
      </c>
      <c r="G170" s="82" t="str">
        <f t="shared" si="20"/>
        <v>安武義剛</v>
      </c>
      <c r="H170" s="83" t="s">
        <v>230</v>
      </c>
      <c r="I170" s="83" t="s">
        <v>53</v>
      </c>
      <c r="J170" s="86">
        <v>1990</v>
      </c>
      <c r="K170" s="87">
        <f t="shared" si="17"/>
        <v>35</v>
      </c>
      <c r="L170" s="85" t="str">
        <f t="shared" si="19"/>
        <v>OK</v>
      </c>
      <c r="M170" s="82" t="s">
        <v>769</v>
      </c>
    </row>
    <row r="171" spans="1:13" ht="11.25" customHeight="1">
      <c r="A171" s="93" t="s">
        <v>280</v>
      </c>
      <c r="B171" s="93" t="s">
        <v>918</v>
      </c>
      <c r="C171" s="93" t="s">
        <v>919</v>
      </c>
      <c r="D171" s="83" t="s">
        <v>230</v>
      </c>
      <c r="E171" s="84"/>
      <c r="F171" s="85" t="str">
        <f t="shared" si="18"/>
        <v>き３２</v>
      </c>
      <c r="G171" s="82" t="str">
        <f t="shared" si="20"/>
        <v>山田修平</v>
      </c>
      <c r="H171" s="83" t="s">
        <v>230</v>
      </c>
      <c r="I171" s="83" t="s">
        <v>53</v>
      </c>
      <c r="J171" s="86">
        <v>2003</v>
      </c>
      <c r="K171" s="87">
        <f t="shared" si="17"/>
        <v>22</v>
      </c>
      <c r="L171" s="85" t="str">
        <f t="shared" si="19"/>
        <v>OK</v>
      </c>
      <c r="M171" s="82" t="s">
        <v>900</v>
      </c>
    </row>
    <row r="172" spans="1:13" ht="11.25" customHeight="1">
      <c r="A172" s="93" t="s">
        <v>283</v>
      </c>
      <c r="B172" s="93" t="s">
        <v>920</v>
      </c>
      <c r="C172" s="93" t="s">
        <v>193</v>
      </c>
      <c r="D172" s="83" t="s">
        <v>230</v>
      </c>
      <c r="E172" s="84"/>
      <c r="F172" s="85" t="str">
        <f t="shared" si="18"/>
        <v>き３３</v>
      </c>
      <c r="G172" s="82" t="str">
        <f t="shared" si="20"/>
        <v>山本和樹</v>
      </c>
      <c r="H172" s="83" t="s">
        <v>230</v>
      </c>
      <c r="I172" s="83" t="s">
        <v>53</v>
      </c>
      <c r="J172" s="86">
        <v>1997</v>
      </c>
      <c r="K172" s="87">
        <f t="shared" si="17"/>
        <v>28</v>
      </c>
      <c r="L172" s="85" t="str">
        <f t="shared" si="19"/>
        <v>OK</v>
      </c>
      <c r="M172" s="82" t="s">
        <v>322</v>
      </c>
    </row>
    <row r="173" spans="1:13" ht="11.25" customHeight="1">
      <c r="A173" s="93" t="s">
        <v>286</v>
      </c>
      <c r="B173" s="93" t="s">
        <v>288</v>
      </c>
      <c r="C173" s="93" t="s">
        <v>289</v>
      </c>
      <c r="D173" s="83" t="s">
        <v>230</v>
      </c>
      <c r="E173" s="84"/>
      <c r="F173" s="85" t="str">
        <f t="shared" si="18"/>
        <v>き３４</v>
      </c>
      <c r="G173" s="82" t="str">
        <f t="shared" si="20"/>
        <v>吉本泰二</v>
      </c>
      <c r="H173" s="83" t="s">
        <v>230</v>
      </c>
      <c r="I173" s="83" t="s">
        <v>53</v>
      </c>
      <c r="J173" s="86">
        <v>1976</v>
      </c>
      <c r="K173" s="87">
        <f t="shared" si="17"/>
        <v>49</v>
      </c>
      <c r="L173" s="85" t="str">
        <f t="shared" si="19"/>
        <v>OK</v>
      </c>
      <c r="M173" s="82" t="s">
        <v>722</v>
      </c>
    </row>
    <row r="174" spans="1:13" ht="11.25" customHeight="1">
      <c r="A174" s="93" t="s">
        <v>287</v>
      </c>
      <c r="B174" s="93" t="s">
        <v>921</v>
      </c>
      <c r="C174" s="93" t="s">
        <v>922</v>
      </c>
      <c r="D174" s="83" t="s">
        <v>230</v>
      </c>
      <c r="E174" s="84"/>
      <c r="F174" s="85" t="str">
        <f t="shared" si="18"/>
        <v>き３５</v>
      </c>
      <c r="G174" s="82" t="str">
        <f t="shared" si="20"/>
        <v>滝本照夫</v>
      </c>
      <c r="H174" s="83" t="s">
        <v>230</v>
      </c>
      <c r="I174" s="83" t="s">
        <v>53</v>
      </c>
      <c r="J174" s="86">
        <v>1959</v>
      </c>
      <c r="K174" s="87">
        <f t="shared" si="17"/>
        <v>66</v>
      </c>
      <c r="L174" s="85" t="str">
        <f t="shared" si="19"/>
        <v>OK</v>
      </c>
      <c r="M174" s="91" t="s">
        <v>887</v>
      </c>
    </row>
    <row r="175" spans="1:13" ht="11.25" customHeight="1">
      <c r="A175" s="109"/>
      <c r="B175" s="109">
        <v>6</v>
      </c>
      <c r="C175" s="109"/>
      <c r="D175" s="101"/>
      <c r="E175" s="102"/>
      <c r="F175" s="103"/>
      <c r="G175" s="99"/>
      <c r="H175" s="101"/>
      <c r="I175" s="101"/>
      <c r="J175" s="147"/>
      <c r="K175" s="105"/>
      <c r="L175" s="103"/>
      <c r="M175" s="100"/>
    </row>
    <row r="176" spans="1:13" s="82" customFormat="1" ht="11.25" customHeight="1">
      <c r="A176" s="82" t="s">
        <v>923</v>
      </c>
      <c r="B176" s="82" t="s">
        <v>379</v>
      </c>
      <c r="C176" s="82" t="s">
        <v>380</v>
      </c>
      <c r="D176" s="82" t="s">
        <v>924</v>
      </c>
      <c r="E176" s="84"/>
      <c r="F176" s="110" t="str">
        <f t="shared" si="18"/>
        <v>ぐ０１</v>
      </c>
      <c r="G176" s="82" t="str">
        <f>B176&amp;C176</f>
        <v>鍵谷浩太</v>
      </c>
      <c r="H176" s="82" t="s">
        <v>378</v>
      </c>
      <c r="I176" s="82" t="s">
        <v>53</v>
      </c>
      <c r="J176" s="89">
        <v>1991</v>
      </c>
      <c r="K176" s="111">
        <f t="shared" si="17"/>
        <v>34</v>
      </c>
      <c r="L176" s="110" t="str">
        <f t="shared" ref="L176:L209" si="21">IF(G176="","",IF(COUNTIF($G$5:$G$703,G176)&gt;1,"2重登録","OK"))</f>
        <v>OK</v>
      </c>
      <c r="M176" s="82" t="s">
        <v>54</v>
      </c>
    </row>
    <row r="177" spans="1:23" s="82" customFormat="1" ht="11.25" customHeight="1">
      <c r="A177" s="82" t="s">
        <v>925</v>
      </c>
      <c r="B177" s="82" t="s">
        <v>381</v>
      </c>
      <c r="C177" s="82" t="s">
        <v>382</v>
      </c>
      <c r="D177" s="82" t="s">
        <v>924</v>
      </c>
      <c r="E177" s="84"/>
      <c r="F177" s="110" t="str">
        <f t="shared" si="18"/>
        <v>ぐ０２</v>
      </c>
      <c r="G177" s="82" t="str">
        <f t="shared" ref="G177:G209" si="22">B177&amp;C177</f>
        <v>浅田恵亮</v>
      </c>
      <c r="H177" s="82" t="s">
        <v>378</v>
      </c>
      <c r="I177" s="82" t="s">
        <v>53</v>
      </c>
      <c r="J177" s="89">
        <v>1986</v>
      </c>
      <c r="K177" s="111">
        <f t="shared" si="17"/>
        <v>39</v>
      </c>
      <c r="L177" s="110" t="str">
        <f t="shared" si="21"/>
        <v>OK</v>
      </c>
      <c r="M177" s="82" t="s">
        <v>55</v>
      </c>
    </row>
    <row r="178" spans="1:23" s="82" customFormat="1" ht="11.25" customHeight="1">
      <c r="A178" s="82" t="s">
        <v>926</v>
      </c>
      <c r="B178" s="82" t="s">
        <v>383</v>
      </c>
      <c r="C178" s="82" t="s">
        <v>384</v>
      </c>
      <c r="D178" s="82" t="s">
        <v>924</v>
      </c>
      <c r="E178" s="84"/>
      <c r="F178" s="110" t="str">
        <f t="shared" si="18"/>
        <v>ぐ０３</v>
      </c>
      <c r="G178" s="82" t="str">
        <f t="shared" si="22"/>
        <v>中西泰輝</v>
      </c>
      <c r="H178" s="82" t="s">
        <v>378</v>
      </c>
      <c r="I178" s="82" t="s">
        <v>53</v>
      </c>
      <c r="J178" s="89">
        <v>1992</v>
      </c>
      <c r="K178" s="111">
        <f t="shared" si="17"/>
        <v>33</v>
      </c>
      <c r="L178" s="110" t="str">
        <f t="shared" si="21"/>
        <v>OK</v>
      </c>
      <c r="M178" s="82" t="s">
        <v>64</v>
      </c>
    </row>
    <row r="179" spans="1:23" s="82" customFormat="1" ht="11.25" customHeight="1">
      <c r="A179" s="82" t="s">
        <v>927</v>
      </c>
      <c r="B179" s="93" t="s">
        <v>385</v>
      </c>
      <c r="C179" s="82" t="s">
        <v>386</v>
      </c>
      <c r="D179" s="82" t="s">
        <v>924</v>
      </c>
      <c r="E179" s="148"/>
      <c r="F179" s="110" t="str">
        <f t="shared" si="18"/>
        <v>ぐ０４</v>
      </c>
      <c r="G179" s="82" t="str">
        <f t="shared" si="22"/>
        <v>井ノ口幹也</v>
      </c>
      <c r="H179" s="82" t="s">
        <v>378</v>
      </c>
      <c r="I179" s="82" t="s">
        <v>864</v>
      </c>
      <c r="J179" s="89">
        <v>1990</v>
      </c>
      <c r="K179" s="111">
        <f t="shared" si="17"/>
        <v>35</v>
      </c>
      <c r="L179" s="110" t="str">
        <f t="shared" si="21"/>
        <v>OK</v>
      </c>
      <c r="M179" s="90" t="s">
        <v>203</v>
      </c>
    </row>
    <row r="180" spans="1:23" s="82" customFormat="1" ht="11.25" customHeight="1">
      <c r="A180" s="82" t="s">
        <v>928</v>
      </c>
      <c r="B180" s="93" t="s">
        <v>387</v>
      </c>
      <c r="C180" s="93" t="s">
        <v>388</v>
      </c>
      <c r="D180" s="93" t="s">
        <v>924</v>
      </c>
      <c r="E180" s="148"/>
      <c r="F180" s="110" t="str">
        <f t="shared" si="18"/>
        <v>ぐ０５</v>
      </c>
      <c r="G180" s="82" t="str">
        <f t="shared" si="22"/>
        <v>漆原大介</v>
      </c>
      <c r="H180" s="93" t="s">
        <v>378</v>
      </c>
      <c r="I180" s="93" t="s">
        <v>295</v>
      </c>
      <c r="J180" s="92">
        <v>1988</v>
      </c>
      <c r="K180" s="111">
        <f t="shared" si="17"/>
        <v>37</v>
      </c>
      <c r="L180" s="110" t="str">
        <f t="shared" si="21"/>
        <v>OK</v>
      </c>
      <c r="M180" s="93" t="s">
        <v>54</v>
      </c>
    </row>
    <row r="181" spans="1:23" s="149" customFormat="1" ht="11.25" customHeight="1">
      <c r="A181" s="82" t="s">
        <v>929</v>
      </c>
      <c r="B181" s="93" t="s">
        <v>389</v>
      </c>
      <c r="C181" s="93" t="s">
        <v>390</v>
      </c>
      <c r="D181" s="93" t="s">
        <v>930</v>
      </c>
      <c r="E181" s="148"/>
      <c r="F181" s="110" t="str">
        <f t="shared" si="18"/>
        <v>ぐ０６</v>
      </c>
      <c r="G181" s="82" t="str">
        <f t="shared" si="22"/>
        <v>土田哲也</v>
      </c>
      <c r="H181" s="93" t="s">
        <v>378</v>
      </c>
      <c r="I181" s="93" t="s">
        <v>295</v>
      </c>
      <c r="J181" s="92">
        <v>1990</v>
      </c>
      <c r="K181" s="111">
        <f t="shared" si="17"/>
        <v>35</v>
      </c>
      <c r="L181" s="110" t="str">
        <f t="shared" si="21"/>
        <v>OK</v>
      </c>
      <c r="M181" s="93" t="s">
        <v>59</v>
      </c>
      <c r="N181" s="77"/>
      <c r="O181" s="77"/>
      <c r="P181" s="77"/>
      <c r="Q181" s="77"/>
      <c r="R181" s="77"/>
      <c r="S181" s="77"/>
      <c r="T181" s="77"/>
      <c r="U181" s="77"/>
      <c r="V181" s="77"/>
      <c r="W181" s="77"/>
    </row>
    <row r="182" spans="1:23" ht="11.25" customHeight="1">
      <c r="A182" s="82" t="s">
        <v>931</v>
      </c>
      <c r="B182" s="93" t="s">
        <v>391</v>
      </c>
      <c r="C182" s="93" t="s">
        <v>392</v>
      </c>
      <c r="D182" s="93" t="s">
        <v>924</v>
      </c>
      <c r="E182" s="148"/>
      <c r="F182" s="110" t="str">
        <f t="shared" si="18"/>
        <v>ぐ０７</v>
      </c>
      <c r="G182" s="82" t="str">
        <f t="shared" si="22"/>
        <v>金谷太郎</v>
      </c>
      <c r="H182" s="93" t="s">
        <v>378</v>
      </c>
      <c r="I182" s="93" t="s">
        <v>295</v>
      </c>
      <c r="J182" s="92">
        <v>1976</v>
      </c>
      <c r="K182" s="111">
        <f t="shared" si="17"/>
        <v>49</v>
      </c>
      <c r="L182" s="110" t="str">
        <f t="shared" si="21"/>
        <v>OK</v>
      </c>
      <c r="M182" s="93" t="s">
        <v>54</v>
      </c>
    </row>
    <row r="183" spans="1:23" ht="11.25" customHeight="1">
      <c r="A183" s="82" t="s">
        <v>932</v>
      </c>
      <c r="B183" s="93" t="s">
        <v>393</v>
      </c>
      <c r="C183" s="93" t="s">
        <v>394</v>
      </c>
      <c r="D183" s="93" t="s">
        <v>924</v>
      </c>
      <c r="E183" s="148"/>
      <c r="F183" s="110" t="str">
        <f t="shared" si="18"/>
        <v>ぐ０８</v>
      </c>
      <c r="G183" s="82" t="str">
        <f t="shared" si="22"/>
        <v>山本将義</v>
      </c>
      <c r="H183" s="93" t="s">
        <v>378</v>
      </c>
      <c r="I183" s="93" t="s">
        <v>295</v>
      </c>
      <c r="J183" s="92">
        <v>1986</v>
      </c>
      <c r="K183" s="111">
        <f t="shared" si="17"/>
        <v>39</v>
      </c>
      <c r="L183" s="110" t="str">
        <f t="shared" si="21"/>
        <v>OK</v>
      </c>
      <c r="M183" s="93" t="s">
        <v>54</v>
      </c>
    </row>
    <row r="184" spans="1:23" ht="11.25" customHeight="1">
      <c r="A184" s="82" t="s">
        <v>933</v>
      </c>
      <c r="B184" s="93" t="s">
        <v>395</v>
      </c>
      <c r="C184" s="93" t="s">
        <v>396</v>
      </c>
      <c r="D184" s="93" t="s">
        <v>924</v>
      </c>
      <c r="E184" s="148"/>
      <c r="F184" s="110" t="str">
        <f t="shared" si="18"/>
        <v>ぐ０９</v>
      </c>
      <c r="G184" s="82" t="str">
        <f t="shared" si="22"/>
        <v>浜田豊</v>
      </c>
      <c r="H184" s="93" t="s">
        <v>378</v>
      </c>
      <c r="I184" s="93" t="s">
        <v>295</v>
      </c>
      <c r="J184" s="92">
        <v>1985</v>
      </c>
      <c r="K184" s="111">
        <f t="shared" si="17"/>
        <v>40</v>
      </c>
      <c r="L184" s="110" t="str">
        <f t="shared" si="21"/>
        <v>OK</v>
      </c>
      <c r="M184" s="96" t="s">
        <v>203</v>
      </c>
    </row>
    <row r="185" spans="1:23" ht="11.25" customHeight="1">
      <c r="A185" s="82" t="s">
        <v>934</v>
      </c>
      <c r="B185" s="93" t="s">
        <v>397</v>
      </c>
      <c r="C185" s="93" t="s">
        <v>398</v>
      </c>
      <c r="D185" s="93" t="s">
        <v>924</v>
      </c>
      <c r="E185" s="148"/>
      <c r="F185" s="110" t="str">
        <f t="shared" si="18"/>
        <v>ぐ１０</v>
      </c>
      <c r="G185" s="82" t="str">
        <f t="shared" si="22"/>
        <v>吉野淳也</v>
      </c>
      <c r="H185" s="93" t="s">
        <v>378</v>
      </c>
      <c r="I185" s="93" t="s">
        <v>295</v>
      </c>
      <c r="J185" s="92">
        <v>1990</v>
      </c>
      <c r="K185" s="111">
        <f t="shared" si="17"/>
        <v>35</v>
      </c>
      <c r="L185" s="110" t="str">
        <f t="shared" si="21"/>
        <v>OK</v>
      </c>
      <c r="M185" s="93" t="s">
        <v>64</v>
      </c>
    </row>
    <row r="186" spans="1:23" ht="11.25" customHeight="1">
      <c r="A186" s="82" t="s">
        <v>935</v>
      </c>
      <c r="B186" s="93" t="s">
        <v>400</v>
      </c>
      <c r="C186" s="93" t="s">
        <v>401</v>
      </c>
      <c r="D186" s="93" t="s">
        <v>924</v>
      </c>
      <c r="E186" s="148"/>
      <c r="F186" s="110" t="str">
        <f t="shared" si="18"/>
        <v>ぐ１１</v>
      </c>
      <c r="G186" s="82" t="str">
        <f t="shared" si="22"/>
        <v>寺本将吾</v>
      </c>
      <c r="H186" s="93" t="s">
        <v>378</v>
      </c>
      <c r="I186" s="93" t="s">
        <v>295</v>
      </c>
      <c r="J186" s="92">
        <v>1997</v>
      </c>
      <c r="K186" s="111">
        <f t="shared" si="17"/>
        <v>28</v>
      </c>
      <c r="L186" s="110" t="str">
        <f t="shared" si="21"/>
        <v>OK</v>
      </c>
      <c r="M186" s="93" t="s">
        <v>64</v>
      </c>
    </row>
    <row r="187" spans="1:23" ht="11.25" customHeight="1">
      <c r="A187" s="82" t="s">
        <v>936</v>
      </c>
      <c r="B187" s="93" t="s">
        <v>402</v>
      </c>
      <c r="C187" s="93" t="s">
        <v>403</v>
      </c>
      <c r="D187" s="93" t="s">
        <v>924</v>
      </c>
      <c r="E187" s="148"/>
      <c r="F187" s="110" t="str">
        <f t="shared" si="18"/>
        <v>ぐ１２</v>
      </c>
      <c r="G187" s="82" t="str">
        <f t="shared" si="22"/>
        <v>澁谷晃大</v>
      </c>
      <c r="H187" s="93" t="s">
        <v>378</v>
      </c>
      <c r="I187" s="93" t="s">
        <v>295</v>
      </c>
      <c r="J187" s="92">
        <v>1996</v>
      </c>
      <c r="K187" s="111">
        <f t="shared" si="17"/>
        <v>29</v>
      </c>
      <c r="L187" s="110" t="str">
        <f t="shared" si="21"/>
        <v>OK</v>
      </c>
      <c r="M187" s="93" t="s">
        <v>54</v>
      </c>
    </row>
    <row r="188" spans="1:23" ht="11.25" customHeight="1">
      <c r="A188" s="82" t="s">
        <v>937</v>
      </c>
      <c r="B188" s="93" t="s">
        <v>404</v>
      </c>
      <c r="C188" s="93" t="s">
        <v>405</v>
      </c>
      <c r="D188" s="93" t="s">
        <v>924</v>
      </c>
      <c r="E188" s="148"/>
      <c r="F188" s="110" t="str">
        <f t="shared" si="18"/>
        <v>ぐ１３</v>
      </c>
      <c r="G188" s="82" t="str">
        <f t="shared" si="22"/>
        <v>藤井正和</v>
      </c>
      <c r="H188" s="93" t="s">
        <v>378</v>
      </c>
      <c r="I188" s="93" t="s">
        <v>295</v>
      </c>
      <c r="J188" s="92">
        <v>1975</v>
      </c>
      <c r="K188" s="111">
        <f t="shared" si="17"/>
        <v>50</v>
      </c>
      <c r="L188" s="110" t="str">
        <f t="shared" si="21"/>
        <v>OK</v>
      </c>
      <c r="M188" s="93" t="s">
        <v>55</v>
      </c>
    </row>
    <row r="189" spans="1:23" ht="11.25" customHeight="1">
      <c r="A189" s="82" t="s">
        <v>938</v>
      </c>
      <c r="B189" s="93" t="s">
        <v>406</v>
      </c>
      <c r="C189" s="93" t="s">
        <v>407</v>
      </c>
      <c r="D189" s="93" t="s">
        <v>924</v>
      </c>
      <c r="E189" s="148"/>
      <c r="F189" s="110" t="str">
        <f t="shared" si="18"/>
        <v>ぐ１４</v>
      </c>
      <c r="G189" s="82" t="str">
        <f t="shared" si="22"/>
        <v>平野優也</v>
      </c>
      <c r="H189" s="93" t="s">
        <v>378</v>
      </c>
      <c r="I189" s="93" t="s">
        <v>295</v>
      </c>
      <c r="J189" s="92">
        <v>1993</v>
      </c>
      <c r="K189" s="111">
        <f t="shared" si="17"/>
        <v>32</v>
      </c>
      <c r="L189" s="110" t="str">
        <f t="shared" si="21"/>
        <v>OK</v>
      </c>
      <c r="M189" s="93" t="s">
        <v>408</v>
      </c>
    </row>
    <row r="190" spans="1:23" ht="11.25" customHeight="1">
      <c r="A190" s="82" t="s">
        <v>939</v>
      </c>
      <c r="B190" s="93" t="s">
        <v>410</v>
      </c>
      <c r="C190" s="93" t="s">
        <v>411</v>
      </c>
      <c r="D190" s="93" t="s">
        <v>924</v>
      </c>
      <c r="E190" s="148"/>
      <c r="F190" s="110" t="str">
        <f t="shared" si="18"/>
        <v>ぐ１５</v>
      </c>
      <c r="G190" s="82" t="str">
        <f t="shared" si="22"/>
        <v>久保村悠史</v>
      </c>
      <c r="H190" s="93" t="s">
        <v>378</v>
      </c>
      <c r="I190" s="93" t="s">
        <v>295</v>
      </c>
      <c r="J190" s="92">
        <v>1990</v>
      </c>
      <c r="K190" s="111">
        <f t="shared" si="17"/>
        <v>35</v>
      </c>
      <c r="L190" s="110" t="str">
        <f t="shared" si="21"/>
        <v>OK</v>
      </c>
      <c r="M190" s="93" t="s">
        <v>412</v>
      </c>
    </row>
    <row r="191" spans="1:23" ht="11.25" customHeight="1">
      <c r="A191" s="82" t="s">
        <v>940</v>
      </c>
      <c r="B191" s="93" t="s">
        <v>941</v>
      </c>
      <c r="C191" s="93" t="s">
        <v>942</v>
      </c>
      <c r="D191" s="93" t="s">
        <v>924</v>
      </c>
      <c r="E191" s="148"/>
      <c r="F191" s="110" t="str">
        <f t="shared" si="18"/>
        <v>ぐ１６</v>
      </c>
      <c r="G191" s="82" t="str">
        <f t="shared" si="22"/>
        <v>須賀雅雄</v>
      </c>
      <c r="H191" s="93" t="s">
        <v>378</v>
      </c>
      <c r="I191" s="93" t="s">
        <v>295</v>
      </c>
      <c r="J191" s="92">
        <v>1968</v>
      </c>
      <c r="K191" s="111">
        <f t="shared" si="17"/>
        <v>57</v>
      </c>
      <c r="L191" s="110" t="str">
        <f t="shared" si="21"/>
        <v>OK</v>
      </c>
      <c r="M191" s="93" t="s">
        <v>412</v>
      </c>
    </row>
    <row r="192" spans="1:23" ht="11.25" customHeight="1">
      <c r="A192" s="82" t="s">
        <v>943</v>
      </c>
      <c r="B192" s="96" t="s">
        <v>387</v>
      </c>
      <c r="C192" s="96" t="s">
        <v>414</v>
      </c>
      <c r="D192" s="93" t="s">
        <v>924</v>
      </c>
      <c r="E192" s="148"/>
      <c r="F192" s="110" t="str">
        <f t="shared" si="18"/>
        <v>ぐ１７</v>
      </c>
      <c r="G192" s="82" t="str">
        <f t="shared" si="22"/>
        <v>漆原友里</v>
      </c>
      <c r="H192" s="93" t="s">
        <v>378</v>
      </c>
      <c r="I192" s="96" t="s">
        <v>58</v>
      </c>
      <c r="J192" s="92">
        <v>1992</v>
      </c>
      <c r="K192" s="111">
        <f t="shared" si="17"/>
        <v>33</v>
      </c>
      <c r="L192" s="110" t="str">
        <f t="shared" si="21"/>
        <v>OK</v>
      </c>
      <c r="M192" s="93" t="s">
        <v>54</v>
      </c>
    </row>
    <row r="193" spans="1:13" ht="11.25" customHeight="1">
      <c r="A193" s="82" t="s">
        <v>944</v>
      </c>
      <c r="B193" s="96" t="s">
        <v>466</v>
      </c>
      <c r="C193" s="96" t="s">
        <v>945</v>
      </c>
      <c r="D193" s="93" t="s">
        <v>924</v>
      </c>
      <c r="E193" s="148"/>
      <c r="F193" s="110" t="str">
        <f t="shared" si="18"/>
        <v>ぐ１８</v>
      </c>
      <c r="G193" s="82" t="str">
        <f t="shared" si="22"/>
        <v>谷優果</v>
      </c>
      <c r="H193" s="93" t="s">
        <v>378</v>
      </c>
      <c r="I193" s="96" t="s">
        <v>58</v>
      </c>
      <c r="J193" s="92">
        <v>1997</v>
      </c>
      <c r="K193" s="111">
        <f t="shared" si="17"/>
        <v>28</v>
      </c>
      <c r="L193" s="110" t="str">
        <f t="shared" si="21"/>
        <v>OK</v>
      </c>
      <c r="M193" s="93" t="s">
        <v>408</v>
      </c>
    </row>
    <row r="194" spans="1:13" ht="11.25" customHeight="1">
      <c r="A194" s="82" t="s">
        <v>946</v>
      </c>
      <c r="B194" s="96" t="s">
        <v>947</v>
      </c>
      <c r="C194" s="96" t="s">
        <v>948</v>
      </c>
      <c r="D194" s="93" t="s">
        <v>924</v>
      </c>
      <c r="E194" s="148"/>
      <c r="F194" s="110" t="str">
        <f t="shared" si="18"/>
        <v>ぐ１９</v>
      </c>
      <c r="G194" s="82" t="str">
        <f t="shared" si="22"/>
        <v>西野美恵</v>
      </c>
      <c r="H194" s="93" t="s">
        <v>378</v>
      </c>
      <c r="I194" s="96" t="s">
        <v>58</v>
      </c>
      <c r="J194" s="92">
        <v>1988</v>
      </c>
      <c r="K194" s="111">
        <f t="shared" si="17"/>
        <v>37</v>
      </c>
      <c r="L194" s="110" t="str">
        <f t="shared" si="21"/>
        <v>OK</v>
      </c>
      <c r="M194" s="93" t="s">
        <v>59</v>
      </c>
    </row>
    <row r="195" spans="1:13" ht="11.25" customHeight="1">
      <c r="A195" s="82" t="s">
        <v>949</v>
      </c>
      <c r="B195" s="96" t="s">
        <v>950</v>
      </c>
      <c r="C195" s="96" t="s">
        <v>951</v>
      </c>
      <c r="D195" s="93" t="s">
        <v>924</v>
      </c>
      <c r="E195" s="148"/>
      <c r="F195" s="110" t="str">
        <f t="shared" si="18"/>
        <v>ぐ２０</v>
      </c>
      <c r="G195" s="82" t="str">
        <f t="shared" si="22"/>
        <v>鍵弥初美</v>
      </c>
      <c r="H195" s="93" t="s">
        <v>378</v>
      </c>
      <c r="I195" s="96" t="s">
        <v>58</v>
      </c>
      <c r="J195" s="92">
        <v>1988</v>
      </c>
      <c r="K195" s="111">
        <f t="shared" si="17"/>
        <v>37</v>
      </c>
      <c r="L195" s="110" t="str">
        <f t="shared" si="21"/>
        <v>OK</v>
      </c>
      <c r="M195" s="93" t="s">
        <v>62</v>
      </c>
    </row>
    <row r="196" spans="1:13" ht="11.25" customHeight="1">
      <c r="A196" s="82" t="s">
        <v>952</v>
      </c>
      <c r="B196" s="93" t="s">
        <v>953</v>
      </c>
      <c r="C196" s="93" t="s">
        <v>954</v>
      </c>
      <c r="D196" s="93" t="s">
        <v>924</v>
      </c>
      <c r="E196" s="148" t="s">
        <v>955</v>
      </c>
      <c r="F196" s="110" t="str">
        <f t="shared" si="18"/>
        <v>ぐ２１</v>
      </c>
      <c r="G196" s="82" t="str">
        <f t="shared" si="22"/>
        <v>竹内朝飛</v>
      </c>
      <c r="H196" s="93" t="s">
        <v>378</v>
      </c>
      <c r="I196" s="93" t="s">
        <v>295</v>
      </c>
      <c r="J196" s="92">
        <v>2011</v>
      </c>
      <c r="K196" s="111">
        <f t="shared" si="17"/>
        <v>14</v>
      </c>
      <c r="L196" s="110" t="str">
        <f t="shared" si="21"/>
        <v>OK</v>
      </c>
      <c r="M196" s="93" t="s">
        <v>54</v>
      </c>
    </row>
    <row r="197" spans="1:13" ht="11.25" customHeight="1">
      <c r="A197" s="82" t="s">
        <v>956</v>
      </c>
      <c r="B197" s="93" t="s">
        <v>957</v>
      </c>
      <c r="C197" s="93" t="s">
        <v>958</v>
      </c>
      <c r="D197" s="93" t="s">
        <v>924</v>
      </c>
      <c r="E197" s="148" t="s">
        <v>955</v>
      </c>
      <c r="F197" s="110" t="str">
        <f t="shared" si="18"/>
        <v>ぐ２２</v>
      </c>
      <c r="G197" s="82" t="str">
        <f t="shared" si="22"/>
        <v>原田健汰</v>
      </c>
      <c r="H197" s="93" t="s">
        <v>378</v>
      </c>
      <c r="I197" s="93" t="s">
        <v>295</v>
      </c>
      <c r="J197" s="92">
        <v>2011</v>
      </c>
      <c r="K197" s="111">
        <f t="shared" si="17"/>
        <v>14</v>
      </c>
      <c r="L197" s="110" t="str">
        <f t="shared" si="21"/>
        <v>OK</v>
      </c>
      <c r="M197" s="93" t="s">
        <v>62</v>
      </c>
    </row>
    <row r="198" spans="1:13" ht="11.25" customHeight="1">
      <c r="A198" s="82" t="s">
        <v>959</v>
      </c>
      <c r="B198" s="93" t="s">
        <v>960</v>
      </c>
      <c r="C198" s="93" t="s">
        <v>961</v>
      </c>
      <c r="D198" s="93" t="s">
        <v>924</v>
      </c>
      <c r="E198" s="93"/>
      <c r="F198" s="110" t="str">
        <f t="shared" si="18"/>
        <v>ぐ２３</v>
      </c>
      <c r="G198" s="82" t="str">
        <f t="shared" si="22"/>
        <v>小林由汰</v>
      </c>
      <c r="H198" s="93" t="s">
        <v>378</v>
      </c>
      <c r="I198" s="93" t="s">
        <v>295</v>
      </c>
      <c r="J198" s="92">
        <v>1996</v>
      </c>
      <c r="K198" s="111">
        <f t="shared" si="17"/>
        <v>29</v>
      </c>
      <c r="L198" s="110" t="str">
        <f t="shared" si="21"/>
        <v>OK</v>
      </c>
      <c r="M198" s="93" t="s">
        <v>55</v>
      </c>
    </row>
    <row r="199" spans="1:13" ht="11.25" customHeight="1">
      <c r="A199" s="82" t="s">
        <v>962</v>
      </c>
      <c r="B199" s="96" t="s">
        <v>963</v>
      </c>
      <c r="C199" s="96" t="s">
        <v>964</v>
      </c>
      <c r="D199" s="93" t="s">
        <v>924</v>
      </c>
      <c r="E199" s="148"/>
      <c r="F199" s="110" t="str">
        <f t="shared" si="18"/>
        <v>ぐ２４</v>
      </c>
      <c r="G199" s="82" t="str">
        <f t="shared" si="22"/>
        <v>日下部佑奈</v>
      </c>
      <c r="H199" s="93" t="s">
        <v>378</v>
      </c>
      <c r="I199" s="96" t="s">
        <v>58</v>
      </c>
      <c r="J199" s="92">
        <v>2000</v>
      </c>
      <c r="K199" s="111">
        <f t="shared" si="17"/>
        <v>25</v>
      </c>
      <c r="L199" s="110" t="str">
        <f t="shared" si="21"/>
        <v>OK</v>
      </c>
      <c r="M199" s="93" t="s">
        <v>965</v>
      </c>
    </row>
    <row r="200" spans="1:13" ht="11.25" customHeight="1">
      <c r="A200" s="90" t="s">
        <v>966</v>
      </c>
      <c r="B200" s="150" t="s">
        <v>57</v>
      </c>
      <c r="C200" s="150" t="s">
        <v>967</v>
      </c>
      <c r="D200" s="93" t="s">
        <v>924</v>
      </c>
      <c r="E200" s="148" t="s">
        <v>955</v>
      </c>
      <c r="F200" s="110" t="str">
        <f t="shared" si="18"/>
        <v>ぐ２５</v>
      </c>
      <c r="G200" s="82" t="str">
        <f t="shared" si="22"/>
        <v>廣瀬蒼一郎</v>
      </c>
      <c r="H200" s="93" t="s">
        <v>378</v>
      </c>
      <c r="I200" s="93" t="s">
        <v>295</v>
      </c>
      <c r="J200" s="92">
        <v>2012</v>
      </c>
      <c r="K200" s="111">
        <f>IF(J200="","",(2025-J200))</f>
        <v>13</v>
      </c>
      <c r="L200" s="110" t="str">
        <f t="shared" si="21"/>
        <v>OK</v>
      </c>
      <c r="M200" s="93" t="s">
        <v>54</v>
      </c>
    </row>
    <row r="201" spans="1:13" ht="11.25" customHeight="1">
      <c r="A201" s="90" t="s">
        <v>968</v>
      </c>
      <c r="B201" s="151" t="s">
        <v>969</v>
      </c>
      <c r="C201" s="151" t="s">
        <v>970</v>
      </c>
      <c r="D201" s="93" t="s">
        <v>924</v>
      </c>
      <c r="E201" s="148" t="s">
        <v>955</v>
      </c>
      <c r="F201" s="110" t="str">
        <f t="shared" si="18"/>
        <v>ぐ２６</v>
      </c>
      <c r="G201" s="82" t="str">
        <f t="shared" si="22"/>
        <v>杉本まどか</v>
      </c>
      <c r="H201" s="93" t="s">
        <v>378</v>
      </c>
      <c r="I201" s="96" t="s">
        <v>58</v>
      </c>
      <c r="J201" s="92">
        <v>2012</v>
      </c>
      <c r="K201" s="111">
        <f>IF(J201="","",(2025-J201))</f>
        <v>13</v>
      </c>
      <c r="L201" s="110" t="str">
        <f t="shared" si="21"/>
        <v>OK</v>
      </c>
      <c r="M201" s="93" t="s">
        <v>54</v>
      </c>
    </row>
    <row r="202" spans="1:13" ht="11.25" customHeight="1">
      <c r="A202" s="90" t="s">
        <v>971</v>
      </c>
      <c r="B202" s="151" t="s">
        <v>415</v>
      </c>
      <c r="C202" s="151" t="s">
        <v>972</v>
      </c>
      <c r="D202" s="93" t="s">
        <v>924</v>
      </c>
      <c r="E202" s="148" t="s">
        <v>955</v>
      </c>
      <c r="F202" s="110" t="str">
        <f t="shared" si="18"/>
        <v>ぐ２７</v>
      </c>
      <c r="G202" s="82" t="str">
        <f t="shared" si="22"/>
        <v>武田紗和</v>
      </c>
      <c r="H202" s="93" t="s">
        <v>378</v>
      </c>
      <c r="I202" s="96" t="s">
        <v>58</v>
      </c>
      <c r="J202" s="92">
        <v>2012</v>
      </c>
      <c r="K202" s="111">
        <f>IF(J202="","",(2025-J202))</f>
        <v>13</v>
      </c>
      <c r="L202" s="110" t="str">
        <f t="shared" si="21"/>
        <v>OK</v>
      </c>
      <c r="M202" s="93" t="s">
        <v>54</v>
      </c>
    </row>
    <row r="203" spans="1:13" ht="11.25" customHeight="1">
      <c r="A203" s="90" t="s">
        <v>973</v>
      </c>
      <c r="B203" s="150" t="s">
        <v>974</v>
      </c>
      <c r="C203" s="150" t="s">
        <v>975</v>
      </c>
      <c r="D203" s="93" t="s">
        <v>924</v>
      </c>
      <c r="E203" s="148" t="s">
        <v>955</v>
      </c>
      <c r="F203" s="110" t="str">
        <f t="shared" si="18"/>
        <v>ぐ２８</v>
      </c>
      <c r="G203" s="82" t="str">
        <f t="shared" si="22"/>
        <v>大島奏空</v>
      </c>
      <c r="H203" s="150" t="s">
        <v>378</v>
      </c>
      <c r="I203" s="152" t="s">
        <v>295</v>
      </c>
      <c r="J203" s="150">
        <v>2015</v>
      </c>
      <c r="K203" s="150">
        <v>10</v>
      </c>
      <c r="L203" s="110" t="str">
        <f t="shared" si="21"/>
        <v>OK</v>
      </c>
      <c r="M203" s="150" t="s">
        <v>273</v>
      </c>
    </row>
    <row r="204" spans="1:13" ht="11.25" customHeight="1">
      <c r="A204" s="90" t="s">
        <v>976</v>
      </c>
      <c r="B204" s="150" t="s">
        <v>977</v>
      </c>
      <c r="C204" s="150" t="s">
        <v>978</v>
      </c>
      <c r="D204" s="93" t="s">
        <v>924</v>
      </c>
      <c r="E204" s="148" t="s">
        <v>955</v>
      </c>
      <c r="F204" s="110" t="str">
        <f t="shared" si="18"/>
        <v>ぐ２９</v>
      </c>
      <c r="G204" s="82" t="str">
        <f t="shared" si="22"/>
        <v>北村悠晴</v>
      </c>
      <c r="H204" s="150" t="s">
        <v>378</v>
      </c>
      <c r="I204" s="152" t="s">
        <v>295</v>
      </c>
      <c r="J204" s="150">
        <v>2015</v>
      </c>
      <c r="K204" s="150">
        <v>10</v>
      </c>
      <c r="L204" s="110" t="str">
        <f t="shared" si="21"/>
        <v>OK</v>
      </c>
      <c r="M204" s="150" t="s">
        <v>77</v>
      </c>
    </row>
    <row r="205" spans="1:13" ht="11.25" customHeight="1">
      <c r="A205" s="90" t="s">
        <v>979</v>
      </c>
      <c r="B205" s="150" t="s">
        <v>980</v>
      </c>
      <c r="C205" s="150" t="s">
        <v>981</v>
      </c>
      <c r="D205" s="93" t="s">
        <v>924</v>
      </c>
      <c r="E205" s="148" t="s">
        <v>955</v>
      </c>
      <c r="F205" s="110" t="str">
        <f t="shared" si="18"/>
        <v>ぐ３０</v>
      </c>
      <c r="G205" s="82" t="str">
        <f t="shared" si="22"/>
        <v>冨士川史斗</v>
      </c>
      <c r="H205" s="150" t="s">
        <v>378</v>
      </c>
      <c r="I205" s="152" t="s">
        <v>295</v>
      </c>
      <c r="J205" s="150">
        <v>2016</v>
      </c>
      <c r="K205" s="150">
        <v>9</v>
      </c>
      <c r="L205" s="110" t="str">
        <f t="shared" si="21"/>
        <v>OK</v>
      </c>
      <c r="M205" s="150" t="s">
        <v>55</v>
      </c>
    </row>
    <row r="206" spans="1:13" ht="11.25" customHeight="1">
      <c r="A206" s="90" t="s">
        <v>982</v>
      </c>
      <c r="B206" s="150" t="s">
        <v>409</v>
      </c>
      <c r="C206" s="150" t="s">
        <v>983</v>
      </c>
      <c r="D206" s="93" t="s">
        <v>924</v>
      </c>
      <c r="E206" s="148" t="s">
        <v>955</v>
      </c>
      <c r="F206" s="110" t="str">
        <f t="shared" si="18"/>
        <v>ぐ３１</v>
      </c>
      <c r="G206" s="82" t="str">
        <f t="shared" si="22"/>
        <v>大橋凛斗</v>
      </c>
      <c r="H206" s="150" t="s">
        <v>378</v>
      </c>
      <c r="I206" s="152" t="s">
        <v>295</v>
      </c>
      <c r="J206" s="150">
        <v>2015</v>
      </c>
      <c r="K206" s="150">
        <v>10</v>
      </c>
      <c r="L206" s="110" t="str">
        <f t="shared" si="21"/>
        <v>OK</v>
      </c>
      <c r="M206" s="150" t="s">
        <v>77</v>
      </c>
    </row>
    <row r="207" spans="1:13" ht="11.25" customHeight="1">
      <c r="A207" s="90" t="s">
        <v>984</v>
      </c>
      <c r="B207" s="150" t="s">
        <v>985</v>
      </c>
      <c r="C207" s="150" t="s">
        <v>986</v>
      </c>
      <c r="D207" s="93" t="s">
        <v>924</v>
      </c>
      <c r="E207" s="148" t="s">
        <v>955</v>
      </c>
      <c r="F207" s="110" t="str">
        <f t="shared" si="18"/>
        <v>ぐ３２</v>
      </c>
      <c r="G207" s="82" t="str">
        <f t="shared" si="22"/>
        <v>今井廉</v>
      </c>
      <c r="H207" s="150" t="s">
        <v>378</v>
      </c>
      <c r="I207" s="152" t="s">
        <v>295</v>
      </c>
      <c r="J207" s="150">
        <v>2016</v>
      </c>
      <c r="K207" s="150">
        <v>9</v>
      </c>
      <c r="L207" s="110" t="str">
        <f t="shared" si="21"/>
        <v>OK</v>
      </c>
      <c r="M207" s="150" t="s">
        <v>55</v>
      </c>
    </row>
    <row r="208" spans="1:13" ht="11.25" customHeight="1">
      <c r="A208" s="90" t="s">
        <v>987</v>
      </c>
      <c r="B208" s="150" t="s">
        <v>988</v>
      </c>
      <c r="C208" s="150" t="s">
        <v>989</v>
      </c>
      <c r="D208" s="93" t="s">
        <v>924</v>
      </c>
      <c r="E208" s="148" t="s">
        <v>955</v>
      </c>
      <c r="F208" s="110" t="str">
        <f t="shared" si="18"/>
        <v>ぐ３３</v>
      </c>
      <c r="G208" s="82" t="str">
        <f t="shared" si="22"/>
        <v>玉川聡太</v>
      </c>
      <c r="H208" s="150" t="s">
        <v>378</v>
      </c>
      <c r="I208" s="152" t="s">
        <v>295</v>
      </c>
      <c r="J208" s="150">
        <v>2014</v>
      </c>
      <c r="K208" s="150">
        <v>11</v>
      </c>
      <c r="L208" s="110" t="str">
        <f t="shared" si="21"/>
        <v>OK</v>
      </c>
      <c r="M208" s="150" t="s">
        <v>169</v>
      </c>
    </row>
    <row r="209" spans="1:22" ht="11.25" customHeight="1">
      <c r="A209" s="90" t="s">
        <v>990</v>
      </c>
      <c r="B209" s="150" t="s">
        <v>991</v>
      </c>
      <c r="C209" s="150" t="s">
        <v>992</v>
      </c>
      <c r="D209" s="93" t="s">
        <v>924</v>
      </c>
      <c r="E209" s="148" t="s">
        <v>955</v>
      </c>
      <c r="F209" s="110" t="str">
        <f t="shared" si="18"/>
        <v>ぐ３４</v>
      </c>
      <c r="G209" s="82" t="str">
        <f t="shared" si="22"/>
        <v>國松慶人</v>
      </c>
      <c r="H209" s="150" t="s">
        <v>378</v>
      </c>
      <c r="I209" s="150" t="s">
        <v>295</v>
      </c>
      <c r="J209" s="150">
        <v>2015</v>
      </c>
      <c r="K209" s="150">
        <v>10</v>
      </c>
      <c r="L209" s="110" t="str">
        <f t="shared" si="21"/>
        <v>OK</v>
      </c>
      <c r="M209" s="150" t="s">
        <v>64</v>
      </c>
    </row>
    <row r="210" spans="1:22" ht="11.25" customHeight="1">
      <c r="A210" s="109"/>
      <c r="B210" s="109"/>
      <c r="C210" s="109"/>
      <c r="D210" s="109"/>
      <c r="E210" s="153"/>
      <c r="F210" s="154"/>
      <c r="G210" s="109"/>
      <c r="H210" s="109"/>
      <c r="I210" s="109"/>
      <c r="J210" s="104"/>
      <c r="K210" s="155"/>
      <c r="L210" s="154"/>
      <c r="M210" s="109"/>
    </row>
    <row r="211" spans="1:22" s="82" customFormat="1" ht="11.25" customHeight="1">
      <c r="A211" s="82" t="s">
        <v>993</v>
      </c>
      <c r="B211" s="82" t="s">
        <v>290</v>
      </c>
      <c r="C211" s="82" t="s">
        <v>291</v>
      </c>
      <c r="D211" s="82" t="s">
        <v>994</v>
      </c>
      <c r="E211" s="84"/>
      <c r="F211" s="110" t="str">
        <f t="shared" si="18"/>
        <v>し０１</v>
      </c>
      <c r="G211" s="82" t="str">
        <f>B211&amp;C211</f>
        <v>杉山春澄</v>
      </c>
      <c r="H211" s="82" t="s">
        <v>995</v>
      </c>
      <c r="I211" s="82" t="s">
        <v>53</v>
      </c>
      <c r="J211" s="89">
        <v>2004</v>
      </c>
      <c r="K211" s="111">
        <f t="shared" si="17"/>
        <v>21</v>
      </c>
      <c r="L211" s="110" t="str">
        <f t="shared" ref="L211:L219" si="23">IF(G211="","",IF(COUNTIF($G$5:$G$703,G211)&gt;1,"2重登録","OK"))</f>
        <v>OK</v>
      </c>
      <c r="M211" s="82" t="s">
        <v>54</v>
      </c>
    </row>
    <row r="212" spans="1:22" s="82" customFormat="1" ht="11.25" customHeight="1">
      <c r="A212" s="82" t="s">
        <v>996</v>
      </c>
      <c r="B212" s="82" t="s">
        <v>292</v>
      </c>
      <c r="C212" s="82" t="s">
        <v>293</v>
      </c>
      <c r="D212" s="82" t="s">
        <v>994</v>
      </c>
      <c r="E212" s="84"/>
      <c r="F212" s="110" t="str">
        <f t="shared" si="18"/>
        <v>し０２</v>
      </c>
      <c r="G212" s="82" t="s">
        <v>294</v>
      </c>
      <c r="H212" s="82" t="s">
        <v>995</v>
      </c>
      <c r="I212" s="82" t="s">
        <v>295</v>
      </c>
      <c r="J212" s="89">
        <v>2001</v>
      </c>
      <c r="K212" s="111">
        <f t="shared" si="17"/>
        <v>24</v>
      </c>
      <c r="L212" s="110" t="str">
        <f t="shared" si="23"/>
        <v>OK</v>
      </c>
      <c r="M212" s="82" t="s">
        <v>54</v>
      </c>
    </row>
    <row r="213" spans="1:22" s="82" customFormat="1" ht="11.25" customHeight="1">
      <c r="A213" s="82" t="s">
        <v>997</v>
      </c>
      <c r="B213" s="82" t="s">
        <v>296</v>
      </c>
      <c r="C213" s="82" t="s">
        <v>297</v>
      </c>
      <c r="D213" s="82" t="s">
        <v>994</v>
      </c>
      <c r="E213" s="84"/>
      <c r="F213" s="110" t="str">
        <f t="shared" si="18"/>
        <v>し０３</v>
      </c>
      <c r="G213" s="82" t="str">
        <f>B213&amp;C213</f>
        <v>山内瑞生</v>
      </c>
      <c r="H213" s="82" t="s">
        <v>995</v>
      </c>
      <c r="I213" s="82" t="s">
        <v>53</v>
      </c>
      <c r="J213" s="89">
        <v>2002</v>
      </c>
      <c r="K213" s="111">
        <f t="shared" si="17"/>
        <v>23</v>
      </c>
      <c r="L213" s="110" t="str">
        <f t="shared" si="23"/>
        <v>OK</v>
      </c>
      <c r="M213" s="82" t="s">
        <v>54</v>
      </c>
    </row>
    <row r="214" spans="1:22" s="82" customFormat="1" ht="11.25" customHeight="1">
      <c r="A214" s="82" t="s">
        <v>998</v>
      </c>
      <c r="B214" s="82" t="s">
        <v>999</v>
      </c>
      <c r="C214" s="82" t="s">
        <v>1000</v>
      </c>
      <c r="D214" s="82" t="s">
        <v>994</v>
      </c>
      <c r="E214" s="84"/>
      <c r="F214" s="110" t="str">
        <f t="shared" si="18"/>
        <v>し０４</v>
      </c>
      <c r="G214" s="82" t="str">
        <f>B214&amp;C214</f>
        <v>岩瀧虹貴</v>
      </c>
      <c r="H214" s="82" t="s">
        <v>995</v>
      </c>
      <c r="I214" s="82" t="s">
        <v>53</v>
      </c>
      <c r="J214" s="89">
        <v>2005</v>
      </c>
      <c r="K214" s="111">
        <f t="shared" si="17"/>
        <v>20</v>
      </c>
      <c r="L214" s="110" t="str">
        <f t="shared" si="23"/>
        <v>OK</v>
      </c>
      <c r="M214" s="82" t="s">
        <v>54</v>
      </c>
    </row>
    <row r="215" spans="1:22" s="82" customFormat="1" ht="11.25" customHeight="1">
      <c r="A215" s="82" t="s">
        <v>1001</v>
      </c>
      <c r="B215" s="93" t="s">
        <v>298</v>
      </c>
      <c r="C215" s="82" t="s">
        <v>1002</v>
      </c>
      <c r="D215" s="82" t="s">
        <v>994</v>
      </c>
      <c r="E215" s="148"/>
      <c r="F215" s="110" t="str">
        <f t="shared" si="18"/>
        <v>し０５</v>
      </c>
      <c r="G215" s="82" t="str">
        <f>B215&amp;C215</f>
        <v>太田翔也</v>
      </c>
      <c r="H215" s="82" t="s">
        <v>995</v>
      </c>
      <c r="I215" s="82" t="s">
        <v>864</v>
      </c>
      <c r="J215" s="89">
        <v>2005</v>
      </c>
      <c r="K215" s="111">
        <f t="shared" si="17"/>
        <v>20</v>
      </c>
      <c r="L215" s="110" t="str">
        <f t="shared" si="23"/>
        <v>OK</v>
      </c>
      <c r="M215" s="82" t="s">
        <v>302</v>
      </c>
    </row>
    <row r="216" spans="1:22" s="149" customFormat="1" ht="11.25" customHeight="1">
      <c r="A216" s="82" t="s">
        <v>1003</v>
      </c>
      <c r="B216" s="93" t="s">
        <v>299</v>
      </c>
      <c r="C216" s="93" t="s">
        <v>300</v>
      </c>
      <c r="D216" s="82" t="s">
        <v>994</v>
      </c>
      <c r="E216" s="148"/>
      <c r="F216" s="110" t="str">
        <f t="shared" si="18"/>
        <v>し０６</v>
      </c>
      <c r="G216" s="93" t="s">
        <v>301</v>
      </c>
      <c r="H216" s="82" t="s">
        <v>995</v>
      </c>
      <c r="I216" s="93" t="s">
        <v>295</v>
      </c>
      <c r="J216" s="92">
        <v>2002</v>
      </c>
      <c r="K216" s="111">
        <f t="shared" si="17"/>
        <v>23</v>
      </c>
      <c r="L216" s="110" t="str">
        <f t="shared" si="23"/>
        <v>OK</v>
      </c>
      <c r="M216" s="93" t="s">
        <v>54</v>
      </c>
      <c r="N216" s="77"/>
      <c r="O216" s="77"/>
      <c r="P216" s="77"/>
      <c r="Q216" s="77"/>
      <c r="R216" s="77"/>
      <c r="S216" s="77"/>
      <c r="T216" s="77"/>
      <c r="U216" s="77"/>
      <c r="V216" s="77"/>
    </row>
    <row r="217" spans="1:22" ht="11.25" customHeight="1">
      <c r="A217" s="82" t="s">
        <v>1004</v>
      </c>
      <c r="B217" s="93" t="s">
        <v>303</v>
      </c>
      <c r="C217" s="93" t="s">
        <v>304</v>
      </c>
      <c r="D217" s="82" t="s">
        <v>994</v>
      </c>
      <c r="E217" s="148"/>
      <c r="F217" s="110" t="str">
        <f t="shared" si="18"/>
        <v>し０７</v>
      </c>
      <c r="G217" s="93" t="s">
        <v>305</v>
      </c>
      <c r="H217" s="82" t="s">
        <v>995</v>
      </c>
      <c r="I217" s="93" t="s">
        <v>295</v>
      </c>
      <c r="J217" s="92">
        <v>2003</v>
      </c>
      <c r="K217" s="111">
        <f t="shared" si="17"/>
        <v>22</v>
      </c>
      <c r="L217" s="110" t="str">
        <f t="shared" si="23"/>
        <v>OK</v>
      </c>
      <c r="M217" s="93" t="s">
        <v>302</v>
      </c>
    </row>
    <row r="218" spans="1:22" ht="11.25" customHeight="1">
      <c r="A218" s="82" t="s">
        <v>1005</v>
      </c>
      <c r="B218" s="93" t="s">
        <v>306</v>
      </c>
      <c r="C218" s="93" t="s">
        <v>307</v>
      </c>
      <c r="D218" s="82" t="s">
        <v>994</v>
      </c>
      <c r="E218" s="148"/>
      <c r="F218" s="110" t="str">
        <f t="shared" si="18"/>
        <v>し０８</v>
      </c>
      <c r="G218" s="93" t="s">
        <v>308</v>
      </c>
      <c r="H218" s="82" t="s">
        <v>995</v>
      </c>
      <c r="I218" s="93" t="s">
        <v>295</v>
      </c>
      <c r="J218" s="92">
        <v>2004</v>
      </c>
      <c r="K218" s="111">
        <f t="shared" si="17"/>
        <v>21</v>
      </c>
      <c r="L218" s="110" t="str">
        <f t="shared" si="23"/>
        <v>OK</v>
      </c>
      <c r="M218" s="93" t="s">
        <v>54</v>
      </c>
    </row>
    <row r="219" spans="1:22" ht="11.25" customHeight="1">
      <c r="A219" s="82" t="s">
        <v>1006</v>
      </c>
      <c r="B219" s="93" t="s">
        <v>310</v>
      </c>
      <c r="C219" s="93" t="s">
        <v>311</v>
      </c>
      <c r="D219" s="82" t="s">
        <v>994</v>
      </c>
      <c r="E219" s="148"/>
      <c r="F219" s="110" t="str">
        <f t="shared" si="18"/>
        <v>し０９</v>
      </c>
      <c r="G219" s="93" t="s">
        <v>312</v>
      </c>
      <c r="H219" s="82" t="s">
        <v>995</v>
      </c>
      <c r="I219" s="93" t="s">
        <v>295</v>
      </c>
      <c r="J219" s="92">
        <v>2004</v>
      </c>
      <c r="K219" s="111">
        <f t="shared" ref="K219:K285" si="24">IF(J219="","",(2025-J219))</f>
        <v>21</v>
      </c>
      <c r="L219" s="110" t="str">
        <f t="shared" si="23"/>
        <v>OK</v>
      </c>
      <c r="M219" s="93" t="s">
        <v>309</v>
      </c>
    </row>
    <row r="220" spans="1:22" ht="11.25" customHeight="1">
      <c r="A220" s="78"/>
      <c r="B220" s="109">
        <v>8</v>
      </c>
      <c r="C220" s="78"/>
      <c r="D220" s="78"/>
      <c r="E220" s="79"/>
      <c r="F220" s="103"/>
      <c r="G220" s="78"/>
      <c r="H220" s="78"/>
      <c r="I220" s="78"/>
      <c r="J220" s="80"/>
      <c r="K220" s="105"/>
      <c r="L220" s="103"/>
      <c r="M220" s="78"/>
    </row>
    <row r="221" spans="1:22" ht="11.25" customHeight="1">
      <c r="A221" s="93" t="s">
        <v>313</v>
      </c>
      <c r="B221" s="93" t="s">
        <v>314</v>
      </c>
      <c r="C221" s="93" t="s">
        <v>315</v>
      </c>
      <c r="D221" s="93" t="s">
        <v>316</v>
      </c>
      <c r="E221" s="148"/>
      <c r="F221" s="85" t="str">
        <f t="shared" ref="F221:F241" si="25">A221</f>
        <v>ふ０１</v>
      </c>
      <c r="G221" s="93" t="str">
        <f t="shared" ref="G221:G235" si="26">B221&amp;C221</f>
        <v>水本淳史</v>
      </c>
      <c r="H221" s="93" t="s">
        <v>316</v>
      </c>
      <c r="I221" s="93" t="s">
        <v>53</v>
      </c>
      <c r="J221" s="92">
        <v>1967</v>
      </c>
      <c r="K221" s="87">
        <f t="shared" si="24"/>
        <v>58</v>
      </c>
      <c r="L221" s="85" t="str">
        <f>IF(G221="","",IF(COUNTIF($G$5:$G$703,G221)&gt;1,"2重登録","OK"))</f>
        <v>OK</v>
      </c>
      <c r="M221" s="93" t="s">
        <v>152</v>
      </c>
    </row>
    <row r="222" spans="1:22" ht="11.25" customHeight="1">
      <c r="A222" s="93" t="s">
        <v>317</v>
      </c>
      <c r="B222" s="93" t="s">
        <v>318</v>
      </c>
      <c r="C222" s="93" t="s">
        <v>319</v>
      </c>
      <c r="D222" s="93" t="s">
        <v>316</v>
      </c>
      <c r="E222" s="84" t="s">
        <v>743</v>
      </c>
      <c r="F222" s="85" t="str">
        <f t="shared" si="25"/>
        <v>ふ０２</v>
      </c>
      <c r="G222" s="93" t="str">
        <f t="shared" si="26"/>
        <v>清水善弘</v>
      </c>
      <c r="H222" s="93" t="s">
        <v>316</v>
      </c>
      <c r="I222" s="93" t="s">
        <v>53</v>
      </c>
      <c r="J222" s="92">
        <v>1952</v>
      </c>
      <c r="K222" s="87">
        <f t="shared" si="24"/>
        <v>73</v>
      </c>
      <c r="L222" s="85" t="str">
        <f>IF(G222="","",IF(COUNTIF($G$5:$G$703,G222)&gt;1,"2重登録","OK"))</f>
        <v>OK</v>
      </c>
      <c r="M222" s="94" t="s">
        <v>117</v>
      </c>
    </row>
    <row r="223" spans="1:22" ht="11.25" customHeight="1">
      <c r="A223" s="93" t="s">
        <v>320</v>
      </c>
      <c r="B223" s="93" t="s">
        <v>248</v>
      </c>
      <c r="C223" s="93" t="s">
        <v>321</v>
      </c>
      <c r="D223" s="93" t="s">
        <v>316</v>
      </c>
      <c r="E223" s="148"/>
      <c r="F223" s="85" t="str">
        <f t="shared" si="25"/>
        <v>ふ０３</v>
      </c>
      <c r="G223" s="93" t="str">
        <f t="shared" si="26"/>
        <v>岡本大樹</v>
      </c>
      <c r="H223" s="93" t="s">
        <v>316</v>
      </c>
      <c r="I223" s="93" t="s">
        <v>53</v>
      </c>
      <c r="J223" s="92">
        <v>1982</v>
      </c>
      <c r="K223" s="87">
        <f t="shared" si="24"/>
        <v>43</v>
      </c>
      <c r="L223" s="85" t="str">
        <f>IF(G223="","",IF(COUNTIF($G$5:$G$703,G223)&gt;1,"2重登録","OK"))</f>
        <v>OK</v>
      </c>
      <c r="M223" s="93" t="s">
        <v>322</v>
      </c>
    </row>
    <row r="224" spans="1:22" ht="11.25" customHeight="1">
      <c r="A224" s="93" t="s">
        <v>323</v>
      </c>
      <c r="B224" s="93" t="s">
        <v>324</v>
      </c>
      <c r="C224" s="93" t="s">
        <v>325</v>
      </c>
      <c r="D224" s="93" t="s">
        <v>316</v>
      </c>
      <c r="E224" s="148"/>
      <c r="F224" s="85" t="str">
        <f t="shared" si="25"/>
        <v>ふ０４</v>
      </c>
      <c r="G224" s="93" t="str">
        <f t="shared" si="26"/>
        <v>増田剛士</v>
      </c>
      <c r="H224" s="93" t="s">
        <v>316</v>
      </c>
      <c r="I224" s="93" t="s">
        <v>53</v>
      </c>
      <c r="J224" s="92">
        <v>1976</v>
      </c>
      <c r="K224" s="87">
        <f t="shared" si="24"/>
        <v>49</v>
      </c>
      <c r="L224" s="85" t="str">
        <f t="shared" ref="L224:L229" si="27">IF(G224="","",IF(COUNTIF($G$6:$G$716,G224)&gt;1,"2重登録","OK"))</f>
        <v>OK</v>
      </c>
      <c r="M224" s="93" t="s">
        <v>1007</v>
      </c>
    </row>
    <row r="225" spans="1:13" ht="11.25" customHeight="1">
      <c r="A225" s="93" t="s">
        <v>326</v>
      </c>
      <c r="B225" s="93" t="s">
        <v>327</v>
      </c>
      <c r="C225" s="93" t="s">
        <v>328</v>
      </c>
      <c r="D225" s="93" t="s">
        <v>316</v>
      </c>
      <c r="E225" s="148"/>
      <c r="F225" s="85" t="str">
        <f t="shared" si="25"/>
        <v>ふ０５</v>
      </c>
      <c r="G225" s="93" t="str">
        <f t="shared" si="26"/>
        <v>成宮康弘</v>
      </c>
      <c r="H225" s="93" t="s">
        <v>316</v>
      </c>
      <c r="I225" s="93" t="s">
        <v>53</v>
      </c>
      <c r="J225" s="92">
        <v>1970</v>
      </c>
      <c r="K225" s="87">
        <f t="shared" si="24"/>
        <v>55</v>
      </c>
      <c r="L225" s="85" t="str">
        <f t="shared" si="27"/>
        <v>OK</v>
      </c>
      <c r="M225" s="94" t="s">
        <v>152</v>
      </c>
    </row>
    <row r="226" spans="1:13" ht="11.25" customHeight="1">
      <c r="A226" s="93" t="s">
        <v>329</v>
      </c>
      <c r="B226" s="93" t="s">
        <v>330</v>
      </c>
      <c r="C226" s="93" t="s">
        <v>331</v>
      </c>
      <c r="D226" s="93" t="s">
        <v>316</v>
      </c>
      <c r="E226" s="148"/>
      <c r="F226" s="85" t="str">
        <f t="shared" si="25"/>
        <v>ふ０６</v>
      </c>
      <c r="G226" s="93" t="str">
        <f t="shared" si="26"/>
        <v>浦嶋博邦</v>
      </c>
      <c r="H226" s="93" t="s">
        <v>316</v>
      </c>
      <c r="I226" s="93" t="s">
        <v>53</v>
      </c>
      <c r="J226" s="92">
        <v>1977</v>
      </c>
      <c r="K226" s="87">
        <f t="shared" si="24"/>
        <v>48</v>
      </c>
      <c r="L226" s="85" t="str">
        <f t="shared" si="27"/>
        <v>OK</v>
      </c>
      <c r="M226" s="96" t="s">
        <v>332</v>
      </c>
    </row>
    <row r="227" spans="1:13" ht="11.25" customHeight="1">
      <c r="A227" s="93" t="s">
        <v>333</v>
      </c>
      <c r="B227" s="93" t="s">
        <v>334</v>
      </c>
      <c r="C227" s="93" t="s">
        <v>1008</v>
      </c>
      <c r="D227" s="93" t="s">
        <v>316</v>
      </c>
      <c r="E227" s="148"/>
      <c r="F227" s="85" t="str">
        <f t="shared" si="25"/>
        <v>ふ０７</v>
      </c>
      <c r="G227" s="93" t="str">
        <f t="shared" si="26"/>
        <v>平塚  聡</v>
      </c>
      <c r="H227" s="93" t="s">
        <v>316</v>
      </c>
      <c r="I227" s="93" t="s">
        <v>53</v>
      </c>
      <c r="J227" s="92">
        <v>1960</v>
      </c>
      <c r="K227" s="87">
        <f t="shared" si="24"/>
        <v>65</v>
      </c>
      <c r="L227" s="85" t="str">
        <f t="shared" si="27"/>
        <v>OK</v>
      </c>
      <c r="M227" s="93" t="s">
        <v>152</v>
      </c>
    </row>
    <row r="228" spans="1:13" ht="11.25" customHeight="1">
      <c r="A228" s="93" t="s">
        <v>335</v>
      </c>
      <c r="B228" s="93" t="s">
        <v>336</v>
      </c>
      <c r="C228" s="93" t="s">
        <v>337</v>
      </c>
      <c r="D228" s="93" t="s">
        <v>316</v>
      </c>
      <c r="E228" s="148"/>
      <c r="F228" s="85" t="str">
        <f t="shared" si="25"/>
        <v>ふ０８</v>
      </c>
      <c r="G228" s="93" t="str">
        <f t="shared" si="26"/>
        <v>池端誠治</v>
      </c>
      <c r="H228" s="93" t="s">
        <v>316</v>
      </c>
      <c r="I228" s="93" t="s">
        <v>53</v>
      </c>
      <c r="J228" s="92">
        <v>1972</v>
      </c>
      <c r="K228" s="87">
        <f t="shared" si="24"/>
        <v>53</v>
      </c>
      <c r="L228" s="85" t="str">
        <f t="shared" si="27"/>
        <v>OK</v>
      </c>
      <c r="M228" s="93" t="s">
        <v>152</v>
      </c>
    </row>
    <row r="229" spans="1:13" ht="11.25" customHeight="1">
      <c r="A229" s="93" t="s">
        <v>338</v>
      </c>
      <c r="B229" s="93" t="s">
        <v>339</v>
      </c>
      <c r="C229" s="93" t="s">
        <v>340</v>
      </c>
      <c r="D229" s="93" t="s">
        <v>316</v>
      </c>
      <c r="E229" s="148"/>
      <c r="F229" s="85" t="str">
        <f t="shared" si="25"/>
        <v>ふ０９</v>
      </c>
      <c r="G229" s="93" t="str">
        <f t="shared" si="26"/>
        <v>三代康成</v>
      </c>
      <c r="H229" s="93" t="s">
        <v>316</v>
      </c>
      <c r="I229" s="93" t="s">
        <v>53</v>
      </c>
      <c r="J229" s="92">
        <v>1968</v>
      </c>
      <c r="K229" s="87">
        <f t="shared" si="24"/>
        <v>57</v>
      </c>
      <c r="L229" s="85" t="str">
        <f t="shared" si="27"/>
        <v>OK</v>
      </c>
      <c r="M229" s="94" t="s">
        <v>117</v>
      </c>
    </row>
    <row r="230" spans="1:13" ht="11.25" customHeight="1">
      <c r="A230" s="93" t="s">
        <v>341</v>
      </c>
      <c r="B230" s="93" t="s">
        <v>342</v>
      </c>
      <c r="C230" s="93" t="s">
        <v>343</v>
      </c>
      <c r="D230" s="93" t="s">
        <v>316</v>
      </c>
      <c r="E230" s="148"/>
      <c r="F230" s="85" t="str">
        <f t="shared" si="25"/>
        <v>ふ１０</v>
      </c>
      <c r="G230" s="93" t="str">
        <f t="shared" si="26"/>
        <v>古市卓志</v>
      </c>
      <c r="H230" s="93" t="s">
        <v>316</v>
      </c>
      <c r="I230" s="93" t="s">
        <v>53</v>
      </c>
      <c r="J230" s="92">
        <v>1974</v>
      </c>
      <c r="K230" s="87">
        <f t="shared" si="24"/>
        <v>51</v>
      </c>
      <c r="L230" s="156" t="str">
        <f>IF(G230="","",IF(COUNTIF($G$4:$G$22,G230)&gt;1,"2重登録","OK"))</f>
        <v>OK</v>
      </c>
      <c r="M230" s="93" t="s">
        <v>152</v>
      </c>
    </row>
    <row r="231" spans="1:13" ht="11.25" customHeight="1">
      <c r="A231" s="93" t="s">
        <v>344</v>
      </c>
      <c r="B231" s="93" t="s">
        <v>1009</v>
      </c>
      <c r="C231" s="93" t="s">
        <v>1010</v>
      </c>
      <c r="D231" s="93" t="s">
        <v>316</v>
      </c>
      <c r="E231" s="148"/>
      <c r="F231" s="85" t="str">
        <f t="shared" si="25"/>
        <v>ふ１１</v>
      </c>
      <c r="G231" s="93" t="s">
        <v>1011</v>
      </c>
      <c r="H231" s="93" t="s">
        <v>316</v>
      </c>
      <c r="I231" s="93" t="s">
        <v>345</v>
      </c>
      <c r="J231" s="92">
        <v>1949</v>
      </c>
      <c r="K231" s="87">
        <f t="shared" si="24"/>
        <v>76</v>
      </c>
      <c r="L231" s="156" t="s">
        <v>233</v>
      </c>
      <c r="M231" s="93" t="s">
        <v>1012</v>
      </c>
    </row>
    <row r="232" spans="1:13" ht="11.25" customHeight="1">
      <c r="A232" s="93" t="s">
        <v>346</v>
      </c>
      <c r="B232" s="96" t="s">
        <v>1009</v>
      </c>
      <c r="C232" s="96" t="s">
        <v>1013</v>
      </c>
      <c r="D232" s="93" t="s">
        <v>316</v>
      </c>
      <c r="E232" s="157"/>
      <c r="F232" s="85" t="str">
        <f t="shared" si="25"/>
        <v>ふ１２</v>
      </c>
      <c r="G232" s="93" t="s">
        <v>1014</v>
      </c>
      <c r="H232" s="93" t="s">
        <v>316</v>
      </c>
      <c r="I232" s="96" t="s">
        <v>361</v>
      </c>
      <c r="J232" s="92">
        <v>1971</v>
      </c>
      <c r="K232" s="87">
        <f t="shared" si="24"/>
        <v>54</v>
      </c>
      <c r="L232" s="156" t="s">
        <v>233</v>
      </c>
      <c r="M232" s="93" t="s">
        <v>1012</v>
      </c>
    </row>
    <row r="233" spans="1:13" ht="11.25" customHeight="1">
      <c r="A233" s="93" t="s">
        <v>347</v>
      </c>
      <c r="B233" s="96" t="s">
        <v>363</v>
      </c>
      <c r="C233" s="96" t="s">
        <v>364</v>
      </c>
      <c r="D233" s="93" t="s">
        <v>316</v>
      </c>
      <c r="E233" s="157"/>
      <c r="F233" s="85" t="str">
        <f t="shared" si="25"/>
        <v>ふ１３</v>
      </c>
      <c r="G233" s="93" t="s">
        <v>365</v>
      </c>
      <c r="H233" s="93" t="s">
        <v>316</v>
      </c>
      <c r="I233" s="96" t="s">
        <v>122</v>
      </c>
      <c r="J233" s="92">
        <v>1993</v>
      </c>
      <c r="K233" s="87">
        <f t="shared" si="24"/>
        <v>32</v>
      </c>
      <c r="L233" s="156" t="s">
        <v>233</v>
      </c>
      <c r="M233" s="93" t="s">
        <v>207</v>
      </c>
    </row>
    <row r="234" spans="1:13" ht="11.25" customHeight="1">
      <c r="A234" s="93" t="s">
        <v>349</v>
      </c>
      <c r="B234" s="96" t="s">
        <v>339</v>
      </c>
      <c r="C234" s="96" t="s">
        <v>350</v>
      </c>
      <c r="D234" s="93" t="s">
        <v>316</v>
      </c>
      <c r="E234" s="157"/>
      <c r="F234" s="85" t="str">
        <f t="shared" si="25"/>
        <v>ふ１４</v>
      </c>
      <c r="G234" s="93" t="str">
        <f t="shared" si="26"/>
        <v>三代梨絵</v>
      </c>
      <c r="H234" s="93" t="s">
        <v>316</v>
      </c>
      <c r="I234" s="96" t="s">
        <v>122</v>
      </c>
      <c r="J234" s="92">
        <v>1976</v>
      </c>
      <c r="K234" s="87">
        <f t="shared" si="24"/>
        <v>49</v>
      </c>
      <c r="L234" s="156" t="str">
        <f>IF(G234="","",IF(COUNTIF($G$4:$G$22,G234)&gt;1,"2重登録","OK"))</f>
        <v>OK</v>
      </c>
      <c r="M234" s="93" t="s">
        <v>117</v>
      </c>
    </row>
    <row r="235" spans="1:13" ht="11.25" customHeight="1">
      <c r="A235" s="93" t="s">
        <v>351</v>
      </c>
      <c r="B235" s="96" t="s">
        <v>1015</v>
      </c>
      <c r="C235" s="96" t="s">
        <v>1016</v>
      </c>
      <c r="D235" s="93" t="s">
        <v>316</v>
      </c>
      <c r="E235" s="157"/>
      <c r="F235" s="85" t="str">
        <f t="shared" si="25"/>
        <v>ふ１５</v>
      </c>
      <c r="G235" s="93" t="str">
        <f t="shared" si="26"/>
        <v>栗田智里</v>
      </c>
      <c r="H235" s="93" t="s">
        <v>316</v>
      </c>
      <c r="I235" s="96" t="s">
        <v>122</v>
      </c>
      <c r="J235" s="92">
        <v>1978</v>
      </c>
      <c r="K235" s="87">
        <f t="shared" si="24"/>
        <v>47</v>
      </c>
      <c r="L235" s="156" t="str">
        <f>IF(G235="","",IF(COUNTIF($G$4:$G$22,G235)&gt;1,"2重登録","OK"))</f>
        <v>OK</v>
      </c>
      <c r="M235" s="93" t="s">
        <v>1017</v>
      </c>
    </row>
    <row r="236" spans="1:13" ht="11.25" customHeight="1">
      <c r="A236" s="93" t="s">
        <v>353</v>
      </c>
      <c r="B236" s="96" t="s">
        <v>354</v>
      </c>
      <c r="C236" s="96" t="s">
        <v>355</v>
      </c>
      <c r="D236" s="93" t="s">
        <v>316</v>
      </c>
      <c r="E236" s="157"/>
      <c r="F236" s="85" t="str">
        <f t="shared" si="25"/>
        <v>ふ１６</v>
      </c>
      <c r="G236" s="93" t="s">
        <v>356</v>
      </c>
      <c r="H236" s="93" t="s">
        <v>316</v>
      </c>
      <c r="I236" s="96" t="s">
        <v>122</v>
      </c>
      <c r="J236" s="92">
        <v>1967</v>
      </c>
      <c r="K236" s="87">
        <f t="shared" si="24"/>
        <v>58</v>
      </c>
      <c r="L236" s="156" t="s">
        <v>233</v>
      </c>
      <c r="M236" s="93" t="s">
        <v>357</v>
      </c>
    </row>
    <row r="237" spans="1:13" ht="11.25" customHeight="1">
      <c r="A237" s="93" t="s">
        <v>358</v>
      </c>
      <c r="B237" s="96" t="s">
        <v>330</v>
      </c>
      <c r="C237" s="96" t="s">
        <v>359</v>
      </c>
      <c r="D237" s="93" t="s">
        <v>316</v>
      </c>
      <c r="E237" s="157"/>
      <c r="F237" s="85" t="str">
        <f t="shared" si="25"/>
        <v>ふ１７</v>
      </c>
      <c r="G237" s="93" t="s">
        <v>360</v>
      </c>
      <c r="H237" s="93" t="s">
        <v>316</v>
      </c>
      <c r="I237" s="96" t="s">
        <v>361</v>
      </c>
      <c r="J237" s="92">
        <v>1967</v>
      </c>
      <c r="K237" s="87">
        <f t="shared" si="24"/>
        <v>58</v>
      </c>
      <c r="L237" s="156" t="s">
        <v>233</v>
      </c>
      <c r="M237" s="96" t="s">
        <v>332</v>
      </c>
    </row>
    <row r="238" spans="1:13" ht="11.25" customHeight="1">
      <c r="A238" s="93" t="s">
        <v>362</v>
      </c>
      <c r="B238" s="96" t="s">
        <v>374</v>
      </c>
      <c r="C238" s="96" t="s">
        <v>375</v>
      </c>
      <c r="D238" s="94" t="s">
        <v>1018</v>
      </c>
      <c r="F238" s="85" t="str">
        <f t="shared" si="25"/>
        <v>ふ１８</v>
      </c>
      <c r="G238" s="94" t="s">
        <v>376</v>
      </c>
      <c r="H238" s="94" t="s">
        <v>1018</v>
      </c>
      <c r="I238" s="96" t="s">
        <v>361</v>
      </c>
      <c r="J238" s="159">
        <v>1974</v>
      </c>
      <c r="K238" s="87">
        <f t="shared" si="24"/>
        <v>51</v>
      </c>
      <c r="L238" s="156" t="str">
        <f>IF(G238="","",IF(COUNTIF($G$4:$G$22,G238)&gt;1,"2重登録","OK"))</f>
        <v>OK</v>
      </c>
      <c r="M238" s="94" t="s">
        <v>377</v>
      </c>
    </row>
    <row r="239" spans="1:13" ht="11.25" customHeight="1">
      <c r="A239" s="93" t="s">
        <v>366</v>
      </c>
      <c r="B239" s="96" t="s">
        <v>367</v>
      </c>
      <c r="C239" s="96" t="s">
        <v>368</v>
      </c>
      <c r="D239" s="93" t="s">
        <v>316</v>
      </c>
      <c r="E239" s="148"/>
      <c r="F239" s="85" t="str">
        <f t="shared" si="25"/>
        <v>ふ１９</v>
      </c>
      <c r="G239" s="93" t="str">
        <f t="shared" ref="G239:G240" si="28">B239&amp;C239</f>
        <v>出縄久子</v>
      </c>
      <c r="H239" s="93" t="s">
        <v>316</v>
      </c>
      <c r="I239" s="96" t="s">
        <v>122</v>
      </c>
      <c r="J239" s="92">
        <v>1965</v>
      </c>
      <c r="K239" s="87">
        <f t="shared" si="24"/>
        <v>60</v>
      </c>
      <c r="L239" s="156" t="str">
        <f>IF(G239="","",IF(COUNTIF($G$4:$G$22,G239)&gt;1,"2重登録","OK"))</f>
        <v>OK</v>
      </c>
      <c r="M239" s="93" t="s">
        <v>369</v>
      </c>
    </row>
    <row r="240" spans="1:13" ht="11.25" customHeight="1">
      <c r="A240" s="93" t="s">
        <v>370</v>
      </c>
      <c r="B240" s="96" t="s">
        <v>371</v>
      </c>
      <c r="C240" s="96" t="s">
        <v>372</v>
      </c>
      <c r="D240" s="93" t="s">
        <v>316</v>
      </c>
      <c r="E240" s="157"/>
      <c r="F240" s="85" t="str">
        <f t="shared" si="25"/>
        <v>ふ２０</v>
      </c>
      <c r="G240" s="93" t="str">
        <f t="shared" si="28"/>
        <v>吉岡京子</v>
      </c>
      <c r="H240" s="93" t="s">
        <v>316</v>
      </c>
      <c r="I240" s="96" t="s">
        <v>122</v>
      </c>
      <c r="J240" s="92">
        <v>1959</v>
      </c>
      <c r="K240" s="87">
        <f t="shared" si="24"/>
        <v>66</v>
      </c>
      <c r="L240" s="156" t="str">
        <f>IF(G240="","",IF(COUNTIF($G$4:$G$22,G240)&gt;1,"2重登録","OK"))</f>
        <v>OK</v>
      </c>
      <c r="M240" s="93" t="s">
        <v>373</v>
      </c>
    </row>
    <row r="241" spans="1:13" ht="11.25" customHeight="1">
      <c r="A241" s="94" t="s">
        <v>1019</v>
      </c>
      <c r="B241" s="96" t="s">
        <v>1020</v>
      </c>
      <c r="C241" s="96" t="s">
        <v>1021</v>
      </c>
      <c r="D241" s="94" t="s">
        <v>1018</v>
      </c>
      <c r="F241" s="85" t="str">
        <f t="shared" si="25"/>
        <v>ふ２１</v>
      </c>
      <c r="G241" s="94" t="s">
        <v>1022</v>
      </c>
      <c r="H241" s="94" t="s">
        <v>1018</v>
      </c>
      <c r="I241" s="96" t="s">
        <v>361</v>
      </c>
      <c r="J241" s="159">
        <v>1958</v>
      </c>
      <c r="K241" s="87">
        <f t="shared" si="24"/>
        <v>67</v>
      </c>
      <c r="L241" s="156" t="str">
        <f>IF(G241="","",IF(COUNTIF($G$4:$G$22,G241)&gt;1,"2重登録","OK"))</f>
        <v>OK</v>
      </c>
      <c r="M241" s="94" t="s">
        <v>1023</v>
      </c>
    </row>
    <row r="242" spans="1:13" ht="11.25" customHeight="1">
      <c r="A242" s="160"/>
      <c r="B242" s="109">
        <v>9</v>
      </c>
      <c r="C242" s="161"/>
      <c r="D242" s="160"/>
      <c r="E242" s="79"/>
      <c r="F242" s="78"/>
      <c r="G242" s="160"/>
      <c r="H242" s="160"/>
      <c r="I242" s="161"/>
      <c r="J242" s="162"/>
      <c r="K242" s="105"/>
      <c r="L242" s="163"/>
      <c r="M242" s="160"/>
    </row>
    <row r="243" spans="1:13" s="82" customFormat="1" ht="11.25" customHeight="1">
      <c r="A243" s="164" t="s">
        <v>1024</v>
      </c>
      <c r="B243" s="165" t="s">
        <v>486</v>
      </c>
      <c r="C243" s="165" t="s">
        <v>487</v>
      </c>
      <c r="D243" s="107" t="s">
        <v>488</v>
      </c>
      <c r="E243" s="166"/>
      <c r="F243" s="82" t="str">
        <f t="shared" ref="F243:F306" si="29">A243</f>
        <v>う０１</v>
      </c>
      <c r="G243" s="82" t="str">
        <f t="shared" ref="G243:G313" si="30">B243&amp;C243</f>
        <v>岩花功</v>
      </c>
      <c r="H243" s="107" t="s">
        <v>489</v>
      </c>
      <c r="I243" s="107" t="s">
        <v>53</v>
      </c>
      <c r="J243" s="167">
        <v>1962</v>
      </c>
      <c r="K243" s="87">
        <f t="shared" si="24"/>
        <v>63</v>
      </c>
      <c r="L243" s="85" t="str">
        <f t="shared" ref="L243:L279" si="31">IF(G243="","",IF(COUNTIF($G$8:$G$425,G243)&gt;1,"2重登録","OK"))</f>
        <v>OK</v>
      </c>
      <c r="M243" s="168" t="s">
        <v>273</v>
      </c>
    </row>
    <row r="244" spans="1:13" s="82" customFormat="1" ht="11.25" customHeight="1">
      <c r="A244" s="164" t="s">
        <v>1025</v>
      </c>
      <c r="B244" s="165" t="s">
        <v>490</v>
      </c>
      <c r="C244" s="165" t="s">
        <v>413</v>
      </c>
      <c r="D244" s="107" t="s">
        <v>488</v>
      </c>
      <c r="E244" s="166"/>
      <c r="F244" s="82" t="str">
        <f t="shared" si="29"/>
        <v>う０２</v>
      </c>
      <c r="G244" s="82" t="str">
        <f t="shared" si="30"/>
        <v>牛道雄介</v>
      </c>
      <c r="H244" s="107" t="s">
        <v>489</v>
      </c>
      <c r="I244" s="83" t="s">
        <v>53</v>
      </c>
      <c r="J244" s="169">
        <v>1978</v>
      </c>
      <c r="K244" s="87">
        <f t="shared" si="24"/>
        <v>47</v>
      </c>
      <c r="L244" s="85" t="str">
        <f t="shared" si="31"/>
        <v>OK</v>
      </c>
      <c r="M244" s="170" t="s">
        <v>59</v>
      </c>
    </row>
    <row r="245" spans="1:13" s="82" customFormat="1" ht="11.25" customHeight="1">
      <c r="A245" s="164" t="s">
        <v>491</v>
      </c>
      <c r="B245" s="165" t="s">
        <v>492</v>
      </c>
      <c r="C245" s="165" t="s">
        <v>493</v>
      </c>
      <c r="D245" s="107" t="s">
        <v>488</v>
      </c>
      <c r="E245" s="166"/>
      <c r="F245" s="82" t="str">
        <f t="shared" si="29"/>
        <v>う０３</v>
      </c>
      <c r="G245" s="82" t="str">
        <f t="shared" si="30"/>
        <v>久保田勉</v>
      </c>
      <c r="H245" s="107" t="s">
        <v>489</v>
      </c>
      <c r="I245" s="83" t="s">
        <v>53</v>
      </c>
      <c r="J245" s="169">
        <v>1967</v>
      </c>
      <c r="K245" s="87">
        <f t="shared" si="24"/>
        <v>58</v>
      </c>
      <c r="L245" s="85" t="str">
        <f t="shared" si="31"/>
        <v>OK</v>
      </c>
      <c r="M245" s="170" t="s">
        <v>494</v>
      </c>
    </row>
    <row r="246" spans="1:13" s="82" customFormat="1" ht="11.25" customHeight="1">
      <c r="A246" s="164" t="s">
        <v>495</v>
      </c>
      <c r="B246" s="171" t="s">
        <v>496</v>
      </c>
      <c r="C246" s="171" t="s">
        <v>497</v>
      </c>
      <c r="D246" s="107" t="s">
        <v>488</v>
      </c>
      <c r="E246" s="166"/>
      <c r="F246" s="82" t="str">
        <f t="shared" si="29"/>
        <v>う０４</v>
      </c>
      <c r="G246" s="82" t="str">
        <f t="shared" si="30"/>
        <v>小倉俊郎</v>
      </c>
      <c r="H246" s="107" t="s">
        <v>489</v>
      </c>
      <c r="I246" s="82" t="s">
        <v>53</v>
      </c>
      <c r="J246" s="89">
        <v>1959</v>
      </c>
      <c r="K246" s="87">
        <f t="shared" si="24"/>
        <v>66</v>
      </c>
      <c r="L246" s="85" t="str">
        <f t="shared" si="31"/>
        <v>OK</v>
      </c>
      <c r="M246" s="82" t="s">
        <v>268</v>
      </c>
    </row>
    <row r="247" spans="1:13" s="82" customFormat="1" ht="11.25" customHeight="1">
      <c r="A247" s="164" t="s">
        <v>498</v>
      </c>
      <c r="B247" s="137" t="s">
        <v>499</v>
      </c>
      <c r="C247" s="137" t="s">
        <v>500</v>
      </c>
      <c r="D247" s="107" t="s">
        <v>488</v>
      </c>
      <c r="E247" s="166"/>
      <c r="F247" s="82" t="str">
        <f t="shared" si="29"/>
        <v>う０５</v>
      </c>
      <c r="G247" s="82" t="str">
        <f t="shared" si="30"/>
        <v>垣内義則</v>
      </c>
      <c r="H247" s="107" t="s">
        <v>489</v>
      </c>
      <c r="I247" s="83" t="s">
        <v>53</v>
      </c>
      <c r="J247" s="169">
        <v>1972</v>
      </c>
      <c r="K247" s="87">
        <f t="shared" si="24"/>
        <v>53</v>
      </c>
      <c r="L247" s="85" t="str">
        <f t="shared" si="31"/>
        <v>OK</v>
      </c>
      <c r="M247" s="172" t="s">
        <v>117</v>
      </c>
    </row>
    <row r="248" spans="1:13" s="82" customFormat="1" ht="11.25" customHeight="1">
      <c r="A248" s="164" t="s">
        <v>501</v>
      </c>
      <c r="B248" s="173" t="s">
        <v>502</v>
      </c>
      <c r="C248" s="173" t="s">
        <v>503</v>
      </c>
      <c r="D248" s="107" t="s">
        <v>488</v>
      </c>
      <c r="E248" s="166"/>
      <c r="F248" s="82" t="str">
        <f t="shared" si="29"/>
        <v>う０６</v>
      </c>
      <c r="G248" s="82" t="str">
        <f t="shared" si="30"/>
        <v>片岡一寿</v>
      </c>
      <c r="H248" s="107" t="s">
        <v>489</v>
      </c>
      <c r="I248" s="83" t="s">
        <v>53</v>
      </c>
      <c r="J248" s="169">
        <v>1971</v>
      </c>
      <c r="K248" s="87">
        <f t="shared" si="24"/>
        <v>54</v>
      </c>
      <c r="L248" s="85" t="str">
        <f t="shared" si="31"/>
        <v>OK</v>
      </c>
      <c r="M248" s="170" t="s">
        <v>268</v>
      </c>
    </row>
    <row r="249" spans="1:13" s="82" customFormat="1" ht="11.25" customHeight="1">
      <c r="A249" s="164" t="s">
        <v>504</v>
      </c>
      <c r="B249" s="165" t="s">
        <v>505</v>
      </c>
      <c r="C249" s="165" t="s">
        <v>506</v>
      </c>
      <c r="D249" s="107" t="s">
        <v>488</v>
      </c>
      <c r="E249" s="166"/>
      <c r="F249" s="82" t="str">
        <f t="shared" si="29"/>
        <v>う０７</v>
      </c>
      <c r="G249" s="82" t="str">
        <f t="shared" si="30"/>
        <v>亀井皓太</v>
      </c>
      <c r="H249" s="107" t="s">
        <v>489</v>
      </c>
      <c r="I249" s="107" t="s">
        <v>53</v>
      </c>
      <c r="J249" s="174">
        <v>2003</v>
      </c>
      <c r="K249" s="87">
        <f t="shared" si="24"/>
        <v>22</v>
      </c>
      <c r="L249" s="143" t="str">
        <f t="shared" si="31"/>
        <v>OK</v>
      </c>
      <c r="M249" s="172" t="s">
        <v>117</v>
      </c>
    </row>
    <row r="250" spans="1:13" s="82" customFormat="1" ht="11.25" customHeight="1">
      <c r="A250" s="164" t="s">
        <v>507</v>
      </c>
      <c r="B250" s="137" t="s">
        <v>508</v>
      </c>
      <c r="C250" s="137" t="s">
        <v>509</v>
      </c>
      <c r="D250" s="107" t="s">
        <v>488</v>
      </c>
      <c r="E250" s="166"/>
      <c r="F250" s="82" t="str">
        <f t="shared" si="29"/>
        <v>う０８</v>
      </c>
      <c r="G250" s="82" t="str">
        <f t="shared" si="30"/>
        <v>亀井雅嗣</v>
      </c>
      <c r="H250" s="107" t="s">
        <v>489</v>
      </c>
      <c r="I250" s="107" t="s">
        <v>53</v>
      </c>
      <c r="J250" s="174">
        <v>1970</v>
      </c>
      <c r="K250" s="87">
        <f t="shared" si="24"/>
        <v>55</v>
      </c>
      <c r="L250" s="82" t="str">
        <f t="shared" si="31"/>
        <v>OK</v>
      </c>
      <c r="M250" s="172" t="s">
        <v>117</v>
      </c>
    </row>
    <row r="251" spans="1:13" s="82" customFormat="1" ht="11.25" customHeight="1">
      <c r="A251" s="164" t="s">
        <v>510</v>
      </c>
      <c r="B251" s="173" t="s">
        <v>513</v>
      </c>
      <c r="C251" s="173" t="s">
        <v>514</v>
      </c>
      <c r="D251" s="107" t="s">
        <v>488</v>
      </c>
      <c r="E251" s="166"/>
      <c r="F251" s="82" t="str">
        <f t="shared" si="29"/>
        <v>う０９</v>
      </c>
      <c r="G251" s="82" t="str">
        <f t="shared" si="30"/>
        <v>𡈽山悠</v>
      </c>
      <c r="H251" s="107" t="s">
        <v>489</v>
      </c>
      <c r="I251" s="107" t="s">
        <v>53</v>
      </c>
      <c r="J251" s="167">
        <v>1988</v>
      </c>
      <c r="K251" s="87">
        <f t="shared" si="24"/>
        <v>37</v>
      </c>
      <c r="L251" s="82" t="str">
        <f t="shared" si="31"/>
        <v>OK</v>
      </c>
      <c r="M251" s="172" t="s">
        <v>515</v>
      </c>
    </row>
    <row r="252" spans="1:13" s="82" customFormat="1" ht="11.25" customHeight="1">
      <c r="A252" s="164" t="s">
        <v>512</v>
      </c>
      <c r="B252" s="171" t="s">
        <v>517</v>
      </c>
      <c r="C252" s="171" t="s">
        <v>518</v>
      </c>
      <c r="D252" s="107" t="s">
        <v>488</v>
      </c>
      <c r="E252" s="166"/>
      <c r="F252" s="82" t="str">
        <f t="shared" si="29"/>
        <v>う１０</v>
      </c>
      <c r="G252" s="82" t="str">
        <f t="shared" si="30"/>
        <v>土肥将博</v>
      </c>
      <c r="H252" s="107" t="s">
        <v>489</v>
      </c>
      <c r="I252" s="83" t="s">
        <v>53</v>
      </c>
      <c r="J252" s="175">
        <v>1964</v>
      </c>
      <c r="K252" s="87">
        <f t="shared" si="24"/>
        <v>61</v>
      </c>
      <c r="L252" s="82" t="str">
        <f t="shared" si="31"/>
        <v>OK</v>
      </c>
      <c r="M252" s="176" t="s">
        <v>89</v>
      </c>
    </row>
    <row r="253" spans="1:13" s="82" customFormat="1" ht="11.25" customHeight="1">
      <c r="A253" s="164" t="s">
        <v>516</v>
      </c>
      <c r="B253" s="171" t="s">
        <v>521</v>
      </c>
      <c r="C253" s="171" t="s">
        <v>522</v>
      </c>
      <c r="D253" s="107" t="s">
        <v>488</v>
      </c>
      <c r="E253" s="166"/>
      <c r="F253" s="82" t="str">
        <f t="shared" si="29"/>
        <v>う１１</v>
      </c>
      <c r="G253" s="82" t="str">
        <f t="shared" si="30"/>
        <v>深田健太郎</v>
      </c>
      <c r="H253" s="107" t="s">
        <v>489</v>
      </c>
      <c r="I253" s="83" t="s">
        <v>53</v>
      </c>
      <c r="J253" s="169">
        <v>1997</v>
      </c>
      <c r="K253" s="87">
        <f t="shared" si="24"/>
        <v>28</v>
      </c>
      <c r="L253" s="82" t="str">
        <f t="shared" si="31"/>
        <v>OK</v>
      </c>
      <c r="M253" s="170" t="s">
        <v>169</v>
      </c>
    </row>
    <row r="254" spans="1:13" ht="11.25" customHeight="1">
      <c r="A254" s="164" t="s">
        <v>519</v>
      </c>
      <c r="B254" s="137" t="s">
        <v>66</v>
      </c>
      <c r="C254" s="137" t="s">
        <v>524</v>
      </c>
      <c r="D254" s="107" t="s">
        <v>488</v>
      </c>
      <c r="E254" s="166"/>
      <c r="F254" s="82" t="str">
        <f t="shared" si="29"/>
        <v>う１２</v>
      </c>
      <c r="G254" s="82" t="str">
        <f t="shared" si="30"/>
        <v>松本啓吾</v>
      </c>
      <c r="H254" s="107" t="s">
        <v>489</v>
      </c>
      <c r="I254" s="83" t="s">
        <v>53</v>
      </c>
      <c r="J254" s="86">
        <v>1981</v>
      </c>
      <c r="K254" s="87">
        <f t="shared" si="24"/>
        <v>44</v>
      </c>
      <c r="L254" s="82" t="str">
        <f t="shared" si="31"/>
        <v>OK</v>
      </c>
      <c r="M254" s="82" t="s">
        <v>54</v>
      </c>
    </row>
    <row r="255" spans="1:13" s="82" customFormat="1" ht="11.25" customHeight="1">
      <c r="A255" s="164" t="s">
        <v>520</v>
      </c>
      <c r="B255" s="93" t="s">
        <v>470</v>
      </c>
      <c r="C255" s="93" t="s">
        <v>526</v>
      </c>
      <c r="D255" s="107" t="s">
        <v>488</v>
      </c>
      <c r="E255" s="166"/>
      <c r="F255" s="82" t="str">
        <f t="shared" si="29"/>
        <v>う１３</v>
      </c>
      <c r="G255" s="82" t="str">
        <f t="shared" si="30"/>
        <v>森健一</v>
      </c>
      <c r="H255" s="107" t="s">
        <v>489</v>
      </c>
      <c r="I255" s="83" t="s">
        <v>53</v>
      </c>
      <c r="J255" s="169">
        <v>1971</v>
      </c>
      <c r="K255" s="87">
        <f t="shared" si="24"/>
        <v>54</v>
      </c>
      <c r="L255" s="85" t="str">
        <f t="shared" si="31"/>
        <v>OK</v>
      </c>
      <c r="M255" s="170" t="s">
        <v>268</v>
      </c>
    </row>
    <row r="256" spans="1:13" ht="11.25" customHeight="1">
      <c r="A256" s="164" t="s">
        <v>523</v>
      </c>
      <c r="B256" s="93" t="s">
        <v>470</v>
      </c>
      <c r="C256" s="93" t="s">
        <v>528</v>
      </c>
      <c r="D256" s="107" t="s">
        <v>488</v>
      </c>
      <c r="E256" s="166"/>
      <c r="F256" s="82" t="str">
        <f t="shared" si="29"/>
        <v>う１４</v>
      </c>
      <c r="G256" s="82" t="str">
        <f t="shared" si="30"/>
        <v>森皓輝</v>
      </c>
      <c r="H256" s="107" t="s">
        <v>489</v>
      </c>
      <c r="I256" s="82" t="s">
        <v>295</v>
      </c>
      <c r="J256" s="169">
        <v>1998</v>
      </c>
      <c r="K256" s="87">
        <f t="shared" si="24"/>
        <v>27</v>
      </c>
      <c r="L256" s="82" t="str">
        <f t="shared" si="31"/>
        <v>OK</v>
      </c>
      <c r="M256" s="177" t="s">
        <v>529</v>
      </c>
    </row>
    <row r="257" spans="1:256" s="82" customFormat="1" ht="11.25" customHeight="1">
      <c r="A257" s="164" t="s">
        <v>525</v>
      </c>
      <c r="B257" s="173" t="s">
        <v>393</v>
      </c>
      <c r="C257" s="173" t="s">
        <v>531</v>
      </c>
      <c r="D257" s="107" t="s">
        <v>488</v>
      </c>
      <c r="E257" s="166"/>
      <c r="F257" s="82" t="str">
        <f t="shared" si="29"/>
        <v>う１５</v>
      </c>
      <c r="G257" s="82" t="str">
        <f t="shared" si="30"/>
        <v>山本昌紀</v>
      </c>
      <c r="H257" s="107" t="s">
        <v>489</v>
      </c>
      <c r="I257" s="83" t="s">
        <v>53</v>
      </c>
      <c r="J257" s="178">
        <v>1970</v>
      </c>
      <c r="K257" s="87">
        <f t="shared" si="24"/>
        <v>55</v>
      </c>
      <c r="L257" s="82" t="str">
        <f t="shared" si="31"/>
        <v>OK</v>
      </c>
      <c r="M257" s="137" t="s">
        <v>532</v>
      </c>
    </row>
    <row r="258" spans="1:256" s="82" customFormat="1" ht="11.25" customHeight="1">
      <c r="A258" s="164" t="s">
        <v>527</v>
      </c>
      <c r="B258" s="173" t="s">
        <v>393</v>
      </c>
      <c r="C258" s="173" t="s">
        <v>534</v>
      </c>
      <c r="D258" s="107" t="s">
        <v>488</v>
      </c>
      <c r="E258" s="166"/>
      <c r="F258" s="82" t="str">
        <f t="shared" si="29"/>
        <v>う１６</v>
      </c>
      <c r="G258" s="82" t="str">
        <f t="shared" si="30"/>
        <v>山本浩之</v>
      </c>
      <c r="H258" s="107" t="s">
        <v>489</v>
      </c>
      <c r="I258" s="83" t="s">
        <v>53</v>
      </c>
      <c r="J258" s="169">
        <v>1967</v>
      </c>
      <c r="K258" s="87">
        <f t="shared" si="24"/>
        <v>58</v>
      </c>
      <c r="L258" s="82" t="str">
        <f t="shared" si="31"/>
        <v>OK</v>
      </c>
      <c r="M258" s="168" t="s">
        <v>532</v>
      </c>
    </row>
    <row r="259" spans="1:256" s="82" customFormat="1" ht="11.25" customHeight="1">
      <c r="A259" s="164" t="s">
        <v>530</v>
      </c>
      <c r="B259" s="179" t="s">
        <v>536</v>
      </c>
      <c r="C259" s="179" t="s">
        <v>537</v>
      </c>
      <c r="D259" s="107" t="s">
        <v>488</v>
      </c>
      <c r="E259" s="166"/>
      <c r="F259" s="82" t="str">
        <f t="shared" si="29"/>
        <v>う１７</v>
      </c>
      <c r="G259" s="82" t="str">
        <f t="shared" si="30"/>
        <v>吉村淳</v>
      </c>
      <c r="H259" s="107" t="s">
        <v>489</v>
      </c>
      <c r="I259" s="83" t="s">
        <v>53</v>
      </c>
      <c r="J259" s="169">
        <v>1976</v>
      </c>
      <c r="K259" s="87">
        <f t="shared" si="24"/>
        <v>49</v>
      </c>
      <c r="L259" s="82" t="str">
        <f t="shared" si="31"/>
        <v>OK</v>
      </c>
      <c r="M259" s="168" t="s">
        <v>538</v>
      </c>
    </row>
    <row r="260" spans="1:256" ht="11.25" customHeight="1">
      <c r="A260" s="164" t="s">
        <v>533</v>
      </c>
      <c r="B260" s="171" t="s">
        <v>540</v>
      </c>
      <c r="C260" s="171" t="s">
        <v>541</v>
      </c>
      <c r="D260" s="107" t="s">
        <v>488</v>
      </c>
      <c r="E260" s="166"/>
      <c r="F260" s="82" t="str">
        <f t="shared" si="29"/>
        <v>う１８</v>
      </c>
      <c r="G260" s="82" t="str">
        <f t="shared" si="30"/>
        <v>脇野佳邦</v>
      </c>
      <c r="H260" s="107" t="s">
        <v>489</v>
      </c>
      <c r="I260" s="83" t="s">
        <v>53</v>
      </c>
      <c r="J260" s="169">
        <v>1973</v>
      </c>
      <c r="K260" s="87">
        <f t="shared" si="24"/>
        <v>52</v>
      </c>
      <c r="L260" s="82" t="str">
        <f t="shared" si="31"/>
        <v>OK</v>
      </c>
      <c r="M260" s="168" t="s">
        <v>89</v>
      </c>
    </row>
    <row r="261" spans="1:256" ht="11.25" customHeight="1">
      <c r="A261" s="164" t="s">
        <v>535</v>
      </c>
      <c r="B261" s="171" t="s">
        <v>544</v>
      </c>
      <c r="C261" s="171" t="s">
        <v>545</v>
      </c>
      <c r="D261" s="107" t="s">
        <v>488</v>
      </c>
      <c r="E261" s="166"/>
      <c r="F261" s="82" t="str">
        <f t="shared" si="29"/>
        <v>う１９</v>
      </c>
      <c r="G261" s="82" t="str">
        <f t="shared" si="30"/>
        <v>中嶋徹</v>
      </c>
      <c r="H261" s="107" t="s">
        <v>489</v>
      </c>
      <c r="I261" s="83" t="s">
        <v>53</v>
      </c>
      <c r="J261" s="169">
        <v>1986</v>
      </c>
      <c r="K261" s="87">
        <f t="shared" si="24"/>
        <v>39</v>
      </c>
      <c r="L261" s="82" t="str">
        <f t="shared" si="31"/>
        <v>OK</v>
      </c>
      <c r="M261" s="168" t="s">
        <v>546</v>
      </c>
    </row>
    <row r="262" spans="1:256" s="137" customFormat="1" ht="11.25" customHeight="1">
      <c r="A262" s="164" t="s">
        <v>539</v>
      </c>
      <c r="B262" s="93" t="s">
        <v>548</v>
      </c>
      <c r="C262" s="93" t="s">
        <v>549</v>
      </c>
      <c r="D262" s="107" t="s">
        <v>488</v>
      </c>
      <c r="E262" s="166"/>
      <c r="F262" s="82" t="str">
        <f t="shared" si="29"/>
        <v>う２０</v>
      </c>
      <c r="G262" s="82" t="str">
        <f t="shared" si="30"/>
        <v>中田富憲</v>
      </c>
      <c r="H262" s="107" t="s">
        <v>489</v>
      </c>
      <c r="I262" s="82" t="s">
        <v>295</v>
      </c>
      <c r="J262" s="169">
        <v>1961</v>
      </c>
      <c r="K262" s="87">
        <f t="shared" si="24"/>
        <v>64</v>
      </c>
      <c r="L262" s="82" t="str">
        <f t="shared" si="31"/>
        <v>OK</v>
      </c>
      <c r="M262" s="168" t="s">
        <v>1026</v>
      </c>
      <c r="N262" s="77"/>
      <c r="O262" s="77"/>
      <c r="P262" s="77"/>
      <c r="Q262" s="77"/>
      <c r="R262" s="77"/>
      <c r="S262" s="77"/>
      <c r="T262" s="77"/>
      <c r="U262" s="77"/>
      <c r="V262" s="77"/>
      <c r="W262" s="77"/>
      <c r="X262" s="77"/>
      <c r="Y262" s="77"/>
      <c r="Z262" s="77"/>
      <c r="AA262" s="77"/>
      <c r="AB262" s="77"/>
      <c r="AC262" s="77"/>
      <c r="AD262" s="77"/>
      <c r="AE262" s="77"/>
      <c r="AF262" s="77"/>
      <c r="AG262" s="77"/>
      <c r="AH262" s="77"/>
      <c r="AI262" s="77"/>
      <c r="AJ262" s="77"/>
      <c r="AK262" s="77"/>
      <c r="AL262" s="77"/>
      <c r="AM262" s="77"/>
      <c r="AN262" s="77"/>
      <c r="AO262" s="77"/>
      <c r="AP262" s="77"/>
      <c r="AQ262" s="77"/>
      <c r="AR262" s="77"/>
      <c r="AS262" s="77"/>
      <c r="AT262" s="77"/>
      <c r="AU262" s="77"/>
      <c r="AV262" s="77"/>
      <c r="AW262" s="77"/>
      <c r="AX262" s="77"/>
      <c r="AY262" s="77"/>
      <c r="AZ262" s="77"/>
      <c r="BA262" s="77"/>
      <c r="BB262" s="77"/>
      <c r="BC262" s="77"/>
      <c r="BD262" s="77"/>
      <c r="BE262" s="77"/>
      <c r="BF262" s="77"/>
      <c r="BG262" s="77"/>
      <c r="BH262" s="77"/>
      <c r="BI262" s="77"/>
      <c r="BJ262" s="77"/>
      <c r="BK262" s="77"/>
      <c r="BL262" s="77"/>
      <c r="BM262" s="77"/>
      <c r="BN262" s="77"/>
      <c r="BO262" s="77"/>
      <c r="BP262" s="77"/>
      <c r="BQ262" s="77"/>
      <c r="BR262" s="77"/>
      <c r="BS262" s="77"/>
      <c r="BT262" s="77"/>
      <c r="BU262" s="77"/>
      <c r="BV262" s="77"/>
      <c r="BW262" s="77"/>
      <c r="BX262" s="77"/>
      <c r="BY262" s="77"/>
      <c r="BZ262" s="77"/>
      <c r="CA262" s="77"/>
      <c r="CB262" s="77"/>
      <c r="CC262" s="77"/>
      <c r="CD262" s="77"/>
      <c r="CE262" s="77"/>
      <c r="CF262" s="77"/>
      <c r="CG262" s="77"/>
      <c r="CH262" s="77"/>
      <c r="CI262" s="77"/>
      <c r="CJ262" s="77"/>
      <c r="CK262" s="77"/>
      <c r="CL262" s="77"/>
      <c r="CM262" s="77"/>
      <c r="CN262" s="77"/>
      <c r="CO262" s="77"/>
      <c r="CP262" s="77"/>
      <c r="CQ262" s="77"/>
      <c r="CR262" s="77"/>
      <c r="CS262" s="77"/>
      <c r="CT262" s="77"/>
      <c r="CU262" s="77"/>
      <c r="CV262" s="77"/>
      <c r="CW262" s="77"/>
      <c r="CX262" s="77"/>
      <c r="CY262" s="77"/>
      <c r="CZ262" s="77"/>
      <c r="DA262" s="77"/>
      <c r="DB262" s="77"/>
      <c r="DC262" s="77"/>
      <c r="DD262" s="77"/>
      <c r="DE262" s="77"/>
      <c r="DF262" s="77"/>
      <c r="DG262" s="77"/>
      <c r="DH262" s="77"/>
      <c r="DI262" s="77"/>
      <c r="DJ262" s="77"/>
      <c r="DK262" s="77"/>
      <c r="DL262" s="77"/>
      <c r="DM262" s="77"/>
      <c r="DN262" s="77"/>
      <c r="DO262" s="77"/>
      <c r="DP262" s="77"/>
      <c r="DQ262" s="77"/>
      <c r="DR262" s="77"/>
      <c r="DS262" s="77"/>
      <c r="DT262" s="77"/>
      <c r="DU262" s="77"/>
      <c r="DV262" s="77"/>
      <c r="DW262" s="77"/>
      <c r="DX262" s="77"/>
      <c r="DY262" s="77"/>
      <c r="DZ262" s="77"/>
      <c r="EA262" s="77"/>
      <c r="EB262" s="77"/>
      <c r="EC262" s="77"/>
      <c r="ED262" s="77"/>
      <c r="EE262" s="77"/>
      <c r="EF262" s="77"/>
      <c r="EG262" s="77"/>
      <c r="EH262" s="77"/>
      <c r="EI262" s="77"/>
      <c r="EJ262" s="77"/>
      <c r="EK262" s="77"/>
      <c r="EL262" s="77"/>
      <c r="EM262" s="77"/>
      <c r="EN262" s="77"/>
      <c r="EO262" s="77"/>
      <c r="EP262" s="77"/>
      <c r="EQ262" s="77"/>
      <c r="ER262" s="77"/>
      <c r="ES262" s="77"/>
      <c r="ET262" s="77"/>
      <c r="EU262" s="77"/>
      <c r="EV262" s="77"/>
      <c r="EW262" s="77"/>
      <c r="EX262" s="77"/>
      <c r="EY262" s="77"/>
      <c r="EZ262" s="77"/>
      <c r="FA262" s="77"/>
      <c r="FB262" s="77"/>
      <c r="FC262" s="77"/>
      <c r="FD262" s="77"/>
      <c r="FE262" s="77"/>
      <c r="FF262" s="77"/>
      <c r="FG262" s="77"/>
      <c r="FH262" s="77"/>
      <c r="FI262" s="77"/>
      <c r="FJ262" s="77"/>
      <c r="FK262" s="77"/>
      <c r="FL262" s="77"/>
      <c r="FM262" s="77"/>
      <c r="FN262" s="77"/>
      <c r="FO262" s="77"/>
      <c r="FP262" s="77"/>
      <c r="FQ262" s="77"/>
      <c r="FR262" s="77"/>
      <c r="FS262" s="77"/>
      <c r="FT262" s="77"/>
      <c r="FU262" s="77"/>
      <c r="FV262" s="77"/>
      <c r="FW262" s="77"/>
      <c r="FX262" s="77"/>
      <c r="FY262" s="77"/>
      <c r="FZ262" s="77"/>
      <c r="GA262" s="77"/>
      <c r="GB262" s="77"/>
      <c r="GC262" s="77"/>
      <c r="GD262" s="77"/>
      <c r="GE262" s="77"/>
      <c r="GF262" s="77"/>
      <c r="GG262" s="77"/>
      <c r="GH262" s="77"/>
      <c r="GI262" s="77"/>
      <c r="GJ262" s="77"/>
      <c r="GK262" s="77"/>
      <c r="GL262" s="77"/>
      <c r="GM262" s="77"/>
      <c r="GN262" s="77"/>
      <c r="GO262" s="77"/>
      <c r="GP262" s="77"/>
      <c r="GQ262" s="77"/>
      <c r="GR262" s="77"/>
      <c r="GS262" s="77"/>
      <c r="GT262" s="77"/>
      <c r="GU262" s="77"/>
      <c r="GV262" s="77"/>
      <c r="GW262" s="77"/>
      <c r="GX262" s="77"/>
      <c r="GY262" s="77"/>
      <c r="GZ262" s="77"/>
      <c r="HA262" s="77"/>
      <c r="HB262" s="77"/>
      <c r="HC262" s="77"/>
      <c r="HD262" s="77"/>
      <c r="HE262" s="77"/>
      <c r="HF262" s="77"/>
      <c r="HG262" s="77"/>
      <c r="HH262" s="77"/>
      <c r="HI262" s="77"/>
      <c r="HJ262" s="77"/>
      <c r="HK262" s="77"/>
      <c r="HL262" s="77"/>
      <c r="HM262" s="77"/>
      <c r="HN262" s="77"/>
      <c r="HO262" s="77"/>
      <c r="HP262" s="77"/>
      <c r="HQ262" s="77"/>
      <c r="HR262" s="77"/>
      <c r="HS262" s="77"/>
      <c r="HT262" s="77"/>
      <c r="HU262" s="77"/>
      <c r="HV262" s="77"/>
      <c r="HW262" s="77"/>
      <c r="HX262" s="77"/>
      <c r="HY262" s="77"/>
      <c r="HZ262" s="77"/>
      <c r="IA262" s="77"/>
      <c r="IB262" s="77"/>
      <c r="IC262" s="77"/>
      <c r="ID262" s="77"/>
      <c r="IE262" s="77"/>
      <c r="IF262" s="77"/>
      <c r="IG262" s="77"/>
      <c r="IH262" s="77"/>
      <c r="II262" s="77"/>
      <c r="IJ262" s="77"/>
      <c r="IK262" s="77"/>
      <c r="IL262" s="77"/>
      <c r="IM262" s="77"/>
      <c r="IN262" s="77"/>
      <c r="IO262" s="77"/>
      <c r="IP262" s="77"/>
      <c r="IQ262" s="77"/>
      <c r="IR262" s="77"/>
      <c r="IS262" s="77"/>
      <c r="IT262" s="77"/>
      <c r="IU262" s="77"/>
      <c r="IV262" s="77"/>
    </row>
    <row r="263" spans="1:256" ht="11.25" customHeight="1">
      <c r="A263" s="164" t="s">
        <v>542</v>
      </c>
      <c r="B263" s="180" t="s">
        <v>551</v>
      </c>
      <c r="C263" s="180" t="s">
        <v>552</v>
      </c>
      <c r="D263" s="107" t="s">
        <v>488</v>
      </c>
      <c r="E263" s="166"/>
      <c r="F263" s="82" t="str">
        <f t="shared" si="29"/>
        <v>う２１</v>
      </c>
      <c r="G263" s="82" t="str">
        <f t="shared" si="30"/>
        <v>野村良平</v>
      </c>
      <c r="H263" s="107" t="s">
        <v>489</v>
      </c>
      <c r="I263" s="83" t="s">
        <v>53</v>
      </c>
      <c r="J263" s="169">
        <v>1989</v>
      </c>
      <c r="K263" s="87">
        <f t="shared" si="24"/>
        <v>36</v>
      </c>
      <c r="L263" s="82" t="str">
        <f t="shared" si="31"/>
        <v>OK</v>
      </c>
      <c r="M263" s="168" t="s">
        <v>553</v>
      </c>
    </row>
    <row r="264" spans="1:256" ht="11.25" customHeight="1">
      <c r="A264" s="164" t="s">
        <v>543</v>
      </c>
      <c r="B264" s="171" t="s">
        <v>1027</v>
      </c>
      <c r="C264" s="171" t="s">
        <v>1028</v>
      </c>
      <c r="D264" s="107" t="s">
        <v>488</v>
      </c>
      <c r="E264" s="166"/>
      <c r="F264" s="82" t="str">
        <f t="shared" si="29"/>
        <v>う２２</v>
      </c>
      <c r="G264" s="82" t="str">
        <f t="shared" si="30"/>
        <v>利光龍司</v>
      </c>
      <c r="H264" s="107" t="s">
        <v>489</v>
      </c>
      <c r="I264" s="83" t="s">
        <v>53</v>
      </c>
      <c r="J264" s="169">
        <v>1972</v>
      </c>
      <c r="K264" s="87">
        <f t="shared" si="24"/>
        <v>53</v>
      </c>
      <c r="L264" s="82" t="str">
        <f t="shared" si="31"/>
        <v>OK</v>
      </c>
      <c r="M264" s="168" t="s">
        <v>538</v>
      </c>
    </row>
    <row r="265" spans="1:256" ht="11.25" customHeight="1">
      <c r="A265" s="164" t="s">
        <v>547</v>
      </c>
      <c r="B265" s="171" t="s">
        <v>1029</v>
      </c>
      <c r="C265" s="171" t="s">
        <v>1030</v>
      </c>
      <c r="D265" s="107" t="s">
        <v>488</v>
      </c>
      <c r="E265" s="166"/>
      <c r="F265" s="82" t="str">
        <f t="shared" si="29"/>
        <v>う２３</v>
      </c>
      <c r="G265" s="82" t="str">
        <f t="shared" si="30"/>
        <v>八木篤司</v>
      </c>
      <c r="H265" s="107" t="s">
        <v>489</v>
      </c>
      <c r="I265" s="83" t="s">
        <v>53</v>
      </c>
      <c r="J265" s="169">
        <v>1973</v>
      </c>
      <c r="K265" s="87">
        <f t="shared" si="24"/>
        <v>52</v>
      </c>
      <c r="L265" s="82" t="str">
        <f t="shared" si="31"/>
        <v>OK</v>
      </c>
      <c r="M265" s="168" t="s">
        <v>511</v>
      </c>
    </row>
    <row r="266" spans="1:256" ht="11.25" customHeight="1">
      <c r="A266" s="164" t="s">
        <v>550</v>
      </c>
      <c r="B266" s="171" t="s">
        <v>556</v>
      </c>
      <c r="C266" s="171" t="s">
        <v>557</v>
      </c>
      <c r="D266" s="107" t="s">
        <v>488</v>
      </c>
      <c r="E266" s="166"/>
      <c r="F266" s="82" t="str">
        <f t="shared" si="29"/>
        <v>う２４</v>
      </c>
      <c r="G266" s="82" t="str">
        <f t="shared" si="30"/>
        <v>坂田義記</v>
      </c>
      <c r="H266" s="107" t="s">
        <v>489</v>
      </c>
      <c r="I266" s="82" t="s">
        <v>295</v>
      </c>
      <c r="J266" s="169">
        <v>1988</v>
      </c>
      <c r="K266" s="87">
        <f t="shared" si="24"/>
        <v>37</v>
      </c>
      <c r="L266" s="82" t="str">
        <f t="shared" si="31"/>
        <v>OK</v>
      </c>
      <c r="M266" s="168" t="s">
        <v>558</v>
      </c>
    </row>
    <row r="267" spans="1:256" ht="11.25" customHeight="1">
      <c r="A267" s="164" t="s">
        <v>554</v>
      </c>
      <c r="B267" s="171" t="s">
        <v>1031</v>
      </c>
      <c r="C267" s="171" t="s">
        <v>1032</v>
      </c>
      <c r="D267" s="107" t="s">
        <v>488</v>
      </c>
      <c r="E267" s="166"/>
      <c r="F267" s="82" t="str">
        <f t="shared" si="29"/>
        <v>う２５</v>
      </c>
      <c r="G267" s="82" t="str">
        <f t="shared" si="30"/>
        <v>村地直也</v>
      </c>
      <c r="H267" s="107" t="s">
        <v>489</v>
      </c>
      <c r="I267" s="83" t="s">
        <v>53</v>
      </c>
      <c r="J267" s="169">
        <v>1989</v>
      </c>
      <c r="K267" s="87">
        <f t="shared" si="24"/>
        <v>36</v>
      </c>
      <c r="L267" s="82" t="str">
        <f t="shared" si="31"/>
        <v>OK</v>
      </c>
      <c r="M267" s="177" t="s">
        <v>1033</v>
      </c>
    </row>
    <row r="268" spans="1:256" ht="11.25" customHeight="1">
      <c r="A268" s="164" t="s">
        <v>555</v>
      </c>
      <c r="B268" s="171" t="s">
        <v>1034</v>
      </c>
      <c r="C268" s="171" t="s">
        <v>1035</v>
      </c>
      <c r="D268" s="107" t="s">
        <v>488</v>
      </c>
      <c r="E268" s="166"/>
      <c r="F268" s="82" t="str">
        <f t="shared" si="29"/>
        <v>う２６</v>
      </c>
      <c r="G268" s="82" t="str">
        <f t="shared" si="30"/>
        <v>中村雅宣</v>
      </c>
      <c r="H268" s="107" t="s">
        <v>489</v>
      </c>
      <c r="I268" s="83" t="s">
        <v>53</v>
      </c>
      <c r="J268" s="169">
        <v>1978</v>
      </c>
      <c r="K268" s="87">
        <f t="shared" si="24"/>
        <v>47</v>
      </c>
      <c r="L268" s="82" t="str">
        <f t="shared" si="31"/>
        <v>OK</v>
      </c>
      <c r="M268" s="177" t="s">
        <v>1033</v>
      </c>
    </row>
    <row r="269" spans="1:256" ht="11.25" customHeight="1">
      <c r="A269" s="164" t="s">
        <v>559</v>
      </c>
      <c r="B269" s="171" t="s">
        <v>1036</v>
      </c>
      <c r="C269" s="171" t="s">
        <v>1037</v>
      </c>
      <c r="D269" s="107" t="s">
        <v>488</v>
      </c>
      <c r="E269" s="166"/>
      <c r="F269" s="82" t="str">
        <f t="shared" si="29"/>
        <v>う２７</v>
      </c>
      <c r="G269" s="82" t="str">
        <f t="shared" si="30"/>
        <v>織田修輔</v>
      </c>
      <c r="H269" s="107" t="s">
        <v>489</v>
      </c>
      <c r="I269" s="82" t="s">
        <v>295</v>
      </c>
      <c r="J269" s="169">
        <v>1987</v>
      </c>
      <c r="K269" s="87">
        <f t="shared" si="24"/>
        <v>38</v>
      </c>
      <c r="L269" s="82" t="str">
        <f t="shared" si="31"/>
        <v>OK</v>
      </c>
      <c r="M269" s="170" t="s">
        <v>1038</v>
      </c>
    </row>
    <row r="270" spans="1:256" ht="11.25" customHeight="1">
      <c r="A270" s="164" t="s">
        <v>563</v>
      </c>
      <c r="B270" s="171" t="s">
        <v>1039</v>
      </c>
      <c r="C270" s="171" t="s">
        <v>1040</v>
      </c>
      <c r="D270" s="107" t="s">
        <v>488</v>
      </c>
      <c r="E270" s="166"/>
      <c r="F270" s="82" t="str">
        <f t="shared" si="29"/>
        <v>う２８</v>
      </c>
      <c r="G270" s="82" t="str">
        <f t="shared" si="30"/>
        <v>渡邊直洋</v>
      </c>
      <c r="H270" s="107" t="s">
        <v>489</v>
      </c>
      <c r="I270" s="83" t="s">
        <v>53</v>
      </c>
      <c r="J270" s="169">
        <v>1988</v>
      </c>
      <c r="K270" s="87">
        <f t="shared" si="24"/>
        <v>37</v>
      </c>
      <c r="L270" s="82" t="str">
        <f t="shared" si="31"/>
        <v>OK</v>
      </c>
      <c r="M270" s="170" t="s">
        <v>1041</v>
      </c>
    </row>
    <row r="271" spans="1:256" ht="11.25" customHeight="1">
      <c r="A271" s="164" t="s">
        <v>566</v>
      </c>
      <c r="B271" s="171" t="s">
        <v>1042</v>
      </c>
      <c r="C271" s="171" t="s">
        <v>1043</v>
      </c>
      <c r="D271" s="107" t="s">
        <v>488</v>
      </c>
      <c r="E271" s="166"/>
      <c r="F271" s="82" t="str">
        <f t="shared" si="29"/>
        <v>う２９</v>
      </c>
      <c r="G271" s="82" t="str">
        <f t="shared" si="30"/>
        <v>猪師崇人</v>
      </c>
      <c r="H271" s="107" t="s">
        <v>489</v>
      </c>
      <c r="I271" s="83" t="s">
        <v>53</v>
      </c>
      <c r="J271" s="169">
        <v>1985</v>
      </c>
      <c r="K271" s="87">
        <f t="shared" si="24"/>
        <v>40</v>
      </c>
      <c r="L271" s="82" t="str">
        <f t="shared" si="31"/>
        <v>OK</v>
      </c>
      <c r="M271" s="170" t="s">
        <v>1041</v>
      </c>
    </row>
    <row r="272" spans="1:256" ht="11.25" customHeight="1">
      <c r="A272" s="164" t="s">
        <v>569</v>
      </c>
      <c r="B272" s="171" t="s">
        <v>1044</v>
      </c>
      <c r="C272" s="171" t="s">
        <v>1045</v>
      </c>
      <c r="D272" s="107" t="s">
        <v>488</v>
      </c>
      <c r="E272" s="166"/>
      <c r="F272" s="82" t="str">
        <f t="shared" si="29"/>
        <v>う３０</v>
      </c>
      <c r="G272" s="82" t="str">
        <f t="shared" si="30"/>
        <v>中島章大</v>
      </c>
      <c r="H272" s="107" t="s">
        <v>489</v>
      </c>
      <c r="I272" s="82" t="s">
        <v>295</v>
      </c>
      <c r="J272" s="169">
        <v>1989</v>
      </c>
      <c r="K272" s="87">
        <f t="shared" si="24"/>
        <v>36</v>
      </c>
      <c r="L272" s="82" t="str">
        <f t="shared" si="31"/>
        <v>OK</v>
      </c>
      <c r="M272" s="170" t="s">
        <v>1041</v>
      </c>
    </row>
    <row r="273" spans="1:256">
      <c r="A273" s="164" t="s">
        <v>572</v>
      </c>
      <c r="B273" s="171" t="s">
        <v>1046</v>
      </c>
      <c r="C273" s="171" t="s">
        <v>1047</v>
      </c>
      <c r="D273" s="107" t="s">
        <v>488</v>
      </c>
      <c r="E273" s="166"/>
      <c r="F273" s="82" t="str">
        <f t="shared" si="29"/>
        <v>う３１</v>
      </c>
      <c r="G273" s="82" t="str">
        <f t="shared" si="30"/>
        <v>徳光亮真</v>
      </c>
      <c r="H273" s="107" t="s">
        <v>489</v>
      </c>
      <c r="I273" s="83" t="s">
        <v>53</v>
      </c>
      <c r="J273" s="169">
        <v>1990</v>
      </c>
      <c r="K273" s="87">
        <f t="shared" si="24"/>
        <v>35</v>
      </c>
      <c r="L273" s="82" t="str">
        <f t="shared" si="31"/>
        <v>OK</v>
      </c>
      <c r="M273" s="168" t="s">
        <v>1048</v>
      </c>
    </row>
    <row r="274" spans="1:256">
      <c r="A274" s="164" t="s">
        <v>576</v>
      </c>
      <c r="B274" s="171" t="s">
        <v>1049</v>
      </c>
      <c r="C274" s="171" t="s">
        <v>1050</v>
      </c>
      <c r="D274" s="107" t="s">
        <v>488</v>
      </c>
      <c r="E274" s="166"/>
      <c r="F274" s="82" t="str">
        <f t="shared" si="29"/>
        <v>う３２</v>
      </c>
      <c r="G274" s="82" t="str">
        <f t="shared" si="30"/>
        <v>元生光亮</v>
      </c>
      <c r="H274" s="107" t="s">
        <v>489</v>
      </c>
      <c r="I274" s="83" t="s">
        <v>53</v>
      </c>
      <c r="J274" s="169">
        <v>1990</v>
      </c>
      <c r="K274" s="87">
        <f t="shared" si="24"/>
        <v>35</v>
      </c>
      <c r="L274" s="82" t="str">
        <f t="shared" si="31"/>
        <v>OK</v>
      </c>
      <c r="M274" s="168" t="s">
        <v>1041</v>
      </c>
    </row>
    <row r="275" spans="1:256">
      <c r="A275" s="164" t="s">
        <v>577</v>
      </c>
      <c r="B275" s="171" t="s">
        <v>1051</v>
      </c>
      <c r="C275" s="171" t="s">
        <v>1052</v>
      </c>
      <c r="D275" s="107" t="s">
        <v>488</v>
      </c>
      <c r="E275" s="166"/>
      <c r="F275" s="82" t="str">
        <f t="shared" si="29"/>
        <v>う３３</v>
      </c>
      <c r="G275" s="82" t="str">
        <f t="shared" si="30"/>
        <v>磯野宏貴</v>
      </c>
      <c r="H275" s="107" t="s">
        <v>489</v>
      </c>
      <c r="I275" s="83" t="s">
        <v>53</v>
      </c>
      <c r="J275" s="169">
        <v>1998</v>
      </c>
      <c r="K275" s="87">
        <f t="shared" si="24"/>
        <v>27</v>
      </c>
      <c r="L275" s="82" t="str">
        <f t="shared" si="31"/>
        <v>OK</v>
      </c>
      <c r="M275" s="168" t="s">
        <v>416</v>
      </c>
    </row>
    <row r="276" spans="1:256">
      <c r="A276" s="164" t="s">
        <v>580</v>
      </c>
      <c r="B276" s="171" t="s">
        <v>1053</v>
      </c>
      <c r="C276" s="171" t="s">
        <v>1054</v>
      </c>
      <c r="D276" s="107" t="s">
        <v>488</v>
      </c>
      <c r="E276" s="166"/>
      <c r="F276" s="82" t="str">
        <f t="shared" si="29"/>
        <v>う３４</v>
      </c>
      <c r="G276" s="82" t="str">
        <f t="shared" si="30"/>
        <v>神野眞旗</v>
      </c>
      <c r="H276" s="107" t="s">
        <v>489</v>
      </c>
      <c r="I276" s="83" t="s">
        <v>53</v>
      </c>
      <c r="J276" s="169">
        <v>1997</v>
      </c>
      <c r="K276" s="87">
        <f t="shared" si="24"/>
        <v>28</v>
      </c>
      <c r="L276" s="82" t="str">
        <f t="shared" si="31"/>
        <v>OK</v>
      </c>
      <c r="M276" s="168" t="s">
        <v>416</v>
      </c>
    </row>
    <row r="277" spans="1:256">
      <c r="A277" s="164" t="s">
        <v>583</v>
      </c>
      <c r="B277" s="171" t="s">
        <v>1055</v>
      </c>
      <c r="C277" s="171" t="s">
        <v>1056</v>
      </c>
      <c r="D277" s="107" t="s">
        <v>488</v>
      </c>
      <c r="E277" s="166"/>
      <c r="F277" s="82" t="str">
        <f t="shared" si="29"/>
        <v>う３５</v>
      </c>
      <c r="G277" s="82" t="str">
        <f t="shared" si="30"/>
        <v>甲斐祐一</v>
      </c>
      <c r="H277" s="107" t="s">
        <v>489</v>
      </c>
      <c r="I277" s="83" t="s">
        <v>53</v>
      </c>
      <c r="J277" s="169">
        <v>1984</v>
      </c>
      <c r="K277" s="87">
        <f t="shared" si="24"/>
        <v>41</v>
      </c>
      <c r="L277" s="82" t="str">
        <f t="shared" si="31"/>
        <v>OK</v>
      </c>
      <c r="M277" s="168" t="s">
        <v>416</v>
      </c>
    </row>
    <row r="278" spans="1:256">
      <c r="A278" s="164" t="s">
        <v>587</v>
      </c>
      <c r="B278" s="171" t="s">
        <v>1057</v>
      </c>
      <c r="C278" s="171" t="s">
        <v>1058</v>
      </c>
      <c r="D278" s="107" t="s">
        <v>488</v>
      </c>
      <c r="E278" s="166"/>
      <c r="F278" s="82" t="str">
        <f t="shared" si="29"/>
        <v>う３６</v>
      </c>
      <c r="G278" s="82" t="str">
        <f t="shared" si="30"/>
        <v>阿部智貴</v>
      </c>
      <c r="H278" s="107" t="s">
        <v>489</v>
      </c>
      <c r="I278" s="83" t="s">
        <v>53</v>
      </c>
      <c r="J278" s="169">
        <v>1994</v>
      </c>
      <c r="K278" s="87">
        <f t="shared" si="24"/>
        <v>31</v>
      </c>
      <c r="L278" s="82" t="str">
        <f t="shared" si="31"/>
        <v>OK</v>
      </c>
      <c r="M278" s="168" t="s">
        <v>416</v>
      </c>
    </row>
    <row r="279" spans="1:256">
      <c r="A279" s="164" t="s">
        <v>588</v>
      </c>
      <c r="B279" s="171" t="s">
        <v>1059</v>
      </c>
      <c r="C279" s="171" t="s">
        <v>1060</v>
      </c>
      <c r="D279" s="107" t="s">
        <v>488</v>
      </c>
      <c r="E279" s="84" t="s">
        <v>743</v>
      </c>
      <c r="F279" s="82" t="str">
        <f t="shared" si="29"/>
        <v>う３７</v>
      </c>
      <c r="G279" s="82" t="str">
        <f t="shared" si="30"/>
        <v>佐藤和弘</v>
      </c>
      <c r="H279" s="107" t="s">
        <v>489</v>
      </c>
      <c r="I279" s="83" t="s">
        <v>53</v>
      </c>
      <c r="J279" s="169">
        <v>1955</v>
      </c>
      <c r="K279" s="87">
        <f t="shared" si="24"/>
        <v>70</v>
      </c>
      <c r="L279" s="82" t="str">
        <f t="shared" si="31"/>
        <v>OK</v>
      </c>
      <c r="M279" s="168" t="s">
        <v>515</v>
      </c>
    </row>
    <row r="280" spans="1:256" s="82" customFormat="1">
      <c r="A280" s="164" t="s">
        <v>589</v>
      </c>
      <c r="B280" s="83" t="s">
        <v>614</v>
      </c>
      <c r="C280" s="137" t="s">
        <v>1061</v>
      </c>
      <c r="D280" s="107" t="s">
        <v>488</v>
      </c>
      <c r="E280" s="84"/>
      <c r="F280" s="82" t="str">
        <f t="shared" si="29"/>
        <v>う３８</v>
      </c>
      <c r="G280" s="82" t="str">
        <f>B280&amp;C280</f>
        <v>永原博司</v>
      </c>
      <c r="H280" s="107" t="s">
        <v>489</v>
      </c>
      <c r="I280" s="137" t="s">
        <v>1062</v>
      </c>
      <c r="J280" s="178">
        <v>1963</v>
      </c>
      <c r="K280" s="87">
        <f t="shared" si="24"/>
        <v>62</v>
      </c>
      <c r="L280" s="85" t="str">
        <f>IF(G280="","",IF(COUNTIF($H$4:$H$654,G280)&gt;1,"2重登録","OK"))</f>
        <v>OK</v>
      </c>
      <c r="M280" s="90" t="s">
        <v>529</v>
      </c>
      <c r="N280" s="137"/>
      <c r="O280" s="137"/>
      <c r="P280" s="137"/>
      <c r="Q280" s="137"/>
      <c r="R280" s="137"/>
      <c r="S280" s="137"/>
      <c r="T280" s="137"/>
      <c r="U280" s="137"/>
      <c r="V280" s="137"/>
      <c r="W280" s="137"/>
      <c r="X280" s="137"/>
      <c r="Y280" s="137"/>
      <c r="Z280" s="13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c r="CN280" s="137"/>
      <c r="CO280" s="137"/>
      <c r="CP280" s="137"/>
      <c r="CQ280" s="137"/>
      <c r="CR280" s="137"/>
      <c r="CS280" s="137"/>
      <c r="CT280" s="137"/>
      <c r="CU280" s="137"/>
      <c r="CV280" s="137"/>
      <c r="CW280" s="137"/>
      <c r="CX280" s="137"/>
      <c r="CY280" s="137"/>
      <c r="CZ280" s="137"/>
      <c r="DA280" s="137"/>
      <c r="DB280" s="137"/>
      <c r="DC280" s="137"/>
      <c r="DD280" s="137"/>
      <c r="DE280" s="137"/>
      <c r="DF280" s="137"/>
      <c r="DG280" s="137"/>
      <c r="DH280" s="137"/>
      <c r="DI280" s="137"/>
      <c r="DJ280" s="137"/>
      <c r="DK280" s="137"/>
      <c r="DL280" s="137"/>
      <c r="DM280" s="137"/>
      <c r="DN280" s="137"/>
      <c r="DO280" s="137"/>
      <c r="DP280" s="137"/>
      <c r="DQ280" s="137"/>
      <c r="DR280" s="137"/>
      <c r="DS280" s="137"/>
      <c r="DT280" s="137"/>
      <c r="DU280" s="137"/>
      <c r="DV280" s="137"/>
      <c r="DW280" s="137"/>
      <c r="DX280" s="137"/>
      <c r="DY280" s="137"/>
      <c r="DZ280" s="137"/>
      <c r="EA280" s="137"/>
      <c r="EB280" s="137"/>
      <c r="EC280" s="137"/>
      <c r="ED280" s="137"/>
      <c r="EE280" s="137"/>
      <c r="EF280" s="137"/>
      <c r="EG280" s="137"/>
      <c r="EH280" s="137"/>
      <c r="EI280" s="137"/>
      <c r="EJ280" s="137"/>
      <c r="EK280" s="137"/>
      <c r="EL280" s="137"/>
      <c r="EM280" s="137"/>
      <c r="EN280" s="137"/>
      <c r="EO280" s="137"/>
      <c r="EP280" s="137"/>
      <c r="EQ280" s="137"/>
      <c r="ER280" s="137"/>
      <c r="ES280" s="137"/>
      <c r="ET280" s="137"/>
      <c r="EU280" s="137"/>
      <c r="EV280" s="137"/>
      <c r="EW280" s="137"/>
      <c r="EX280" s="137"/>
      <c r="EY280" s="137"/>
      <c r="EZ280" s="137"/>
      <c r="FA280" s="137"/>
      <c r="FB280" s="137"/>
      <c r="FC280" s="137"/>
      <c r="FD280" s="137"/>
      <c r="FE280" s="137"/>
      <c r="FF280" s="137"/>
      <c r="FG280" s="137"/>
      <c r="FH280" s="137"/>
      <c r="FI280" s="137"/>
      <c r="FJ280" s="137"/>
      <c r="FK280" s="137"/>
      <c r="FL280" s="137"/>
      <c r="FM280" s="137"/>
      <c r="FN280" s="137"/>
      <c r="FO280" s="137"/>
      <c r="FP280" s="137"/>
      <c r="FQ280" s="137"/>
      <c r="FR280" s="137"/>
      <c r="FS280" s="137"/>
      <c r="FT280" s="137"/>
      <c r="FU280" s="137"/>
      <c r="FV280" s="137"/>
      <c r="FW280" s="137"/>
      <c r="FX280" s="137"/>
      <c r="FY280" s="137"/>
      <c r="FZ280" s="137"/>
      <c r="GA280" s="137"/>
      <c r="GB280" s="137"/>
      <c r="GC280" s="137"/>
      <c r="GD280" s="137"/>
      <c r="GE280" s="137"/>
      <c r="GF280" s="137"/>
      <c r="GG280" s="137"/>
      <c r="GH280" s="137"/>
      <c r="GI280" s="137"/>
      <c r="GJ280" s="137"/>
      <c r="GK280" s="137"/>
      <c r="GL280" s="137"/>
      <c r="GM280" s="137"/>
      <c r="GN280" s="137"/>
      <c r="GO280" s="137"/>
      <c r="GP280" s="137"/>
      <c r="GQ280" s="137"/>
      <c r="GR280" s="137"/>
      <c r="GS280" s="137"/>
      <c r="GT280" s="137"/>
      <c r="GU280" s="137"/>
      <c r="GV280" s="137"/>
      <c r="GW280" s="137"/>
      <c r="GX280" s="137"/>
      <c r="GY280" s="137"/>
      <c r="GZ280" s="137"/>
      <c r="HA280" s="137"/>
      <c r="HB280" s="137"/>
      <c r="HC280" s="137"/>
      <c r="HD280" s="137"/>
      <c r="HE280" s="137"/>
      <c r="HF280" s="137"/>
      <c r="HG280" s="137"/>
      <c r="HH280" s="137"/>
      <c r="HI280" s="137"/>
      <c r="HJ280" s="137"/>
      <c r="HK280" s="137"/>
      <c r="HL280" s="137"/>
      <c r="HM280" s="137"/>
      <c r="HN280" s="137"/>
      <c r="HO280" s="137"/>
      <c r="HP280" s="137"/>
      <c r="HQ280" s="137"/>
      <c r="HR280" s="137"/>
      <c r="HS280" s="137"/>
      <c r="HT280" s="137"/>
      <c r="HU280" s="137"/>
      <c r="HV280" s="137"/>
      <c r="HW280" s="137"/>
      <c r="HX280" s="137"/>
      <c r="HY280" s="137"/>
      <c r="HZ280" s="137"/>
      <c r="IA280" s="137"/>
      <c r="IB280" s="137"/>
      <c r="IC280" s="137"/>
      <c r="ID280" s="137"/>
      <c r="IE280" s="137"/>
      <c r="IF280" s="137"/>
      <c r="IG280" s="137"/>
      <c r="IH280" s="137"/>
      <c r="II280" s="137"/>
      <c r="IJ280" s="137"/>
      <c r="IK280" s="137"/>
      <c r="IL280" s="137"/>
      <c r="IM280" s="137"/>
      <c r="IN280" s="137"/>
      <c r="IO280" s="137"/>
      <c r="IP280" s="137"/>
      <c r="IQ280" s="137"/>
      <c r="IR280" s="137"/>
      <c r="IS280" s="137"/>
      <c r="IT280" s="137"/>
      <c r="IU280" s="137"/>
      <c r="IV280" s="137"/>
    </row>
    <row r="281" spans="1:256" s="82" customFormat="1">
      <c r="A281" s="164" t="s">
        <v>592</v>
      </c>
      <c r="B281" s="83" t="s">
        <v>1063</v>
      </c>
      <c r="C281" s="137" t="s">
        <v>1064</v>
      </c>
      <c r="D281" s="107" t="s">
        <v>488</v>
      </c>
      <c r="E281" s="84"/>
      <c r="F281" s="82" t="str">
        <f t="shared" si="29"/>
        <v>う３９</v>
      </c>
      <c r="G281" s="82" t="str">
        <f>B281&amp;C281</f>
        <v>田中伸一</v>
      </c>
      <c r="H281" s="107" t="s">
        <v>489</v>
      </c>
      <c r="I281" s="137" t="s">
        <v>1062</v>
      </c>
      <c r="J281" s="178">
        <v>1964</v>
      </c>
      <c r="K281" s="87">
        <f t="shared" si="24"/>
        <v>61</v>
      </c>
      <c r="L281" s="85" t="str">
        <f>IF(G281="","",IF(COUNTIF($H$4:$H$654,G281)&gt;1,"2重登録","OK"))</f>
        <v>OK</v>
      </c>
      <c r="M281" s="82" t="s">
        <v>62</v>
      </c>
      <c r="N281" s="137"/>
      <c r="O281" s="137"/>
      <c r="P281" s="137"/>
      <c r="Q281" s="137"/>
      <c r="R281" s="137"/>
      <c r="S281" s="137"/>
      <c r="T281" s="137"/>
      <c r="U281" s="137"/>
      <c r="V281" s="137"/>
      <c r="W281" s="137"/>
      <c r="X281" s="137"/>
      <c r="Y281" s="137"/>
      <c r="Z281" s="13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c r="CN281" s="137"/>
      <c r="CO281" s="137"/>
      <c r="CP281" s="137"/>
      <c r="CQ281" s="137"/>
      <c r="CR281" s="137"/>
      <c r="CS281" s="137"/>
      <c r="CT281" s="137"/>
      <c r="CU281" s="137"/>
      <c r="CV281" s="137"/>
      <c r="CW281" s="137"/>
      <c r="CX281" s="137"/>
      <c r="CY281" s="137"/>
      <c r="CZ281" s="137"/>
      <c r="DA281" s="137"/>
      <c r="DB281" s="137"/>
      <c r="DC281" s="137"/>
      <c r="DD281" s="137"/>
      <c r="DE281" s="137"/>
      <c r="DF281" s="137"/>
      <c r="DG281" s="137"/>
      <c r="DH281" s="137"/>
      <c r="DI281" s="137"/>
      <c r="DJ281" s="137"/>
      <c r="DK281" s="137"/>
      <c r="DL281" s="137"/>
      <c r="DM281" s="137"/>
      <c r="DN281" s="137"/>
      <c r="DO281" s="137"/>
      <c r="DP281" s="137"/>
      <c r="DQ281" s="137"/>
      <c r="DR281" s="137"/>
      <c r="DS281" s="137"/>
      <c r="DT281" s="137"/>
      <c r="DU281" s="137"/>
      <c r="DV281" s="137"/>
      <c r="DW281" s="137"/>
      <c r="DX281" s="137"/>
      <c r="DY281" s="137"/>
      <c r="DZ281" s="137"/>
      <c r="EA281" s="137"/>
      <c r="EB281" s="137"/>
      <c r="EC281" s="137"/>
      <c r="ED281" s="137"/>
      <c r="EE281" s="137"/>
      <c r="EF281" s="137"/>
      <c r="EG281" s="137"/>
      <c r="EH281" s="137"/>
      <c r="EI281" s="137"/>
      <c r="EJ281" s="137"/>
      <c r="EK281" s="137"/>
      <c r="EL281" s="137"/>
      <c r="EM281" s="137"/>
      <c r="EN281" s="137"/>
      <c r="EO281" s="137"/>
      <c r="EP281" s="137"/>
      <c r="EQ281" s="137"/>
      <c r="ER281" s="137"/>
      <c r="ES281" s="137"/>
      <c r="ET281" s="137"/>
      <c r="EU281" s="137"/>
      <c r="EV281" s="137"/>
      <c r="EW281" s="137"/>
      <c r="EX281" s="137"/>
      <c r="EY281" s="137"/>
      <c r="EZ281" s="137"/>
      <c r="FA281" s="137"/>
      <c r="FB281" s="137"/>
      <c r="FC281" s="137"/>
      <c r="FD281" s="137"/>
      <c r="FE281" s="137"/>
      <c r="FF281" s="137"/>
      <c r="FG281" s="137"/>
      <c r="FH281" s="137"/>
      <c r="FI281" s="137"/>
      <c r="FJ281" s="137"/>
      <c r="FK281" s="137"/>
      <c r="FL281" s="137"/>
      <c r="FM281" s="137"/>
      <c r="FN281" s="137"/>
      <c r="FO281" s="137"/>
      <c r="FP281" s="137"/>
      <c r="FQ281" s="137"/>
      <c r="FR281" s="137"/>
      <c r="FS281" s="137"/>
      <c r="FT281" s="137"/>
      <c r="FU281" s="137"/>
      <c r="FV281" s="137"/>
      <c r="FW281" s="137"/>
      <c r="FX281" s="137"/>
      <c r="FY281" s="137"/>
      <c r="FZ281" s="137"/>
      <c r="GA281" s="137"/>
      <c r="GB281" s="137"/>
      <c r="GC281" s="137"/>
      <c r="GD281" s="137"/>
      <c r="GE281" s="137"/>
      <c r="GF281" s="137"/>
      <c r="GG281" s="137"/>
      <c r="GH281" s="137"/>
      <c r="GI281" s="137"/>
      <c r="GJ281" s="137"/>
      <c r="GK281" s="137"/>
      <c r="GL281" s="137"/>
      <c r="GM281" s="137"/>
      <c r="GN281" s="137"/>
      <c r="GO281" s="137"/>
      <c r="GP281" s="137"/>
      <c r="GQ281" s="137"/>
      <c r="GR281" s="137"/>
      <c r="GS281" s="137"/>
      <c r="GT281" s="137"/>
      <c r="GU281" s="137"/>
      <c r="GV281" s="137"/>
      <c r="GW281" s="137"/>
      <c r="GX281" s="137"/>
      <c r="GY281" s="137"/>
      <c r="GZ281" s="137"/>
      <c r="HA281" s="137"/>
      <c r="HB281" s="137"/>
      <c r="HC281" s="137"/>
      <c r="HD281" s="137"/>
      <c r="HE281" s="137"/>
      <c r="HF281" s="137"/>
      <c r="HG281" s="137"/>
      <c r="HH281" s="137"/>
      <c r="HI281" s="137"/>
      <c r="HJ281" s="137"/>
      <c r="HK281" s="137"/>
      <c r="HL281" s="137"/>
      <c r="HM281" s="137"/>
      <c r="HN281" s="137"/>
      <c r="HO281" s="137"/>
      <c r="HP281" s="137"/>
      <c r="HQ281" s="137"/>
      <c r="HR281" s="137"/>
      <c r="HS281" s="137"/>
      <c r="HT281" s="137"/>
      <c r="HU281" s="137"/>
      <c r="HV281" s="137"/>
      <c r="HW281" s="137"/>
      <c r="HX281" s="137"/>
      <c r="HY281" s="137"/>
      <c r="HZ281" s="137"/>
      <c r="IA281" s="137"/>
      <c r="IB281" s="137"/>
      <c r="IC281" s="137"/>
      <c r="ID281" s="137"/>
      <c r="IE281" s="137"/>
      <c r="IF281" s="137"/>
      <c r="IG281" s="137"/>
      <c r="IH281" s="137"/>
      <c r="II281" s="137"/>
      <c r="IJ281" s="137"/>
      <c r="IK281" s="137"/>
      <c r="IL281" s="137"/>
      <c r="IM281" s="137"/>
      <c r="IN281" s="137"/>
      <c r="IO281" s="137"/>
      <c r="IP281" s="137"/>
      <c r="IQ281" s="137"/>
      <c r="IR281" s="137"/>
      <c r="IS281" s="137"/>
      <c r="IT281" s="137"/>
      <c r="IU281" s="137"/>
      <c r="IV281" s="137"/>
    </row>
    <row r="282" spans="1:256">
      <c r="A282" s="164" t="s">
        <v>593</v>
      </c>
      <c r="B282" s="181" t="s">
        <v>560</v>
      </c>
      <c r="C282" s="181" t="s">
        <v>561</v>
      </c>
      <c r="D282" s="107" t="s">
        <v>488</v>
      </c>
      <c r="E282" s="166"/>
      <c r="F282" s="82" t="str">
        <f t="shared" si="29"/>
        <v>う４０</v>
      </c>
      <c r="G282" s="82" t="str">
        <f t="shared" si="30"/>
        <v>今井順子</v>
      </c>
      <c r="H282" s="107" t="s">
        <v>489</v>
      </c>
      <c r="I282" s="90" t="s">
        <v>562</v>
      </c>
      <c r="J282" s="169">
        <v>1957</v>
      </c>
      <c r="K282" s="87">
        <f t="shared" si="24"/>
        <v>68</v>
      </c>
      <c r="L282" s="82" t="str">
        <f t="shared" ref="L282:L300" si="32">IF(G282="","",IF(COUNTIF($G$8:$G$425,G282)&gt;1,"2重登録","OK"))</f>
        <v>OK</v>
      </c>
      <c r="M282" s="177" t="s">
        <v>529</v>
      </c>
    </row>
    <row r="283" spans="1:256">
      <c r="A283" s="164" t="s">
        <v>596</v>
      </c>
      <c r="B283" s="181" t="s">
        <v>564</v>
      </c>
      <c r="C283" s="181" t="s">
        <v>565</v>
      </c>
      <c r="D283" s="107" t="s">
        <v>488</v>
      </c>
      <c r="E283" s="166"/>
      <c r="F283" s="82" t="str">
        <f t="shared" si="29"/>
        <v>う４１</v>
      </c>
      <c r="G283" s="82" t="str">
        <f t="shared" si="30"/>
        <v>伊吹邦子</v>
      </c>
      <c r="H283" s="107" t="s">
        <v>489</v>
      </c>
      <c r="I283" s="90" t="s">
        <v>58</v>
      </c>
      <c r="J283" s="167">
        <v>1969</v>
      </c>
      <c r="K283" s="87">
        <f t="shared" si="24"/>
        <v>56</v>
      </c>
      <c r="L283" s="82" t="str">
        <f t="shared" si="32"/>
        <v>OK</v>
      </c>
      <c r="M283" s="172" t="s">
        <v>511</v>
      </c>
    </row>
    <row r="284" spans="1:256">
      <c r="A284" s="164" t="s">
        <v>599</v>
      </c>
      <c r="B284" s="182" t="s">
        <v>567</v>
      </c>
      <c r="C284" s="182" t="s">
        <v>568</v>
      </c>
      <c r="D284" s="107" t="s">
        <v>488</v>
      </c>
      <c r="E284" s="166"/>
      <c r="F284" s="82" t="str">
        <f t="shared" si="29"/>
        <v>う４２</v>
      </c>
      <c r="G284" s="82" t="str">
        <f t="shared" si="30"/>
        <v>植垣貴美子</v>
      </c>
      <c r="H284" s="107" t="s">
        <v>489</v>
      </c>
      <c r="I284" s="112" t="s">
        <v>58</v>
      </c>
      <c r="J284" s="174">
        <v>1965</v>
      </c>
      <c r="K284" s="87">
        <f t="shared" si="24"/>
        <v>60</v>
      </c>
      <c r="L284" s="82" t="str">
        <f t="shared" si="32"/>
        <v>OK</v>
      </c>
      <c r="M284" s="183" t="s">
        <v>169</v>
      </c>
    </row>
    <row r="285" spans="1:256">
      <c r="A285" s="164" t="s">
        <v>600</v>
      </c>
      <c r="B285" s="96" t="s">
        <v>570</v>
      </c>
      <c r="C285" s="96" t="s">
        <v>571</v>
      </c>
      <c r="D285" s="107" t="s">
        <v>488</v>
      </c>
      <c r="E285" s="166"/>
      <c r="F285" s="82" t="str">
        <f t="shared" si="29"/>
        <v>う４３</v>
      </c>
      <c r="G285" s="82" t="str">
        <f t="shared" si="30"/>
        <v>牛道心</v>
      </c>
      <c r="H285" s="107" t="s">
        <v>489</v>
      </c>
      <c r="I285" s="90" t="s">
        <v>58</v>
      </c>
      <c r="J285" s="178">
        <v>1978</v>
      </c>
      <c r="K285" s="87">
        <f t="shared" si="24"/>
        <v>47</v>
      </c>
      <c r="L285" s="82" t="str">
        <f t="shared" si="32"/>
        <v>OK</v>
      </c>
      <c r="M285" s="137" t="s">
        <v>129</v>
      </c>
    </row>
    <row r="286" spans="1:256">
      <c r="A286" s="164" t="s">
        <v>603</v>
      </c>
      <c r="B286" s="96" t="s">
        <v>573</v>
      </c>
      <c r="C286" s="96" t="s">
        <v>574</v>
      </c>
      <c r="D286" s="107" t="s">
        <v>488</v>
      </c>
      <c r="E286" s="166"/>
      <c r="F286" s="82" t="str">
        <f t="shared" si="29"/>
        <v>う４４</v>
      </c>
      <c r="G286" s="82" t="str">
        <f t="shared" si="30"/>
        <v>梅田陽子</v>
      </c>
      <c r="H286" s="107" t="s">
        <v>489</v>
      </c>
      <c r="I286" s="90" t="s">
        <v>58</v>
      </c>
      <c r="J286" s="178">
        <v>1969</v>
      </c>
      <c r="K286" s="87">
        <f t="shared" ref="K286:K328" si="33">IF(J286="","",(2025-J286))</f>
        <v>56</v>
      </c>
      <c r="L286" s="82" t="str">
        <f t="shared" si="32"/>
        <v>OK</v>
      </c>
      <c r="M286" s="172" t="s">
        <v>575</v>
      </c>
    </row>
    <row r="287" spans="1:256">
      <c r="A287" s="164" t="s">
        <v>604</v>
      </c>
      <c r="B287" s="96" t="s">
        <v>499</v>
      </c>
      <c r="C287" s="96" t="s">
        <v>125</v>
      </c>
      <c r="D287" s="107" t="s">
        <v>488</v>
      </c>
      <c r="E287" s="166"/>
      <c r="F287" s="82" t="str">
        <f t="shared" si="29"/>
        <v>う４５</v>
      </c>
      <c r="G287" s="82" t="str">
        <f t="shared" si="30"/>
        <v>垣内美香</v>
      </c>
      <c r="H287" s="107" t="s">
        <v>489</v>
      </c>
      <c r="I287" s="90" t="s">
        <v>58</v>
      </c>
      <c r="J287" s="167">
        <v>1968</v>
      </c>
      <c r="K287" s="87">
        <f t="shared" si="33"/>
        <v>57</v>
      </c>
      <c r="L287" s="82" t="str">
        <f t="shared" si="32"/>
        <v>OK</v>
      </c>
      <c r="M287" s="183" t="s">
        <v>89</v>
      </c>
    </row>
    <row r="288" spans="1:256">
      <c r="A288" s="164" t="s">
        <v>608</v>
      </c>
      <c r="B288" s="96" t="s">
        <v>578</v>
      </c>
      <c r="C288" s="96" t="s">
        <v>579</v>
      </c>
      <c r="D288" s="107" t="s">
        <v>488</v>
      </c>
      <c r="E288" s="166"/>
      <c r="F288" s="82" t="str">
        <f t="shared" si="29"/>
        <v>う４６</v>
      </c>
      <c r="G288" s="82" t="str">
        <f t="shared" si="30"/>
        <v>川瀬清子</v>
      </c>
      <c r="H288" s="107" t="s">
        <v>489</v>
      </c>
      <c r="I288" s="90" t="s">
        <v>58</v>
      </c>
      <c r="J288" s="169">
        <v>1968</v>
      </c>
      <c r="K288" s="87">
        <f t="shared" si="33"/>
        <v>57</v>
      </c>
      <c r="L288" s="82" t="str">
        <f t="shared" si="32"/>
        <v>OK</v>
      </c>
      <c r="M288" s="177" t="s">
        <v>529</v>
      </c>
    </row>
    <row r="289" spans="1:256" ht="11.25" customHeight="1">
      <c r="A289" s="164" t="s">
        <v>609</v>
      </c>
      <c r="B289" s="142" t="s">
        <v>581</v>
      </c>
      <c r="C289" s="142" t="s">
        <v>582</v>
      </c>
      <c r="D289" s="107" t="s">
        <v>488</v>
      </c>
      <c r="E289" s="166"/>
      <c r="F289" s="82" t="str">
        <f t="shared" si="29"/>
        <v>う４７</v>
      </c>
      <c r="G289" s="82" t="str">
        <f t="shared" si="30"/>
        <v>辻佳子</v>
      </c>
      <c r="H289" s="107" t="s">
        <v>489</v>
      </c>
      <c r="I289" s="90" t="s">
        <v>58</v>
      </c>
      <c r="J289" s="184">
        <v>1973</v>
      </c>
      <c r="K289" s="87">
        <f t="shared" si="33"/>
        <v>52</v>
      </c>
      <c r="L289" s="82" t="str">
        <f t="shared" si="32"/>
        <v>OK</v>
      </c>
      <c r="M289" s="168" t="s">
        <v>511</v>
      </c>
    </row>
    <row r="290" spans="1:256" ht="11.25" customHeight="1">
      <c r="A290" s="164" t="s">
        <v>1065</v>
      </c>
      <c r="B290" s="96" t="s">
        <v>584</v>
      </c>
      <c r="C290" s="96" t="s">
        <v>585</v>
      </c>
      <c r="D290" s="107" t="s">
        <v>488</v>
      </c>
      <c r="E290" s="166"/>
      <c r="F290" s="82" t="str">
        <f t="shared" si="29"/>
        <v>う４８</v>
      </c>
      <c r="G290" s="82" t="str">
        <f t="shared" si="30"/>
        <v>苗村直子</v>
      </c>
      <c r="H290" s="107" t="s">
        <v>489</v>
      </c>
      <c r="I290" s="90" t="s">
        <v>58</v>
      </c>
      <c r="J290" s="184">
        <v>1974</v>
      </c>
      <c r="K290" s="87">
        <f t="shared" si="33"/>
        <v>51</v>
      </c>
      <c r="L290" s="82" t="str">
        <f t="shared" si="32"/>
        <v>OK</v>
      </c>
      <c r="M290" s="168" t="s">
        <v>586</v>
      </c>
    </row>
    <row r="291" spans="1:256" ht="11.25" customHeight="1">
      <c r="A291" s="164" t="s">
        <v>1066</v>
      </c>
      <c r="B291" s="96" t="s">
        <v>590</v>
      </c>
      <c r="C291" s="96" t="s">
        <v>591</v>
      </c>
      <c r="D291" s="107" t="s">
        <v>488</v>
      </c>
      <c r="E291" s="166"/>
      <c r="F291" s="82" t="str">
        <f t="shared" si="29"/>
        <v>う４９</v>
      </c>
      <c r="G291" s="82" t="str">
        <f t="shared" si="30"/>
        <v>藤田博美</v>
      </c>
      <c r="H291" s="107" t="s">
        <v>489</v>
      </c>
      <c r="I291" s="90" t="s">
        <v>58</v>
      </c>
      <c r="J291" s="175">
        <v>1970</v>
      </c>
      <c r="K291" s="87">
        <f t="shared" si="33"/>
        <v>55</v>
      </c>
      <c r="L291" s="82" t="str">
        <f t="shared" si="32"/>
        <v>OK</v>
      </c>
      <c r="M291" s="168" t="s">
        <v>152</v>
      </c>
    </row>
    <row r="292" spans="1:256" ht="11.25" customHeight="1">
      <c r="A292" s="164" t="s">
        <v>1067</v>
      </c>
      <c r="B292" s="96" t="s">
        <v>594</v>
      </c>
      <c r="C292" s="96" t="s">
        <v>595</v>
      </c>
      <c r="D292" s="107" t="s">
        <v>488</v>
      </c>
      <c r="E292" s="166"/>
      <c r="F292" s="82" t="str">
        <f t="shared" si="29"/>
        <v>う５０</v>
      </c>
      <c r="G292" s="82" t="str">
        <f t="shared" si="30"/>
        <v>三崎奈々</v>
      </c>
      <c r="H292" s="107" t="s">
        <v>489</v>
      </c>
      <c r="I292" s="90" t="s">
        <v>58</v>
      </c>
      <c r="J292" s="86">
        <v>1973</v>
      </c>
      <c r="K292" s="87">
        <f t="shared" si="33"/>
        <v>52</v>
      </c>
      <c r="L292" s="82" t="str">
        <f t="shared" si="32"/>
        <v>OK</v>
      </c>
      <c r="M292" s="82" t="s">
        <v>89</v>
      </c>
    </row>
    <row r="293" spans="1:256" ht="11.25" customHeight="1">
      <c r="A293" s="164" t="s">
        <v>1068</v>
      </c>
      <c r="B293" s="185" t="s">
        <v>597</v>
      </c>
      <c r="C293" s="185" t="s">
        <v>598</v>
      </c>
      <c r="D293" s="107" t="s">
        <v>488</v>
      </c>
      <c r="E293" s="166"/>
      <c r="F293" s="82" t="str">
        <f t="shared" si="29"/>
        <v>う５１</v>
      </c>
      <c r="G293" s="82" t="str">
        <f t="shared" si="30"/>
        <v>竹下光代</v>
      </c>
      <c r="H293" s="107" t="s">
        <v>489</v>
      </c>
      <c r="I293" s="90" t="s">
        <v>58</v>
      </c>
      <c r="J293" s="169">
        <v>1974</v>
      </c>
      <c r="K293" s="87">
        <f t="shared" si="33"/>
        <v>51</v>
      </c>
      <c r="L293" s="82" t="str">
        <f t="shared" si="32"/>
        <v>OK</v>
      </c>
      <c r="M293" s="177" t="s">
        <v>203</v>
      </c>
    </row>
    <row r="294" spans="1:256" ht="11.25" customHeight="1">
      <c r="A294" s="164" t="s">
        <v>1069</v>
      </c>
      <c r="B294" s="181" t="s">
        <v>601</v>
      </c>
      <c r="C294" s="181" t="s">
        <v>602</v>
      </c>
      <c r="D294" s="107" t="s">
        <v>488</v>
      </c>
      <c r="E294" s="166"/>
      <c r="F294" s="82" t="str">
        <f t="shared" si="29"/>
        <v>う５２</v>
      </c>
      <c r="G294" s="82" t="str">
        <f t="shared" si="30"/>
        <v>姫井亜利沙</v>
      </c>
      <c r="H294" s="107" t="s">
        <v>489</v>
      </c>
      <c r="I294" s="90" t="s">
        <v>58</v>
      </c>
      <c r="J294" s="169">
        <v>1982</v>
      </c>
      <c r="K294" s="87">
        <f t="shared" si="33"/>
        <v>43</v>
      </c>
      <c r="L294" s="82" t="str">
        <f t="shared" si="32"/>
        <v>OK</v>
      </c>
      <c r="M294" s="168" t="s">
        <v>511</v>
      </c>
    </row>
    <row r="295" spans="1:256" ht="11.25" customHeight="1">
      <c r="A295" s="164" t="s">
        <v>1070</v>
      </c>
      <c r="B295" s="96" t="s">
        <v>134</v>
      </c>
      <c r="C295" s="96" t="s">
        <v>1071</v>
      </c>
      <c r="D295" s="107" t="s">
        <v>488</v>
      </c>
      <c r="E295" s="166"/>
      <c r="F295" s="82" t="str">
        <f t="shared" si="29"/>
        <v>う５３</v>
      </c>
      <c r="G295" s="82" t="str">
        <f t="shared" si="30"/>
        <v>村田彩子</v>
      </c>
      <c r="H295" s="107" t="s">
        <v>489</v>
      </c>
      <c r="I295" s="90" t="s">
        <v>58</v>
      </c>
      <c r="J295" s="169">
        <v>1968</v>
      </c>
      <c r="K295" s="87">
        <f t="shared" si="33"/>
        <v>57</v>
      </c>
      <c r="L295" s="82" t="str">
        <f t="shared" si="32"/>
        <v>OK</v>
      </c>
      <c r="M295" s="168" t="s">
        <v>89</v>
      </c>
    </row>
    <row r="296" spans="1:256" ht="11.25" customHeight="1">
      <c r="A296" s="164" t="s">
        <v>1072</v>
      </c>
      <c r="B296" s="96" t="s">
        <v>605</v>
      </c>
      <c r="C296" s="96" t="s">
        <v>606</v>
      </c>
      <c r="D296" s="107" t="s">
        <v>488</v>
      </c>
      <c r="E296" s="166"/>
      <c r="F296" s="82" t="str">
        <f t="shared" si="29"/>
        <v>う５４</v>
      </c>
      <c r="G296" s="82" t="str">
        <f t="shared" si="30"/>
        <v>村川庸子</v>
      </c>
      <c r="H296" s="107" t="s">
        <v>489</v>
      </c>
      <c r="I296" s="90" t="s">
        <v>58</v>
      </c>
      <c r="J296" s="169">
        <v>1969</v>
      </c>
      <c r="K296" s="87">
        <f t="shared" si="33"/>
        <v>56</v>
      </c>
      <c r="L296" s="82" t="str">
        <f t="shared" si="32"/>
        <v>OK</v>
      </c>
      <c r="M296" s="168" t="s">
        <v>607</v>
      </c>
    </row>
    <row r="297" spans="1:256" s="82" customFormat="1" ht="11.25" customHeight="1">
      <c r="A297" s="164" t="s">
        <v>1073</v>
      </c>
      <c r="B297" s="90" t="s">
        <v>614</v>
      </c>
      <c r="C297" s="90" t="s">
        <v>615</v>
      </c>
      <c r="D297" s="107" t="s">
        <v>488</v>
      </c>
      <c r="E297" s="84"/>
      <c r="F297" s="82" t="str">
        <f t="shared" si="29"/>
        <v>う５５</v>
      </c>
      <c r="G297" s="82" t="str">
        <f t="shared" si="30"/>
        <v>永原佳代子</v>
      </c>
      <c r="H297" s="107" t="s">
        <v>489</v>
      </c>
      <c r="I297" s="90" t="s">
        <v>562</v>
      </c>
      <c r="J297" s="86">
        <v>1967</v>
      </c>
      <c r="K297" s="87">
        <f t="shared" si="33"/>
        <v>58</v>
      </c>
      <c r="L297" s="82" t="str">
        <f t="shared" si="32"/>
        <v>OK</v>
      </c>
      <c r="M297" s="90" t="s">
        <v>529</v>
      </c>
      <c r="N297" s="137"/>
      <c r="O297" s="137"/>
      <c r="P297" s="137"/>
      <c r="Q297" s="137"/>
      <c r="R297" s="137"/>
      <c r="S297" s="137"/>
      <c r="T297" s="137"/>
      <c r="U297" s="137"/>
      <c r="V297" s="137"/>
      <c r="W297" s="137"/>
      <c r="X297" s="137"/>
      <c r="Y297" s="137"/>
      <c r="Z297" s="13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c r="CN297" s="137"/>
      <c r="CO297" s="137"/>
      <c r="CP297" s="137"/>
      <c r="CQ297" s="137"/>
      <c r="CR297" s="137"/>
      <c r="CS297" s="137"/>
      <c r="CT297" s="137"/>
      <c r="CU297" s="137"/>
      <c r="CV297" s="137"/>
      <c r="CW297" s="137"/>
      <c r="CX297" s="137"/>
      <c r="CY297" s="137"/>
      <c r="CZ297" s="137"/>
      <c r="DA297" s="137"/>
      <c r="DB297" s="137"/>
      <c r="DC297" s="137"/>
      <c r="DD297" s="137"/>
      <c r="DE297" s="137"/>
      <c r="DF297" s="137"/>
      <c r="DG297" s="137"/>
      <c r="DH297" s="137"/>
      <c r="DI297" s="137"/>
      <c r="DJ297" s="137"/>
      <c r="DK297" s="137"/>
      <c r="DL297" s="137"/>
      <c r="DM297" s="137"/>
      <c r="DN297" s="137"/>
      <c r="DO297" s="137"/>
      <c r="DP297" s="137"/>
      <c r="DQ297" s="137"/>
      <c r="DR297" s="137"/>
      <c r="DS297" s="137"/>
      <c r="DT297" s="137"/>
      <c r="DU297" s="137"/>
      <c r="DV297" s="137"/>
      <c r="DW297" s="137"/>
      <c r="DX297" s="137"/>
      <c r="DY297" s="137"/>
      <c r="DZ297" s="137"/>
      <c r="EA297" s="137"/>
      <c r="EB297" s="137"/>
      <c r="EC297" s="137"/>
      <c r="ED297" s="137"/>
      <c r="EE297" s="137"/>
      <c r="EF297" s="137"/>
      <c r="EG297" s="137"/>
      <c r="EH297" s="137"/>
      <c r="EI297" s="137"/>
      <c r="EJ297" s="137"/>
      <c r="EK297" s="137"/>
      <c r="EL297" s="137"/>
      <c r="EM297" s="137"/>
      <c r="EN297" s="137"/>
      <c r="EO297" s="137"/>
      <c r="EP297" s="137"/>
      <c r="EQ297" s="137"/>
      <c r="ER297" s="137"/>
      <c r="ES297" s="137"/>
      <c r="ET297" s="137"/>
      <c r="EU297" s="137"/>
      <c r="EV297" s="137"/>
      <c r="EW297" s="137"/>
      <c r="EX297" s="137"/>
      <c r="EY297" s="137"/>
      <c r="EZ297" s="137"/>
      <c r="FA297" s="137"/>
      <c r="FB297" s="137"/>
      <c r="FC297" s="137"/>
      <c r="FD297" s="137"/>
      <c r="FE297" s="137"/>
      <c r="FF297" s="137"/>
      <c r="FG297" s="137"/>
      <c r="FH297" s="137"/>
      <c r="FI297" s="137"/>
      <c r="FJ297" s="137"/>
      <c r="FK297" s="137"/>
      <c r="FL297" s="137"/>
      <c r="FM297" s="137"/>
      <c r="FN297" s="137"/>
      <c r="FO297" s="137"/>
      <c r="FP297" s="137"/>
      <c r="FQ297" s="137"/>
      <c r="FR297" s="137"/>
      <c r="FS297" s="137"/>
      <c r="FT297" s="137"/>
      <c r="FU297" s="137"/>
      <c r="FV297" s="137"/>
      <c r="FW297" s="137"/>
      <c r="FX297" s="137"/>
      <c r="FY297" s="137"/>
      <c r="FZ297" s="137"/>
      <c r="GA297" s="137"/>
      <c r="GB297" s="137"/>
      <c r="GC297" s="137"/>
      <c r="GD297" s="137"/>
      <c r="GE297" s="137"/>
      <c r="GF297" s="137"/>
      <c r="GG297" s="137"/>
      <c r="GH297" s="137"/>
      <c r="GI297" s="137"/>
      <c r="GJ297" s="137"/>
      <c r="GK297" s="137"/>
      <c r="GL297" s="137"/>
      <c r="GM297" s="137"/>
      <c r="GN297" s="137"/>
      <c r="GO297" s="137"/>
      <c r="GP297" s="137"/>
      <c r="GQ297" s="137"/>
      <c r="GR297" s="137"/>
      <c r="GS297" s="137"/>
      <c r="GT297" s="137"/>
      <c r="GU297" s="137"/>
      <c r="GV297" s="137"/>
      <c r="GW297" s="137"/>
      <c r="GX297" s="137"/>
      <c r="GY297" s="137"/>
      <c r="GZ297" s="137"/>
      <c r="HA297" s="137"/>
      <c r="HB297" s="137"/>
      <c r="HC297" s="137"/>
      <c r="HD297" s="137"/>
      <c r="HE297" s="137"/>
      <c r="HF297" s="137"/>
      <c r="HG297" s="137"/>
      <c r="HH297" s="137"/>
      <c r="HI297" s="137"/>
      <c r="HJ297" s="137"/>
      <c r="HK297" s="137"/>
      <c r="HL297" s="137"/>
      <c r="HM297" s="137"/>
      <c r="HN297" s="137"/>
      <c r="HO297" s="137"/>
      <c r="HP297" s="137"/>
      <c r="HQ297" s="137"/>
      <c r="HR297" s="137"/>
      <c r="HS297" s="137"/>
      <c r="HT297" s="137"/>
      <c r="HU297" s="137"/>
      <c r="HV297" s="137"/>
      <c r="HW297" s="137"/>
      <c r="HX297" s="137"/>
      <c r="HY297" s="137"/>
      <c r="HZ297" s="137"/>
      <c r="IA297" s="137"/>
      <c r="IB297" s="137"/>
      <c r="IC297" s="137"/>
      <c r="ID297" s="137"/>
      <c r="IE297" s="137"/>
      <c r="IF297" s="137"/>
      <c r="IG297" s="137"/>
      <c r="IH297" s="137"/>
      <c r="II297" s="137"/>
      <c r="IJ297" s="137"/>
      <c r="IK297" s="137"/>
      <c r="IL297" s="137"/>
      <c r="IM297" s="137"/>
      <c r="IN297" s="137"/>
      <c r="IO297" s="137"/>
      <c r="IP297" s="137"/>
      <c r="IQ297" s="137"/>
      <c r="IR297" s="137"/>
      <c r="IS297" s="137"/>
      <c r="IT297" s="137"/>
      <c r="IU297" s="137"/>
      <c r="IV297" s="137"/>
    </row>
    <row r="298" spans="1:256" s="82" customFormat="1" ht="11.25" customHeight="1">
      <c r="A298" s="164" t="s">
        <v>1074</v>
      </c>
      <c r="B298" s="90" t="s">
        <v>614</v>
      </c>
      <c r="C298" s="90" t="s">
        <v>1075</v>
      </c>
      <c r="D298" s="107" t="s">
        <v>488</v>
      </c>
      <c r="E298" s="84"/>
      <c r="F298" s="82" t="str">
        <f t="shared" si="29"/>
        <v>う５６</v>
      </c>
      <c r="G298" s="82" t="str">
        <f t="shared" si="30"/>
        <v>永原実佳</v>
      </c>
      <c r="H298" s="107" t="s">
        <v>489</v>
      </c>
      <c r="I298" s="90" t="s">
        <v>562</v>
      </c>
      <c r="J298" s="86">
        <v>1997</v>
      </c>
      <c r="K298" s="87">
        <f t="shared" si="33"/>
        <v>28</v>
      </c>
      <c r="L298" s="82" t="str">
        <f t="shared" si="32"/>
        <v>OK</v>
      </c>
      <c r="M298" s="90" t="s">
        <v>529</v>
      </c>
      <c r="N298" s="137"/>
      <c r="O298" s="137"/>
      <c r="P298" s="137"/>
      <c r="Q298" s="137"/>
      <c r="R298" s="137"/>
      <c r="S298" s="137"/>
      <c r="T298" s="137"/>
      <c r="U298" s="137"/>
      <c r="V298" s="137"/>
      <c r="W298" s="137"/>
      <c r="X298" s="137"/>
      <c r="Y298" s="137"/>
      <c r="Z298" s="13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c r="CN298" s="137"/>
      <c r="CO298" s="137"/>
      <c r="CP298" s="137"/>
      <c r="CQ298" s="137"/>
      <c r="CR298" s="137"/>
      <c r="CS298" s="137"/>
      <c r="CT298" s="137"/>
      <c r="CU298" s="137"/>
      <c r="CV298" s="137"/>
      <c r="CW298" s="137"/>
      <c r="CX298" s="137"/>
      <c r="CY298" s="137"/>
      <c r="CZ298" s="137"/>
      <c r="DA298" s="137"/>
      <c r="DB298" s="137"/>
      <c r="DC298" s="137"/>
      <c r="DD298" s="137"/>
      <c r="DE298" s="137"/>
      <c r="DF298" s="137"/>
      <c r="DG298" s="137"/>
      <c r="DH298" s="137"/>
      <c r="DI298" s="137"/>
      <c r="DJ298" s="137"/>
      <c r="DK298" s="137"/>
      <c r="DL298" s="137"/>
      <c r="DM298" s="137"/>
      <c r="DN298" s="137"/>
      <c r="DO298" s="137"/>
      <c r="DP298" s="137"/>
      <c r="DQ298" s="137"/>
      <c r="DR298" s="137"/>
      <c r="DS298" s="137"/>
      <c r="DT298" s="137"/>
      <c r="DU298" s="137"/>
      <c r="DV298" s="137"/>
      <c r="DW298" s="137"/>
      <c r="DX298" s="137"/>
      <c r="DY298" s="137"/>
      <c r="DZ298" s="137"/>
      <c r="EA298" s="137"/>
      <c r="EB298" s="137"/>
      <c r="EC298" s="137"/>
      <c r="ED298" s="137"/>
      <c r="EE298" s="137"/>
      <c r="EF298" s="137"/>
      <c r="EG298" s="137"/>
      <c r="EH298" s="137"/>
      <c r="EI298" s="137"/>
      <c r="EJ298" s="137"/>
      <c r="EK298" s="137"/>
      <c r="EL298" s="137"/>
      <c r="EM298" s="137"/>
      <c r="EN298" s="137"/>
      <c r="EO298" s="137"/>
      <c r="EP298" s="137"/>
      <c r="EQ298" s="137"/>
      <c r="ER298" s="137"/>
      <c r="ES298" s="137"/>
      <c r="ET298" s="137"/>
      <c r="EU298" s="137"/>
      <c r="EV298" s="137"/>
      <c r="EW298" s="137"/>
      <c r="EX298" s="137"/>
      <c r="EY298" s="137"/>
      <c r="EZ298" s="137"/>
      <c r="FA298" s="137"/>
      <c r="FB298" s="137"/>
      <c r="FC298" s="137"/>
      <c r="FD298" s="137"/>
      <c r="FE298" s="137"/>
      <c r="FF298" s="137"/>
      <c r="FG298" s="137"/>
      <c r="FH298" s="137"/>
      <c r="FI298" s="137"/>
      <c r="FJ298" s="137"/>
      <c r="FK298" s="137"/>
      <c r="FL298" s="137"/>
      <c r="FM298" s="137"/>
      <c r="FN298" s="137"/>
      <c r="FO298" s="137"/>
      <c r="FP298" s="137"/>
      <c r="FQ298" s="137"/>
      <c r="FR298" s="137"/>
      <c r="FS298" s="137"/>
      <c r="FT298" s="137"/>
      <c r="FU298" s="137"/>
      <c r="FV298" s="137"/>
      <c r="FW298" s="137"/>
      <c r="FX298" s="137"/>
      <c r="FY298" s="137"/>
      <c r="FZ298" s="137"/>
      <c r="GA298" s="137"/>
      <c r="GB298" s="137"/>
      <c r="GC298" s="137"/>
      <c r="GD298" s="137"/>
      <c r="GE298" s="137"/>
      <c r="GF298" s="137"/>
      <c r="GG298" s="137"/>
      <c r="GH298" s="137"/>
      <c r="GI298" s="137"/>
      <c r="GJ298" s="137"/>
      <c r="GK298" s="137"/>
      <c r="GL298" s="137"/>
      <c r="GM298" s="137"/>
      <c r="GN298" s="137"/>
      <c r="GO298" s="137"/>
      <c r="GP298" s="137"/>
      <c r="GQ298" s="137"/>
      <c r="GR298" s="137"/>
      <c r="GS298" s="137"/>
      <c r="GT298" s="137"/>
      <c r="GU298" s="137"/>
      <c r="GV298" s="137"/>
      <c r="GW298" s="137"/>
      <c r="GX298" s="137"/>
      <c r="GY298" s="137"/>
      <c r="GZ298" s="137"/>
      <c r="HA298" s="137"/>
      <c r="HB298" s="137"/>
      <c r="HC298" s="137"/>
      <c r="HD298" s="137"/>
      <c r="HE298" s="137"/>
      <c r="HF298" s="137"/>
      <c r="HG298" s="137"/>
      <c r="HH298" s="137"/>
      <c r="HI298" s="137"/>
      <c r="HJ298" s="137"/>
      <c r="HK298" s="137"/>
      <c r="HL298" s="137"/>
      <c r="HM298" s="137"/>
      <c r="HN298" s="137"/>
      <c r="HO298" s="137"/>
      <c r="HP298" s="137"/>
      <c r="HQ298" s="137"/>
      <c r="HR298" s="137"/>
      <c r="HS298" s="137"/>
      <c r="HT298" s="137"/>
      <c r="HU298" s="137"/>
      <c r="HV298" s="137"/>
      <c r="HW298" s="137"/>
      <c r="HX298" s="137"/>
      <c r="HY298" s="137"/>
      <c r="HZ298" s="137"/>
      <c r="IA298" s="137"/>
      <c r="IB298" s="137"/>
      <c r="IC298" s="137"/>
      <c r="ID298" s="137"/>
      <c r="IE298" s="137"/>
      <c r="IF298" s="137"/>
      <c r="IG298" s="137"/>
      <c r="IH298" s="137"/>
      <c r="II298" s="137"/>
      <c r="IJ298" s="137"/>
      <c r="IK298" s="137"/>
      <c r="IL298" s="137"/>
      <c r="IM298" s="137"/>
      <c r="IN298" s="137"/>
      <c r="IO298" s="137"/>
      <c r="IP298" s="137"/>
      <c r="IQ298" s="137"/>
      <c r="IR298" s="137"/>
      <c r="IS298" s="137"/>
      <c r="IT298" s="137"/>
      <c r="IU298" s="137"/>
      <c r="IV298" s="137"/>
    </row>
    <row r="299" spans="1:256" s="82" customFormat="1" ht="11.25" customHeight="1">
      <c r="A299" s="164" t="s">
        <v>1076</v>
      </c>
      <c r="B299" s="96" t="s">
        <v>610</v>
      </c>
      <c r="C299" s="96" t="s">
        <v>1077</v>
      </c>
      <c r="D299" s="107" t="s">
        <v>488</v>
      </c>
      <c r="E299" s="186"/>
      <c r="F299" s="82" t="str">
        <f t="shared" si="29"/>
        <v>う５７</v>
      </c>
      <c r="G299" s="82" t="str">
        <f t="shared" si="30"/>
        <v>古株淳子</v>
      </c>
      <c r="H299" s="107" t="s">
        <v>489</v>
      </c>
      <c r="I299" s="90" t="s">
        <v>58</v>
      </c>
      <c r="J299" s="187">
        <v>1968</v>
      </c>
      <c r="K299" s="87">
        <f t="shared" si="33"/>
        <v>57</v>
      </c>
      <c r="L299" s="82" t="str">
        <f t="shared" si="32"/>
        <v>OK</v>
      </c>
      <c r="M299" s="188" t="s">
        <v>866</v>
      </c>
      <c r="N299" s="137"/>
      <c r="O299" s="137"/>
      <c r="P299" s="137"/>
      <c r="Q299" s="137"/>
      <c r="R299" s="137"/>
      <c r="S299" s="137"/>
      <c r="T299" s="137"/>
      <c r="U299" s="137"/>
      <c r="V299" s="137"/>
      <c r="W299" s="137"/>
      <c r="X299" s="137"/>
      <c r="Y299" s="137"/>
      <c r="Z299" s="13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c r="CN299" s="137"/>
      <c r="CO299" s="137"/>
      <c r="CP299" s="137"/>
      <c r="CQ299" s="137"/>
      <c r="CR299" s="137"/>
      <c r="CS299" s="137"/>
      <c r="CT299" s="137"/>
      <c r="CU299" s="137"/>
      <c r="CV299" s="137"/>
      <c r="CW299" s="137"/>
      <c r="CX299" s="137"/>
      <c r="CY299" s="137"/>
      <c r="CZ299" s="137"/>
      <c r="DA299" s="137"/>
      <c r="DB299" s="137"/>
      <c r="DC299" s="137"/>
      <c r="DD299" s="137"/>
      <c r="DE299" s="137"/>
      <c r="DF299" s="137"/>
      <c r="DG299" s="137"/>
      <c r="DH299" s="137"/>
      <c r="DI299" s="137"/>
      <c r="DJ299" s="137"/>
      <c r="DK299" s="137"/>
      <c r="DL299" s="137"/>
      <c r="DM299" s="137"/>
      <c r="DN299" s="137"/>
      <c r="DO299" s="137"/>
      <c r="DP299" s="137"/>
      <c r="DQ299" s="137"/>
      <c r="DR299" s="137"/>
      <c r="DS299" s="137"/>
      <c r="DT299" s="137"/>
      <c r="DU299" s="137"/>
      <c r="DV299" s="137"/>
      <c r="DW299" s="137"/>
      <c r="DX299" s="137"/>
      <c r="DY299" s="137"/>
      <c r="DZ299" s="137"/>
      <c r="EA299" s="137"/>
      <c r="EB299" s="137"/>
      <c r="EC299" s="137"/>
      <c r="ED299" s="137"/>
      <c r="EE299" s="137"/>
      <c r="EF299" s="137"/>
      <c r="EG299" s="137"/>
      <c r="EH299" s="137"/>
      <c r="EI299" s="137"/>
      <c r="EJ299" s="137"/>
      <c r="EK299" s="137"/>
      <c r="EL299" s="137"/>
      <c r="EM299" s="137"/>
      <c r="EN299" s="137"/>
      <c r="EO299" s="137"/>
      <c r="EP299" s="137"/>
      <c r="EQ299" s="137"/>
      <c r="ER299" s="137"/>
      <c r="ES299" s="137"/>
      <c r="ET299" s="137"/>
      <c r="EU299" s="137"/>
      <c r="EV299" s="137"/>
      <c r="EW299" s="137"/>
      <c r="EX299" s="137"/>
      <c r="EY299" s="137"/>
      <c r="EZ299" s="137"/>
      <c r="FA299" s="137"/>
      <c r="FB299" s="137"/>
      <c r="FC299" s="137"/>
      <c r="FD299" s="137"/>
      <c r="FE299" s="137"/>
      <c r="FF299" s="137"/>
      <c r="FG299" s="137"/>
      <c r="FH299" s="137"/>
      <c r="FI299" s="137"/>
      <c r="FJ299" s="137"/>
      <c r="FK299" s="137"/>
      <c r="FL299" s="137"/>
      <c r="FM299" s="137"/>
      <c r="FN299" s="137"/>
      <c r="FO299" s="137"/>
      <c r="FP299" s="137"/>
      <c r="FQ299" s="137"/>
      <c r="FR299" s="137"/>
      <c r="FS299" s="137"/>
      <c r="FT299" s="137"/>
      <c r="FU299" s="137"/>
      <c r="FV299" s="137"/>
      <c r="FW299" s="137"/>
      <c r="FX299" s="137"/>
      <c r="FY299" s="137"/>
      <c r="FZ299" s="137"/>
      <c r="GA299" s="137"/>
      <c r="GB299" s="137"/>
      <c r="GC299" s="137"/>
      <c r="GD299" s="137"/>
      <c r="GE299" s="137"/>
      <c r="GF299" s="137"/>
      <c r="GG299" s="137"/>
      <c r="GH299" s="137"/>
      <c r="GI299" s="137"/>
      <c r="GJ299" s="137"/>
      <c r="GK299" s="137"/>
      <c r="GL299" s="137"/>
      <c r="GM299" s="137"/>
      <c r="GN299" s="137"/>
      <c r="GO299" s="137"/>
      <c r="GP299" s="137"/>
      <c r="GQ299" s="137"/>
      <c r="GR299" s="137"/>
      <c r="GS299" s="137"/>
      <c r="GT299" s="137"/>
      <c r="GU299" s="137"/>
      <c r="GV299" s="137"/>
      <c r="GW299" s="137"/>
      <c r="GX299" s="137"/>
      <c r="GY299" s="137"/>
      <c r="GZ299" s="137"/>
      <c r="HA299" s="137"/>
      <c r="HB299" s="137"/>
      <c r="HC299" s="137"/>
      <c r="HD299" s="137"/>
      <c r="HE299" s="137"/>
      <c r="HF299" s="137"/>
      <c r="HG299" s="137"/>
      <c r="HH299" s="137"/>
      <c r="HI299" s="137"/>
      <c r="HJ299" s="137"/>
      <c r="HK299" s="137"/>
      <c r="HL299" s="137"/>
      <c r="HM299" s="137"/>
      <c r="HN299" s="137"/>
      <c r="HO299" s="137"/>
      <c r="HP299" s="137"/>
      <c r="HQ299" s="137"/>
      <c r="HR299" s="137"/>
      <c r="HS299" s="137"/>
      <c r="HT299" s="137"/>
      <c r="HU299" s="137"/>
      <c r="HV299" s="137"/>
      <c r="HW299" s="137"/>
      <c r="HX299" s="137"/>
      <c r="HY299" s="137"/>
      <c r="HZ299" s="137"/>
      <c r="IA299" s="137"/>
      <c r="IB299" s="137"/>
      <c r="IC299" s="137"/>
      <c r="ID299" s="137"/>
      <c r="IE299" s="137"/>
      <c r="IF299" s="137"/>
      <c r="IG299" s="137"/>
      <c r="IH299" s="137"/>
      <c r="II299" s="137"/>
      <c r="IJ299" s="137"/>
      <c r="IK299" s="137"/>
      <c r="IL299" s="137"/>
      <c r="IM299" s="137"/>
      <c r="IN299" s="137"/>
      <c r="IO299" s="137"/>
      <c r="IP299" s="137"/>
      <c r="IQ299" s="137"/>
      <c r="IR299" s="137"/>
      <c r="IS299" s="137"/>
      <c r="IT299" s="137"/>
      <c r="IU299" s="137"/>
    </row>
    <row r="300" spans="1:256" ht="11.25" customHeight="1">
      <c r="A300" s="164" t="s">
        <v>1078</v>
      </c>
      <c r="B300" s="96" t="s">
        <v>1079</v>
      </c>
      <c r="C300" s="96" t="s">
        <v>1080</v>
      </c>
      <c r="D300" s="107" t="s">
        <v>488</v>
      </c>
      <c r="F300" s="82" t="str">
        <f t="shared" si="29"/>
        <v>う５８</v>
      </c>
      <c r="G300" s="82" t="str">
        <f t="shared" si="30"/>
        <v>小梶優子</v>
      </c>
      <c r="H300" s="107" t="s">
        <v>489</v>
      </c>
      <c r="I300" s="90" t="s">
        <v>58</v>
      </c>
      <c r="J300" s="178">
        <v>1974</v>
      </c>
      <c r="K300" s="87">
        <f t="shared" si="33"/>
        <v>51</v>
      </c>
      <c r="L300" s="82" t="str">
        <f t="shared" si="32"/>
        <v>OK</v>
      </c>
      <c r="M300" s="90" t="s">
        <v>529</v>
      </c>
    </row>
    <row r="301" spans="1:256" ht="11.25" customHeight="1">
      <c r="A301" s="189" t="s">
        <v>1081</v>
      </c>
      <c r="B301" s="190" t="s">
        <v>597</v>
      </c>
      <c r="C301" s="190" t="s">
        <v>1082</v>
      </c>
      <c r="D301" s="107" t="s">
        <v>488</v>
      </c>
      <c r="E301" s="191" t="s">
        <v>1083</v>
      </c>
      <c r="F301" s="82" t="str">
        <f t="shared" si="29"/>
        <v>う５９</v>
      </c>
      <c r="G301" s="192" t="str">
        <f t="shared" si="30"/>
        <v>竹下恭平</v>
      </c>
      <c r="H301" s="107" t="s">
        <v>489</v>
      </c>
      <c r="I301" s="193" t="s">
        <v>53</v>
      </c>
      <c r="J301" s="194">
        <v>2008</v>
      </c>
      <c r="K301" s="195">
        <f>IF(J301="","",(2025-J301))</f>
        <v>17</v>
      </c>
      <c r="L301" s="196" t="str">
        <f>IF(G301="","",IF(COUNTIF($G$47:$G$474,G301)&gt;1,"2重登録","OK"))</f>
        <v>OK</v>
      </c>
      <c r="M301" s="197" t="s">
        <v>235</v>
      </c>
    </row>
    <row r="302" spans="1:256" ht="11.25" customHeight="1">
      <c r="A302" s="189" t="s">
        <v>1084</v>
      </c>
      <c r="B302" s="190" t="s">
        <v>957</v>
      </c>
      <c r="C302" s="190" t="s">
        <v>1085</v>
      </c>
      <c r="D302" s="107" t="s">
        <v>488</v>
      </c>
      <c r="E302" s="191"/>
      <c r="F302" s="82" t="str">
        <f t="shared" si="29"/>
        <v>う６０</v>
      </c>
      <c r="G302" s="192" t="str">
        <f t="shared" si="30"/>
        <v>原田真稔</v>
      </c>
      <c r="H302" s="107" t="s">
        <v>489</v>
      </c>
      <c r="I302" s="193" t="s">
        <v>53</v>
      </c>
      <c r="J302" s="194">
        <v>1974</v>
      </c>
      <c r="K302" s="87">
        <f t="shared" si="33"/>
        <v>51</v>
      </c>
      <c r="L302" s="196" t="str">
        <f>IF(G302="","",IF(COUNTIF($G$47:$G$474,G302)&gt;1,"2重登録","OK"))</f>
        <v>OK</v>
      </c>
      <c r="M302" s="198" t="s">
        <v>268</v>
      </c>
    </row>
    <row r="303" spans="1:256" ht="11.25" customHeight="1">
      <c r="A303" s="189" t="s">
        <v>1086</v>
      </c>
      <c r="B303" s="199" t="s">
        <v>957</v>
      </c>
      <c r="C303" s="199" t="s">
        <v>1087</v>
      </c>
      <c r="D303" s="107" t="s">
        <v>488</v>
      </c>
      <c r="E303" s="191"/>
      <c r="F303" s="82" t="str">
        <f t="shared" si="29"/>
        <v>う６１</v>
      </c>
      <c r="G303" s="192" t="str">
        <f t="shared" si="30"/>
        <v>原田洋子</v>
      </c>
      <c r="H303" s="107" t="s">
        <v>489</v>
      </c>
      <c r="I303" s="200" t="s">
        <v>58</v>
      </c>
      <c r="J303" s="194">
        <v>1976</v>
      </c>
      <c r="K303" s="87">
        <f t="shared" si="33"/>
        <v>49</v>
      </c>
      <c r="L303" s="196" t="str">
        <f>IF(G303="","",IF(COUNTIF($G$47:$G$474,G303)&gt;1,"2重登録","OK"))</f>
        <v>OK</v>
      </c>
      <c r="M303" s="198" t="s">
        <v>268</v>
      </c>
    </row>
    <row r="304" spans="1:256" ht="11.25" customHeight="1">
      <c r="A304" s="189" t="s">
        <v>1088</v>
      </c>
      <c r="B304" s="190" t="s">
        <v>957</v>
      </c>
      <c r="C304" s="190" t="s">
        <v>1089</v>
      </c>
      <c r="D304" s="107" t="s">
        <v>488</v>
      </c>
      <c r="E304" s="191"/>
      <c r="F304" s="82" t="str">
        <f t="shared" si="29"/>
        <v>う６２</v>
      </c>
      <c r="G304" s="192" t="str">
        <f t="shared" si="30"/>
        <v>原田桜佑</v>
      </c>
      <c r="H304" s="107" t="s">
        <v>489</v>
      </c>
      <c r="I304" s="193" t="s">
        <v>53</v>
      </c>
      <c r="J304" s="194">
        <v>2012</v>
      </c>
      <c r="K304" s="195">
        <f>IF(J304="","",(2025-J304))</f>
        <v>13</v>
      </c>
      <c r="L304" s="196" t="str">
        <f>IF(G304="","",IF(COUNTIF($G$47:$G$474,G304)&gt;1,"2重登録","OK"))</f>
        <v>OK</v>
      </c>
      <c r="M304" s="198" t="s">
        <v>268</v>
      </c>
    </row>
    <row r="305" spans="1:13" ht="11.25" customHeight="1">
      <c r="A305" s="189" t="s">
        <v>1090</v>
      </c>
      <c r="B305" s="199" t="s">
        <v>1091</v>
      </c>
      <c r="C305" s="199" t="s">
        <v>1092</v>
      </c>
      <c r="D305" s="107" t="s">
        <v>488</v>
      </c>
      <c r="E305" s="191"/>
      <c r="F305" s="82" t="str">
        <f t="shared" si="29"/>
        <v>う６３</v>
      </c>
      <c r="G305" s="192" t="str">
        <f t="shared" si="30"/>
        <v>伊原早苗</v>
      </c>
      <c r="H305" s="107" t="s">
        <v>489</v>
      </c>
      <c r="I305" s="200" t="s">
        <v>58</v>
      </c>
      <c r="J305" s="194">
        <v>1967</v>
      </c>
      <c r="K305" s="195">
        <f t="shared" ref="K305:K307" si="34">IF(J305="","",(2025-J305))</f>
        <v>58</v>
      </c>
      <c r="L305" s="196" t="str">
        <f t="shared" ref="L305:L307" si="35">IF(G305="","",IF(COUNTIF($G$47:$G$474,G305)&gt;1,"2重登録","OK"))</f>
        <v>OK</v>
      </c>
      <c r="M305" s="197" t="s">
        <v>235</v>
      </c>
    </row>
    <row r="306" spans="1:13" ht="11.25" customHeight="1">
      <c r="A306" s="189" t="s">
        <v>1093</v>
      </c>
      <c r="B306" s="190" t="s">
        <v>1094</v>
      </c>
      <c r="C306" s="190" t="s">
        <v>1095</v>
      </c>
      <c r="D306" s="107" t="s">
        <v>488</v>
      </c>
      <c r="E306" s="191"/>
      <c r="F306" s="82" t="str">
        <f t="shared" si="29"/>
        <v>う６４</v>
      </c>
      <c r="G306" s="192" t="str">
        <f t="shared" si="30"/>
        <v>坂上治謙</v>
      </c>
      <c r="H306" s="107" t="s">
        <v>489</v>
      </c>
      <c r="I306" s="193" t="s">
        <v>53</v>
      </c>
      <c r="J306" s="194">
        <v>1973</v>
      </c>
      <c r="K306" s="195">
        <f t="shared" si="34"/>
        <v>52</v>
      </c>
      <c r="L306" s="196" t="str">
        <f t="shared" si="35"/>
        <v>OK</v>
      </c>
      <c r="M306" s="197" t="s">
        <v>235</v>
      </c>
    </row>
    <row r="307" spans="1:13" ht="11.25" customHeight="1">
      <c r="A307" s="189" t="s">
        <v>1096</v>
      </c>
      <c r="B307" s="199" t="s">
        <v>1097</v>
      </c>
      <c r="C307" s="199" t="s">
        <v>1098</v>
      </c>
      <c r="D307" s="107" t="s">
        <v>488</v>
      </c>
      <c r="E307" s="191"/>
      <c r="F307" s="82" t="str">
        <f t="shared" ref="F307" si="36">A307</f>
        <v>う６５</v>
      </c>
      <c r="G307" s="192" t="str">
        <f t="shared" si="30"/>
        <v>川尻実千代</v>
      </c>
      <c r="H307" s="107" t="s">
        <v>489</v>
      </c>
      <c r="I307" s="200" t="s">
        <v>58</v>
      </c>
      <c r="J307" s="194">
        <v>1976</v>
      </c>
      <c r="K307" s="195">
        <f t="shared" si="34"/>
        <v>49</v>
      </c>
      <c r="L307" s="196" t="str">
        <f t="shared" si="35"/>
        <v>OK</v>
      </c>
      <c r="M307" s="197" t="s">
        <v>235</v>
      </c>
    </row>
    <row r="308" spans="1:13" ht="11.25" customHeight="1">
      <c r="A308" s="201"/>
      <c r="B308" s="109">
        <v>10</v>
      </c>
      <c r="C308" s="161"/>
      <c r="D308" s="202"/>
      <c r="E308" s="79"/>
      <c r="F308" s="99"/>
      <c r="G308" s="99"/>
      <c r="H308" s="202"/>
      <c r="I308" s="99"/>
      <c r="J308" s="203"/>
      <c r="K308" s="105"/>
      <c r="L308" s="99"/>
      <c r="M308" s="204"/>
    </row>
    <row r="309" spans="1:13" ht="11.25" customHeight="1">
      <c r="A309" s="82" t="s">
        <v>1099</v>
      </c>
      <c r="B309" s="83" t="s">
        <v>292</v>
      </c>
      <c r="C309" s="83" t="s">
        <v>1100</v>
      </c>
      <c r="D309" s="83" t="s">
        <v>1101</v>
      </c>
      <c r="E309" s="84" t="s">
        <v>743</v>
      </c>
      <c r="F309" s="82" t="str">
        <f t="shared" ref="F309:F328" si="37">A309</f>
        <v>ぷ０１</v>
      </c>
      <c r="G309" s="82" t="str">
        <f t="shared" si="30"/>
        <v>吉田知司</v>
      </c>
      <c r="H309" s="82" t="s">
        <v>1102</v>
      </c>
      <c r="I309" s="82" t="s">
        <v>295</v>
      </c>
      <c r="J309" s="86">
        <v>1948</v>
      </c>
      <c r="K309" s="87">
        <f t="shared" si="33"/>
        <v>77</v>
      </c>
      <c r="L309" s="82" t="str">
        <f t="shared" ref="L309:L328" si="38">IF(G309="","",IF(COUNTIF($G$8:$G$425,G309)&gt;1,"2重登録","OK"))</f>
        <v>OK</v>
      </c>
      <c r="M309" s="91" t="s">
        <v>203</v>
      </c>
    </row>
    <row r="310" spans="1:13" ht="11.25" customHeight="1">
      <c r="A310" s="82" t="s">
        <v>475</v>
      </c>
      <c r="B310" s="82" t="s">
        <v>1103</v>
      </c>
      <c r="C310" s="82" t="s">
        <v>1104</v>
      </c>
      <c r="D310" s="83" t="s">
        <v>1101</v>
      </c>
      <c r="E310" s="84"/>
      <c r="F310" s="82" t="str">
        <f t="shared" si="37"/>
        <v>ぷ０２</v>
      </c>
      <c r="G310" s="82" t="str">
        <f t="shared" si="30"/>
        <v>一丸征功</v>
      </c>
      <c r="H310" s="82" t="s">
        <v>1102</v>
      </c>
      <c r="I310" s="82" t="s">
        <v>295</v>
      </c>
      <c r="J310" s="89">
        <v>1960</v>
      </c>
      <c r="K310" s="87">
        <f t="shared" si="33"/>
        <v>65</v>
      </c>
      <c r="L310" s="82" t="str">
        <f t="shared" si="38"/>
        <v>OK</v>
      </c>
      <c r="M310" s="82" t="s">
        <v>1105</v>
      </c>
    </row>
    <row r="311" spans="1:13" ht="11.25" customHeight="1">
      <c r="A311" s="82" t="s">
        <v>474</v>
      </c>
      <c r="B311" s="83" t="s">
        <v>1106</v>
      </c>
      <c r="C311" s="83" t="s">
        <v>1107</v>
      </c>
      <c r="D311" s="83" t="s">
        <v>1101</v>
      </c>
      <c r="E311" s="84" t="s">
        <v>743</v>
      </c>
      <c r="F311" s="82" t="str">
        <f t="shared" si="37"/>
        <v>ぷ０３</v>
      </c>
      <c r="G311" s="82" t="str">
        <f t="shared" si="30"/>
        <v>西村国太郎</v>
      </c>
      <c r="H311" s="82" t="s">
        <v>1102</v>
      </c>
      <c r="I311" s="82" t="s">
        <v>295</v>
      </c>
      <c r="J311" s="86">
        <v>1942</v>
      </c>
      <c r="K311" s="87">
        <f t="shared" si="33"/>
        <v>83</v>
      </c>
      <c r="L311" s="82" t="str">
        <f t="shared" si="38"/>
        <v>OK</v>
      </c>
      <c r="M311" s="91" t="s">
        <v>203</v>
      </c>
    </row>
    <row r="312" spans="1:13" ht="11.25" customHeight="1">
      <c r="A312" s="82" t="s">
        <v>476</v>
      </c>
      <c r="B312" s="82" t="s">
        <v>399</v>
      </c>
      <c r="C312" s="82" t="s">
        <v>1108</v>
      </c>
      <c r="D312" s="83" t="s">
        <v>1101</v>
      </c>
      <c r="E312" s="84" t="s">
        <v>743</v>
      </c>
      <c r="F312" s="82" t="str">
        <f t="shared" si="37"/>
        <v>ぷ０４</v>
      </c>
      <c r="G312" s="82" t="str">
        <f t="shared" si="30"/>
        <v>南人嗣</v>
      </c>
      <c r="H312" s="82" t="s">
        <v>1102</v>
      </c>
      <c r="I312" s="82" t="s">
        <v>295</v>
      </c>
      <c r="J312" s="89">
        <v>1955</v>
      </c>
      <c r="K312" s="87">
        <f t="shared" si="33"/>
        <v>70</v>
      </c>
      <c r="L312" s="82" t="str">
        <f t="shared" si="38"/>
        <v>OK</v>
      </c>
      <c r="M312" s="82" t="s">
        <v>56</v>
      </c>
    </row>
    <row r="313" spans="1:13" ht="11.25" customHeight="1">
      <c r="A313" s="82" t="s">
        <v>477</v>
      </c>
      <c r="B313" s="83" t="s">
        <v>1063</v>
      </c>
      <c r="C313" s="83" t="s">
        <v>1109</v>
      </c>
      <c r="D313" s="83" t="s">
        <v>1101</v>
      </c>
      <c r="E313" s="84" t="s">
        <v>743</v>
      </c>
      <c r="F313" s="82" t="str">
        <f t="shared" si="37"/>
        <v>ぷ０５</v>
      </c>
      <c r="G313" s="82" t="str">
        <f t="shared" si="30"/>
        <v>田中勝之</v>
      </c>
      <c r="H313" s="82" t="s">
        <v>1102</v>
      </c>
      <c r="I313" s="82" t="s">
        <v>295</v>
      </c>
      <c r="J313" s="86">
        <v>1944</v>
      </c>
      <c r="K313" s="87">
        <f t="shared" si="33"/>
        <v>81</v>
      </c>
      <c r="L313" s="82" t="str">
        <f t="shared" si="38"/>
        <v>OK</v>
      </c>
      <c r="M313" s="91" t="s">
        <v>203</v>
      </c>
    </row>
    <row r="314" spans="1:13" ht="11.25" customHeight="1">
      <c r="A314" s="82" t="s">
        <v>478</v>
      </c>
      <c r="B314" s="107" t="s">
        <v>1110</v>
      </c>
      <c r="C314" s="107" t="s">
        <v>1111</v>
      </c>
      <c r="D314" s="83" t="s">
        <v>1101</v>
      </c>
      <c r="E314" s="84" t="s">
        <v>743</v>
      </c>
      <c r="F314" s="82" t="str">
        <f t="shared" si="37"/>
        <v>ぷ０６</v>
      </c>
      <c r="G314" s="82" t="str">
        <f t="shared" ref="G314:G328" si="39">B314&amp;C314</f>
        <v>加藤昇</v>
      </c>
      <c r="H314" s="82" t="s">
        <v>1102</v>
      </c>
      <c r="I314" s="82" t="s">
        <v>295</v>
      </c>
      <c r="J314" s="86">
        <v>1952</v>
      </c>
      <c r="K314" s="87">
        <f t="shared" si="33"/>
        <v>73</v>
      </c>
      <c r="L314" s="82" t="str">
        <f t="shared" si="38"/>
        <v>OK</v>
      </c>
      <c r="M314" s="91" t="s">
        <v>203</v>
      </c>
    </row>
    <row r="315" spans="1:13" ht="11.25" customHeight="1">
      <c r="A315" s="82" t="s">
        <v>479</v>
      </c>
      <c r="B315" s="83" t="s">
        <v>1112</v>
      </c>
      <c r="C315" s="83" t="s">
        <v>1113</v>
      </c>
      <c r="D315" s="83" t="s">
        <v>1101</v>
      </c>
      <c r="E315" s="84"/>
      <c r="F315" s="82" t="str">
        <f t="shared" si="37"/>
        <v>ぷ０７</v>
      </c>
      <c r="G315" s="82" t="str">
        <f t="shared" si="39"/>
        <v>木瀬茂雄</v>
      </c>
      <c r="H315" s="82" t="s">
        <v>1102</v>
      </c>
      <c r="I315" s="82" t="s">
        <v>295</v>
      </c>
      <c r="J315" s="86">
        <v>1958</v>
      </c>
      <c r="K315" s="87">
        <f t="shared" si="33"/>
        <v>67</v>
      </c>
      <c r="L315" s="82" t="str">
        <f t="shared" si="38"/>
        <v>OK</v>
      </c>
      <c r="M315" s="91" t="s">
        <v>203</v>
      </c>
    </row>
    <row r="316" spans="1:13" ht="11.25" customHeight="1">
      <c r="A316" s="82" t="s">
        <v>480</v>
      </c>
      <c r="B316" s="82" t="s">
        <v>1114</v>
      </c>
      <c r="C316" s="82" t="s">
        <v>1115</v>
      </c>
      <c r="D316" s="83" t="s">
        <v>1101</v>
      </c>
      <c r="E316" s="84"/>
      <c r="F316" s="82" t="str">
        <f t="shared" si="37"/>
        <v>ぷ０８</v>
      </c>
      <c r="G316" s="82" t="str">
        <f t="shared" si="39"/>
        <v>大木浩</v>
      </c>
      <c r="H316" s="82" t="s">
        <v>1102</v>
      </c>
      <c r="I316" s="82" t="s">
        <v>295</v>
      </c>
      <c r="J316" s="89">
        <v>1963</v>
      </c>
      <c r="K316" s="87">
        <f t="shared" si="33"/>
        <v>62</v>
      </c>
      <c r="L316" s="82" t="str">
        <f t="shared" si="38"/>
        <v>OK</v>
      </c>
      <c r="M316" s="91" t="s">
        <v>203</v>
      </c>
    </row>
    <row r="317" spans="1:13" ht="11.25" customHeight="1">
      <c r="A317" s="82" t="s">
        <v>481</v>
      </c>
      <c r="B317" s="83" t="s">
        <v>1116</v>
      </c>
      <c r="C317" s="83" t="s">
        <v>1117</v>
      </c>
      <c r="D317" s="83" t="s">
        <v>1101</v>
      </c>
      <c r="E317" s="84" t="s">
        <v>743</v>
      </c>
      <c r="F317" s="82" t="str">
        <f t="shared" si="37"/>
        <v>ぷ０９</v>
      </c>
      <c r="G317" s="82" t="str">
        <f t="shared" si="39"/>
        <v>竹中徳司</v>
      </c>
      <c r="H317" s="82" t="s">
        <v>1102</v>
      </c>
      <c r="I317" s="82" t="s">
        <v>295</v>
      </c>
      <c r="J317" s="86">
        <v>1955</v>
      </c>
      <c r="K317" s="87">
        <f t="shared" si="33"/>
        <v>70</v>
      </c>
      <c r="L317" s="82" t="str">
        <f t="shared" si="38"/>
        <v>OK</v>
      </c>
      <c r="M317" s="91" t="s">
        <v>203</v>
      </c>
    </row>
    <row r="318" spans="1:13" ht="11.25" customHeight="1">
      <c r="A318" s="82" t="s">
        <v>482</v>
      </c>
      <c r="B318" s="107" t="s">
        <v>1118</v>
      </c>
      <c r="C318" s="107" t="s">
        <v>1119</v>
      </c>
      <c r="D318" s="83" t="s">
        <v>1101</v>
      </c>
      <c r="E318" s="84" t="s">
        <v>743</v>
      </c>
      <c r="F318" s="82" t="str">
        <f t="shared" si="37"/>
        <v>ぷ１０</v>
      </c>
      <c r="G318" s="82" t="str">
        <f t="shared" si="39"/>
        <v>新谷弘之</v>
      </c>
      <c r="H318" s="82" t="s">
        <v>1102</v>
      </c>
      <c r="I318" s="82" t="s">
        <v>295</v>
      </c>
      <c r="J318" s="86">
        <v>1951</v>
      </c>
      <c r="K318" s="87">
        <f t="shared" si="33"/>
        <v>74</v>
      </c>
      <c r="L318" s="82" t="str">
        <f t="shared" si="38"/>
        <v>OK</v>
      </c>
      <c r="M318" s="82" t="s">
        <v>1120</v>
      </c>
    </row>
    <row r="319" spans="1:13" ht="11.25" customHeight="1">
      <c r="A319" s="82" t="s">
        <v>483</v>
      </c>
      <c r="B319" s="83" t="s">
        <v>1121</v>
      </c>
      <c r="C319" s="83" t="s">
        <v>1122</v>
      </c>
      <c r="D319" s="83" t="s">
        <v>1101</v>
      </c>
      <c r="E319" s="84" t="s">
        <v>743</v>
      </c>
      <c r="F319" s="82" t="str">
        <f t="shared" si="37"/>
        <v>ぷ１１</v>
      </c>
      <c r="G319" s="82" t="str">
        <f t="shared" si="39"/>
        <v>今村宣明</v>
      </c>
      <c r="H319" s="82" t="s">
        <v>1102</v>
      </c>
      <c r="I319" s="82" t="s">
        <v>295</v>
      </c>
      <c r="J319" s="86">
        <v>1951</v>
      </c>
      <c r="K319" s="87">
        <f t="shared" si="33"/>
        <v>74</v>
      </c>
      <c r="L319" s="82" t="str">
        <f t="shared" si="38"/>
        <v>OK</v>
      </c>
      <c r="M319" s="82" t="s">
        <v>1105</v>
      </c>
    </row>
    <row r="320" spans="1:13" ht="11.25" customHeight="1">
      <c r="A320" s="82" t="s">
        <v>484</v>
      </c>
      <c r="B320" s="83" t="s">
        <v>1123</v>
      </c>
      <c r="C320" s="83" t="s">
        <v>1124</v>
      </c>
      <c r="D320" s="83" t="s">
        <v>1101</v>
      </c>
      <c r="E320" s="158" t="s">
        <v>743</v>
      </c>
      <c r="F320" s="82" t="str">
        <f t="shared" si="37"/>
        <v>ぷ１２</v>
      </c>
      <c r="G320" s="82" t="str">
        <f t="shared" si="39"/>
        <v>平岩治司</v>
      </c>
      <c r="H320" s="82" t="s">
        <v>1102</v>
      </c>
      <c r="I320" s="82" t="s">
        <v>295</v>
      </c>
      <c r="J320" s="86">
        <v>1955</v>
      </c>
      <c r="K320" s="87">
        <f t="shared" si="33"/>
        <v>70</v>
      </c>
      <c r="L320" s="82" t="str">
        <f t="shared" si="38"/>
        <v>OK</v>
      </c>
      <c r="M320" s="91" t="s">
        <v>203</v>
      </c>
    </row>
    <row r="321" spans="1:13" ht="11.25" customHeight="1">
      <c r="A321" s="82" t="s">
        <v>485</v>
      </c>
      <c r="B321" s="83" t="s">
        <v>275</v>
      </c>
      <c r="C321" s="83" t="s">
        <v>1125</v>
      </c>
      <c r="D321" s="83" t="s">
        <v>1101</v>
      </c>
      <c r="E321" s="158" t="s">
        <v>743</v>
      </c>
      <c r="F321" s="82" t="str">
        <f t="shared" si="37"/>
        <v>ぷ１３</v>
      </c>
      <c r="G321" s="82" t="str">
        <f t="shared" si="39"/>
        <v>福島直樹</v>
      </c>
      <c r="H321" s="82" t="s">
        <v>1102</v>
      </c>
      <c r="I321" s="82" t="s">
        <v>295</v>
      </c>
      <c r="J321" s="86">
        <v>1951</v>
      </c>
      <c r="K321" s="87">
        <f t="shared" si="33"/>
        <v>74</v>
      </c>
      <c r="L321" s="82" t="str">
        <f t="shared" si="38"/>
        <v>OK</v>
      </c>
      <c r="M321" s="91" t="s">
        <v>203</v>
      </c>
    </row>
    <row r="322" spans="1:13" ht="11.25" customHeight="1">
      <c r="A322" s="82" t="s">
        <v>1126</v>
      </c>
      <c r="B322" s="83" t="s">
        <v>1127</v>
      </c>
      <c r="C322" s="83" t="s">
        <v>1128</v>
      </c>
      <c r="D322" s="83" t="s">
        <v>1101</v>
      </c>
      <c r="E322" s="158" t="s">
        <v>743</v>
      </c>
      <c r="F322" s="82" t="str">
        <f t="shared" si="37"/>
        <v>ぷ１４</v>
      </c>
      <c r="G322" s="82" t="str">
        <f t="shared" si="39"/>
        <v>藤野秀明</v>
      </c>
      <c r="H322" s="82" t="s">
        <v>1102</v>
      </c>
      <c r="I322" s="82" t="s">
        <v>295</v>
      </c>
      <c r="J322" s="86">
        <v>1947</v>
      </c>
      <c r="K322" s="87">
        <f t="shared" si="33"/>
        <v>78</v>
      </c>
      <c r="L322" s="82" t="str">
        <f t="shared" si="38"/>
        <v>OK</v>
      </c>
      <c r="M322" s="93" t="s">
        <v>1120</v>
      </c>
    </row>
    <row r="323" spans="1:13" ht="11.25" customHeight="1">
      <c r="A323" s="82" t="s">
        <v>1129</v>
      </c>
      <c r="B323" s="90" t="s">
        <v>960</v>
      </c>
      <c r="C323" s="90" t="s">
        <v>79</v>
      </c>
      <c r="D323" s="83" t="s">
        <v>1101</v>
      </c>
      <c r="E323" s="158" t="s">
        <v>743</v>
      </c>
      <c r="F323" s="82" t="str">
        <f t="shared" si="37"/>
        <v>ぷ１５</v>
      </c>
      <c r="G323" s="82" t="str">
        <f t="shared" si="39"/>
        <v>小林明子</v>
      </c>
      <c r="H323" s="82" t="s">
        <v>1102</v>
      </c>
      <c r="I323" s="90" t="s">
        <v>58</v>
      </c>
      <c r="J323" s="86">
        <v>1955</v>
      </c>
      <c r="K323" s="87">
        <f t="shared" si="33"/>
        <v>70</v>
      </c>
      <c r="L323" s="82" t="str">
        <f t="shared" si="38"/>
        <v>OK</v>
      </c>
      <c r="M323" s="91" t="s">
        <v>203</v>
      </c>
    </row>
    <row r="324" spans="1:13" ht="11.25" customHeight="1">
      <c r="A324" s="82" t="s">
        <v>1130</v>
      </c>
      <c r="B324" s="83" t="s">
        <v>1131</v>
      </c>
      <c r="C324" s="83" t="s">
        <v>1132</v>
      </c>
      <c r="D324" s="83" t="s">
        <v>1101</v>
      </c>
      <c r="F324" s="82" t="str">
        <f t="shared" si="37"/>
        <v>ぷ１６</v>
      </c>
      <c r="G324" s="82" t="str">
        <f t="shared" si="39"/>
        <v>ドーランデーブ</v>
      </c>
      <c r="H324" s="82" t="s">
        <v>1102</v>
      </c>
      <c r="I324" s="82" t="s">
        <v>295</v>
      </c>
      <c r="J324" s="86">
        <v>1963</v>
      </c>
      <c r="K324" s="87">
        <f t="shared" si="33"/>
        <v>62</v>
      </c>
      <c r="L324" s="82" t="str">
        <f t="shared" si="38"/>
        <v>OK</v>
      </c>
      <c r="M324" s="91" t="s">
        <v>203</v>
      </c>
    </row>
    <row r="325" spans="1:13" ht="11.25" customHeight="1">
      <c r="A325" s="82" t="s">
        <v>1133</v>
      </c>
      <c r="B325" s="90" t="s">
        <v>1134</v>
      </c>
      <c r="C325" s="90" t="s">
        <v>1135</v>
      </c>
      <c r="D325" s="83" t="s">
        <v>1101</v>
      </c>
      <c r="E325" s="158" t="s">
        <v>743</v>
      </c>
      <c r="F325" s="82" t="str">
        <f t="shared" si="37"/>
        <v>ぷ１７</v>
      </c>
      <c r="G325" s="82" t="str">
        <f t="shared" si="39"/>
        <v>井田圭子</v>
      </c>
      <c r="H325" s="82" t="s">
        <v>1102</v>
      </c>
      <c r="I325" s="90" t="s">
        <v>58</v>
      </c>
      <c r="J325" s="86">
        <v>1951</v>
      </c>
      <c r="K325" s="87">
        <f t="shared" si="33"/>
        <v>74</v>
      </c>
      <c r="L325" s="82" t="str">
        <f t="shared" si="38"/>
        <v>OK</v>
      </c>
      <c r="M325" s="91" t="s">
        <v>203</v>
      </c>
    </row>
    <row r="326" spans="1:13" ht="11.25" customHeight="1">
      <c r="A326" s="82" t="s">
        <v>1136</v>
      </c>
      <c r="B326" s="90" t="s">
        <v>1137</v>
      </c>
      <c r="C326" s="90" t="s">
        <v>1138</v>
      </c>
      <c r="D326" s="83" t="s">
        <v>1101</v>
      </c>
      <c r="E326" s="158" t="s">
        <v>743</v>
      </c>
      <c r="F326" s="82" t="str">
        <f t="shared" si="37"/>
        <v>ぷ１８</v>
      </c>
      <c r="G326" s="82" t="str">
        <f t="shared" si="39"/>
        <v>前田喜久子</v>
      </c>
      <c r="H326" s="82" t="s">
        <v>1102</v>
      </c>
      <c r="I326" s="90" t="s">
        <v>58</v>
      </c>
      <c r="J326" s="86">
        <v>1945</v>
      </c>
      <c r="K326" s="87">
        <f t="shared" si="33"/>
        <v>80</v>
      </c>
      <c r="L326" s="82" t="str">
        <f t="shared" si="38"/>
        <v>OK</v>
      </c>
      <c r="M326" s="82" t="s">
        <v>54</v>
      </c>
    </row>
    <row r="327" spans="1:13" ht="11.25" customHeight="1">
      <c r="A327" s="82" t="s">
        <v>1139</v>
      </c>
      <c r="B327" s="83" t="s">
        <v>809</v>
      </c>
      <c r="C327" s="83" t="s">
        <v>1140</v>
      </c>
      <c r="D327" s="83" t="s">
        <v>1101</v>
      </c>
      <c r="E327" s="158" t="s">
        <v>743</v>
      </c>
      <c r="F327" s="82" t="str">
        <f t="shared" si="37"/>
        <v>ぷ１９</v>
      </c>
      <c r="G327" s="82" t="str">
        <f t="shared" si="39"/>
        <v>鈴木英夫</v>
      </c>
      <c r="H327" s="82" t="s">
        <v>1102</v>
      </c>
      <c r="I327" s="82" t="s">
        <v>295</v>
      </c>
      <c r="J327" s="86">
        <v>1955</v>
      </c>
      <c r="K327" s="87">
        <f t="shared" si="33"/>
        <v>70</v>
      </c>
      <c r="L327" s="82" t="str">
        <f t="shared" si="38"/>
        <v>OK</v>
      </c>
      <c r="M327" s="91" t="s">
        <v>203</v>
      </c>
    </row>
    <row r="328" spans="1:13" ht="11.25" customHeight="1">
      <c r="A328" s="82" t="s">
        <v>1141</v>
      </c>
      <c r="B328" s="90" t="s">
        <v>1142</v>
      </c>
      <c r="C328" s="90" t="s">
        <v>1143</v>
      </c>
      <c r="D328" s="83" t="s">
        <v>1101</v>
      </c>
      <c r="F328" s="82" t="str">
        <f t="shared" si="37"/>
        <v>ぷ２０</v>
      </c>
      <c r="G328" s="82" t="str">
        <f t="shared" si="39"/>
        <v>堀部品子</v>
      </c>
      <c r="H328" s="82" t="s">
        <v>1102</v>
      </c>
      <c r="I328" s="90" t="s">
        <v>58</v>
      </c>
      <c r="J328" s="86">
        <v>1951</v>
      </c>
      <c r="K328" s="87">
        <f t="shared" si="33"/>
        <v>74</v>
      </c>
      <c r="L328" s="82" t="str">
        <f t="shared" si="38"/>
        <v>OK</v>
      </c>
      <c r="M328" s="91" t="s">
        <v>203</v>
      </c>
    </row>
    <row r="329" spans="1:13" ht="11.25" customHeight="1">
      <c r="A329" s="201"/>
      <c r="B329" s="109">
        <v>11</v>
      </c>
      <c r="C329" s="161"/>
      <c r="D329" s="202"/>
      <c r="E329" s="79"/>
      <c r="F329" s="99"/>
      <c r="G329" s="99"/>
      <c r="H329" s="202"/>
      <c r="I329" s="99"/>
      <c r="J329" s="203"/>
      <c r="K329" s="105"/>
      <c r="L329" s="99"/>
      <c r="M329" s="204"/>
    </row>
    <row r="330" spans="1:13" s="76" customFormat="1" ht="11.25" customHeight="1">
      <c r="A330" s="192" t="s">
        <v>1144</v>
      </c>
      <c r="B330" s="205" t="s">
        <v>1145</v>
      </c>
      <c r="C330" s="205" t="s">
        <v>1146</v>
      </c>
      <c r="D330" s="206" t="s">
        <v>1147</v>
      </c>
      <c r="E330" s="207"/>
      <c r="F330" s="196" t="str">
        <f>A330</f>
        <v>こ０１</v>
      </c>
      <c r="G330" s="192" t="str">
        <f>B330&amp;C330</f>
        <v>澤村博司</v>
      </c>
      <c r="H330" s="206" t="s">
        <v>611</v>
      </c>
      <c r="I330" s="206" t="s">
        <v>295</v>
      </c>
      <c r="J330" s="205">
        <v>1971</v>
      </c>
      <c r="K330" s="208">
        <f>IF(J330="","",(2025-J330))</f>
        <v>54</v>
      </c>
      <c r="L330" s="196" t="s">
        <v>1148</v>
      </c>
      <c r="M330" s="192" t="s">
        <v>1149</v>
      </c>
    </row>
    <row r="331" spans="1:13" ht="11.25" customHeight="1">
      <c r="A331" s="192" t="s">
        <v>612</v>
      </c>
      <c r="B331" s="205" t="s">
        <v>1150</v>
      </c>
      <c r="C331" s="205" t="s">
        <v>1151</v>
      </c>
      <c r="D331" s="206" t="s">
        <v>1147</v>
      </c>
      <c r="E331" s="207"/>
      <c r="F331" s="196" t="str">
        <f t="shared" ref="F331" si="40">A331</f>
        <v>こ０２</v>
      </c>
      <c r="G331" s="192" t="s">
        <v>1152</v>
      </c>
      <c r="H331" s="206" t="s">
        <v>611</v>
      </c>
      <c r="I331" s="206" t="s">
        <v>295</v>
      </c>
      <c r="J331" s="205">
        <v>1967</v>
      </c>
      <c r="K331" s="208">
        <v>58</v>
      </c>
      <c r="L331" s="196" t="s">
        <v>1148</v>
      </c>
      <c r="M331" s="192" t="s">
        <v>55</v>
      </c>
    </row>
    <row r="332" spans="1:13" ht="11.25" customHeight="1">
      <c r="A332" s="192" t="s">
        <v>613</v>
      </c>
      <c r="B332" s="93" t="s">
        <v>1153</v>
      </c>
      <c r="C332" s="93" t="s">
        <v>1154</v>
      </c>
      <c r="D332" s="206" t="s">
        <v>1147</v>
      </c>
      <c r="F332" s="196" t="str">
        <f>A332</f>
        <v>こ０３</v>
      </c>
      <c r="G332" s="192" t="s">
        <v>1152</v>
      </c>
      <c r="H332" s="206" t="s">
        <v>611</v>
      </c>
      <c r="I332" s="93" t="s">
        <v>295</v>
      </c>
      <c r="J332" s="205">
        <v>1980</v>
      </c>
      <c r="K332" s="208">
        <v>58</v>
      </c>
      <c r="L332" s="196" t="s">
        <v>1148</v>
      </c>
      <c r="M332" s="96" t="s">
        <v>203</v>
      </c>
    </row>
    <row r="333" spans="1:13" ht="11.25" customHeight="1"/>
    <row r="334" spans="1:13" ht="11.25" customHeight="1"/>
    <row r="335" spans="1:13" ht="11.25" customHeight="1"/>
    <row r="336" spans="1:13" ht="11.25" customHeight="1"/>
    <row r="497" ht="11.25" customHeight="1"/>
    <row r="498" ht="11.25" customHeight="1"/>
    <row r="499" ht="11.25" customHeight="1"/>
    <row r="500" ht="11.25" customHeight="1"/>
    <row r="501" ht="11.25" customHeight="1"/>
    <row r="502" ht="11.25" customHeight="1"/>
    <row r="503" ht="11.25" customHeight="1"/>
    <row r="504" ht="11.25" customHeight="1"/>
    <row r="505" ht="11.25" customHeight="1"/>
    <row r="506" ht="11.25" customHeight="1"/>
    <row r="507" ht="11.25" customHeight="1"/>
  </sheetData>
  <sheetProtection password="CC53" sheet="1" objects="1" scenarios="1"/>
  <mergeCells count="2">
    <mergeCell ref="I1:M2"/>
    <mergeCell ref="A1:E2"/>
  </mergeCells>
  <phoneticPr fontId="3"/>
  <pageMargins left="0" right="0" top="0" bottom="0" header="0.51181102362204722" footer="0.51181102362204722"/>
  <pageSetup paperSize="9" firstPageNumber="4294963191"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IV57"/>
  <sheetViews>
    <sheetView workbookViewId="0">
      <selection activeCell="K37" sqref="K37:M37"/>
    </sheetView>
  </sheetViews>
  <sheetFormatPr defaultColWidth="8.875" defaultRowHeight="13.5"/>
  <cols>
    <col min="1" max="1" width="2.625" style="213" customWidth="1"/>
    <col min="2" max="2" width="5.5" style="213" customWidth="1"/>
    <col min="3" max="3" width="9" style="213" customWidth="1"/>
    <col min="4" max="4" width="3.875" style="213" customWidth="1"/>
    <col min="5" max="7" width="9" style="213" customWidth="1"/>
    <col min="8" max="9" width="9" style="213" hidden="1" customWidth="1"/>
    <col min="10" max="10" width="0.5" style="213" customWidth="1"/>
    <col min="11" max="16" width="9" style="213" customWidth="1"/>
    <col min="17" max="17" width="0.5" style="213" customWidth="1"/>
    <col min="18" max="32" width="9" style="213" customWidth="1"/>
    <col min="33" max="224" width="8.875" style="213"/>
    <col min="225" max="248" width="9" style="213" customWidth="1"/>
    <col min="249" max="256" width="8.875" style="214"/>
    <col min="257" max="257" width="2.625" style="214" customWidth="1"/>
    <col min="258" max="258" width="5.5" style="214" customWidth="1"/>
    <col min="259" max="259" width="9" style="214" customWidth="1"/>
    <col min="260" max="260" width="3.875" style="214" customWidth="1"/>
    <col min="261" max="263" width="9" style="214" customWidth="1"/>
    <col min="264" max="265" width="0" style="214" hidden="1" customWidth="1"/>
    <col min="266" max="266" width="0.5" style="214" customWidth="1"/>
    <col min="267" max="272" width="9" style="214" customWidth="1"/>
    <col min="273" max="273" width="0.5" style="214" customWidth="1"/>
    <col min="274" max="288" width="9" style="214" customWidth="1"/>
    <col min="289" max="480" width="8.875" style="214"/>
    <col min="481" max="504" width="9" style="214" customWidth="1"/>
    <col min="505" max="512" width="8.875" style="214"/>
    <col min="513" max="513" width="2.625" style="214" customWidth="1"/>
    <col min="514" max="514" width="5.5" style="214" customWidth="1"/>
    <col min="515" max="515" width="9" style="214" customWidth="1"/>
    <col min="516" max="516" width="3.875" style="214" customWidth="1"/>
    <col min="517" max="519" width="9" style="214" customWidth="1"/>
    <col min="520" max="521" width="0" style="214" hidden="1" customWidth="1"/>
    <col min="522" max="522" width="0.5" style="214" customWidth="1"/>
    <col min="523" max="528" width="9" style="214" customWidth="1"/>
    <col min="529" max="529" width="0.5" style="214" customWidth="1"/>
    <col min="530" max="544" width="9" style="214" customWidth="1"/>
    <col min="545" max="736" width="8.875" style="214"/>
    <col min="737" max="760" width="9" style="214" customWidth="1"/>
    <col min="761" max="768" width="8.875" style="214"/>
    <col min="769" max="769" width="2.625" style="214" customWidth="1"/>
    <col min="770" max="770" width="5.5" style="214" customWidth="1"/>
    <col min="771" max="771" width="9" style="214" customWidth="1"/>
    <col min="772" max="772" width="3.875" style="214" customWidth="1"/>
    <col min="773" max="775" width="9" style="214" customWidth="1"/>
    <col min="776" max="777" width="0" style="214" hidden="1" customWidth="1"/>
    <col min="778" max="778" width="0.5" style="214" customWidth="1"/>
    <col min="779" max="784" width="9" style="214" customWidth="1"/>
    <col min="785" max="785" width="0.5" style="214" customWidth="1"/>
    <col min="786" max="800" width="9" style="214" customWidth="1"/>
    <col min="801" max="992" width="8.875" style="214"/>
    <col min="993" max="1016" width="9" style="214" customWidth="1"/>
    <col min="1017" max="1024" width="8.875" style="214"/>
    <col min="1025" max="1025" width="2.625" style="214" customWidth="1"/>
    <col min="1026" max="1026" width="5.5" style="214" customWidth="1"/>
    <col min="1027" max="1027" width="9" style="214" customWidth="1"/>
    <col min="1028" max="1028" width="3.875" style="214" customWidth="1"/>
    <col min="1029" max="1031" width="9" style="214" customWidth="1"/>
    <col min="1032" max="1033" width="0" style="214" hidden="1" customWidth="1"/>
    <col min="1034" max="1034" width="0.5" style="214" customWidth="1"/>
    <col min="1035" max="1040" width="9" style="214" customWidth="1"/>
    <col min="1041" max="1041" width="0.5" style="214" customWidth="1"/>
    <col min="1042" max="1056" width="9" style="214" customWidth="1"/>
    <col min="1057" max="1248" width="8.875" style="214"/>
    <col min="1249" max="1272" width="9" style="214" customWidth="1"/>
    <col min="1273" max="1280" width="8.875" style="214"/>
    <col min="1281" max="1281" width="2.625" style="214" customWidth="1"/>
    <col min="1282" max="1282" width="5.5" style="214" customWidth="1"/>
    <col min="1283" max="1283" width="9" style="214" customWidth="1"/>
    <col min="1284" max="1284" width="3.875" style="214" customWidth="1"/>
    <col min="1285" max="1287" width="9" style="214" customWidth="1"/>
    <col min="1288" max="1289" width="0" style="214" hidden="1" customWidth="1"/>
    <col min="1290" max="1290" width="0.5" style="214" customWidth="1"/>
    <col min="1291" max="1296" width="9" style="214" customWidth="1"/>
    <col min="1297" max="1297" width="0.5" style="214" customWidth="1"/>
    <col min="1298" max="1312" width="9" style="214" customWidth="1"/>
    <col min="1313" max="1504" width="8.875" style="214"/>
    <col min="1505" max="1528" width="9" style="214" customWidth="1"/>
    <col min="1529" max="1536" width="8.875" style="214"/>
    <col min="1537" max="1537" width="2.625" style="214" customWidth="1"/>
    <col min="1538" max="1538" width="5.5" style="214" customWidth="1"/>
    <col min="1539" max="1539" width="9" style="214" customWidth="1"/>
    <col min="1540" max="1540" width="3.875" style="214" customWidth="1"/>
    <col min="1541" max="1543" width="9" style="214" customWidth="1"/>
    <col min="1544" max="1545" width="0" style="214" hidden="1" customWidth="1"/>
    <col min="1546" max="1546" width="0.5" style="214" customWidth="1"/>
    <col min="1547" max="1552" width="9" style="214" customWidth="1"/>
    <col min="1553" max="1553" width="0.5" style="214" customWidth="1"/>
    <col min="1554" max="1568" width="9" style="214" customWidth="1"/>
    <col min="1569" max="1760" width="8.875" style="214"/>
    <col min="1761" max="1784" width="9" style="214" customWidth="1"/>
    <col min="1785" max="1792" width="8.875" style="214"/>
    <col min="1793" max="1793" width="2.625" style="214" customWidth="1"/>
    <col min="1794" max="1794" width="5.5" style="214" customWidth="1"/>
    <col min="1795" max="1795" width="9" style="214" customWidth="1"/>
    <col min="1796" max="1796" width="3.875" style="214" customWidth="1"/>
    <col min="1797" max="1799" width="9" style="214" customWidth="1"/>
    <col min="1800" max="1801" width="0" style="214" hidden="1" customWidth="1"/>
    <col min="1802" max="1802" width="0.5" style="214" customWidth="1"/>
    <col min="1803" max="1808" width="9" style="214" customWidth="1"/>
    <col min="1809" max="1809" width="0.5" style="214" customWidth="1"/>
    <col min="1810" max="1824" width="9" style="214" customWidth="1"/>
    <col min="1825" max="2016" width="8.875" style="214"/>
    <col min="2017" max="2040" width="9" style="214" customWidth="1"/>
    <col min="2041" max="2048" width="8.875" style="214"/>
    <col min="2049" max="2049" width="2.625" style="214" customWidth="1"/>
    <col min="2050" max="2050" width="5.5" style="214" customWidth="1"/>
    <col min="2051" max="2051" width="9" style="214" customWidth="1"/>
    <col min="2052" max="2052" width="3.875" style="214" customWidth="1"/>
    <col min="2053" max="2055" width="9" style="214" customWidth="1"/>
    <col min="2056" max="2057" width="0" style="214" hidden="1" customWidth="1"/>
    <col min="2058" max="2058" width="0.5" style="214" customWidth="1"/>
    <col min="2059" max="2064" width="9" style="214" customWidth="1"/>
    <col min="2065" max="2065" width="0.5" style="214" customWidth="1"/>
    <col min="2066" max="2080" width="9" style="214" customWidth="1"/>
    <col min="2081" max="2272" width="8.875" style="214"/>
    <col min="2273" max="2296" width="9" style="214" customWidth="1"/>
    <col min="2297" max="2304" width="8.875" style="214"/>
    <col min="2305" max="2305" width="2.625" style="214" customWidth="1"/>
    <col min="2306" max="2306" width="5.5" style="214" customWidth="1"/>
    <col min="2307" max="2307" width="9" style="214" customWidth="1"/>
    <col min="2308" max="2308" width="3.875" style="214" customWidth="1"/>
    <col min="2309" max="2311" width="9" style="214" customWidth="1"/>
    <col min="2312" max="2313" width="0" style="214" hidden="1" customWidth="1"/>
    <col min="2314" max="2314" width="0.5" style="214" customWidth="1"/>
    <col min="2315" max="2320" width="9" style="214" customWidth="1"/>
    <col min="2321" max="2321" width="0.5" style="214" customWidth="1"/>
    <col min="2322" max="2336" width="9" style="214" customWidth="1"/>
    <col min="2337" max="2528" width="8.875" style="214"/>
    <col min="2529" max="2552" width="9" style="214" customWidth="1"/>
    <col min="2553" max="2560" width="8.875" style="214"/>
    <col min="2561" max="2561" width="2.625" style="214" customWidth="1"/>
    <col min="2562" max="2562" width="5.5" style="214" customWidth="1"/>
    <col min="2563" max="2563" width="9" style="214" customWidth="1"/>
    <col min="2564" max="2564" width="3.875" style="214" customWidth="1"/>
    <col min="2565" max="2567" width="9" style="214" customWidth="1"/>
    <col min="2568" max="2569" width="0" style="214" hidden="1" customWidth="1"/>
    <col min="2570" max="2570" width="0.5" style="214" customWidth="1"/>
    <col min="2571" max="2576" width="9" style="214" customWidth="1"/>
    <col min="2577" max="2577" width="0.5" style="214" customWidth="1"/>
    <col min="2578" max="2592" width="9" style="214" customWidth="1"/>
    <col min="2593" max="2784" width="8.875" style="214"/>
    <col min="2785" max="2808" width="9" style="214" customWidth="1"/>
    <col min="2809" max="2816" width="8.875" style="214"/>
    <col min="2817" max="2817" width="2.625" style="214" customWidth="1"/>
    <col min="2818" max="2818" width="5.5" style="214" customWidth="1"/>
    <col min="2819" max="2819" width="9" style="214" customWidth="1"/>
    <col min="2820" max="2820" width="3.875" style="214" customWidth="1"/>
    <col min="2821" max="2823" width="9" style="214" customWidth="1"/>
    <col min="2824" max="2825" width="0" style="214" hidden="1" customWidth="1"/>
    <col min="2826" max="2826" width="0.5" style="214" customWidth="1"/>
    <col min="2827" max="2832" width="9" style="214" customWidth="1"/>
    <col min="2833" max="2833" width="0.5" style="214" customWidth="1"/>
    <col min="2834" max="2848" width="9" style="214" customWidth="1"/>
    <col min="2849" max="3040" width="8.875" style="214"/>
    <col min="3041" max="3064" width="9" style="214" customWidth="1"/>
    <col min="3065" max="3072" width="8.875" style="214"/>
    <col min="3073" max="3073" width="2.625" style="214" customWidth="1"/>
    <col min="3074" max="3074" width="5.5" style="214" customWidth="1"/>
    <col min="3075" max="3075" width="9" style="214" customWidth="1"/>
    <col min="3076" max="3076" width="3.875" style="214" customWidth="1"/>
    <col min="3077" max="3079" width="9" style="214" customWidth="1"/>
    <col min="3080" max="3081" width="0" style="214" hidden="1" customWidth="1"/>
    <col min="3082" max="3082" width="0.5" style="214" customWidth="1"/>
    <col min="3083" max="3088" width="9" style="214" customWidth="1"/>
    <col min="3089" max="3089" width="0.5" style="214" customWidth="1"/>
    <col min="3090" max="3104" width="9" style="214" customWidth="1"/>
    <col min="3105" max="3296" width="8.875" style="214"/>
    <col min="3297" max="3320" width="9" style="214" customWidth="1"/>
    <col min="3321" max="3328" width="8.875" style="214"/>
    <col min="3329" max="3329" width="2.625" style="214" customWidth="1"/>
    <col min="3330" max="3330" width="5.5" style="214" customWidth="1"/>
    <col min="3331" max="3331" width="9" style="214" customWidth="1"/>
    <col min="3332" max="3332" width="3.875" style="214" customWidth="1"/>
    <col min="3333" max="3335" width="9" style="214" customWidth="1"/>
    <col min="3336" max="3337" width="0" style="214" hidden="1" customWidth="1"/>
    <col min="3338" max="3338" width="0.5" style="214" customWidth="1"/>
    <col min="3339" max="3344" width="9" style="214" customWidth="1"/>
    <col min="3345" max="3345" width="0.5" style="214" customWidth="1"/>
    <col min="3346" max="3360" width="9" style="214" customWidth="1"/>
    <col min="3361" max="3552" width="8.875" style="214"/>
    <col min="3553" max="3576" width="9" style="214" customWidth="1"/>
    <col min="3577" max="3584" width="8.875" style="214"/>
    <col min="3585" max="3585" width="2.625" style="214" customWidth="1"/>
    <col min="3586" max="3586" width="5.5" style="214" customWidth="1"/>
    <col min="3587" max="3587" width="9" style="214" customWidth="1"/>
    <col min="3588" max="3588" width="3.875" style="214" customWidth="1"/>
    <col min="3589" max="3591" width="9" style="214" customWidth="1"/>
    <col min="3592" max="3593" width="0" style="214" hidden="1" customWidth="1"/>
    <col min="3594" max="3594" width="0.5" style="214" customWidth="1"/>
    <col min="3595" max="3600" width="9" style="214" customWidth="1"/>
    <col min="3601" max="3601" width="0.5" style="214" customWidth="1"/>
    <col min="3602" max="3616" width="9" style="214" customWidth="1"/>
    <col min="3617" max="3808" width="8.875" style="214"/>
    <col min="3809" max="3832" width="9" style="214" customWidth="1"/>
    <col min="3833" max="3840" width="8.875" style="214"/>
    <col min="3841" max="3841" width="2.625" style="214" customWidth="1"/>
    <col min="3842" max="3842" width="5.5" style="214" customWidth="1"/>
    <col min="3843" max="3843" width="9" style="214" customWidth="1"/>
    <col min="3844" max="3844" width="3.875" style="214" customWidth="1"/>
    <col min="3845" max="3847" width="9" style="214" customWidth="1"/>
    <col min="3848" max="3849" width="0" style="214" hidden="1" customWidth="1"/>
    <col min="3850" max="3850" width="0.5" style="214" customWidth="1"/>
    <col min="3851" max="3856" width="9" style="214" customWidth="1"/>
    <col min="3857" max="3857" width="0.5" style="214" customWidth="1"/>
    <col min="3858" max="3872" width="9" style="214" customWidth="1"/>
    <col min="3873" max="4064" width="8.875" style="214"/>
    <col min="4065" max="4088" width="9" style="214" customWidth="1"/>
    <col min="4089" max="4096" width="8.875" style="214"/>
    <col min="4097" max="4097" width="2.625" style="214" customWidth="1"/>
    <col min="4098" max="4098" width="5.5" style="214" customWidth="1"/>
    <col min="4099" max="4099" width="9" style="214" customWidth="1"/>
    <col min="4100" max="4100" width="3.875" style="214" customWidth="1"/>
    <col min="4101" max="4103" width="9" style="214" customWidth="1"/>
    <col min="4104" max="4105" width="0" style="214" hidden="1" customWidth="1"/>
    <col min="4106" max="4106" width="0.5" style="214" customWidth="1"/>
    <col min="4107" max="4112" width="9" style="214" customWidth="1"/>
    <col min="4113" max="4113" width="0.5" style="214" customWidth="1"/>
    <col min="4114" max="4128" width="9" style="214" customWidth="1"/>
    <col min="4129" max="4320" width="8.875" style="214"/>
    <col min="4321" max="4344" width="9" style="214" customWidth="1"/>
    <col min="4345" max="4352" width="8.875" style="214"/>
    <col min="4353" max="4353" width="2.625" style="214" customWidth="1"/>
    <col min="4354" max="4354" width="5.5" style="214" customWidth="1"/>
    <col min="4355" max="4355" width="9" style="214" customWidth="1"/>
    <col min="4356" max="4356" width="3.875" style="214" customWidth="1"/>
    <col min="4357" max="4359" width="9" style="214" customWidth="1"/>
    <col min="4360" max="4361" width="0" style="214" hidden="1" customWidth="1"/>
    <col min="4362" max="4362" width="0.5" style="214" customWidth="1"/>
    <col min="4363" max="4368" width="9" style="214" customWidth="1"/>
    <col min="4369" max="4369" width="0.5" style="214" customWidth="1"/>
    <col min="4370" max="4384" width="9" style="214" customWidth="1"/>
    <col min="4385" max="4576" width="8.875" style="214"/>
    <col min="4577" max="4600" width="9" style="214" customWidth="1"/>
    <col min="4601" max="4608" width="8.875" style="214"/>
    <col min="4609" max="4609" width="2.625" style="214" customWidth="1"/>
    <col min="4610" max="4610" width="5.5" style="214" customWidth="1"/>
    <col min="4611" max="4611" width="9" style="214" customWidth="1"/>
    <col min="4612" max="4612" width="3.875" style="214" customWidth="1"/>
    <col min="4613" max="4615" width="9" style="214" customWidth="1"/>
    <col min="4616" max="4617" width="0" style="214" hidden="1" customWidth="1"/>
    <col min="4618" max="4618" width="0.5" style="214" customWidth="1"/>
    <col min="4619" max="4624" width="9" style="214" customWidth="1"/>
    <col min="4625" max="4625" width="0.5" style="214" customWidth="1"/>
    <col min="4626" max="4640" width="9" style="214" customWidth="1"/>
    <col min="4641" max="4832" width="8.875" style="214"/>
    <col min="4833" max="4856" width="9" style="214" customWidth="1"/>
    <col min="4857" max="4864" width="8.875" style="214"/>
    <col min="4865" max="4865" width="2.625" style="214" customWidth="1"/>
    <col min="4866" max="4866" width="5.5" style="214" customWidth="1"/>
    <col min="4867" max="4867" width="9" style="214" customWidth="1"/>
    <col min="4868" max="4868" width="3.875" style="214" customWidth="1"/>
    <col min="4869" max="4871" width="9" style="214" customWidth="1"/>
    <col min="4872" max="4873" width="0" style="214" hidden="1" customWidth="1"/>
    <col min="4874" max="4874" width="0.5" style="214" customWidth="1"/>
    <col min="4875" max="4880" width="9" style="214" customWidth="1"/>
    <col min="4881" max="4881" width="0.5" style="214" customWidth="1"/>
    <col min="4882" max="4896" width="9" style="214" customWidth="1"/>
    <col min="4897" max="5088" width="8.875" style="214"/>
    <col min="5089" max="5112" width="9" style="214" customWidth="1"/>
    <col min="5113" max="5120" width="8.875" style="214"/>
    <col min="5121" max="5121" width="2.625" style="214" customWidth="1"/>
    <col min="5122" max="5122" width="5.5" style="214" customWidth="1"/>
    <col min="5123" max="5123" width="9" style="214" customWidth="1"/>
    <col min="5124" max="5124" width="3.875" style="214" customWidth="1"/>
    <col min="5125" max="5127" width="9" style="214" customWidth="1"/>
    <col min="5128" max="5129" width="0" style="214" hidden="1" customWidth="1"/>
    <col min="5130" max="5130" width="0.5" style="214" customWidth="1"/>
    <col min="5131" max="5136" width="9" style="214" customWidth="1"/>
    <col min="5137" max="5137" width="0.5" style="214" customWidth="1"/>
    <col min="5138" max="5152" width="9" style="214" customWidth="1"/>
    <col min="5153" max="5344" width="8.875" style="214"/>
    <col min="5345" max="5368" width="9" style="214" customWidth="1"/>
    <col min="5369" max="5376" width="8.875" style="214"/>
    <col min="5377" max="5377" width="2.625" style="214" customWidth="1"/>
    <col min="5378" max="5378" width="5.5" style="214" customWidth="1"/>
    <col min="5379" max="5379" width="9" style="214" customWidth="1"/>
    <col min="5380" max="5380" width="3.875" style="214" customWidth="1"/>
    <col min="5381" max="5383" width="9" style="214" customWidth="1"/>
    <col min="5384" max="5385" width="0" style="214" hidden="1" customWidth="1"/>
    <col min="5386" max="5386" width="0.5" style="214" customWidth="1"/>
    <col min="5387" max="5392" width="9" style="214" customWidth="1"/>
    <col min="5393" max="5393" width="0.5" style="214" customWidth="1"/>
    <col min="5394" max="5408" width="9" style="214" customWidth="1"/>
    <col min="5409" max="5600" width="8.875" style="214"/>
    <col min="5601" max="5624" width="9" style="214" customWidth="1"/>
    <col min="5625" max="5632" width="8.875" style="214"/>
    <col min="5633" max="5633" width="2.625" style="214" customWidth="1"/>
    <col min="5634" max="5634" width="5.5" style="214" customWidth="1"/>
    <col min="5635" max="5635" width="9" style="214" customWidth="1"/>
    <col min="5636" max="5636" width="3.875" style="214" customWidth="1"/>
    <col min="5637" max="5639" width="9" style="214" customWidth="1"/>
    <col min="5640" max="5641" width="0" style="214" hidden="1" customWidth="1"/>
    <col min="5642" max="5642" width="0.5" style="214" customWidth="1"/>
    <col min="5643" max="5648" width="9" style="214" customWidth="1"/>
    <col min="5649" max="5649" width="0.5" style="214" customWidth="1"/>
    <col min="5650" max="5664" width="9" style="214" customWidth="1"/>
    <col min="5665" max="5856" width="8.875" style="214"/>
    <col min="5857" max="5880" width="9" style="214" customWidth="1"/>
    <col min="5881" max="5888" width="8.875" style="214"/>
    <col min="5889" max="5889" width="2.625" style="214" customWidth="1"/>
    <col min="5890" max="5890" width="5.5" style="214" customWidth="1"/>
    <col min="5891" max="5891" width="9" style="214" customWidth="1"/>
    <col min="5892" max="5892" width="3.875" style="214" customWidth="1"/>
    <col min="5893" max="5895" width="9" style="214" customWidth="1"/>
    <col min="5896" max="5897" width="0" style="214" hidden="1" customWidth="1"/>
    <col min="5898" max="5898" width="0.5" style="214" customWidth="1"/>
    <col min="5899" max="5904" width="9" style="214" customWidth="1"/>
    <col min="5905" max="5905" width="0.5" style="214" customWidth="1"/>
    <col min="5906" max="5920" width="9" style="214" customWidth="1"/>
    <col min="5921" max="6112" width="8.875" style="214"/>
    <col min="6113" max="6136" width="9" style="214" customWidth="1"/>
    <col min="6137" max="6144" width="8.875" style="214"/>
    <col min="6145" max="6145" width="2.625" style="214" customWidth="1"/>
    <col min="6146" max="6146" width="5.5" style="214" customWidth="1"/>
    <col min="6147" max="6147" width="9" style="214" customWidth="1"/>
    <col min="6148" max="6148" width="3.875" style="214" customWidth="1"/>
    <col min="6149" max="6151" width="9" style="214" customWidth="1"/>
    <col min="6152" max="6153" width="0" style="214" hidden="1" customWidth="1"/>
    <col min="6154" max="6154" width="0.5" style="214" customWidth="1"/>
    <col min="6155" max="6160" width="9" style="214" customWidth="1"/>
    <col min="6161" max="6161" width="0.5" style="214" customWidth="1"/>
    <col min="6162" max="6176" width="9" style="214" customWidth="1"/>
    <col min="6177" max="6368" width="8.875" style="214"/>
    <col min="6369" max="6392" width="9" style="214" customWidth="1"/>
    <col min="6393" max="6400" width="8.875" style="214"/>
    <col min="6401" max="6401" width="2.625" style="214" customWidth="1"/>
    <col min="6402" max="6402" width="5.5" style="214" customWidth="1"/>
    <col min="6403" max="6403" width="9" style="214" customWidth="1"/>
    <col min="6404" max="6404" width="3.875" style="214" customWidth="1"/>
    <col min="6405" max="6407" width="9" style="214" customWidth="1"/>
    <col min="6408" max="6409" width="0" style="214" hidden="1" customWidth="1"/>
    <col min="6410" max="6410" width="0.5" style="214" customWidth="1"/>
    <col min="6411" max="6416" width="9" style="214" customWidth="1"/>
    <col min="6417" max="6417" width="0.5" style="214" customWidth="1"/>
    <col min="6418" max="6432" width="9" style="214" customWidth="1"/>
    <col min="6433" max="6624" width="8.875" style="214"/>
    <col min="6625" max="6648" width="9" style="214" customWidth="1"/>
    <col min="6649" max="6656" width="8.875" style="214"/>
    <col min="6657" max="6657" width="2.625" style="214" customWidth="1"/>
    <col min="6658" max="6658" width="5.5" style="214" customWidth="1"/>
    <col min="6659" max="6659" width="9" style="214" customWidth="1"/>
    <col min="6660" max="6660" width="3.875" style="214" customWidth="1"/>
    <col min="6661" max="6663" width="9" style="214" customWidth="1"/>
    <col min="6664" max="6665" width="0" style="214" hidden="1" customWidth="1"/>
    <col min="6666" max="6666" width="0.5" style="214" customWidth="1"/>
    <col min="6667" max="6672" width="9" style="214" customWidth="1"/>
    <col min="6673" max="6673" width="0.5" style="214" customWidth="1"/>
    <col min="6674" max="6688" width="9" style="214" customWidth="1"/>
    <col min="6689" max="6880" width="8.875" style="214"/>
    <col min="6881" max="6904" width="9" style="214" customWidth="1"/>
    <col min="6905" max="6912" width="8.875" style="214"/>
    <col min="6913" max="6913" width="2.625" style="214" customWidth="1"/>
    <col min="6914" max="6914" width="5.5" style="214" customWidth="1"/>
    <col min="6915" max="6915" width="9" style="214" customWidth="1"/>
    <col min="6916" max="6916" width="3.875" style="214" customWidth="1"/>
    <col min="6917" max="6919" width="9" style="214" customWidth="1"/>
    <col min="6920" max="6921" width="0" style="214" hidden="1" customWidth="1"/>
    <col min="6922" max="6922" width="0.5" style="214" customWidth="1"/>
    <col min="6923" max="6928" width="9" style="214" customWidth="1"/>
    <col min="6929" max="6929" width="0.5" style="214" customWidth="1"/>
    <col min="6930" max="6944" width="9" style="214" customWidth="1"/>
    <col min="6945" max="7136" width="8.875" style="214"/>
    <col min="7137" max="7160" width="9" style="214" customWidth="1"/>
    <col min="7161" max="7168" width="8.875" style="214"/>
    <col min="7169" max="7169" width="2.625" style="214" customWidth="1"/>
    <col min="7170" max="7170" width="5.5" style="214" customWidth="1"/>
    <col min="7171" max="7171" width="9" style="214" customWidth="1"/>
    <col min="7172" max="7172" width="3.875" style="214" customWidth="1"/>
    <col min="7173" max="7175" width="9" style="214" customWidth="1"/>
    <col min="7176" max="7177" width="0" style="214" hidden="1" customWidth="1"/>
    <col min="7178" max="7178" width="0.5" style="214" customWidth="1"/>
    <col min="7179" max="7184" width="9" style="214" customWidth="1"/>
    <col min="7185" max="7185" width="0.5" style="214" customWidth="1"/>
    <col min="7186" max="7200" width="9" style="214" customWidth="1"/>
    <col min="7201" max="7392" width="8.875" style="214"/>
    <col min="7393" max="7416" width="9" style="214" customWidth="1"/>
    <col min="7417" max="7424" width="8.875" style="214"/>
    <col min="7425" max="7425" width="2.625" style="214" customWidth="1"/>
    <col min="7426" max="7426" width="5.5" style="214" customWidth="1"/>
    <col min="7427" max="7427" width="9" style="214" customWidth="1"/>
    <col min="7428" max="7428" width="3.875" style="214" customWidth="1"/>
    <col min="7429" max="7431" width="9" style="214" customWidth="1"/>
    <col min="7432" max="7433" width="0" style="214" hidden="1" customWidth="1"/>
    <col min="7434" max="7434" width="0.5" style="214" customWidth="1"/>
    <col min="7435" max="7440" width="9" style="214" customWidth="1"/>
    <col min="7441" max="7441" width="0.5" style="214" customWidth="1"/>
    <col min="7442" max="7456" width="9" style="214" customWidth="1"/>
    <col min="7457" max="7648" width="8.875" style="214"/>
    <col min="7649" max="7672" width="9" style="214" customWidth="1"/>
    <col min="7673" max="7680" width="8.875" style="214"/>
    <col min="7681" max="7681" width="2.625" style="214" customWidth="1"/>
    <col min="7682" max="7682" width="5.5" style="214" customWidth="1"/>
    <col min="7683" max="7683" width="9" style="214" customWidth="1"/>
    <col min="7684" max="7684" width="3.875" style="214" customWidth="1"/>
    <col min="7685" max="7687" width="9" style="214" customWidth="1"/>
    <col min="7688" max="7689" width="0" style="214" hidden="1" customWidth="1"/>
    <col min="7690" max="7690" width="0.5" style="214" customWidth="1"/>
    <col min="7691" max="7696" width="9" style="214" customWidth="1"/>
    <col min="7697" max="7697" width="0.5" style="214" customWidth="1"/>
    <col min="7698" max="7712" width="9" style="214" customWidth="1"/>
    <col min="7713" max="7904" width="8.875" style="214"/>
    <col min="7905" max="7928" width="9" style="214" customWidth="1"/>
    <col min="7929" max="7936" width="8.875" style="214"/>
    <col min="7937" max="7937" width="2.625" style="214" customWidth="1"/>
    <col min="7938" max="7938" width="5.5" style="214" customWidth="1"/>
    <col min="7939" max="7939" width="9" style="214" customWidth="1"/>
    <col min="7940" max="7940" width="3.875" style="214" customWidth="1"/>
    <col min="7941" max="7943" width="9" style="214" customWidth="1"/>
    <col min="7944" max="7945" width="0" style="214" hidden="1" customWidth="1"/>
    <col min="7946" max="7946" width="0.5" style="214" customWidth="1"/>
    <col min="7947" max="7952" width="9" style="214" customWidth="1"/>
    <col min="7953" max="7953" width="0.5" style="214" customWidth="1"/>
    <col min="7954" max="7968" width="9" style="214" customWidth="1"/>
    <col min="7969" max="8160" width="8.875" style="214"/>
    <col min="8161" max="8184" width="9" style="214" customWidth="1"/>
    <col min="8185" max="8192" width="8.875" style="214"/>
    <col min="8193" max="8193" width="2.625" style="214" customWidth="1"/>
    <col min="8194" max="8194" width="5.5" style="214" customWidth="1"/>
    <col min="8195" max="8195" width="9" style="214" customWidth="1"/>
    <col min="8196" max="8196" width="3.875" style="214" customWidth="1"/>
    <col min="8197" max="8199" width="9" style="214" customWidth="1"/>
    <col min="8200" max="8201" width="0" style="214" hidden="1" customWidth="1"/>
    <col min="8202" max="8202" width="0.5" style="214" customWidth="1"/>
    <col min="8203" max="8208" width="9" style="214" customWidth="1"/>
    <col min="8209" max="8209" width="0.5" style="214" customWidth="1"/>
    <col min="8210" max="8224" width="9" style="214" customWidth="1"/>
    <col min="8225" max="8416" width="8.875" style="214"/>
    <col min="8417" max="8440" width="9" style="214" customWidth="1"/>
    <col min="8441" max="8448" width="8.875" style="214"/>
    <col min="8449" max="8449" width="2.625" style="214" customWidth="1"/>
    <col min="8450" max="8450" width="5.5" style="214" customWidth="1"/>
    <col min="8451" max="8451" width="9" style="214" customWidth="1"/>
    <col min="8452" max="8452" width="3.875" style="214" customWidth="1"/>
    <col min="8453" max="8455" width="9" style="214" customWidth="1"/>
    <col min="8456" max="8457" width="0" style="214" hidden="1" customWidth="1"/>
    <col min="8458" max="8458" width="0.5" style="214" customWidth="1"/>
    <col min="8459" max="8464" width="9" style="214" customWidth="1"/>
    <col min="8465" max="8465" width="0.5" style="214" customWidth="1"/>
    <col min="8466" max="8480" width="9" style="214" customWidth="1"/>
    <col min="8481" max="8672" width="8.875" style="214"/>
    <col min="8673" max="8696" width="9" style="214" customWidth="1"/>
    <col min="8697" max="8704" width="8.875" style="214"/>
    <col min="8705" max="8705" width="2.625" style="214" customWidth="1"/>
    <col min="8706" max="8706" width="5.5" style="214" customWidth="1"/>
    <col min="8707" max="8707" width="9" style="214" customWidth="1"/>
    <col min="8708" max="8708" width="3.875" style="214" customWidth="1"/>
    <col min="8709" max="8711" width="9" style="214" customWidth="1"/>
    <col min="8712" max="8713" width="0" style="214" hidden="1" customWidth="1"/>
    <col min="8714" max="8714" width="0.5" style="214" customWidth="1"/>
    <col min="8715" max="8720" width="9" style="214" customWidth="1"/>
    <col min="8721" max="8721" width="0.5" style="214" customWidth="1"/>
    <col min="8722" max="8736" width="9" style="214" customWidth="1"/>
    <col min="8737" max="8928" width="8.875" style="214"/>
    <col min="8929" max="8952" width="9" style="214" customWidth="1"/>
    <col min="8953" max="8960" width="8.875" style="214"/>
    <col min="8961" max="8961" width="2.625" style="214" customWidth="1"/>
    <col min="8962" max="8962" width="5.5" style="214" customWidth="1"/>
    <col min="8963" max="8963" width="9" style="214" customWidth="1"/>
    <col min="8964" max="8964" width="3.875" style="214" customWidth="1"/>
    <col min="8965" max="8967" width="9" style="214" customWidth="1"/>
    <col min="8968" max="8969" width="0" style="214" hidden="1" customWidth="1"/>
    <col min="8970" max="8970" width="0.5" style="214" customWidth="1"/>
    <col min="8971" max="8976" width="9" style="214" customWidth="1"/>
    <col min="8977" max="8977" width="0.5" style="214" customWidth="1"/>
    <col min="8978" max="8992" width="9" style="214" customWidth="1"/>
    <col min="8993" max="9184" width="8.875" style="214"/>
    <col min="9185" max="9208" width="9" style="214" customWidth="1"/>
    <col min="9209" max="9216" width="8.875" style="214"/>
    <col min="9217" max="9217" width="2.625" style="214" customWidth="1"/>
    <col min="9218" max="9218" width="5.5" style="214" customWidth="1"/>
    <col min="9219" max="9219" width="9" style="214" customWidth="1"/>
    <col min="9220" max="9220" width="3.875" style="214" customWidth="1"/>
    <col min="9221" max="9223" width="9" style="214" customWidth="1"/>
    <col min="9224" max="9225" width="0" style="214" hidden="1" customWidth="1"/>
    <col min="9226" max="9226" width="0.5" style="214" customWidth="1"/>
    <col min="9227" max="9232" width="9" style="214" customWidth="1"/>
    <col min="9233" max="9233" width="0.5" style="214" customWidth="1"/>
    <col min="9234" max="9248" width="9" style="214" customWidth="1"/>
    <col min="9249" max="9440" width="8.875" style="214"/>
    <col min="9441" max="9464" width="9" style="214" customWidth="1"/>
    <col min="9465" max="9472" width="8.875" style="214"/>
    <col min="9473" max="9473" width="2.625" style="214" customWidth="1"/>
    <col min="9474" max="9474" width="5.5" style="214" customWidth="1"/>
    <col min="9475" max="9475" width="9" style="214" customWidth="1"/>
    <col min="9476" max="9476" width="3.875" style="214" customWidth="1"/>
    <col min="9477" max="9479" width="9" style="214" customWidth="1"/>
    <col min="9480" max="9481" width="0" style="214" hidden="1" customWidth="1"/>
    <col min="9482" max="9482" width="0.5" style="214" customWidth="1"/>
    <col min="9483" max="9488" width="9" style="214" customWidth="1"/>
    <col min="9489" max="9489" width="0.5" style="214" customWidth="1"/>
    <col min="9490" max="9504" width="9" style="214" customWidth="1"/>
    <col min="9505" max="9696" width="8.875" style="214"/>
    <col min="9697" max="9720" width="9" style="214" customWidth="1"/>
    <col min="9721" max="9728" width="8.875" style="214"/>
    <col min="9729" max="9729" width="2.625" style="214" customWidth="1"/>
    <col min="9730" max="9730" width="5.5" style="214" customWidth="1"/>
    <col min="9731" max="9731" width="9" style="214" customWidth="1"/>
    <col min="9732" max="9732" width="3.875" style="214" customWidth="1"/>
    <col min="9733" max="9735" width="9" style="214" customWidth="1"/>
    <col min="9736" max="9737" width="0" style="214" hidden="1" customWidth="1"/>
    <col min="9738" max="9738" width="0.5" style="214" customWidth="1"/>
    <col min="9739" max="9744" width="9" style="214" customWidth="1"/>
    <col min="9745" max="9745" width="0.5" style="214" customWidth="1"/>
    <col min="9746" max="9760" width="9" style="214" customWidth="1"/>
    <col min="9761" max="9952" width="8.875" style="214"/>
    <col min="9953" max="9976" width="9" style="214" customWidth="1"/>
    <col min="9977" max="9984" width="8.875" style="214"/>
    <col min="9985" max="9985" width="2.625" style="214" customWidth="1"/>
    <col min="9986" max="9986" width="5.5" style="214" customWidth="1"/>
    <col min="9987" max="9987" width="9" style="214" customWidth="1"/>
    <col min="9988" max="9988" width="3.875" style="214" customWidth="1"/>
    <col min="9989" max="9991" width="9" style="214" customWidth="1"/>
    <col min="9992" max="9993" width="0" style="214" hidden="1" customWidth="1"/>
    <col min="9994" max="9994" width="0.5" style="214" customWidth="1"/>
    <col min="9995" max="10000" width="9" style="214" customWidth="1"/>
    <col min="10001" max="10001" width="0.5" style="214" customWidth="1"/>
    <col min="10002" max="10016" width="9" style="214" customWidth="1"/>
    <col min="10017" max="10208" width="8.875" style="214"/>
    <col min="10209" max="10232" width="9" style="214" customWidth="1"/>
    <col min="10233" max="10240" width="8.875" style="214"/>
    <col min="10241" max="10241" width="2.625" style="214" customWidth="1"/>
    <col min="10242" max="10242" width="5.5" style="214" customWidth="1"/>
    <col min="10243" max="10243" width="9" style="214" customWidth="1"/>
    <col min="10244" max="10244" width="3.875" style="214" customWidth="1"/>
    <col min="10245" max="10247" width="9" style="214" customWidth="1"/>
    <col min="10248" max="10249" width="0" style="214" hidden="1" customWidth="1"/>
    <col min="10250" max="10250" width="0.5" style="214" customWidth="1"/>
    <col min="10251" max="10256" width="9" style="214" customWidth="1"/>
    <col min="10257" max="10257" width="0.5" style="214" customWidth="1"/>
    <col min="10258" max="10272" width="9" style="214" customWidth="1"/>
    <col min="10273" max="10464" width="8.875" style="214"/>
    <col min="10465" max="10488" width="9" style="214" customWidth="1"/>
    <col min="10489" max="10496" width="8.875" style="214"/>
    <col min="10497" max="10497" width="2.625" style="214" customWidth="1"/>
    <col min="10498" max="10498" width="5.5" style="214" customWidth="1"/>
    <col min="10499" max="10499" width="9" style="214" customWidth="1"/>
    <col min="10500" max="10500" width="3.875" style="214" customWidth="1"/>
    <col min="10501" max="10503" width="9" style="214" customWidth="1"/>
    <col min="10504" max="10505" width="0" style="214" hidden="1" customWidth="1"/>
    <col min="10506" max="10506" width="0.5" style="214" customWidth="1"/>
    <col min="10507" max="10512" width="9" style="214" customWidth="1"/>
    <col min="10513" max="10513" width="0.5" style="214" customWidth="1"/>
    <col min="10514" max="10528" width="9" style="214" customWidth="1"/>
    <col min="10529" max="10720" width="8.875" style="214"/>
    <col min="10721" max="10744" width="9" style="214" customWidth="1"/>
    <col min="10745" max="10752" width="8.875" style="214"/>
    <col min="10753" max="10753" width="2.625" style="214" customWidth="1"/>
    <col min="10754" max="10754" width="5.5" style="214" customWidth="1"/>
    <col min="10755" max="10755" width="9" style="214" customWidth="1"/>
    <col min="10756" max="10756" width="3.875" style="214" customWidth="1"/>
    <col min="10757" max="10759" width="9" style="214" customWidth="1"/>
    <col min="10760" max="10761" width="0" style="214" hidden="1" customWidth="1"/>
    <col min="10762" max="10762" width="0.5" style="214" customWidth="1"/>
    <col min="10763" max="10768" width="9" style="214" customWidth="1"/>
    <col min="10769" max="10769" width="0.5" style="214" customWidth="1"/>
    <col min="10770" max="10784" width="9" style="214" customWidth="1"/>
    <col min="10785" max="10976" width="8.875" style="214"/>
    <col min="10977" max="11000" width="9" style="214" customWidth="1"/>
    <col min="11001" max="11008" width="8.875" style="214"/>
    <col min="11009" max="11009" width="2.625" style="214" customWidth="1"/>
    <col min="11010" max="11010" width="5.5" style="214" customWidth="1"/>
    <col min="11011" max="11011" width="9" style="214" customWidth="1"/>
    <col min="11012" max="11012" width="3.875" style="214" customWidth="1"/>
    <col min="11013" max="11015" width="9" style="214" customWidth="1"/>
    <col min="11016" max="11017" width="0" style="214" hidden="1" customWidth="1"/>
    <col min="11018" max="11018" width="0.5" style="214" customWidth="1"/>
    <col min="11019" max="11024" width="9" style="214" customWidth="1"/>
    <col min="11025" max="11025" width="0.5" style="214" customWidth="1"/>
    <col min="11026" max="11040" width="9" style="214" customWidth="1"/>
    <col min="11041" max="11232" width="8.875" style="214"/>
    <col min="11233" max="11256" width="9" style="214" customWidth="1"/>
    <col min="11257" max="11264" width="8.875" style="214"/>
    <col min="11265" max="11265" width="2.625" style="214" customWidth="1"/>
    <col min="11266" max="11266" width="5.5" style="214" customWidth="1"/>
    <col min="11267" max="11267" width="9" style="214" customWidth="1"/>
    <col min="11268" max="11268" width="3.875" style="214" customWidth="1"/>
    <col min="11269" max="11271" width="9" style="214" customWidth="1"/>
    <col min="11272" max="11273" width="0" style="214" hidden="1" customWidth="1"/>
    <col min="11274" max="11274" width="0.5" style="214" customWidth="1"/>
    <col min="11275" max="11280" width="9" style="214" customWidth="1"/>
    <col min="11281" max="11281" width="0.5" style="214" customWidth="1"/>
    <col min="11282" max="11296" width="9" style="214" customWidth="1"/>
    <col min="11297" max="11488" width="8.875" style="214"/>
    <col min="11489" max="11512" width="9" style="214" customWidth="1"/>
    <col min="11513" max="11520" width="8.875" style="214"/>
    <col min="11521" max="11521" width="2.625" style="214" customWidth="1"/>
    <col min="11522" max="11522" width="5.5" style="214" customWidth="1"/>
    <col min="11523" max="11523" width="9" style="214" customWidth="1"/>
    <col min="11524" max="11524" width="3.875" style="214" customWidth="1"/>
    <col min="11525" max="11527" width="9" style="214" customWidth="1"/>
    <col min="11528" max="11529" width="0" style="214" hidden="1" customWidth="1"/>
    <col min="11530" max="11530" width="0.5" style="214" customWidth="1"/>
    <col min="11531" max="11536" width="9" style="214" customWidth="1"/>
    <col min="11537" max="11537" width="0.5" style="214" customWidth="1"/>
    <col min="11538" max="11552" width="9" style="214" customWidth="1"/>
    <col min="11553" max="11744" width="8.875" style="214"/>
    <col min="11745" max="11768" width="9" style="214" customWidth="1"/>
    <col min="11769" max="11776" width="8.875" style="214"/>
    <col min="11777" max="11777" width="2.625" style="214" customWidth="1"/>
    <col min="11778" max="11778" width="5.5" style="214" customWidth="1"/>
    <col min="11779" max="11779" width="9" style="214" customWidth="1"/>
    <col min="11780" max="11780" width="3.875" style="214" customWidth="1"/>
    <col min="11781" max="11783" width="9" style="214" customWidth="1"/>
    <col min="11784" max="11785" width="0" style="214" hidden="1" customWidth="1"/>
    <col min="11786" max="11786" width="0.5" style="214" customWidth="1"/>
    <col min="11787" max="11792" width="9" style="214" customWidth="1"/>
    <col min="11793" max="11793" width="0.5" style="214" customWidth="1"/>
    <col min="11794" max="11808" width="9" style="214" customWidth="1"/>
    <col min="11809" max="12000" width="8.875" style="214"/>
    <col min="12001" max="12024" width="9" style="214" customWidth="1"/>
    <col min="12025" max="12032" width="8.875" style="214"/>
    <col min="12033" max="12033" width="2.625" style="214" customWidth="1"/>
    <col min="12034" max="12034" width="5.5" style="214" customWidth="1"/>
    <col min="12035" max="12035" width="9" style="214" customWidth="1"/>
    <col min="12036" max="12036" width="3.875" style="214" customWidth="1"/>
    <col min="12037" max="12039" width="9" style="214" customWidth="1"/>
    <col min="12040" max="12041" width="0" style="214" hidden="1" customWidth="1"/>
    <col min="12042" max="12042" width="0.5" style="214" customWidth="1"/>
    <col min="12043" max="12048" width="9" style="214" customWidth="1"/>
    <col min="12049" max="12049" width="0.5" style="214" customWidth="1"/>
    <col min="12050" max="12064" width="9" style="214" customWidth="1"/>
    <col min="12065" max="12256" width="8.875" style="214"/>
    <col min="12257" max="12280" width="9" style="214" customWidth="1"/>
    <col min="12281" max="12288" width="8.875" style="214"/>
    <col min="12289" max="12289" width="2.625" style="214" customWidth="1"/>
    <col min="12290" max="12290" width="5.5" style="214" customWidth="1"/>
    <col min="12291" max="12291" width="9" style="214" customWidth="1"/>
    <col min="12292" max="12292" width="3.875" style="214" customWidth="1"/>
    <col min="12293" max="12295" width="9" style="214" customWidth="1"/>
    <col min="12296" max="12297" width="0" style="214" hidden="1" customWidth="1"/>
    <col min="12298" max="12298" width="0.5" style="214" customWidth="1"/>
    <col min="12299" max="12304" width="9" style="214" customWidth="1"/>
    <col min="12305" max="12305" width="0.5" style="214" customWidth="1"/>
    <col min="12306" max="12320" width="9" style="214" customWidth="1"/>
    <col min="12321" max="12512" width="8.875" style="214"/>
    <col min="12513" max="12536" width="9" style="214" customWidth="1"/>
    <col min="12537" max="12544" width="8.875" style="214"/>
    <col min="12545" max="12545" width="2.625" style="214" customWidth="1"/>
    <col min="12546" max="12546" width="5.5" style="214" customWidth="1"/>
    <col min="12547" max="12547" width="9" style="214" customWidth="1"/>
    <col min="12548" max="12548" width="3.875" style="214" customWidth="1"/>
    <col min="12549" max="12551" width="9" style="214" customWidth="1"/>
    <col min="12552" max="12553" width="0" style="214" hidden="1" customWidth="1"/>
    <col min="12554" max="12554" width="0.5" style="214" customWidth="1"/>
    <col min="12555" max="12560" width="9" style="214" customWidth="1"/>
    <col min="12561" max="12561" width="0.5" style="214" customWidth="1"/>
    <col min="12562" max="12576" width="9" style="214" customWidth="1"/>
    <col min="12577" max="12768" width="8.875" style="214"/>
    <col min="12769" max="12792" width="9" style="214" customWidth="1"/>
    <col min="12793" max="12800" width="8.875" style="214"/>
    <col min="12801" max="12801" width="2.625" style="214" customWidth="1"/>
    <col min="12802" max="12802" width="5.5" style="214" customWidth="1"/>
    <col min="12803" max="12803" width="9" style="214" customWidth="1"/>
    <col min="12804" max="12804" width="3.875" style="214" customWidth="1"/>
    <col min="12805" max="12807" width="9" style="214" customWidth="1"/>
    <col min="12808" max="12809" width="0" style="214" hidden="1" customWidth="1"/>
    <col min="12810" max="12810" width="0.5" style="214" customWidth="1"/>
    <col min="12811" max="12816" width="9" style="214" customWidth="1"/>
    <col min="12817" max="12817" width="0.5" style="214" customWidth="1"/>
    <col min="12818" max="12832" width="9" style="214" customWidth="1"/>
    <col min="12833" max="13024" width="8.875" style="214"/>
    <col min="13025" max="13048" width="9" style="214" customWidth="1"/>
    <col min="13049" max="13056" width="8.875" style="214"/>
    <col min="13057" max="13057" width="2.625" style="214" customWidth="1"/>
    <col min="13058" max="13058" width="5.5" style="214" customWidth="1"/>
    <col min="13059" max="13059" width="9" style="214" customWidth="1"/>
    <col min="13060" max="13060" width="3.875" style="214" customWidth="1"/>
    <col min="13061" max="13063" width="9" style="214" customWidth="1"/>
    <col min="13064" max="13065" width="0" style="214" hidden="1" customWidth="1"/>
    <col min="13066" max="13066" width="0.5" style="214" customWidth="1"/>
    <col min="13067" max="13072" width="9" style="214" customWidth="1"/>
    <col min="13073" max="13073" width="0.5" style="214" customWidth="1"/>
    <col min="13074" max="13088" width="9" style="214" customWidth="1"/>
    <col min="13089" max="13280" width="8.875" style="214"/>
    <col min="13281" max="13304" width="9" style="214" customWidth="1"/>
    <col min="13305" max="13312" width="8.875" style="214"/>
    <col min="13313" max="13313" width="2.625" style="214" customWidth="1"/>
    <col min="13314" max="13314" width="5.5" style="214" customWidth="1"/>
    <col min="13315" max="13315" width="9" style="214" customWidth="1"/>
    <col min="13316" max="13316" width="3.875" style="214" customWidth="1"/>
    <col min="13317" max="13319" width="9" style="214" customWidth="1"/>
    <col min="13320" max="13321" width="0" style="214" hidden="1" customWidth="1"/>
    <col min="13322" max="13322" width="0.5" style="214" customWidth="1"/>
    <col min="13323" max="13328" width="9" style="214" customWidth="1"/>
    <col min="13329" max="13329" width="0.5" style="214" customWidth="1"/>
    <col min="13330" max="13344" width="9" style="214" customWidth="1"/>
    <col min="13345" max="13536" width="8.875" style="214"/>
    <col min="13537" max="13560" width="9" style="214" customWidth="1"/>
    <col min="13561" max="13568" width="8.875" style="214"/>
    <col min="13569" max="13569" width="2.625" style="214" customWidth="1"/>
    <col min="13570" max="13570" width="5.5" style="214" customWidth="1"/>
    <col min="13571" max="13571" width="9" style="214" customWidth="1"/>
    <col min="13572" max="13572" width="3.875" style="214" customWidth="1"/>
    <col min="13573" max="13575" width="9" style="214" customWidth="1"/>
    <col min="13576" max="13577" width="0" style="214" hidden="1" customWidth="1"/>
    <col min="13578" max="13578" width="0.5" style="214" customWidth="1"/>
    <col min="13579" max="13584" width="9" style="214" customWidth="1"/>
    <col min="13585" max="13585" width="0.5" style="214" customWidth="1"/>
    <col min="13586" max="13600" width="9" style="214" customWidth="1"/>
    <col min="13601" max="13792" width="8.875" style="214"/>
    <col min="13793" max="13816" width="9" style="214" customWidth="1"/>
    <col min="13817" max="13824" width="8.875" style="214"/>
    <col min="13825" max="13825" width="2.625" style="214" customWidth="1"/>
    <col min="13826" max="13826" width="5.5" style="214" customWidth="1"/>
    <col min="13827" max="13827" width="9" style="214" customWidth="1"/>
    <col min="13828" max="13828" width="3.875" style="214" customWidth="1"/>
    <col min="13829" max="13831" width="9" style="214" customWidth="1"/>
    <col min="13832" max="13833" width="0" style="214" hidden="1" customWidth="1"/>
    <col min="13834" max="13834" width="0.5" style="214" customWidth="1"/>
    <col min="13835" max="13840" width="9" style="214" customWidth="1"/>
    <col min="13841" max="13841" width="0.5" style="214" customWidth="1"/>
    <col min="13842" max="13856" width="9" style="214" customWidth="1"/>
    <col min="13857" max="14048" width="8.875" style="214"/>
    <col min="14049" max="14072" width="9" style="214" customWidth="1"/>
    <col min="14073" max="14080" width="8.875" style="214"/>
    <col min="14081" max="14081" width="2.625" style="214" customWidth="1"/>
    <col min="14082" max="14082" width="5.5" style="214" customWidth="1"/>
    <col min="14083" max="14083" width="9" style="214" customWidth="1"/>
    <col min="14084" max="14084" width="3.875" style="214" customWidth="1"/>
    <col min="14085" max="14087" width="9" style="214" customWidth="1"/>
    <col min="14088" max="14089" width="0" style="214" hidden="1" customWidth="1"/>
    <col min="14090" max="14090" width="0.5" style="214" customWidth="1"/>
    <col min="14091" max="14096" width="9" style="214" customWidth="1"/>
    <col min="14097" max="14097" width="0.5" style="214" customWidth="1"/>
    <col min="14098" max="14112" width="9" style="214" customWidth="1"/>
    <col min="14113" max="14304" width="8.875" style="214"/>
    <col min="14305" max="14328" width="9" style="214" customWidth="1"/>
    <col min="14329" max="14336" width="8.875" style="214"/>
    <col min="14337" max="14337" width="2.625" style="214" customWidth="1"/>
    <col min="14338" max="14338" width="5.5" style="214" customWidth="1"/>
    <col min="14339" max="14339" width="9" style="214" customWidth="1"/>
    <col min="14340" max="14340" width="3.875" style="214" customWidth="1"/>
    <col min="14341" max="14343" width="9" style="214" customWidth="1"/>
    <col min="14344" max="14345" width="0" style="214" hidden="1" customWidth="1"/>
    <col min="14346" max="14346" width="0.5" style="214" customWidth="1"/>
    <col min="14347" max="14352" width="9" style="214" customWidth="1"/>
    <col min="14353" max="14353" width="0.5" style="214" customWidth="1"/>
    <col min="14354" max="14368" width="9" style="214" customWidth="1"/>
    <col min="14369" max="14560" width="8.875" style="214"/>
    <col min="14561" max="14584" width="9" style="214" customWidth="1"/>
    <col min="14585" max="14592" width="8.875" style="214"/>
    <col min="14593" max="14593" width="2.625" style="214" customWidth="1"/>
    <col min="14594" max="14594" width="5.5" style="214" customWidth="1"/>
    <col min="14595" max="14595" width="9" style="214" customWidth="1"/>
    <col min="14596" max="14596" width="3.875" style="214" customWidth="1"/>
    <col min="14597" max="14599" width="9" style="214" customWidth="1"/>
    <col min="14600" max="14601" width="0" style="214" hidden="1" customWidth="1"/>
    <col min="14602" max="14602" width="0.5" style="214" customWidth="1"/>
    <col min="14603" max="14608" width="9" style="214" customWidth="1"/>
    <col min="14609" max="14609" width="0.5" style="214" customWidth="1"/>
    <col min="14610" max="14624" width="9" style="214" customWidth="1"/>
    <col min="14625" max="14816" width="8.875" style="214"/>
    <col min="14817" max="14840" width="9" style="214" customWidth="1"/>
    <col min="14841" max="14848" width="8.875" style="214"/>
    <col min="14849" max="14849" width="2.625" style="214" customWidth="1"/>
    <col min="14850" max="14850" width="5.5" style="214" customWidth="1"/>
    <col min="14851" max="14851" width="9" style="214" customWidth="1"/>
    <col min="14852" max="14852" width="3.875" style="214" customWidth="1"/>
    <col min="14853" max="14855" width="9" style="214" customWidth="1"/>
    <col min="14856" max="14857" width="0" style="214" hidden="1" customWidth="1"/>
    <col min="14858" max="14858" width="0.5" style="214" customWidth="1"/>
    <col min="14859" max="14864" width="9" style="214" customWidth="1"/>
    <col min="14865" max="14865" width="0.5" style="214" customWidth="1"/>
    <col min="14866" max="14880" width="9" style="214" customWidth="1"/>
    <col min="14881" max="15072" width="8.875" style="214"/>
    <col min="15073" max="15096" width="9" style="214" customWidth="1"/>
    <col min="15097" max="15104" width="8.875" style="214"/>
    <col min="15105" max="15105" width="2.625" style="214" customWidth="1"/>
    <col min="15106" max="15106" width="5.5" style="214" customWidth="1"/>
    <col min="15107" max="15107" width="9" style="214" customWidth="1"/>
    <col min="15108" max="15108" width="3.875" style="214" customWidth="1"/>
    <col min="15109" max="15111" width="9" style="214" customWidth="1"/>
    <col min="15112" max="15113" width="0" style="214" hidden="1" customWidth="1"/>
    <col min="15114" max="15114" width="0.5" style="214" customWidth="1"/>
    <col min="15115" max="15120" width="9" style="214" customWidth="1"/>
    <col min="15121" max="15121" width="0.5" style="214" customWidth="1"/>
    <col min="15122" max="15136" width="9" style="214" customWidth="1"/>
    <col min="15137" max="15328" width="8.875" style="214"/>
    <col min="15329" max="15352" width="9" style="214" customWidth="1"/>
    <col min="15353" max="15360" width="8.875" style="214"/>
    <col min="15361" max="15361" width="2.625" style="214" customWidth="1"/>
    <col min="15362" max="15362" width="5.5" style="214" customWidth="1"/>
    <col min="15363" max="15363" width="9" style="214" customWidth="1"/>
    <col min="15364" max="15364" width="3.875" style="214" customWidth="1"/>
    <col min="15365" max="15367" width="9" style="214" customWidth="1"/>
    <col min="15368" max="15369" width="0" style="214" hidden="1" customWidth="1"/>
    <col min="15370" max="15370" width="0.5" style="214" customWidth="1"/>
    <col min="15371" max="15376" width="9" style="214" customWidth="1"/>
    <col min="15377" max="15377" width="0.5" style="214" customWidth="1"/>
    <col min="15378" max="15392" width="9" style="214" customWidth="1"/>
    <col min="15393" max="15584" width="8.875" style="214"/>
    <col min="15585" max="15608" width="9" style="214" customWidth="1"/>
    <col min="15609" max="15616" width="8.875" style="214"/>
    <col min="15617" max="15617" width="2.625" style="214" customWidth="1"/>
    <col min="15618" max="15618" width="5.5" style="214" customWidth="1"/>
    <col min="15619" max="15619" width="9" style="214" customWidth="1"/>
    <col min="15620" max="15620" width="3.875" style="214" customWidth="1"/>
    <col min="15621" max="15623" width="9" style="214" customWidth="1"/>
    <col min="15624" max="15625" width="0" style="214" hidden="1" customWidth="1"/>
    <col min="15626" max="15626" width="0.5" style="214" customWidth="1"/>
    <col min="15627" max="15632" width="9" style="214" customWidth="1"/>
    <col min="15633" max="15633" width="0.5" style="214" customWidth="1"/>
    <col min="15634" max="15648" width="9" style="214" customWidth="1"/>
    <col min="15649" max="15840" width="8.875" style="214"/>
    <col min="15841" max="15864" width="9" style="214" customWidth="1"/>
    <col min="15865" max="15872" width="8.875" style="214"/>
    <col min="15873" max="15873" width="2.625" style="214" customWidth="1"/>
    <col min="15874" max="15874" width="5.5" style="214" customWidth="1"/>
    <col min="15875" max="15875" width="9" style="214" customWidth="1"/>
    <col min="15876" max="15876" width="3.875" style="214" customWidth="1"/>
    <col min="15877" max="15879" width="9" style="214" customWidth="1"/>
    <col min="15880" max="15881" width="0" style="214" hidden="1" customWidth="1"/>
    <col min="15882" max="15882" width="0.5" style="214" customWidth="1"/>
    <col min="15883" max="15888" width="9" style="214" customWidth="1"/>
    <col min="15889" max="15889" width="0.5" style="214" customWidth="1"/>
    <col min="15890" max="15904" width="9" style="214" customWidth="1"/>
    <col min="15905" max="16096" width="8.875" style="214"/>
    <col min="16097" max="16120" width="9" style="214" customWidth="1"/>
    <col min="16121" max="16128" width="8.875" style="214"/>
    <col min="16129" max="16129" width="2.625" style="214" customWidth="1"/>
    <col min="16130" max="16130" width="5.5" style="214" customWidth="1"/>
    <col min="16131" max="16131" width="9" style="214" customWidth="1"/>
    <col min="16132" max="16132" width="3.875" style="214" customWidth="1"/>
    <col min="16133" max="16135" width="9" style="214" customWidth="1"/>
    <col min="16136" max="16137" width="0" style="214" hidden="1" customWidth="1"/>
    <col min="16138" max="16138" width="0.5" style="214" customWidth="1"/>
    <col min="16139" max="16144" width="9" style="214" customWidth="1"/>
    <col min="16145" max="16145" width="0.5" style="214" customWidth="1"/>
    <col min="16146" max="16160" width="9" style="214" customWidth="1"/>
    <col min="16161" max="16352" width="8.875" style="214"/>
    <col min="16353" max="16376" width="9" style="214" customWidth="1"/>
    <col min="16377" max="16384" width="8.875" style="214"/>
  </cols>
  <sheetData>
    <row r="1" spans="2:17" ht="23.25" customHeight="1" thickBot="1">
      <c r="C1" s="331" t="s">
        <v>1156</v>
      </c>
      <c r="D1" s="331"/>
      <c r="E1" s="331"/>
      <c r="F1" s="331"/>
      <c r="G1" s="331"/>
      <c r="H1" s="331"/>
      <c r="I1" s="331"/>
      <c r="J1" s="331"/>
      <c r="K1" s="331"/>
      <c r="L1" s="331"/>
      <c r="M1" s="331"/>
      <c r="N1" s="331"/>
      <c r="O1" s="331"/>
      <c r="P1" s="331"/>
    </row>
    <row r="2" spans="2:17" ht="23.25" customHeight="1">
      <c r="B2" s="215"/>
      <c r="C2" s="320" t="s">
        <v>1157</v>
      </c>
      <c r="D2" s="321"/>
      <c r="E2" s="322" t="s">
        <v>1158</v>
      </c>
      <c r="F2" s="317"/>
      <c r="G2" s="317"/>
      <c r="H2" s="317"/>
      <c r="I2" s="317"/>
      <c r="J2" s="323"/>
      <c r="K2" s="322" t="s">
        <v>1159</v>
      </c>
      <c r="L2" s="317"/>
      <c r="M2" s="317"/>
      <c r="N2" s="322" t="s">
        <v>1160</v>
      </c>
      <c r="O2" s="317"/>
      <c r="P2" s="317"/>
      <c r="Q2" s="318"/>
    </row>
    <row r="3" spans="2:17" ht="23.25" customHeight="1">
      <c r="B3" s="216" t="s">
        <v>1161</v>
      </c>
      <c r="C3" s="298" t="s">
        <v>1162</v>
      </c>
      <c r="D3" s="295"/>
      <c r="E3" s="294" t="s">
        <v>1163</v>
      </c>
      <c r="F3" s="295"/>
      <c r="G3" s="295"/>
      <c r="H3" s="295"/>
      <c r="I3" s="295"/>
      <c r="J3" s="299"/>
      <c r="K3" s="294" t="s">
        <v>1164</v>
      </c>
      <c r="L3" s="295"/>
      <c r="M3" s="295"/>
      <c r="N3" s="294" t="s">
        <v>1165</v>
      </c>
      <c r="O3" s="295"/>
      <c r="P3" s="295"/>
      <c r="Q3" s="306"/>
    </row>
    <row r="4" spans="2:17" ht="23.25" customHeight="1">
      <c r="B4" s="216" t="s">
        <v>1166</v>
      </c>
      <c r="C4" s="298" t="s">
        <v>1167</v>
      </c>
      <c r="D4" s="295"/>
      <c r="E4" s="294" t="s">
        <v>1163</v>
      </c>
      <c r="F4" s="295"/>
      <c r="G4" s="295"/>
      <c r="H4" s="295"/>
      <c r="I4" s="295"/>
      <c r="J4" s="299"/>
      <c r="K4" s="294" t="s">
        <v>1168</v>
      </c>
      <c r="L4" s="295"/>
      <c r="M4" s="295"/>
      <c r="N4" s="294" t="s">
        <v>1169</v>
      </c>
      <c r="O4" s="295"/>
      <c r="P4" s="295"/>
      <c r="Q4" s="306"/>
    </row>
    <row r="5" spans="2:17" ht="23.25" customHeight="1">
      <c r="B5" s="216" t="s">
        <v>1170</v>
      </c>
      <c r="C5" s="298" t="s">
        <v>1171</v>
      </c>
      <c r="D5" s="295"/>
      <c r="E5" s="294" t="s">
        <v>1168</v>
      </c>
      <c r="F5" s="295"/>
      <c r="G5" s="295"/>
      <c r="H5" s="295"/>
      <c r="I5" s="295"/>
      <c r="J5" s="299"/>
      <c r="K5" s="294" t="s">
        <v>1172</v>
      </c>
      <c r="L5" s="295"/>
      <c r="M5" s="295"/>
      <c r="N5" s="294" t="s">
        <v>1173</v>
      </c>
      <c r="O5" s="295"/>
      <c r="P5" s="295"/>
      <c r="Q5" s="306"/>
    </row>
    <row r="6" spans="2:17" ht="23.25" customHeight="1">
      <c r="B6" s="219" t="s">
        <v>1170</v>
      </c>
      <c r="C6" s="298" t="s">
        <v>1174</v>
      </c>
      <c r="D6" s="295"/>
      <c r="E6" s="294" t="s">
        <v>1175</v>
      </c>
      <c r="F6" s="295"/>
      <c r="G6" s="295"/>
      <c r="H6" s="295"/>
      <c r="I6" s="295"/>
      <c r="J6" s="299"/>
      <c r="K6" s="294" t="s">
        <v>1168</v>
      </c>
      <c r="L6" s="295"/>
      <c r="M6" s="295"/>
      <c r="N6" s="294" t="s">
        <v>1176</v>
      </c>
      <c r="O6" s="295"/>
      <c r="P6" s="295"/>
      <c r="Q6" s="306"/>
    </row>
    <row r="7" spans="2:17" ht="23.25" customHeight="1">
      <c r="B7" s="220"/>
      <c r="C7" s="298" t="s">
        <v>1177</v>
      </c>
      <c r="D7" s="295"/>
      <c r="E7" s="294" t="s">
        <v>1176</v>
      </c>
      <c r="F7" s="295"/>
      <c r="G7" s="295"/>
      <c r="H7" s="295"/>
      <c r="I7" s="295"/>
      <c r="J7" s="299"/>
      <c r="K7" s="294" t="s">
        <v>1178</v>
      </c>
      <c r="L7" s="295"/>
      <c r="M7" s="295"/>
      <c r="N7" s="294" t="s">
        <v>1175</v>
      </c>
      <c r="O7" s="295"/>
      <c r="P7" s="295"/>
      <c r="Q7" s="306"/>
    </row>
    <row r="8" spans="2:17" ht="23.25" customHeight="1">
      <c r="B8" s="220"/>
      <c r="C8" s="298" t="s">
        <v>1179</v>
      </c>
      <c r="D8" s="295"/>
      <c r="E8" s="294" t="s">
        <v>1176</v>
      </c>
      <c r="F8" s="295"/>
      <c r="G8" s="295"/>
      <c r="H8" s="295"/>
      <c r="I8" s="295"/>
      <c r="J8" s="299"/>
      <c r="K8" s="294" t="s">
        <v>1178</v>
      </c>
      <c r="L8" s="295"/>
      <c r="M8" s="295"/>
      <c r="N8" s="294" t="s">
        <v>1180</v>
      </c>
      <c r="O8" s="295"/>
      <c r="P8" s="295"/>
      <c r="Q8" s="306"/>
    </row>
    <row r="9" spans="2:17" ht="23.25" customHeight="1">
      <c r="B9" s="220"/>
      <c r="C9" s="298" t="s">
        <v>1181</v>
      </c>
      <c r="D9" s="295"/>
      <c r="E9" s="294" t="s">
        <v>1176</v>
      </c>
      <c r="F9" s="295"/>
      <c r="G9" s="295"/>
      <c r="H9" s="295"/>
      <c r="I9" s="295"/>
      <c r="J9" s="299"/>
      <c r="K9" s="294" t="s">
        <v>1182</v>
      </c>
      <c r="L9" s="295"/>
      <c r="M9" s="295"/>
      <c r="N9" s="294" t="s">
        <v>1175</v>
      </c>
      <c r="O9" s="295"/>
      <c r="P9" s="295"/>
      <c r="Q9" s="306"/>
    </row>
    <row r="10" spans="2:17" ht="23.25" customHeight="1">
      <c r="B10" s="220"/>
      <c r="C10" s="298" t="s">
        <v>1183</v>
      </c>
      <c r="D10" s="295"/>
      <c r="E10" s="294" t="s">
        <v>1176</v>
      </c>
      <c r="F10" s="295"/>
      <c r="G10" s="295"/>
      <c r="H10" s="295"/>
      <c r="I10" s="295"/>
      <c r="J10" s="299"/>
      <c r="K10" s="294" t="s">
        <v>1184</v>
      </c>
      <c r="L10" s="295"/>
      <c r="M10" s="295"/>
      <c r="N10" s="294" t="s">
        <v>1178</v>
      </c>
      <c r="O10" s="295"/>
      <c r="P10" s="295"/>
      <c r="Q10" s="306"/>
    </row>
    <row r="11" spans="2:17" ht="23.25" customHeight="1">
      <c r="B11" s="220"/>
      <c r="C11" s="298" t="s">
        <v>1185</v>
      </c>
      <c r="D11" s="295"/>
      <c r="E11" s="294" t="s">
        <v>1182</v>
      </c>
      <c r="F11" s="295"/>
      <c r="G11" s="295"/>
      <c r="H11" s="295"/>
      <c r="I11" s="295"/>
      <c r="J11" s="299"/>
      <c r="K11" s="294" t="s">
        <v>1176</v>
      </c>
      <c r="L11" s="295"/>
      <c r="M11" s="295"/>
      <c r="N11" s="294" t="s">
        <v>1186</v>
      </c>
      <c r="O11" s="295"/>
      <c r="P11" s="295"/>
      <c r="Q11" s="306"/>
    </row>
    <row r="12" spans="2:17" ht="23.25" customHeight="1">
      <c r="B12" s="220"/>
      <c r="C12" s="298" t="s">
        <v>1187</v>
      </c>
      <c r="D12" s="295"/>
      <c r="E12" s="294" t="s">
        <v>1182</v>
      </c>
      <c r="F12" s="295"/>
      <c r="G12" s="295"/>
      <c r="H12" s="295"/>
      <c r="I12" s="295"/>
      <c r="J12" s="299"/>
      <c r="K12" s="294" t="s">
        <v>1184</v>
      </c>
      <c r="L12" s="295"/>
      <c r="M12" s="295"/>
      <c r="N12" s="294" t="s">
        <v>1175</v>
      </c>
      <c r="O12" s="295"/>
      <c r="P12" s="295"/>
      <c r="Q12" s="306"/>
    </row>
    <row r="13" spans="2:17" ht="23.25" customHeight="1">
      <c r="B13" s="220"/>
      <c r="C13" s="298" t="s">
        <v>1188</v>
      </c>
      <c r="D13" s="295"/>
      <c r="E13" s="294" t="s">
        <v>1182</v>
      </c>
      <c r="F13" s="295"/>
      <c r="G13" s="295"/>
      <c r="H13" s="295"/>
      <c r="I13" s="295"/>
      <c r="J13" s="299"/>
      <c r="K13" s="294" t="s">
        <v>1178</v>
      </c>
      <c r="L13" s="295"/>
      <c r="M13" s="295"/>
      <c r="N13" s="294" t="s">
        <v>1186</v>
      </c>
      <c r="O13" s="295"/>
      <c r="P13" s="295"/>
      <c r="Q13" s="306"/>
    </row>
    <row r="14" spans="2:17" ht="23.25" customHeight="1">
      <c r="B14" s="220"/>
      <c r="C14" s="298" t="s">
        <v>1189</v>
      </c>
      <c r="D14" s="295"/>
      <c r="E14" s="294" t="s">
        <v>1190</v>
      </c>
      <c r="F14" s="295"/>
      <c r="G14" s="295"/>
      <c r="H14" s="295"/>
      <c r="I14" s="295"/>
      <c r="J14" s="299"/>
      <c r="K14" s="294" t="s">
        <v>1176</v>
      </c>
      <c r="L14" s="295"/>
      <c r="M14" s="295"/>
      <c r="N14" s="294" t="s">
        <v>1184</v>
      </c>
      <c r="O14" s="295"/>
      <c r="P14" s="295"/>
      <c r="Q14" s="306"/>
    </row>
    <row r="15" spans="2:17" ht="23.25" customHeight="1">
      <c r="B15" s="220"/>
      <c r="C15" s="298" t="s">
        <v>1191</v>
      </c>
      <c r="D15" s="295"/>
      <c r="E15" s="294" t="s">
        <v>1176</v>
      </c>
      <c r="F15" s="295"/>
      <c r="G15" s="295"/>
      <c r="H15" s="295"/>
      <c r="I15" s="295"/>
      <c r="J15" s="299"/>
      <c r="K15" s="294" t="s">
        <v>1184</v>
      </c>
      <c r="L15" s="295"/>
      <c r="M15" s="295"/>
      <c r="N15" s="294" t="s">
        <v>1186</v>
      </c>
      <c r="O15" s="295"/>
      <c r="P15" s="295"/>
      <c r="Q15" s="306"/>
    </row>
    <row r="16" spans="2:17" ht="23.25" customHeight="1">
      <c r="B16" s="220"/>
      <c r="C16" s="298" t="s">
        <v>1192</v>
      </c>
      <c r="D16" s="295"/>
      <c r="E16" s="294" t="s">
        <v>1176</v>
      </c>
      <c r="F16" s="295"/>
      <c r="G16" s="295"/>
      <c r="H16" s="295"/>
      <c r="I16" s="295"/>
      <c r="J16" s="299"/>
      <c r="K16" s="294" t="s">
        <v>1184</v>
      </c>
      <c r="L16" s="295"/>
      <c r="M16" s="295"/>
      <c r="N16" s="294" t="s">
        <v>1186</v>
      </c>
      <c r="O16" s="295"/>
      <c r="P16" s="295"/>
      <c r="Q16" s="306"/>
    </row>
    <row r="17" spans="2:20" ht="23.25" customHeight="1">
      <c r="B17" s="220"/>
      <c r="C17" s="298" t="s">
        <v>1193</v>
      </c>
      <c r="D17" s="295"/>
      <c r="E17" s="294" t="s">
        <v>1190</v>
      </c>
      <c r="F17" s="295"/>
      <c r="G17" s="295"/>
      <c r="H17" s="295"/>
      <c r="I17" s="295"/>
      <c r="J17" s="299"/>
      <c r="K17" s="294" t="s">
        <v>1176</v>
      </c>
      <c r="L17" s="295"/>
      <c r="M17" s="295"/>
      <c r="N17" s="294" t="s">
        <v>1194</v>
      </c>
      <c r="O17" s="295"/>
      <c r="P17" s="295"/>
      <c r="Q17" s="306"/>
    </row>
    <row r="18" spans="2:20" ht="23.25" customHeight="1">
      <c r="B18" s="220"/>
      <c r="C18" s="298" t="s">
        <v>1195</v>
      </c>
      <c r="D18" s="295"/>
      <c r="E18" s="294" t="s">
        <v>1196</v>
      </c>
      <c r="F18" s="295"/>
      <c r="G18" s="295"/>
      <c r="H18" s="295"/>
      <c r="I18" s="295"/>
      <c r="J18" s="299"/>
      <c r="K18" s="294" t="s">
        <v>1175</v>
      </c>
      <c r="L18" s="295"/>
      <c r="M18" s="295"/>
      <c r="N18" s="294" t="s">
        <v>1197</v>
      </c>
      <c r="O18" s="295"/>
      <c r="P18" s="295"/>
      <c r="Q18" s="306"/>
    </row>
    <row r="19" spans="2:20" ht="23.25" customHeight="1">
      <c r="B19" s="220"/>
      <c r="C19" s="298" t="s">
        <v>1198</v>
      </c>
      <c r="D19" s="295"/>
      <c r="E19" s="294" t="s">
        <v>1190</v>
      </c>
      <c r="F19" s="295"/>
      <c r="G19" s="295"/>
      <c r="H19" s="295"/>
      <c r="I19" s="295"/>
      <c r="J19" s="299"/>
      <c r="K19" s="294" t="s">
        <v>1184</v>
      </c>
      <c r="L19" s="295"/>
      <c r="M19" s="295"/>
      <c r="N19" s="294" t="s">
        <v>1196</v>
      </c>
      <c r="O19" s="295"/>
      <c r="P19" s="295"/>
      <c r="Q19" s="306"/>
    </row>
    <row r="20" spans="2:20" ht="23.25" customHeight="1">
      <c r="B20" s="220"/>
      <c r="C20" s="298" t="s">
        <v>1199</v>
      </c>
      <c r="D20" s="295"/>
      <c r="E20" s="294" t="s">
        <v>1196</v>
      </c>
      <c r="F20" s="295"/>
      <c r="G20" s="295"/>
      <c r="H20" s="295"/>
      <c r="I20" s="295"/>
      <c r="J20" s="299"/>
      <c r="K20" s="294" t="s">
        <v>1184</v>
      </c>
      <c r="L20" s="295"/>
      <c r="M20" s="295"/>
      <c r="N20" s="294" t="s">
        <v>1200</v>
      </c>
      <c r="O20" s="295"/>
      <c r="P20" s="295"/>
      <c r="Q20" s="306"/>
    </row>
    <row r="21" spans="2:20" ht="23.25" customHeight="1">
      <c r="B21" s="220"/>
      <c r="C21" s="298" t="s">
        <v>1201</v>
      </c>
      <c r="D21" s="295"/>
      <c r="E21" s="294" t="s">
        <v>1196</v>
      </c>
      <c r="F21" s="295"/>
      <c r="G21" s="295"/>
      <c r="H21" s="295"/>
      <c r="I21" s="295"/>
      <c r="J21" s="299"/>
      <c r="K21" s="294" t="s">
        <v>1184</v>
      </c>
      <c r="L21" s="295"/>
      <c r="M21" s="295"/>
      <c r="N21" s="294" t="s">
        <v>1194</v>
      </c>
      <c r="O21" s="295"/>
      <c r="P21" s="295"/>
      <c r="Q21" s="306"/>
    </row>
    <row r="22" spans="2:20" ht="23.25" customHeight="1">
      <c r="B22" s="325" t="s">
        <v>1202</v>
      </c>
      <c r="C22" s="295"/>
      <c r="D22" s="295"/>
      <c r="E22" s="294" t="s">
        <v>1196</v>
      </c>
      <c r="F22" s="295"/>
      <c r="G22" s="295"/>
      <c r="H22" s="295"/>
      <c r="I22" s="295"/>
      <c r="J22" s="299"/>
      <c r="K22" s="294" t="s">
        <v>1190</v>
      </c>
      <c r="L22" s="295"/>
      <c r="M22" s="295"/>
      <c r="N22" s="294" t="s">
        <v>1184</v>
      </c>
      <c r="O22" s="295"/>
      <c r="P22" s="295"/>
      <c r="Q22" s="306"/>
    </row>
    <row r="23" spans="2:20" ht="23.25" customHeight="1" thickBot="1">
      <c r="B23" s="326" t="s">
        <v>1203</v>
      </c>
      <c r="C23" s="327"/>
      <c r="D23" s="327"/>
      <c r="E23" s="328" t="s">
        <v>1196</v>
      </c>
      <c r="F23" s="327"/>
      <c r="G23" s="327"/>
      <c r="H23" s="327"/>
      <c r="I23" s="327"/>
      <c r="J23" s="329"/>
      <c r="K23" s="328" t="s">
        <v>1190</v>
      </c>
      <c r="L23" s="327"/>
      <c r="M23" s="327"/>
      <c r="N23" s="328" t="s">
        <v>1184</v>
      </c>
      <c r="O23" s="327"/>
      <c r="P23" s="327"/>
      <c r="Q23" s="330"/>
    </row>
    <row r="24" spans="2:20" ht="23.25" customHeight="1" thickBot="1">
      <c r="C24" s="319"/>
      <c r="D24" s="319"/>
      <c r="E24" s="319"/>
      <c r="F24" s="319"/>
      <c r="G24" s="319"/>
      <c r="H24" s="319"/>
      <c r="I24" s="319"/>
      <c r="J24" s="319"/>
      <c r="K24" s="319"/>
      <c r="L24" s="319"/>
      <c r="M24" s="319"/>
      <c r="N24" s="319"/>
      <c r="O24" s="319"/>
      <c r="P24" s="319"/>
      <c r="Q24" s="319"/>
    </row>
    <row r="25" spans="2:20" ht="23.25" customHeight="1">
      <c r="B25" s="215"/>
      <c r="C25" s="320" t="s">
        <v>1157</v>
      </c>
      <c r="D25" s="321"/>
      <c r="E25" s="322" t="s">
        <v>1204</v>
      </c>
      <c r="F25" s="317"/>
      <c r="G25" s="317"/>
      <c r="H25" s="317"/>
      <c r="I25" s="317"/>
      <c r="J25" s="323"/>
      <c r="K25" s="322" t="s">
        <v>1205</v>
      </c>
      <c r="L25" s="317"/>
      <c r="M25" s="317"/>
      <c r="N25" s="322" t="s">
        <v>1206</v>
      </c>
      <c r="O25" s="317"/>
      <c r="P25" s="317"/>
      <c r="Q25" s="324"/>
      <c r="R25" s="317" t="s">
        <v>1207</v>
      </c>
      <c r="S25" s="317"/>
      <c r="T25" s="318"/>
    </row>
    <row r="26" spans="2:20" ht="23.25" customHeight="1">
      <c r="B26" s="216" t="s">
        <v>1208</v>
      </c>
      <c r="C26" s="298" t="s">
        <v>1209</v>
      </c>
      <c r="D26" s="295"/>
      <c r="E26" s="314" t="s">
        <v>1196</v>
      </c>
      <c r="F26" s="315"/>
      <c r="G26" s="315"/>
      <c r="H26" s="315"/>
      <c r="I26" s="315"/>
      <c r="J26" s="316"/>
      <c r="K26" s="314" t="s">
        <v>1190</v>
      </c>
      <c r="L26" s="315"/>
      <c r="M26" s="315"/>
      <c r="N26" s="294" t="s">
        <v>1210</v>
      </c>
      <c r="O26" s="295"/>
      <c r="P26" s="295"/>
      <c r="Q26" s="305"/>
      <c r="R26" s="295" t="s">
        <v>1211</v>
      </c>
      <c r="S26" s="295"/>
      <c r="T26" s="306"/>
    </row>
    <row r="27" spans="2:20" ht="23.25" customHeight="1">
      <c r="B27" s="216" t="s">
        <v>1212</v>
      </c>
      <c r="C27" s="298" t="s">
        <v>1213</v>
      </c>
      <c r="D27" s="295"/>
      <c r="E27" s="309" t="s">
        <v>1214</v>
      </c>
      <c r="F27" s="310"/>
      <c r="G27" s="310"/>
      <c r="H27" s="310"/>
      <c r="I27" s="310"/>
      <c r="J27" s="311"/>
      <c r="K27" s="309" t="s">
        <v>1196</v>
      </c>
      <c r="L27" s="310"/>
      <c r="M27" s="310"/>
      <c r="N27" s="294" t="s">
        <v>1215</v>
      </c>
      <c r="O27" s="295"/>
      <c r="P27" s="295"/>
      <c r="Q27" s="305"/>
      <c r="R27" s="295" t="s">
        <v>1211</v>
      </c>
      <c r="S27" s="295"/>
      <c r="T27" s="306"/>
    </row>
    <row r="28" spans="2:20" ht="23.25" customHeight="1">
      <c r="B28" s="216" t="s">
        <v>1216</v>
      </c>
      <c r="C28" s="298" t="s">
        <v>1217</v>
      </c>
      <c r="D28" s="295"/>
      <c r="E28" s="294" t="s">
        <v>1214</v>
      </c>
      <c r="F28" s="295"/>
      <c r="G28" s="295"/>
      <c r="H28" s="295"/>
      <c r="I28" s="295"/>
      <c r="J28" s="299"/>
      <c r="K28" s="294" t="s">
        <v>1190</v>
      </c>
      <c r="L28" s="295"/>
      <c r="M28" s="295"/>
      <c r="N28" s="294" t="s">
        <v>1218</v>
      </c>
      <c r="O28" s="295"/>
      <c r="P28" s="295"/>
      <c r="Q28" s="305"/>
      <c r="R28" s="295" t="s">
        <v>1211</v>
      </c>
      <c r="S28" s="295"/>
      <c r="T28" s="306"/>
    </row>
    <row r="29" spans="2:20" ht="23.25" customHeight="1">
      <c r="B29" s="219" t="s">
        <v>1170</v>
      </c>
      <c r="C29" s="298" t="s">
        <v>1219</v>
      </c>
      <c r="D29" s="295"/>
      <c r="E29" s="294" t="s">
        <v>1214</v>
      </c>
      <c r="F29" s="295"/>
      <c r="G29" s="295"/>
      <c r="H29" s="295"/>
      <c r="I29" s="295"/>
      <c r="J29" s="299"/>
      <c r="K29" s="294" t="s">
        <v>1190</v>
      </c>
      <c r="L29" s="295"/>
      <c r="M29" s="295"/>
      <c r="N29" s="294" t="s">
        <v>1196</v>
      </c>
      <c r="O29" s="295"/>
      <c r="P29" s="295"/>
      <c r="Q29" s="305"/>
      <c r="R29" s="295" t="s">
        <v>1220</v>
      </c>
      <c r="S29" s="295"/>
      <c r="T29" s="306"/>
    </row>
    <row r="30" spans="2:20" ht="23.25" customHeight="1">
      <c r="B30" s="220"/>
      <c r="C30" s="298" t="s">
        <v>1221</v>
      </c>
      <c r="D30" s="295"/>
      <c r="E30" s="314" t="s">
        <v>1196</v>
      </c>
      <c r="F30" s="315"/>
      <c r="G30" s="315"/>
      <c r="H30" s="315"/>
      <c r="I30" s="315"/>
      <c r="J30" s="316"/>
      <c r="K30" s="294" t="s">
        <v>1190</v>
      </c>
      <c r="L30" s="295"/>
      <c r="M30" s="295"/>
      <c r="N30" s="294" t="s">
        <v>1222</v>
      </c>
      <c r="O30" s="295"/>
      <c r="P30" s="295"/>
      <c r="Q30" s="305"/>
      <c r="T30" s="221"/>
    </row>
    <row r="31" spans="2:20" ht="23.25" customHeight="1">
      <c r="B31" s="220"/>
      <c r="C31" s="298" t="s">
        <v>1223</v>
      </c>
      <c r="D31" s="295"/>
      <c r="E31" s="300" t="s">
        <v>1196</v>
      </c>
      <c r="F31" s="301"/>
      <c r="G31" s="301"/>
      <c r="H31" s="301"/>
      <c r="I31" s="301"/>
      <c r="J31" s="302"/>
      <c r="K31" s="294" t="s">
        <v>1218</v>
      </c>
      <c r="L31" s="295"/>
      <c r="M31" s="295"/>
      <c r="N31" s="313" t="s">
        <v>1224</v>
      </c>
      <c r="O31" s="295"/>
      <c r="P31" s="295"/>
      <c r="Q31" s="305"/>
      <c r="R31" s="295" t="s">
        <v>1225</v>
      </c>
      <c r="S31" s="295"/>
      <c r="T31" s="306"/>
    </row>
    <row r="32" spans="2:20" ht="23.25" customHeight="1">
      <c r="B32" s="220"/>
      <c r="C32" s="298" t="s">
        <v>1226</v>
      </c>
      <c r="D32" s="295"/>
      <c r="E32" s="300" t="s">
        <v>1227</v>
      </c>
      <c r="F32" s="301"/>
      <c r="G32" s="301"/>
      <c r="H32" s="301"/>
      <c r="I32" s="301"/>
      <c r="J32" s="302"/>
      <c r="K32" s="294" t="s">
        <v>1224</v>
      </c>
      <c r="L32" s="295"/>
      <c r="M32" s="295"/>
      <c r="N32" s="294" t="s">
        <v>1228</v>
      </c>
      <c r="O32" s="295"/>
      <c r="P32" s="295"/>
      <c r="Q32" s="305"/>
      <c r="R32" s="295" t="s">
        <v>1196</v>
      </c>
      <c r="S32" s="295"/>
      <c r="T32" s="306"/>
    </row>
    <row r="33" spans="1:256" ht="23.25" customHeight="1">
      <c r="B33" s="222"/>
      <c r="C33" s="298" t="s">
        <v>1229</v>
      </c>
      <c r="D33" s="299"/>
      <c r="E33" s="300" t="s">
        <v>1227</v>
      </c>
      <c r="F33" s="301"/>
      <c r="G33" s="301"/>
      <c r="H33" s="301"/>
      <c r="I33" s="301"/>
      <c r="J33" s="302"/>
      <c r="K33" s="303" t="s">
        <v>1230</v>
      </c>
      <c r="L33" s="304"/>
      <c r="M33" s="304"/>
      <c r="N33" s="294" t="s">
        <v>1231</v>
      </c>
      <c r="O33" s="295"/>
      <c r="P33" s="295"/>
      <c r="Q33" s="305"/>
      <c r="R33" s="295" t="s">
        <v>1196</v>
      </c>
      <c r="S33" s="295"/>
      <c r="T33" s="306"/>
    </row>
    <row r="34" spans="1:256" ht="23.25" customHeight="1">
      <c r="B34" s="223"/>
      <c r="C34" s="307" t="s">
        <v>1232</v>
      </c>
      <c r="D34" s="308"/>
      <c r="E34" s="309" t="s">
        <v>1233</v>
      </c>
      <c r="F34" s="310"/>
      <c r="G34" s="310"/>
      <c r="H34" s="310"/>
      <c r="I34" s="310"/>
      <c r="J34" s="311"/>
      <c r="K34" s="294" t="s">
        <v>1234</v>
      </c>
      <c r="L34" s="295"/>
      <c r="M34" s="299"/>
      <c r="N34" s="294" t="s">
        <v>1196</v>
      </c>
      <c r="O34" s="295"/>
      <c r="P34" s="295"/>
      <c r="Q34" s="312"/>
      <c r="R34" s="298" t="s">
        <v>1235</v>
      </c>
      <c r="S34" s="295"/>
      <c r="T34" s="306"/>
    </row>
    <row r="35" spans="1:256" ht="23.25" customHeight="1">
      <c r="B35" s="288" t="s">
        <v>1236</v>
      </c>
      <c r="C35" s="289"/>
      <c r="D35" s="290"/>
      <c r="E35" s="291" t="s">
        <v>1224</v>
      </c>
      <c r="F35" s="292"/>
      <c r="G35" s="292"/>
      <c r="H35" s="292"/>
      <c r="I35" s="292"/>
      <c r="J35" s="293"/>
      <c r="K35" s="291" t="s">
        <v>1237</v>
      </c>
      <c r="L35" s="292"/>
      <c r="M35" s="293"/>
      <c r="N35" s="294" t="s">
        <v>1233</v>
      </c>
      <c r="O35" s="295"/>
      <c r="P35" s="295"/>
      <c r="Q35" s="224"/>
      <c r="R35" s="217" t="s">
        <v>1234</v>
      </c>
      <c r="S35" s="218"/>
      <c r="T35" s="225"/>
    </row>
    <row r="36" spans="1:256" ht="23.25" customHeight="1" thickBot="1">
      <c r="A36" s="226"/>
      <c r="B36" s="227"/>
      <c r="C36" s="296" t="s">
        <v>1238</v>
      </c>
      <c r="D36" s="297"/>
      <c r="E36" s="286" t="s">
        <v>1239</v>
      </c>
      <c r="F36" s="287"/>
      <c r="G36" s="287"/>
      <c r="H36" s="287"/>
      <c r="I36" s="287"/>
      <c r="J36" s="297"/>
      <c r="K36" s="286" t="s">
        <v>1240</v>
      </c>
      <c r="L36" s="287"/>
      <c r="M36" s="297"/>
      <c r="N36" s="286" t="s">
        <v>1224</v>
      </c>
      <c r="O36" s="287"/>
      <c r="P36" s="287"/>
      <c r="Q36" s="228"/>
      <c r="R36" s="286" t="s">
        <v>1233</v>
      </c>
      <c r="S36" s="287"/>
      <c r="T36" s="287"/>
      <c r="U36" s="229"/>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6"/>
      <c r="BR36" s="226"/>
      <c r="BS36" s="226"/>
      <c r="BT36" s="226"/>
      <c r="BU36" s="226"/>
      <c r="BV36" s="226"/>
      <c r="BW36" s="226"/>
      <c r="BX36" s="226"/>
      <c r="BY36" s="226"/>
      <c r="BZ36" s="226"/>
      <c r="CA36" s="226"/>
      <c r="CB36" s="226"/>
      <c r="CC36" s="226"/>
      <c r="CD36" s="226"/>
      <c r="CE36" s="226"/>
      <c r="CF36" s="226"/>
      <c r="CG36" s="226"/>
      <c r="CH36" s="226"/>
      <c r="CI36" s="226"/>
      <c r="CJ36" s="226"/>
      <c r="CK36" s="226"/>
      <c r="CL36" s="226"/>
      <c r="CM36" s="226"/>
      <c r="CN36" s="226"/>
      <c r="CO36" s="226"/>
      <c r="CP36" s="226"/>
      <c r="CQ36" s="226"/>
      <c r="CR36" s="226"/>
      <c r="CS36" s="226"/>
      <c r="CT36" s="226"/>
      <c r="CU36" s="226"/>
      <c r="CV36" s="226"/>
      <c r="CW36" s="226"/>
      <c r="CX36" s="226"/>
      <c r="CY36" s="226"/>
      <c r="CZ36" s="226"/>
      <c r="DA36" s="226"/>
      <c r="DB36" s="226"/>
      <c r="DC36" s="226"/>
      <c r="DD36" s="226"/>
      <c r="DE36" s="226"/>
      <c r="DF36" s="226"/>
      <c r="DG36" s="226"/>
      <c r="DH36" s="226"/>
      <c r="DI36" s="226"/>
      <c r="DJ36" s="226"/>
      <c r="DK36" s="226"/>
      <c r="DL36" s="226"/>
      <c r="DM36" s="226"/>
      <c r="DN36" s="226"/>
      <c r="DO36" s="226"/>
      <c r="DP36" s="226"/>
      <c r="DQ36" s="226"/>
      <c r="DR36" s="226"/>
      <c r="DS36" s="226"/>
      <c r="DT36" s="226"/>
      <c r="DU36" s="226"/>
      <c r="DV36" s="226"/>
      <c r="DW36" s="226"/>
      <c r="DX36" s="226"/>
      <c r="DY36" s="226"/>
      <c r="DZ36" s="226"/>
      <c r="EA36" s="226"/>
      <c r="EB36" s="226"/>
      <c r="EC36" s="226"/>
      <c r="ED36" s="226"/>
      <c r="EE36" s="226"/>
      <c r="EF36" s="226"/>
      <c r="EG36" s="226"/>
      <c r="EH36" s="226"/>
      <c r="EI36" s="226"/>
      <c r="EJ36" s="226"/>
      <c r="EK36" s="226"/>
      <c r="EL36" s="226"/>
      <c r="EM36" s="226"/>
      <c r="EN36" s="226"/>
      <c r="EO36" s="226"/>
      <c r="EP36" s="226"/>
      <c r="EQ36" s="226"/>
      <c r="ER36" s="226"/>
      <c r="ES36" s="226"/>
      <c r="ET36" s="226"/>
      <c r="EU36" s="226"/>
      <c r="EV36" s="226"/>
      <c r="EW36" s="226"/>
      <c r="EX36" s="226"/>
      <c r="EY36" s="226"/>
      <c r="EZ36" s="226"/>
      <c r="FA36" s="226"/>
      <c r="FB36" s="226"/>
      <c r="FC36" s="226"/>
      <c r="FD36" s="226"/>
      <c r="FE36" s="226"/>
      <c r="FF36" s="226"/>
      <c r="FG36" s="226"/>
      <c r="FH36" s="226"/>
      <c r="FI36" s="226"/>
      <c r="FJ36" s="226"/>
      <c r="FK36" s="226"/>
      <c r="FL36" s="226"/>
      <c r="FM36" s="226"/>
      <c r="FN36" s="226"/>
      <c r="FO36" s="226"/>
      <c r="FP36" s="226"/>
      <c r="FQ36" s="226"/>
      <c r="FR36" s="226"/>
      <c r="FS36" s="226"/>
      <c r="FT36" s="226"/>
      <c r="FU36" s="226"/>
      <c r="FV36" s="226"/>
      <c r="FW36" s="226"/>
      <c r="FX36" s="226"/>
      <c r="FY36" s="226"/>
      <c r="FZ36" s="226"/>
      <c r="GA36" s="226"/>
      <c r="GB36" s="226"/>
      <c r="GC36" s="226"/>
      <c r="GD36" s="226"/>
      <c r="GE36" s="226"/>
      <c r="GF36" s="226"/>
      <c r="GG36" s="226"/>
      <c r="GH36" s="226"/>
      <c r="GI36" s="226"/>
      <c r="GJ36" s="226"/>
      <c r="GK36" s="226"/>
      <c r="GL36" s="226"/>
      <c r="GM36" s="226"/>
      <c r="GN36" s="226"/>
      <c r="GO36" s="226"/>
      <c r="GP36" s="226"/>
      <c r="GQ36" s="226"/>
      <c r="GR36" s="226"/>
      <c r="GS36" s="226"/>
      <c r="GT36" s="226"/>
      <c r="GU36" s="226"/>
      <c r="GV36" s="226"/>
      <c r="GW36" s="226"/>
      <c r="GX36" s="226"/>
      <c r="GY36" s="226"/>
      <c r="GZ36" s="226"/>
      <c r="HA36" s="226"/>
      <c r="HB36" s="226"/>
      <c r="HC36" s="226"/>
      <c r="HD36" s="226"/>
      <c r="HE36" s="226"/>
      <c r="HF36" s="226"/>
      <c r="HG36" s="226"/>
      <c r="HH36" s="226"/>
      <c r="HI36" s="226"/>
      <c r="HJ36" s="226"/>
      <c r="HK36" s="226"/>
      <c r="HL36" s="226"/>
      <c r="HM36" s="226"/>
      <c r="HN36" s="226"/>
      <c r="HO36" s="226"/>
      <c r="HP36" s="226"/>
      <c r="HQ36" s="226"/>
      <c r="HR36" s="226"/>
      <c r="HS36" s="226"/>
      <c r="HT36" s="226"/>
      <c r="HU36" s="226"/>
      <c r="HV36" s="226"/>
      <c r="HW36" s="226"/>
      <c r="HX36" s="226"/>
      <c r="HY36" s="226"/>
      <c r="HZ36" s="226"/>
      <c r="IA36" s="226"/>
      <c r="IB36" s="226"/>
      <c r="IC36" s="226"/>
      <c r="ID36" s="226"/>
      <c r="IE36" s="226"/>
      <c r="IF36" s="226"/>
      <c r="IG36" s="226"/>
      <c r="IH36" s="226"/>
      <c r="II36" s="226"/>
      <c r="IJ36" s="226"/>
      <c r="IK36" s="226"/>
      <c r="IL36" s="226"/>
      <c r="IM36" s="226"/>
      <c r="IN36" s="226"/>
      <c r="IO36" s="230"/>
      <c r="IP36" s="230"/>
      <c r="IQ36" s="230"/>
      <c r="IR36" s="230"/>
      <c r="IS36" s="230"/>
      <c r="IT36" s="230"/>
      <c r="IU36" s="230"/>
      <c r="IV36" s="230"/>
    </row>
    <row r="37" spans="1:256" ht="23.25" customHeight="1" thickBot="1">
      <c r="A37" s="226"/>
      <c r="B37" s="227"/>
      <c r="C37" s="268" t="s">
        <v>1241</v>
      </c>
      <c r="D37" s="269"/>
      <c r="E37" s="276" t="s">
        <v>1242</v>
      </c>
      <c r="F37" s="277"/>
      <c r="G37" s="277"/>
      <c r="H37" s="277"/>
      <c r="I37" s="277"/>
      <c r="J37" s="269"/>
      <c r="K37" s="276" t="s">
        <v>1243</v>
      </c>
      <c r="L37" s="277"/>
      <c r="M37" s="269"/>
      <c r="N37" s="276" t="s">
        <v>1244</v>
      </c>
      <c r="O37" s="277"/>
      <c r="P37" s="277"/>
      <c r="Q37" s="231"/>
      <c r="R37" s="281" t="s">
        <v>1245</v>
      </c>
      <c r="S37" s="282"/>
      <c r="T37" s="283"/>
      <c r="U37" s="229"/>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c r="FV37" s="226"/>
      <c r="FW37" s="226"/>
      <c r="FX37" s="226"/>
      <c r="FY37" s="226"/>
      <c r="FZ37" s="226"/>
      <c r="GA37" s="226"/>
      <c r="GB37" s="226"/>
      <c r="GC37" s="226"/>
      <c r="GD37" s="226"/>
      <c r="GE37" s="226"/>
      <c r="GF37" s="226"/>
      <c r="GG37" s="226"/>
      <c r="GH37" s="226"/>
      <c r="GI37" s="226"/>
      <c r="GJ37" s="226"/>
      <c r="GK37" s="226"/>
      <c r="GL37" s="226"/>
      <c r="GM37" s="226"/>
      <c r="GN37" s="226"/>
      <c r="GO37" s="226"/>
      <c r="GP37" s="226"/>
      <c r="GQ37" s="226"/>
      <c r="GR37" s="226"/>
      <c r="GS37" s="226"/>
      <c r="GT37" s="226"/>
      <c r="GU37" s="226"/>
      <c r="GV37" s="226"/>
      <c r="GW37" s="226"/>
      <c r="GX37" s="226"/>
      <c r="GY37" s="226"/>
      <c r="GZ37" s="226"/>
      <c r="HA37" s="226"/>
      <c r="HB37" s="226"/>
      <c r="HC37" s="226"/>
      <c r="HD37" s="226"/>
      <c r="HE37" s="226"/>
      <c r="HF37" s="226"/>
      <c r="HG37" s="226"/>
      <c r="HH37" s="226"/>
      <c r="HI37" s="226"/>
      <c r="HJ37" s="226"/>
      <c r="HK37" s="226"/>
      <c r="HL37" s="226"/>
      <c r="HM37" s="226"/>
      <c r="HN37" s="226"/>
      <c r="HO37" s="226"/>
      <c r="HP37" s="226"/>
      <c r="HQ37" s="226"/>
      <c r="HR37" s="226"/>
      <c r="HS37" s="226"/>
      <c r="HT37" s="226"/>
      <c r="HU37" s="226"/>
      <c r="HV37" s="226"/>
      <c r="HW37" s="226"/>
      <c r="HX37" s="226"/>
      <c r="HY37" s="226"/>
      <c r="HZ37" s="226"/>
      <c r="IA37" s="226"/>
      <c r="IB37" s="226"/>
      <c r="IC37" s="226"/>
      <c r="ID37" s="226"/>
      <c r="IE37" s="226"/>
      <c r="IF37" s="226"/>
      <c r="IG37" s="226"/>
      <c r="IH37" s="226"/>
      <c r="II37" s="226"/>
      <c r="IJ37" s="226"/>
      <c r="IK37" s="226"/>
      <c r="IL37" s="226"/>
      <c r="IM37" s="226"/>
      <c r="IN37" s="226"/>
      <c r="IO37" s="230"/>
      <c r="IP37" s="230"/>
      <c r="IQ37" s="230"/>
      <c r="IR37" s="230"/>
      <c r="IS37" s="230"/>
      <c r="IT37" s="230"/>
      <c r="IU37" s="230"/>
      <c r="IV37" s="230"/>
    </row>
    <row r="38" spans="1:256" ht="23.25" customHeight="1" thickBot="1">
      <c r="A38" s="226"/>
      <c r="B38" s="227"/>
      <c r="C38" s="284" t="s">
        <v>1246</v>
      </c>
      <c r="D38" s="285"/>
      <c r="E38" s="276" t="s">
        <v>1239</v>
      </c>
      <c r="F38" s="277"/>
      <c r="G38" s="277"/>
      <c r="H38" s="277"/>
      <c r="I38" s="277"/>
      <c r="J38" s="269"/>
      <c r="K38" s="276" t="s">
        <v>1247</v>
      </c>
      <c r="L38" s="277"/>
      <c r="M38" s="269"/>
      <c r="N38" s="276" t="s">
        <v>1248</v>
      </c>
      <c r="O38" s="277"/>
      <c r="P38" s="277"/>
      <c r="Q38" s="231"/>
      <c r="R38" s="281" t="s">
        <v>1249</v>
      </c>
      <c r="S38" s="282"/>
      <c r="T38" s="283"/>
      <c r="U38" s="229"/>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32"/>
      <c r="IP38" s="232"/>
      <c r="IQ38" s="232"/>
      <c r="IR38" s="232"/>
      <c r="IS38" s="232"/>
      <c r="IT38" s="232"/>
      <c r="IU38" s="232"/>
      <c r="IV38" s="232"/>
    </row>
    <row r="39" spans="1:256" ht="23.25" customHeight="1" thickBot="1">
      <c r="A39" s="233"/>
      <c r="B39" s="234"/>
      <c r="C39" s="284" t="s">
        <v>1250</v>
      </c>
      <c r="D39" s="285"/>
      <c r="E39" s="276" t="s">
        <v>1251</v>
      </c>
      <c r="F39" s="277"/>
      <c r="G39" s="277"/>
      <c r="H39" s="277"/>
      <c r="I39" s="277"/>
      <c r="J39" s="269"/>
      <c r="K39" s="276" t="s">
        <v>1252</v>
      </c>
      <c r="L39" s="277"/>
      <c r="M39" s="269"/>
      <c r="N39" s="276" t="s">
        <v>1253</v>
      </c>
      <c r="O39" s="277"/>
      <c r="P39" s="277"/>
      <c r="Q39" s="231"/>
      <c r="R39" s="281" t="s">
        <v>1254</v>
      </c>
      <c r="S39" s="282"/>
      <c r="T39" s="283"/>
      <c r="U39" s="235"/>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33"/>
      <c r="ER39" s="233"/>
      <c r="ES39" s="233"/>
      <c r="ET39" s="233"/>
      <c r="EU39" s="233"/>
      <c r="EV39" s="233"/>
      <c r="EW39" s="233"/>
      <c r="EX39" s="233"/>
      <c r="EY39" s="233"/>
      <c r="EZ39" s="233"/>
      <c r="FA39" s="233"/>
      <c r="FB39" s="233"/>
      <c r="FC39" s="233"/>
      <c r="FD39" s="233"/>
      <c r="FE39" s="233"/>
      <c r="FF39" s="233"/>
      <c r="FG39" s="233"/>
      <c r="FH39" s="233"/>
      <c r="FI39" s="233"/>
      <c r="FJ39" s="233"/>
      <c r="FK39" s="233"/>
      <c r="FL39" s="233"/>
      <c r="FM39" s="233"/>
      <c r="FN39" s="233"/>
      <c r="FO39" s="233"/>
      <c r="FP39" s="233"/>
      <c r="FQ39" s="233"/>
      <c r="FR39" s="233"/>
      <c r="FS39" s="233"/>
      <c r="FT39" s="233"/>
      <c r="FU39" s="233"/>
      <c r="FV39" s="233"/>
      <c r="FW39" s="233"/>
      <c r="FX39" s="233"/>
      <c r="FY39" s="233"/>
      <c r="FZ39" s="233"/>
      <c r="GA39" s="233"/>
      <c r="GB39" s="233"/>
      <c r="GC39" s="233"/>
      <c r="GD39" s="233"/>
      <c r="GE39" s="233"/>
      <c r="GF39" s="233"/>
      <c r="GG39" s="233"/>
      <c r="GH39" s="233"/>
      <c r="GI39" s="233"/>
      <c r="GJ39" s="233"/>
      <c r="GK39" s="233"/>
      <c r="GL39" s="233"/>
      <c r="GM39" s="233"/>
      <c r="GN39" s="233"/>
      <c r="GO39" s="233"/>
      <c r="GP39" s="233"/>
      <c r="GQ39" s="233"/>
      <c r="GR39" s="233"/>
      <c r="GS39" s="233"/>
      <c r="GT39" s="233"/>
      <c r="GU39" s="233"/>
      <c r="GV39" s="233"/>
      <c r="GW39" s="233"/>
      <c r="GX39" s="233"/>
      <c r="GY39" s="233"/>
      <c r="GZ39" s="233"/>
      <c r="HA39" s="233"/>
      <c r="HB39" s="233"/>
      <c r="HC39" s="233"/>
      <c r="HD39" s="233"/>
      <c r="HE39" s="233"/>
      <c r="HF39" s="233"/>
      <c r="HG39" s="233"/>
      <c r="HH39" s="233"/>
      <c r="HI39" s="233"/>
      <c r="HJ39" s="233"/>
      <c r="HK39" s="233"/>
      <c r="HL39" s="233"/>
      <c r="HM39" s="233"/>
      <c r="HN39" s="233"/>
      <c r="HO39" s="233"/>
      <c r="HP39" s="233"/>
      <c r="HQ39" s="233"/>
      <c r="HR39" s="233"/>
      <c r="HS39" s="233"/>
      <c r="HT39" s="233"/>
      <c r="HU39" s="233"/>
      <c r="HV39" s="233"/>
      <c r="HW39" s="233"/>
      <c r="HX39" s="233"/>
      <c r="HY39" s="233"/>
      <c r="HZ39" s="233"/>
      <c r="IA39" s="233"/>
      <c r="IB39" s="233"/>
      <c r="IC39" s="233"/>
      <c r="ID39" s="233"/>
      <c r="IE39" s="233"/>
      <c r="IF39" s="233"/>
      <c r="IG39" s="233"/>
      <c r="IH39" s="233"/>
      <c r="II39" s="233"/>
      <c r="IJ39" s="233"/>
      <c r="IK39" s="233"/>
      <c r="IL39" s="233"/>
      <c r="IM39" s="233"/>
      <c r="IN39" s="233"/>
      <c r="IO39" s="236"/>
      <c r="IP39" s="236"/>
      <c r="IQ39" s="236"/>
      <c r="IR39" s="236"/>
      <c r="IS39" s="236"/>
      <c r="IT39" s="236"/>
      <c r="IU39" s="236"/>
      <c r="IV39" s="236"/>
    </row>
    <row r="40" spans="1:256" ht="23.25" customHeight="1" thickBot="1">
      <c r="A40" s="237"/>
      <c r="B40" s="238"/>
      <c r="C40" s="268" t="s">
        <v>1255</v>
      </c>
      <c r="D40" s="269"/>
      <c r="E40" s="276" t="s">
        <v>1256</v>
      </c>
      <c r="F40" s="277"/>
      <c r="G40" s="277"/>
      <c r="H40" s="277"/>
      <c r="I40" s="277"/>
      <c r="J40" s="269"/>
      <c r="K40" s="281" t="s">
        <v>1249</v>
      </c>
      <c r="L40" s="282"/>
      <c r="M40" s="283"/>
      <c r="N40" s="276" t="s">
        <v>1224</v>
      </c>
      <c r="O40" s="277"/>
      <c r="P40" s="277"/>
      <c r="Q40" s="231"/>
      <c r="R40" s="276" t="s">
        <v>1253</v>
      </c>
      <c r="S40" s="277"/>
      <c r="T40" s="277"/>
      <c r="U40" s="239"/>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7"/>
      <c r="BX40" s="237"/>
      <c r="BY40" s="237"/>
      <c r="BZ40" s="237"/>
      <c r="CA40" s="237"/>
      <c r="CB40" s="237"/>
      <c r="CC40" s="237"/>
      <c r="CD40" s="237"/>
      <c r="CE40" s="237"/>
      <c r="CF40" s="237"/>
      <c r="CG40" s="237"/>
      <c r="CH40" s="237"/>
      <c r="CI40" s="237"/>
      <c r="CJ40" s="237"/>
      <c r="CK40" s="237"/>
      <c r="CL40" s="237"/>
      <c r="CM40" s="237"/>
      <c r="CN40" s="237"/>
      <c r="CO40" s="237"/>
      <c r="CP40" s="237"/>
      <c r="CQ40" s="237"/>
      <c r="CR40" s="237"/>
      <c r="CS40" s="237"/>
      <c r="CT40" s="237"/>
      <c r="CU40" s="237"/>
      <c r="CV40" s="237"/>
      <c r="CW40" s="237"/>
      <c r="CX40" s="237"/>
      <c r="CY40" s="237"/>
      <c r="CZ40" s="237"/>
      <c r="DA40" s="237"/>
      <c r="DB40" s="237"/>
      <c r="DC40" s="237"/>
      <c r="DD40" s="237"/>
      <c r="DE40" s="237"/>
      <c r="DF40" s="237"/>
      <c r="DG40" s="237"/>
      <c r="DH40" s="237"/>
      <c r="DI40" s="237"/>
      <c r="DJ40" s="237"/>
      <c r="DK40" s="237"/>
      <c r="DL40" s="237"/>
      <c r="DM40" s="237"/>
      <c r="DN40" s="237"/>
      <c r="DO40" s="237"/>
      <c r="DP40" s="237"/>
      <c r="DQ40" s="237"/>
      <c r="DR40" s="237"/>
      <c r="DS40" s="237"/>
      <c r="DT40" s="237"/>
      <c r="DU40" s="237"/>
      <c r="DV40" s="237"/>
      <c r="DW40" s="237"/>
      <c r="DX40" s="237"/>
      <c r="DY40" s="237"/>
      <c r="DZ40" s="237"/>
      <c r="EA40" s="237"/>
      <c r="EB40" s="237"/>
      <c r="EC40" s="237"/>
      <c r="ED40" s="237"/>
      <c r="EE40" s="237"/>
      <c r="EF40" s="237"/>
      <c r="EG40" s="237"/>
      <c r="EH40" s="237"/>
      <c r="EI40" s="237"/>
      <c r="EJ40" s="237"/>
      <c r="EK40" s="237"/>
      <c r="EL40" s="237"/>
      <c r="EM40" s="237"/>
      <c r="EN40" s="237"/>
      <c r="EO40" s="237"/>
      <c r="EP40" s="237"/>
      <c r="EQ40" s="237"/>
      <c r="ER40" s="237"/>
      <c r="ES40" s="237"/>
      <c r="ET40" s="237"/>
      <c r="EU40" s="237"/>
      <c r="EV40" s="237"/>
      <c r="EW40" s="237"/>
      <c r="EX40" s="237"/>
      <c r="EY40" s="237"/>
      <c r="EZ40" s="237"/>
      <c r="FA40" s="237"/>
      <c r="FB40" s="237"/>
      <c r="FC40" s="237"/>
      <c r="FD40" s="237"/>
      <c r="FE40" s="237"/>
      <c r="FF40" s="237"/>
      <c r="FG40" s="237"/>
      <c r="FH40" s="237"/>
      <c r="FI40" s="237"/>
      <c r="FJ40" s="237"/>
      <c r="FK40" s="237"/>
      <c r="FL40" s="237"/>
      <c r="FM40" s="237"/>
      <c r="FN40" s="237"/>
      <c r="FO40" s="237"/>
      <c r="FP40" s="237"/>
      <c r="FQ40" s="237"/>
      <c r="FR40" s="237"/>
      <c r="FS40" s="237"/>
      <c r="FT40" s="237"/>
      <c r="FU40" s="237"/>
      <c r="FV40" s="237"/>
      <c r="FW40" s="237"/>
      <c r="FX40" s="237"/>
      <c r="FY40" s="237"/>
      <c r="FZ40" s="237"/>
      <c r="GA40" s="237"/>
      <c r="GB40" s="237"/>
      <c r="GC40" s="237"/>
      <c r="GD40" s="237"/>
      <c r="GE40" s="237"/>
      <c r="GF40" s="237"/>
      <c r="GG40" s="237"/>
      <c r="GH40" s="237"/>
      <c r="GI40" s="237"/>
      <c r="GJ40" s="237"/>
      <c r="GK40" s="237"/>
      <c r="GL40" s="237"/>
      <c r="GM40" s="237"/>
      <c r="GN40" s="237"/>
      <c r="GO40" s="237"/>
      <c r="GP40" s="237"/>
      <c r="GQ40" s="237"/>
      <c r="GR40" s="237"/>
      <c r="GS40" s="237"/>
      <c r="GT40" s="237"/>
      <c r="GU40" s="237"/>
      <c r="GV40" s="237"/>
      <c r="GW40" s="237"/>
      <c r="GX40" s="237"/>
      <c r="GY40" s="237"/>
      <c r="GZ40" s="237"/>
      <c r="HA40" s="237"/>
      <c r="HB40" s="237"/>
      <c r="HC40" s="237"/>
      <c r="HD40" s="237"/>
      <c r="HE40" s="237"/>
      <c r="HF40" s="237"/>
      <c r="HG40" s="237"/>
      <c r="HH40" s="237"/>
      <c r="HI40" s="237"/>
      <c r="HJ40" s="237"/>
      <c r="HK40" s="237"/>
      <c r="HL40" s="237"/>
      <c r="HM40" s="237"/>
      <c r="HN40" s="237"/>
      <c r="HO40" s="237"/>
      <c r="HP40" s="237"/>
      <c r="HQ40" s="237"/>
      <c r="HR40" s="237"/>
      <c r="HS40" s="237"/>
      <c r="HT40" s="237"/>
      <c r="HU40" s="237"/>
      <c r="HV40" s="237"/>
      <c r="HW40" s="237"/>
      <c r="HX40" s="237"/>
      <c r="HY40" s="237"/>
      <c r="HZ40" s="237"/>
      <c r="IA40" s="237"/>
      <c r="IB40" s="237"/>
      <c r="IC40" s="237"/>
      <c r="ID40" s="237"/>
      <c r="IE40" s="237"/>
      <c r="IF40" s="237"/>
      <c r="IG40" s="237"/>
      <c r="IH40" s="237"/>
      <c r="II40" s="237"/>
      <c r="IJ40" s="237"/>
      <c r="IK40" s="237"/>
      <c r="IL40" s="237"/>
      <c r="IM40" s="237"/>
      <c r="IN40" s="237"/>
      <c r="IO40" s="240"/>
      <c r="IP40" s="240"/>
      <c r="IQ40" s="240"/>
      <c r="IR40" s="240"/>
      <c r="IS40" s="240"/>
      <c r="IT40" s="240"/>
      <c r="IU40" s="240"/>
      <c r="IV40" s="240"/>
    </row>
    <row r="41" spans="1:256" ht="23.25" customHeight="1" thickBot="1">
      <c r="A41" s="233"/>
      <c r="B41" s="234"/>
      <c r="C41" s="268" t="s">
        <v>1257</v>
      </c>
      <c r="D41" s="269"/>
      <c r="E41" s="276" t="s">
        <v>1258</v>
      </c>
      <c r="F41" s="277"/>
      <c r="G41" s="277"/>
      <c r="H41" s="277"/>
      <c r="I41" s="277"/>
      <c r="J41" s="269"/>
      <c r="K41" s="281" t="s">
        <v>1259</v>
      </c>
      <c r="L41" s="282"/>
      <c r="M41" s="283"/>
      <c r="N41" s="276" t="s">
        <v>1260</v>
      </c>
      <c r="O41" s="277"/>
      <c r="P41" s="277"/>
      <c r="Q41" s="231"/>
      <c r="R41" s="276" t="s">
        <v>1261</v>
      </c>
      <c r="S41" s="277"/>
      <c r="T41" s="277"/>
      <c r="U41" s="235"/>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c r="BS41" s="233"/>
      <c r="BT41" s="233"/>
      <c r="BU41" s="233"/>
      <c r="BV41" s="233"/>
      <c r="BW41" s="233"/>
      <c r="BX41" s="233"/>
      <c r="BY41" s="233"/>
      <c r="BZ41" s="233"/>
      <c r="CA41" s="233"/>
      <c r="CB41" s="233"/>
      <c r="CC41" s="233"/>
      <c r="CD41" s="233"/>
      <c r="CE41" s="233"/>
      <c r="CF41" s="233"/>
      <c r="CG41" s="233"/>
      <c r="CH41" s="233"/>
      <c r="CI41" s="233"/>
      <c r="CJ41" s="233"/>
      <c r="CK41" s="233"/>
      <c r="CL41" s="233"/>
      <c r="CM41" s="233"/>
      <c r="CN41" s="233"/>
      <c r="CO41" s="233"/>
      <c r="CP41" s="233"/>
      <c r="CQ41" s="233"/>
      <c r="CR41" s="233"/>
      <c r="CS41" s="233"/>
      <c r="CT41" s="233"/>
      <c r="CU41" s="233"/>
      <c r="CV41" s="233"/>
      <c r="CW41" s="233"/>
      <c r="CX41" s="233"/>
      <c r="CY41" s="233"/>
      <c r="CZ41" s="233"/>
      <c r="DA41" s="233"/>
      <c r="DB41" s="233"/>
      <c r="DC41" s="233"/>
      <c r="DD41" s="233"/>
      <c r="DE41" s="233"/>
      <c r="DF41" s="233"/>
      <c r="DG41" s="233"/>
      <c r="DH41" s="233"/>
      <c r="DI41" s="233"/>
      <c r="DJ41" s="233"/>
      <c r="DK41" s="233"/>
      <c r="DL41" s="233"/>
      <c r="DM41" s="233"/>
      <c r="DN41" s="233"/>
      <c r="DO41" s="233"/>
      <c r="DP41" s="233"/>
      <c r="DQ41" s="233"/>
      <c r="DR41" s="233"/>
      <c r="DS41" s="233"/>
      <c r="DT41" s="233"/>
      <c r="DU41" s="233"/>
      <c r="DV41" s="233"/>
      <c r="DW41" s="233"/>
      <c r="DX41" s="233"/>
      <c r="DY41" s="233"/>
      <c r="DZ41" s="233"/>
      <c r="EA41" s="233"/>
      <c r="EB41" s="233"/>
      <c r="EC41" s="233"/>
      <c r="ED41" s="233"/>
      <c r="EE41" s="233"/>
      <c r="EF41" s="233"/>
      <c r="EG41" s="233"/>
      <c r="EH41" s="233"/>
      <c r="EI41" s="233"/>
      <c r="EJ41" s="233"/>
      <c r="EK41" s="233"/>
      <c r="EL41" s="233"/>
      <c r="EM41" s="233"/>
      <c r="EN41" s="233"/>
      <c r="EO41" s="233"/>
      <c r="EP41" s="233"/>
      <c r="EQ41" s="233"/>
      <c r="ER41" s="233"/>
      <c r="ES41" s="233"/>
      <c r="ET41" s="233"/>
      <c r="EU41" s="233"/>
      <c r="EV41" s="233"/>
      <c r="EW41" s="233"/>
      <c r="EX41" s="233"/>
      <c r="EY41" s="233"/>
      <c r="EZ41" s="233"/>
      <c r="FA41" s="233"/>
      <c r="FB41" s="233"/>
      <c r="FC41" s="233"/>
      <c r="FD41" s="233"/>
      <c r="FE41" s="233"/>
      <c r="FF41" s="233"/>
      <c r="FG41" s="233"/>
      <c r="FH41" s="233"/>
      <c r="FI41" s="233"/>
      <c r="FJ41" s="233"/>
      <c r="FK41" s="233"/>
      <c r="FL41" s="233"/>
      <c r="FM41" s="233"/>
      <c r="FN41" s="233"/>
      <c r="FO41" s="233"/>
      <c r="FP41" s="233"/>
      <c r="FQ41" s="233"/>
      <c r="FR41" s="233"/>
      <c r="FS41" s="233"/>
      <c r="FT41" s="233"/>
      <c r="FU41" s="233"/>
      <c r="FV41" s="233"/>
      <c r="FW41" s="233"/>
      <c r="FX41" s="233"/>
      <c r="FY41" s="233"/>
      <c r="FZ41" s="233"/>
      <c r="GA41" s="233"/>
      <c r="GB41" s="233"/>
      <c r="GC41" s="233"/>
      <c r="GD41" s="233"/>
      <c r="GE41" s="233"/>
      <c r="GF41" s="233"/>
      <c r="GG41" s="233"/>
      <c r="GH41" s="233"/>
      <c r="GI41" s="233"/>
      <c r="GJ41" s="233"/>
      <c r="GK41" s="233"/>
      <c r="GL41" s="233"/>
      <c r="GM41" s="233"/>
      <c r="GN41" s="233"/>
      <c r="GO41" s="233"/>
      <c r="GP41" s="233"/>
      <c r="GQ41" s="233"/>
      <c r="GR41" s="233"/>
      <c r="GS41" s="233"/>
      <c r="GT41" s="233"/>
      <c r="GU41" s="233"/>
      <c r="GV41" s="233"/>
      <c r="GW41" s="233"/>
      <c r="GX41" s="233"/>
      <c r="GY41" s="233"/>
      <c r="GZ41" s="233"/>
      <c r="HA41" s="233"/>
      <c r="HB41" s="233"/>
      <c r="HC41" s="233"/>
      <c r="HD41" s="233"/>
      <c r="HE41" s="233"/>
      <c r="HF41" s="233"/>
      <c r="HG41" s="233"/>
      <c r="HH41" s="233"/>
      <c r="HI41" s="233"/>
      <c r="HJ41" s="233"/>
      <c r="HK41" s="233"/>
      <c r="HL41" s="233"/>
      <c r="HM41" s="233"/>
      <c r="HN41" s="233"/>
      <c r="HO41" s="233"/>
      <c r="HP41" s="233"/>
      <c r="HQ41" s="233"/>
      <c r="HR41" s="233"/>
      <c r="HS41" s="233"/>
      <c r="HT41" s="233"/>
      <c r="HU41" s="233"/>
      <c r="HV41" s="233"/>
      <c r="HW41" s="233"/>
      <c r="HX41" s="233"/>
      <c r="HY41" s="233"/>
      <c r="HZ41" s="233"/>
      <c r="IA41" s="233"/>
      <c r="IB41" s="233"/>
      <c r="IC41" s="233"/>
      <c r="ID41" s="233"/>
      <c r="IE41" s="233"/>
      <c r="IF41" s="233"/>
      <c r="IG41" s="233"/>
      <c r="IH41" s="233"/>
      <c r="II41" s="233"/>
      <c r="IJ41" s="233"/>
      <c r="IK41" s="233"/>
      <c r="IL41" s="233"/>
      <c r="IM41" s="233"/>
      <c r="IN41" s="233"/>
      <c r="IO41" s="236"/>
      <c r="IP41" s="236"/>
      <c r="IQ41" s="236"/>
      <c r="IR41" s="236"/>
      <c r="IS41" s="236"/>
      <c r="IT41" s="236"/>
      <c r="IU41" s="236"/>
      <c r="IV41" s="236"/>
    </row>
    <row r="42" spans="1:256" ht="23.25" customHeight="1" thickBot="1">
      <c r="A42" s="237"/>
      <c r="B42" s="238"/>
      <c r="C42" s="268" t="s">
        <v>1262</v>
      </c>
      <c r="D42" s="269"/>
      <c r="E42" s="276" t="s">
        <v>1263</v>
      </c>
      <c r="F42" s="277"/>
      <c r="G42" s="277"/>
      <c r="H42" s="277"/>
      <c r="I42" s="277"/>
      <c r="J42" s="269"/>
      <c r="K42" s="276" t="s">
        <v>1264</v>
      </c>
      <c r="L42" s="277"/>
      <c r="M42" s="269"/>
      <c r="N42" s="276" t="s">
        <v>1258</v>
      </c>
      <c r="O42" s="277"/>
      <c r="P42" s="277"/>
      <c r="Q42" s="231"/>
      <c r="R42" s="278" t="s">
        <v>1265</v>
      </c>
      <c r="S42" s="279"/>
      <c r="T42" s="280"/>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7"/>
      <c r="DE42" s="237"/>
      <c r="DF42" s="237"/>
      <c r="DG42" s="237"/>
      <c r="DH42" s="237"/>
      <c r="DI42" s="237"/>
      <c r="DJ42" s="237"/>
      <c r="DK42" s="237"/>
      <c r="DL42" s="237"/>
      <c r="DM42" s="237"/>
      <c r="DN42" s="237"/>
      <c r="DO42" s="237"/>
      <c r="DP42" s="237"/>
      <c r="DQ42" s="237"/>
      <c r="DR42" s="237"/>
      <c r="DS42" s="237"/>
      <c r="DT42" s="237"/>
      <c r="DU42" s="237"/>
      <c r="DV42" s="237"/>
      <c r="DW42" s="237"/>
      <c r="DX42" s="237"/>
      <c r="DY42" s="237"/>
      <c r="DZ42" s="237"/>
      <c r="EA42" s="237"/>
      <c r="EB42" s="237"/>
      <c r="EC42" s="237"/>
      <c r="ED42" s="237"/>
      <c r="EE42" s="237"/>
      <c r="EF42" s="237"/>
      <c r="EG42" s="237"/>
      <c r="EH42" s="237"/>
      <c r="EI42" s="237"/>
      <c r="EJ42" s="237"/>
      <c r="EK42" s="237"/>
      <c r="EL42" s="237"/>
      <c r="EM42" s="237"/>
      <c r="EN42" s="237"/>
      <c r="EO42" s="237"/>
      <c r="EP42" s="237"/>
      <c r="EQ42" s="237"/>
      <c r="ER42" s="237"/>
      <c r="ES42" s="237"/>
      <c r="ET42" s="237"/>
      <c r="EU42" s="237"/>
      <c r="EV42" s="237"/>
      <c r="EW42" s="237"/>
      <c r="EX42" s="237"/>
      <c r="EY42" s="237"/>
      <c r="EZ42" s="237"/>
      <c r="FA42" s="237"/>
      <c r="FB42" s="237"/>
      <c r="FC42" s="237"/>
      <c r="FD42" s="237"/>
      <c r="FE42" s="237"/>
      <c r="FF42" s="237"/>
      <c r="FG42" s="237"/>
      <c r="FH42" s="237"/>
      <c r="FI42" s="237"/>
      <c r="FJ42" s="237"/>
      <c r="FK42" s="237"/>
      <c r="FL42" s="237"/>
      <c r="FM42" s="237"/>
      <c r="FN42" s="237"/>
      <c r="FO42" s="237"/>
      <c r="FP42" s="237"/>
      <c r="FQ42" s="237"/>
      <c r="FR42" s="237"/>
      <c r="FS42" s="237"/>
      <c r="FT42" s="237"/>
      <c r="FU42" s="237"/>
      <c r="FV42" s="237"/>
      <c r="FW42" s="237"/>
      <c r="FX42" s="237"/>
      <c r="FY42" s="237"/>
      <c r="FZ42" s="237"/>
      <c r="GA42" s="237"/>
      <c r="GB42" s="237"/>
      <c r="GC42" s="237"/>
      <c r="GD42" s="237"/>
      <c r="GE42" s="237"/>
      <c r="GF42" s="237"/>
      <c r="GG42" s="237"/>
      <c r="GH42" s="237"/>
      <c r="GI42" s="237"/>
      <c r="GJ42" s="237"/>
      <c r="GK42" s="237"/>
      <c r="GL42" s="237"/>
      <c r="GM42" s="237"/>
      <c r="GN42" s="237"/>
      <c r="GO42" s="237"/>
      <c r="GP42" s="237"/>
      <c r="GQ42" s="237"/>
      <c r="GR42" s="237"/>
      <c r="GS42" s="237"/>
      <c r="GT42" s="237"/>
      <c r="GU42" s="237"/>
      <c r="GV42" s="237"/>
      <c r="GW42" s="237"/>
      <c r="GX42" s="237"/>
      <c r="GY42" s="237"/>
      <c r="GZ42" s="237"/>
      <c r="HA42" s="237"/>
      <c r="HB42" s="237"/>
      <c r="HC42" s="237"/>
      <c r="HD42" s="237"/>
      <c r="HE42" s="237"/>
      <c r="HF42" s="237"/>
      <c r="HG42" s="237"/>
      <c r="HH42" s="237"/>
      <c r="HI42" s="237"/>
      <c r="HJ42" s="237"/>
      <c r="HK42" s="237"/>
      <c r="HL42" s="237"/>
      <c r="HM42" s="237"/>
      <c r="HN42" s="237"/>
      <c r="HO42" s="237"/>
      <c r="HP42" s="237"/>
      <c r="HQ42" s="237"/>
      <c r="HR42" s="237"/>
      <c r="HS42" s="237"/>
      <c r="HT42" s="237"/>
      <c r="HU42" s="237"/>
      <c r="HV42" s="237"/>
      <c r="HW42" s="237"/>
      <c r="HX42" s="237"/>
      <c r="HY42" s="237"/>
      <c r="HZ42" s="237"/>
      <c r="IA42" s="237"/>
      <c r="IB42" s="237"/>
      <c r="IC42" s="237"/>
      <c r="ID42" s="237"/>
      <c r="IE42" s="237"/>
      <c r="IF42" s="237"/>
      <c r="IG42" s="237"/>
      <c r="IH42" s="237"/>
      <c r="II42" s="237"/>
      <c r="IJ42" s="237"/>
      <c r="IK42" s="237"/>
      <c r="IL42" s="237"/>
      <c r="IM42" s="237"/>
      <c r="IN42" s="237"/>
      <c r="IO42" s="240"/>
      <c r="IP42" s="240"/>
      <c r="IQ42" s="240"/>
      <c r="IR42" s="240"/>
      <c r="IS42" s="240"/>
      <c r="IT42" s="240"/>
      <c r="IU42" s="240"/>
      <c r="IV42" s="240"/>
    </row>
    <row r="43" spans="1:256" ht="23.25" customHeight="1" thickBot="1">
      <c r="A43" s="233"/>
      <c r="B43" s="241"/>
      <c r="C43" s="268" t="s">
        <v>1266</v>
      </c>
      <c r="D43" s="269"/>
      <c r="E43" s="276" t="s">
        <v>1258</v>
      </c>
      <c r="F43" s="277"/>
      <c r="G43" s="277"/>
      <c r="H43" s="277"/>
      <c r="I43" s="277"/>
      <c r="J43" s="269"/>
      <c r="K43" s="276" t="s">
        <v>1267</v>
      </c>
      <c r="L43" s="277"/>
      <c r="M43" s="269"/>
      <c r="N43" s="276" t="s">
        <v>1268</v>
      </c>
      <c r="O43" s="277"/>
      <c r="P43" s="277"/>
      <c r="Q43" s="231"/>
      <c r="R43" s="276" t="s">
        <v>1260</v>
      </c>
      <c r="S43" s="277"/>
      <c r="T43" s="277"/>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c r="DB43" s="233"/>
      <c r="DC43" s="233"/>
      <c r="DD43" s="233"/>
      <c r="DE43" s="233"/>
      <c r="DF43" s="233"/>
      <c r="DG43" s="233"/>
      <c r="DH43" s="233"/>
      <c r="DI43" s="233"/>
      <c r="DJ43" s="233"/>
      <c r="DK43" s="233"/>
      <c r="DL43" s="233"/>
      <c r="DM43" s="233"/>
      <c r="DN43" s="233"/>
      <c r="DO43" s="233"/>
      <c r="DP43" s="233"/>
      <c r="DQ43" s="233"/>
      <c r="DR43" s="233"/>
      <c r="DS43" s="233"/>
      <c r="DT43" s="233"/>
      <c r="DU43" s="233"/>
      <c r="DV43" s="233"/>
      <c r="DW43" s="233"/>
      <c r="DX43" s="233"/>
      <c r="DY43" s="233"/>
      <c r="DZ43" s="233"/>
      <c r="EA43" s="233"/>
      <c r="EB43" s="233"/>
      <c r="EC43" s="233"/>
      <c r="ED43" s="233"/>
      <c r="EE43" s="233"/>
      <c r="EF43" s="233"/>
      <c r="EG43" s="233"/>
      <c r="EH43" s="233"/>
      <c r="EI43" s="233"/>
      <c r="EJ43" s="233"/>
      <c r="EK43" s="233"/>
      <c r="EL43" s="233"/>
      <c r="EM43" s="233"/>
      <c r="EN43" s="233"/>
      <c r="EO43" s="233"/>
      <c r="EP43" s="233"/>
      <c r="EQ43" s="233"/>
      <c r="ER43" s="233"/>
      <c r="ES43" s="233"/>
      <c r="ET43" s="233"/>
      <c r="EU43" s="233"/>
      <c r="EV43" s="233"/>
      <c r="EW43" s="233"/>
      <c r="EX43" s="233"/>
      <c r="EY43" s="233"/>
      <c r="EZ43" s="233"/>
      <c r="FA43" s="233"/>
      <c r="FB43" s="233"/>
      <c r="FC43" s="233"/>
      <c r="FD43" s="233"/>
      <c r="FE43" s="233"/>
      <c r="FF43" s="233"/>
      <c r="FG43" s="233"/>
      <c r="FH43" s="233"/>
      <c r="FI43" s="233"/>
      <c r="FJ43" s="233"/>
      <c r="FK43" s="233"/>
      <c r="FL43" s="233"/>
      <c r="FM43" s="233"/>
      <c r="FN43" s="233"/>
      <c r="FO43" s="233"/>
      <c r="FP43" s="233"/>
      <c r="FQ43" s="233"/>
      <c r="FR43" s="233"/>
      <c r="FS43" s="233"/>
      <c r="FT43" s="233"/>
      <c r="FU43" s="233"/>
      <c r="FV43" s="233"/>
      <c r="FW43" s="233"/>
      <c r="FX43" s="233"/>
      <c r="FY43" s="233"/>
      <c r="FZ43" s="233"/>
      <c r="GA43" s="233"/>
      <c r="GB43" s="233"/>
      <c r="GC43" s="233"/>
      <c r="GD43" s="233"/>
      <c r="GE43" s="233"/>
      <c r="GF43" s="233"/>
      <c r="GG43" s="233"/>
      <c r="GH43" s="233"/>
      <c r="GI43" s="233"/>
      <c r="GJ43" s="233"/>
      <c r="GK43" s="233"/>
      <c r="GL43" s="233"/>
      <c r="GM43" s="233"/>
      <c r="GN43" s="233"/>
      <c r="GO43" s="233"/>
      <c r="GP43" s="233"/>
      <c r="GQ43" s="233"/>
      <c r="GR43" s="233"/>
      <c r="GS43" s="233"/>
      <c r="GT43" s="233"/>
      <c r="GU43" s="233"/>
      <c r="GV43" s="233"/>
      <c r="GW43" s="233"/>
      <c r="GX43" s="233"/>
      <c r="GY43" s="233"/>
      <c r="GZ43" s="233"/>
      <c r="HA43" s="233"/>
      <c r="HB43" s="233"/>
      <c r="HC43" s="233"/>
      <c r="HD43" s="233"/>
      <c r="HE43" s="233"/>
      <c r="HF43" s="233"/>
      <c r="HG43" s="233"/>
      <c r="HH43" s="233"/>
      <c r="HI43" s="233"/>
      <c r="HJ43" s="233"/>
      <c r="HK43" s="233"/>
      <c r="HL43" s="233"/>
      <c r="HM43" s="233"/>
      <c r="HN43" s="233"/>
      <c r="HO43" s="233"/>
      <c r="HP43" s="233"/>
      <c r="HQ43" s="233"/>
      <c r="HR43" s="233"/>
      <c r="HS43" s="233"/>
      <c r="HT43" s="233"/>
      <c r="HU43" s="233"/>
      <c r="HV43" s="233"/>
      <c r="HW43" s="233"/>
      <c r="HX43" s="233"/>
      <c r="HY43" s="233"/>
      <c r="HZ43" s="233"/>
      <c r="IA43" s="233"/>
      <c r="IB43" s="233"/>
      <c r="IC43" s="233"/>
      <c r="ID43" s="233"/>
      <c r="IE43" s="233"/>
      <c r="IF43" s="233"/>
      <c r="IG43" s="233"/>
      <c r="IH43" s="233"/>
      <c r="II43" s="233"/>
      <c r="IJ43" s="233"/>
      <c r="IK43" s="233"/>
      <c r="IL43" s="233"/>
      <c r="IM43" s="233"/>
      <c r="IN43" s="233"/>
      <c r="IO43" s="236"/>
      <c r="IP43" s="236"/>
      <c r="IQ43" s="236"/>
      <c r="IR43" s="236"/>
      <c r="IS43" s="236"/>
      <c r="IT43" s="236"/>
      <c r="IU43" s="236"/>
      <c r="IV43" s="236"/>
    </row>
    <row r="44" spans="1:256" ht="23.25" customHeight="1" thickBot="1">
      <c r="A44" s="226"/>
      <c r="B44" s="242"/>
      <c r="C44" s="268" t="s">
        <v>1269</v>
      </c>
      <c r="D44" s="269"/>
      <c r="E44" s="270" t="s">
        <v>1270</v>
      </c>
      <c r="F44" s="271"/>
      <c r="G44" s="271"/>
      <c r="H44" s="271"/>
      <c r="I44" s="271"/>
      <c r="J44" s="271"/>
      <c r="K44" s="271"/>
      <c r="L44" s="271"/>
      <c r="M44" s="271"/>
      <c r="N44" s="271"/>
      <c r="O44" s="271"/>
      <c r="P44" s="271"/>
      <c r="Q44" s="271"/>
      <c r="R44" s="271"/>
      <c r="S44" s="271"/>
      <c r="T44" s="271"/>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6"/>
      <c r="BR44" s="226"/>
      <c r="BS44" s="226"/>
      <c r="BT44" s="226"/>
      <c r="BU44" s="226"/>
      <c r="BV44" s="226"/>
      <c r="BW44" s="226"/>
      <c r="BX44" s="226"/>
      <c r="BY44" s="226"/>
      <c r="BZ44" s="226"/>
      <c r="CA44" s="226"/>
      <c r="CB44" s="226"/>
      <c r="CC44" s="226"/>
      <c r="CD44" s="226"/>
      <c r="CE44" s="226"/>
      <c r="CF44" s="226"/>
      <c r="CG44" s="226"/>
      <c r="CH44" s="226"/>
      <c r="CI44" s="226"/>
      <c r="CJ44" s="226"/>
      <c r="CK44" s="226"/>
      <c r="CL44" s="226"/>
      <c r="CM44" s="226"/>
      <c r="CN44" s="226"/>
      <c r="CO44" s="226"/>
      <c r="CP44" s="226"/>
      <c r="CQ44" s="226"/>
      <c r="CR44" s="226"/>
      <c r="CS44" s="226"/>
      <c r="CT44" s="226"/>
      <c r="CU44" s="226"/>
      <c r="CV44" s="226"/>
      <c r="CW44" s="226"/>
      <c r="CX44" s="226"/>
      <c r="CY44" s="226"/>
      <c r="CZ44" s="226"/>
      <c r="DA44" s="226"/>
      <c r="DB44" s="226"/>
      <c r="DC44" s="226"/>
      <c r="DD44" s="226"/>
      <c r="DE44" s="226"/>
      <c r="DF44" s="226"/>
      <c r="DG44" s="226"/>
      <c r="DH44" s="226"/>
      <c r="DI44" s="226"/>
      <c r="DJ44" s="226"/>
      <c r="DK44" s="226"/>
      <c r="DL44" s="226"/>
      <c r="DM44" s="226"/>
      <c r="DN44" s="226"/>
      <c r="DO44" s="226"/>
      <c r="DP44" s="226"/>
      <c r="DQ44" s="226"/>
      <c r="DR44" s="226"/>
      <c r="DS44" s="226"/>
      <c r="DT44" s="226"/>
      <c r="DU44" s="226"/>
      <c r="DV44" s="226"/>
      <c r="DW44" s="226"/>
      <c r="DX44" s="226"/>
      <c r="DY44" s="226"/>
      <c r="DZ44" s="226"/>
      <c r="EA44" s="226"/>
      <c r="EB44" s="226"/>
      <c r="EC44" s="226"/>
      <c r="ED44" s="226"/>
      <c r="EE44" s="226"/>
      <c r="EF44" s="226"/>
      <c r="EG44" s="226"/>
      <c r="EH44" s="226"/>
      <c r="EI44" s="226"/>
      <c r="EJ44" s="226"/>
      <c r="EK44" s="226"/>
      <c r="EL44" s="226"/>
      <c r="EM44" s="226"/>
      <c r="EN44" s="226"/>
      <c r="EO44" s="226"/>
      <c r="EP44" s="226"/>
      <c r="EQ44" s="226"/>
      <c r="ER44" s="226"/>
      <c r="ES44" s="226"/>
      <c r="ET44" s="226"/>
      <c r="EU44" s="226"/>
      <c r="EV44" s="226"/>
      <c r="EW44" s="226"/>
      <c r="EX44" s="226"/>
      <c r="EY44" s="226"/>
      <c r="EZ44" s="226"/>
      <c r="FA44" s="226"/>
      <c r="FB44" s="226"/>
      <c r="FC44" s="226"/>
      <c r="FD44" s="226"/>
      <c r="FE44" s="226"/>
      <c r="FF44" s="226"/>
      <c r="FG44" s="226"/>
      <c r="FH44" s="226"/>
      <c r="FI44" s="226"/>
      <c r="FJ44" s="226"/>
      <c r="FK44" s="226"/>
      <c r="FL44" s="226"/>
      <c r="FM44" s="226"/>
      <c r="FN44" s="226"/>
      <c r="FO44" s="226"/>
      <c r="FP44" s="226"/>
      <c r="FQ44" s="226"/>
      <c r="FR44" s="226"/>
      <c r="FS44" s="226"/>
      <c r="FT44" s="226"/>
      <c r="FU44" s="226"/>
      <c r="FV44" s="226"/>
      <c r="FW44" s="226"/>
      <c r="FX44" s="226"/>
      <c r="FY44" s="226"/>
      <c r="FZ44" s="226"/>
      <c r="GA44" s="226"/>
      <c r="GB44" s="226"/>
      <c r="GC44" s="226"/>
      <c r="GD44" s="226"/>
      <c r="GE44" s="226"/>
      <c r="GF44" s="226"/>
      <c r="GG44" s="226"/>
      <c r="GH44" s="226"/>
      <c r="GI44" s="226"/>
      <c r="GJ44" s="226"/>
      <c r="GK44" s="226"/>
      <c r="GL44" s="226"/>
      <c r="GM44" s="226"/>
      <c r="GN44" s="226"/>
      <c r="GO44" s="226"/>
      <c r="GP44" s="226"/>
      <c r="GQ44" s="226"/>
      <c r="GR44" s="226"/>
      <c r="GS44" s="226"/>
      <c r="GT44" s="226"/>
      <c r="GU44" s="226"/>
      <c r="GV44" s="226"/>
      <c r="GW44" s="226"/>
      <c r="GX44" s="226"/>
      <c r="GY44" s="226"/>
      <c r="GZ44" s="226"/>
      <c r="HA44" s="226"/>
      <c r="HB44" s="226"/>
      <c r="HC44" s="226"/>
      <c r="HD44" s="226"/>
      <c r="HE44" s="226"/>
      <c r="HF44" s="226"/>
      <c r="HG44" s="226"/>
      <c r="HH44" s="226"/>
      <c r="HI44" s="226"/>
      <c r="HJ44" s="226"/>
      <c r="HK44" s="226"/>
      <c r="HL44" s="226"/>
      <c r="HM44" s="226"/>
      <c r="HN44" s="226"/>
      <c r="HO44" s="226"/>
      <c r="HP44" s="226"/>
      <c r="HQ44" s="226"/>
      <c r="HR44" s="226"/>
      <c r="HS44" s="226"/>
      <c r="HT44" s="226"/>
      <c r="HU44" s="226"/>
      <c r="HV44" s="226"/>
      <c r="HW44" s="226"/>
      <c r="HX44" s="226"/>
      <c r="HY44" s="226"/>
      <c r="HZ44" s="226"/>
      <c r="IA44" s="226"/>
      <c r="IB44" s="226"/>
      <c r="IC44" s="226"/>
      <c r="ID44" s="226"/>
      <c r="IE44" s="226"/>
      <c r="IF44" s="226"/>
      <c r="IG44" s="226"/>
      <c r="IH44" s="226"/>
      <c r="II44" s="226"/>
      <c r="IJ44" s="226"/>
      <c r="IK44" s="226"/>
      <c r="IL44" s="226"/>
      <c r="IM44" s="226"/>
      <c r="IN44" s="226"/>
      <c r="IO44" s="230"/>
      <c r="IP44" s="230"/>
      <c r="IQ44" s="230"/>
      <c r="IR44" s="230"/>
      <c r="IS44" s="230"/>
      <c r="IT44" s="230"/>
      <c r="IU44" s="230"/>
      <c r="IV44" s="230"/>
    </row>
    <row r="45" spans="1:256" ht="23.25" customHeight="1" thickBot="1">
      <c r="A45" s="226"/>
      <c r="B45" s="242"/>
      <c r="C45" s="268" t="s">
        <v>1271</v>
      </c>
      <c r="D45" s="269"/>
      <c r="E45" s="270" t="s">
        <v>1272</v>
      </c>
      <c r="F45" s="271"/>
      <c r="G45" s="271"/>
      <c r="H45" s="243"/>
      <c r="I45" s="243"/>
      <c r="J45" s="243"/>
      <c r="K45" s="271" t="s">
        <v>1251</v>
      </c>
      <c r="L45" s="271"/>
      <c r="M45" s="272"/>
      <c r="N45" s="244" t="s">
        <v>1258</v>
      </c>
      <c r="O45" s="245"/>
      <c r="P45" s="245"/>
      <c r="Q45" s="245"/>
      <c r="R45" s="273" t="s">
        <v>1259</v>
      </c>
      <c r="S45" s="274"/>
      <c r="T45" s="275"/>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6"/>
      <c r="BR45" s="226"/>
      <c r="BS45" s="226"/>
      <c r="BT45" s="226"/>
      <c r="BU45" s="226"/>
      <c r="BV45" s="226"/>
      <c r="BW45" s="226"/>
      <c r="BX45" s="226"/>
      <c r="BY45" s="226"/>
      <c r="BZ45" s="226"/>
      <c r="CA45" s="226"/>
      <c r="CB45" s="226"/>
      <c r="CC45" s="226"/>
      <c r="CD45" s="226"/>
      <c r="CE45" s="226"/>
      <c r="CF45" s="226"/>
      <c r="CG45" s="226"/>
      <c r="CH45" s="226"/>
      <c r="CI45" s="226"/>
      <c r="CJ45" s="226"/>
      <c r="CK45" s="226"/>
      <c r="CL45" s="226"/>
      <c r="CM45" s="226"/>
      <c r="CN45" s="226"/>
      <c r="CO45" s="226"/>
      <c r="CP45" s="226"/>
      <c r="CQ45" s="226"/>
      <c r="CR45" s="226"/>
      <c r="CS45" s="226"/>
      <c r="CT45" s="226"/>
      <c r="CU45" s="226"/>
      <c r="CV45" s="226"/>
      <c r="CW45" s="226"/>
      <c r="CX45" s="226"/>
      <c r="CY45" s="226"/>
      <c r="CZ45" s="226"/>
      <c r="DA45" s="226"/>
      <c r="DB45" s="226"/>
      <c r="DC45" s="226"/>
      <c r="DD45" s="226"/>
      <c r="DE45" s="226"/>
      <c r="DF45" s="226"/>
      <c r="DG45" s="226"/>
      <c r="DH45" s="226"/>
      <c r="DI45" s="226"/>
      <c r="DJ45" s="226"/>
      <c r="DK45" s="226"/>
      <c r="DL45" s="226"/>
      <c r="DM45" s="226"/>
      <c r="DN45" s="226"/>
      <c r="DO45" s="226"/>
      <c r="DP45" s="226"/>
      <c r="DQ45" s="226"/>
      <c r="DR45" s="226"/>
      <c r="DS45" s="226"/>
      <c r="DT45" s="226"/>
      <c r="DU45" s="226"/>
      <c r="DV45" s="226"/>
      <c r="DW45" s="226"/>
      <c r="DX45" s="226"/>
      <c r="DY45" s="226"/>
      <c r="DZ45" s="226"/>
      <c r="EA45" s="226"/>
      <c r="EB45" s="226"/>
      <c r="EC45" s="226"/>
      <c r="ED45" s="226"/>
      <c r="EE45" s="226"/>
      <c r="EF45" s="226"/>
      <c r="EG45" s="226"/>
      <c r="EH45" s="226"/>
      <c r="EI45" s="226"/>
      <c r="EJ45" s="226"/>
      <c r="EK45" s="226"/>
      <c r="EL45" s="226"/>
      <c r="EM45" s="226"/>
      <c r="EN45" s="226"/>
      <c r="EO45" s="226"/>
      <c r="EP45" s="226"/>
      <c r="EQ45" s="226"/>
      <c r="ER45" s="226"/>
      <c r="ES45" s="226"/>
      <c r="ET45" s="226"/>
      <c r="EU45" s="226"/>
      <c r="EV45" s="226"/>
      <c r="EW45" s="226"/>
      <c r="EX45" s="226"/>
      <c r="EY45" s="226"/>
      <c r="EZ45" s="226"/>
      <c r="FA45" s="226"/>
      <c r="FB45" s="226"/>
      <c r="FC45" s="226"/>
      <c r="FD45" s="226"/>
      <c r="FE45" s="226"/>
      <c r="FF45" s="226"/>
      <c r="FG45" s="226"/>
      <c r="FH45" s="226"/>
      <c r="FI45" s="226"/>
      <c r="FJ45" s="226"/>
      <c r="FK45" s="226"/>
      <c r="FL45" s="226"/>
      <c r="FM45" s="226"/>
      <c r="FN45" s="226"/>
      <c r="FO45" s="226"/>
      <c r="FP45" s="226"/>
      <c r="FQ45" s="226"/>
      <c r="FR45" s="226"/>
      <c r="FS45" s="226"/>
      <c r="FT45" s="226"/>
      <c r="FU45" s="226"/>
      <c r="FV45" s="226"/>
      <c r="FW45" s="226"/>
      <c r="FX45" s="226"/>
      <c r="FY45" s="226"/>
      <c r="FZ45" s="226"/>
      <c r="GA45" s="226"/>
      <c r="GB45" s="226"/>
      <c r="GC45" s="226"/>
      <c r="GD45" s="226"/>
      <c r="GE45" s="226"/>
      <c r="GF45" s="226"/>
      <c r="GG45" s="226"/>
      <c r="GH45" s="226"/>
      <c r="GI45" s="226"/>
      <c r="GJ45" s="226"/>
      <c r="GK45" s="226"/>
      <c r="GL45" s="226"/>
      <c r="GM45" s="226"/>
      <c r="GN45" s="226"/>
      <c r="GO45" s="226"/>
      <c r="GP45" s="226"/>
      <c r="GQ45" s="226"/>
      <c r="GR45" s="226"/>
      <c r="GS45" s="226"/>
      <c r="GT45" s="226"/>
      <c r="GU45" s="226"/>
      <c r="GV45" s="226"/>
      <c r="GW45" s="226"/>
      <c r="GX45" s="226"/>
      <c r="GY45" s="226"/>
      <c r="GZ45" s="226"/>
      <c r="HA45" s="226"/>
      <c r="HB45" s="226"/>
      <c r="HC45" s="226"/>
      <c r="HD45" s="226"/>
      <c r="HE45" s="226"/>
      <c r="HF45" s="226"/>
      <c r="HG45" s="226"/>
      <c r="HH45" s="226"/>
      <c r="HI45" s="226"/>
      <c r="HJ45" s="226"/>
      <c r="HK45" s="226"/>
      <c r="HL45" s="226"/>
      <c r="HM45" s="226"/>
      <c r="HN45" s="226"/>
      <c r="HO45" s="226"/>
      <c r="HP45" s="226"/>
      <c r="HQ45" s="226"/>
      <c r="HR45" s="226"/>
      <c r="HS45" s="226"/>
      <c r="HT45" s="226"/>
      <c r="HU45" s="226"/>
      <c r="HV45" s="226"/>
      <c r="HW45" s="226"/>
      <c r="HX45" s="226"/>
      <c r="HY45" s="226"/>
      <c r="HZ45" s="226"/>
      <c r="IA45" s="226"/>
      <c r="IB45" s="226"/>
      <c r="IC45" s="226"/>
      <c r="ID45" s="226"/>
      <c r="IE45" s="226"/>
      <c r="IF45" s="226"/>
      <c r="IG45" s="226"/>
      <c r="IH45" s="226"/>
      <c r="II45" s="226"/>
      <c r="IJ45" s="226"/>
      <c r="IK45" s="226"/>
      <c r="IL45" s="226"/>
      <c r="IM45" s="230"/>
      <c r="IN45" s="230"/>
      <c r="IO45" s="230"/>
      <c r="IP45" s="230"/>
      <c r="IQ45" s="230"/>
      <c r="IR45" s="230"/>
      <c r="IS45" s="230"/>
      <c r="IT45" s="230"/>
      <c r="IU45" s="76"/>
      <c r="IV45" s="76"/>
    </row>
    <row r="46" spans="1:256" ht="23.25" customHeight="1"/>
    <row r="47" spans="1:256" ht="23.25" customHeight="1"/>
    <row r="48" spans="1:256"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sheetData>
  <mergeCells count="192">
    <mergeCell ref="C1:P1"/>
    <mergeCell ref="C2:D2"/>
    <mergeCell ref="E2:J2"/>
    <mergeCell ref="K2:M2"/>
    <mergeCell ref="N2:Q2"/>
    <mergeCell ref="C3:D3"/>
    <mergeCell ref="E3:J3"/>
    <mergeCell ref="K3:M3"/>
    <mergeCell ref="N3:Q3"/>
    <mergeCell ref="C6:D6"/>
    <mergeCell ref="E6:J6"/>
    <mergeCell ref="K6:M6"/>
    <mergeCell ref="N6:Q6"/>
    <mergeCell ref="C7:D7"/>
    <mergeCell ref="E7:J7"/>
    <mergeCell ref="K7:M7"/>
    <mergeCell ref="N7:Q7"/>
    <mergeCell ref="C4:D4"/>
    <mergeCell ref="E4:J4"/>
    <mergeCell ref="K4:M4"/>
    <mergeCell ref="N4:Q4"/>
    <mergeCell ref="C5:D5"/>
    <mergeCell ref="E5:J5"/>
    <mergeCell ref="K5:M5"/>
    <mergeCell ref="N5:Q5"/>
    <mergeCell ref="C10:D10"/>
    <mergeCell ref="E10:J10"/>
    <mergeCell ref="K10:M10"/>
    <mergeCell ref="N10:Q10"/>
    <mergeCell ref="C11:D11"/>
    <mergeCell ref="E11:J11"/>
    <mergeCell ref="K11:M11"/>
    <mergeCell ref="N11:Q11"/>
    <mergeCell ref="C8:D8"/>
    <mergeCell ref="E8:J8"/>
    <mergeCell ref="K8:M8"/>
    <mergeCell ref="N8:Q8"/>
    <mergeCell ref="C9:D9"/>
    <mergeCell ref="E9:J9"/>
    <mergeCell ref="K9:M9"/>
    <mergeCell ref="N9:Q9"/>
    <mergeCell ref="C14:D14"/>
    <mergeCell ref="E14:J14"/>
    <mergeCell ref="K14:M14"/>
    <mergeCell ref="N14:Q14"/>
    <mergeCell ref="C15:D15"/>
    <mergeCell ref="E15:J15"/>
    <mergeCell ref="K15:M15"/>
    <mergeCell ref="N15:Q15"/>
    <mergeCell ref="C12:D12"/>
    <mergeCell ref="E12:J12"/>
    <mergeCell ref="K12:M12"/>
    <mergeCell ref="N12:Q12"/>
    <mergeCell ref="C13:D13"/>
    <mergeCell ref="E13:J13"/>
    <mergeCell ref="K13:M13"/>
    <mergeCell ref="N13:Q13"/>
    <mergeCell ref="C18:D18"/>
    <mergeCell ref="E18:J18"/>
    <mergeCell ref="K18:M18"/>
    <mergeCell ref="N18:Q18"/>
    <mergeCell ref="C19:D19"/>
    <mergeCell ref="E19:J19"/>
    <mergeCell ref="K19:M19"/>
    <mergeCell ref="N19:Q19"/>
    <mergeCell ref="C16:D16"/>
    <mergeCell ref="E16:J16"/>
    <mergeCell ref="K16:M16"/>
    <mergeCell ref="N16:Q16"/>
    <mergeCell ref="C17:D17"/>
    <mergeCell ref="E17:J17"/>
    <mergeCell ref="K17:M17"/>
    <mergeCell ref="N17:Q17"/>
    <mergeCell ref="B22:D22"/>
    <mergeCell ref="E22:J22"/>
    <mergeCell ref="K22:M22"/>
    <mergeCell ref="N22:Q22"/>
    <mergeCell ref="B23:D23"/>
    <mergeCell ref="E23:J23"/>
    <mergeCell ref="K23:M23"/>
    <mergeCell ref="N23:Q23"/>
    <mergeCell ref="C20:D20"/>
    <mergeCell ref="E20:J20"/>
    <mergeCell ref="K20:M20"/>
    <mergeCell ref="N20:Q20"/>
    <mergeCell ref="C21:D21"/>
    <mergeCell ref="E21:J21"/>
    <mergeCell ref="K21:M21"/>
    <mergeCell ref="N21:Q21"/>
    <mergeCell ref="R25:T25"/>
    <mergeCell ref="C26:D26"/>
    <mergeCell ref="E26:J26"/>
    <mergeCell ref="K26:M26"/>
    <mergeCell ref="N26:Q26"/>
    <mergeCell ref="R26:T26"/>
    <mergeCell ref="C24:D24"/>
    <mergeCell ref="E24:J24"/>
    <mergeCell ref="K24:M24"/>
    <mergeCell ref="N24:Q24"/>
    <mergeCell ref="C25:D25"/>
    <mergeCell ref="E25:J25"/>
    <mergeCell ref="K25:M25"/>
    <mergeCell ref="N25:Q25"/>
    <mergeCell ref="C27:D27"/>
    <mergeCell ref="E27:J27"/>
    <mergeCell ref="K27:M27"/>
    <mergeCell ref="N27:Q27"/>
    <mergeCell ref="R27:T27"/>
    <mergeCell ref="C28:D28"/>
    <mergeCell ref="E28:J28"/>
    <mergeCell ref="K28:M28"/>
    <mergeCell ref="N28:Q28"/>
    <mergeCell ref="R28:T28"/>
    <mergeCell ref="C29:D29"/>
    <mergeCell ref="E29:J29"/>
    <mergeCell ref="K29:M29"/>
    <mergeCell ref="N29:Q29"/>
    <mergeCell ref="R29:T29"/>
    <mergeCell ref="C30:D30"/>
    <mergeCell ref="E30:J30"/>
    <mergeCell ref="K30:M30"/>
    <mergeCell ref="N30:Q30"/>
    <mergeCell ref="C31:D31"/>
    <mergeCell ref="E31:J31"/>
    <mergeCell ref="K31:M31"/>
    <mergeCell ref="N31:Q31"/>
    <mergeCell ref="R31:T31"/>
    <mergeCell ref="C32:D32"/>
    <mergeCell ref="E32:J32"/>
    <mergeCell ref="K32:M32"/>
    <mergeCell ref="N32:Q32"/>
    <mergeCell ref="R32:T32"/>
    <mergeCell ref="C33:D33"/>
    <mergeCell ref="E33:J33"/>
    <mergeCell ref="K33:M33"/>
    <mergeCell ref="N33:Q33"/>
    <mergeCell ref="R33:T33"/>
    <mergeCell ref="C34:D34"/>
    <mergeCell ref="E34:J34"/>
    <mergeCell ref="K34:M34"/>
    <mergeCell ref="N34:Q34"/>
    <mergeCell ref="R34:T34"/>
    <mergeCell ref="R36:T36"/>
    <mergeCell ref="C37:D37"/>
    <mergeCell ref="E37:J37"/>
    <mergeCell ref="K37:M37"/>
    <mergeCell ref="N37:P37"/>
    <mergeCell ref="R37:T37"/>
    <mergeCell ref="B35:D35"/>
    <mergeCell ref="E35:J35"/>
    <mergeCell ref="K35:M35"/>
    <mergeCell ref="N35:P35"/>
    <mergeCell ref="C36:D36"/>
    <mergeCell ref="E36:J36"/>
    <mergeCell ref="K36:M36"/>
    <mergeCell ref="N36:P36"/>
    <mergeCell ref="C38:D38"/>
    <mergeCell ref="E38:J38"/>
    <mergeCell ref="K38:M38"/>
    <mergeCell ref="N38:P38"/>
    <mergeCell ref="R38:T38"/>
    <mergeCell ref="C39:D39"/>
    <mergeCell ref="E39:J39"/>
    <mergeCell ref="K39:M39"/>
    <mergeCell ref="N39:P39"/>
    <mergeCell ref="R39:T39"/>
    <mergeCell ref="C40:D40"/>
    <mergeCell ref="E40:J40"/>
    <mergeCell ref="K40:M40"/>
    <mergeCell ref="N40:P40"/>
    <mergeCell ref="R40:T40"/>
    <mergeCell ref="C41:D41"/>
    <mergeCell ref="E41:J41"/>
    <mergeCell ref="K41:M41"/>
    <mergeCell ref="N41:P41"/>
    <mergeCell ref="R41:T41"/>
    <mergeCell ref="C44:D44"/>
    <mergeCell ref="E44:T44"/>
    <mergeCell ref="C45:D45"/>
    <mergeCell ref="E45:G45"/>
    <mergeCell ref="K45:M45"/>
    <mergeCell ref="R45:T45"/>
    <mergeCell ref="C42:D42"/>
    <mergeCell ref="E42:J42"/>
    <mergeCell ref="K42:M42"/>
    <mergeCell ref="N42:P42"/>
    <mergeCell ref="R42:T42"/>
    <mergeCell ref="C43:D43"/>
    <mergeCell ref="E43:J43"/>
    <mergeCell ref="K43:M43"/>
    <mergeCell ref="N43:P43"/>
    <mergeCell ref="R43:T43"/>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V45"/>
  <sheetViews>
    <sheetView workbookViewId="0">
      <selection activeCell="C9" sqref="C9:D9"/>
    </sheetView>
  </sheetViews>
  <sheetFormatPr defaultColWidth="8.875" defaultRowHeight="13.5"/>
  <cols>
    <col min="1" max="1" width="2.5" style="213" customWidth="1"/>
    <col min="2" max="2" width="5.125" style="213" customWidth="1"/>
    <col min="3" max="3" width="9" style="213" customWidth="1"/>
    <col min="4" max="4" width="4.25" style="213" customWidth="1"/>
    <col min="5" max="7" width="9" style="213" customWidth="1"/>
    <col min="8" max="8" width="1.5" style="213" customWidth="1"/>
    <col min="9" max="11" width="9" style="213" customWidth="1"/>
    <col min="12" max="12" width="0.875" style="213" customWidth="1"/>
    <col min="13" max="13" width="2" style="213" customWidth="1"/>
    <col min="14" max="15" width="9" style="213" customWidth="1"/>
    <col min="16" max="16" width="7.5" style="213" customWidth="1"/>
    <col min="17" max="18" width="9" style="213" customWidth="1"/>
    <col min="19" max="19" width="10.375" style="213" customWidth="1"/>
    <col min="20" max="32" width="9" style="213" customWidth="1"/>
    <col min="33" max="224" width="8.875" style="213"/>
    <col min="225" max="248" width="9" style="213" customWidth="1"/>
    <col min="249" max="256" width="8.875" style="214"/>
    <col min="257" max="257" width="2.5" style="214" customWidth="1"/>
    <col min="258" max="258" width="5.125" style="214" customWidth="1"/>
    <col min="259" max="259" width="9" style="214" customWidth="1"/>
    <col min="260" max="260" width="4.25" style="214" customWidth="1"/>
    <col min="261" max="263" width="9" style="214" customWidth="1"/>
    <col min="264" max="264" width="1.5" style="214" customWidth="1"/>
    <col min="265" max="267" width="9" style="214" customWidth="1"/>
    <col min="268" max="268" width="0.875" style="214" customWidth="1"/>
    <col min="269" max="269" width="2" style="214" customWidth="1"/>
    <col min="270" max="271" width="9" style="214" customWidth="1"/>
    <col min="272" max="272" width="7.5" style="214" customWidth="1"/>
    <col min="273" max="274" width="9" style="214" customWidth="1"/>
    <col min="275" max="275" width="10.375" style="214" customWidth="1"/>
    <col min="276" max="288" width="9" style="214" customWidth="1"/>
    <col min="289" max="480" width="8.875" style="214"/>
    <col min="481" max="504" width="9" style="214" customWidth="1"/>
    <col min="505" max="512" width="8.875" style="214"/>
    <col min="513" max="513" width="2.5" style="214" customWidth="1"/>
    <col min="514" max="514" width="5.125" style="214" customWidth="1"/>
    <col min="515" max="515" width="9" style="214" customWidth="1"/>
    <col min="516" max="516" width="4.25" style="214" customWidth="1"/>
    <col min="517" max="519" width="9" style="214" customWidth="1"/>
    <col min="520" max="520" width="1.5" style="214" customWidth="1"/>
    <col min="521" max="523" width="9" style="214" customWidth="1"/>
    <col min="524" max="524" width="0.875" style="214" customWidth="1"/>
    <col min="525" max="525" width="2" style="214" customWidth="1"/>
    <col min="526" max="527" width="9" style="214" customWidth="1"/>
    <col min="528" max="528" width="7.5" style="214" customWidth="1"/>
    <col min="529" max="530" width="9" style="214" customWidth="1"/>
    <col min="531" max="531" width="10.375" style="214" customWidth="1"/>
    <col min="532" max="544" width="9" style="214" customWidth="1"/>
    <col min="545" max="736" width="8.875" style="214"/>
    <col min="737" max="760" width="9" style="214" customWidth="1"/>
    <col min="761" max="768" width="8.875" style="214"/>
    <col min="769" max="769" width="2.5" style="214" customWidth="1"/>
    <col min="770" max="770" width="5.125" style="214" customWidth="1"/>
    <col min="771" max="771" width="9" style="214" customWidth="1"/>
    <col min="772" max="772" width="4.25" style="214" customWidth="1"/>
    <col min="773" max="775" width="9" style="214" customWidth="1"/>
    <col min="776" max="776" width="1.5" style="214" customWidth="1"/>
    <col min="777" max="779" width="9" style="214" customWidth="1"/>
    <col min="780" max="780" width="0.875" style="214" customWidth="1"/>
    <col min="781" max="781" width="2" style="214" customWidth="1"/>
    <col min="782" max="783" width="9" style="214" customWidth="1"/>
    <col min="784" max="784" width="7.5" style="214" customWidth="1"/>
    <col min="785" max="786" width="9" style="214" customWidth="1"/>
    <col min="787" max="787" width="10.375" style="214" customWidth="1"/>
    <col min="788" max="800" width="9" style="214" customWidth="1"/>
    <col min="801" max="992" width="8.875" style="214"/>
    <col min="993" max="1016" width="9" style="214" customWidth="1"/>
    <col min="1017" max="1024" width="8.875" style="214"/>
    <col min="1025" max="1025" width="2.5" style="214" customWidth="1"/>
    <col min="1026" max="1026" width="5.125" style="214" customWidth="1"/>
    <col min="1027" max="1027" width="9" style="214" customWidth="1"/>
    <col min="1028" max="1028" width="4.25" style="214" customWidth="1"/>
    <col min="1029" max="1031" width="9" style="214" customWidth="1"/>
    <col min="1032" max="1032" width="1.5" style="214" customWidth="1"/>
    <col min="1033" max="1035" width="9" style="214" customWidth="1"/>
    <col min="1036" max="1036" width="0.875" style="214" customWidth="1"/>
    <col min="1037" max="1037" width="2" style="214" customWidth="1"/>
    <col min="1038" max="1039" width="9" style="214" customWidth="1"/>
    <col min="1040" max="1040" width="7.5" style="214" customWidth="1"/>
    <col min="1041" max="1042" width="9" style="214" customWidth="1"/>
    <col min="1043" max="1043" width="10.375" style="214" customWidth="1"/>
    <col min="1044" max="1056" width="9" style="214" customWidth="1"/>
    <col min="1057" max="1248" width="8.875" style="214"/>
    <col min="1249" max="1272" width="9" style="214" customWidth="1"/>
    <col min="1273" max="1280" width="8.875" style="214"/>
    <col min="1281" max="1281" width="2.5" style="214" customWidth="1"/>
    <col min="1282" max="1282" width="5.125" style="214" customWidth="1"/>
    <col min="1283" max="1283" width="9" style="214" customWidth="1"/>
    <col min="1284" max="1284" width="4.25" style="214" customWidth="1"/>
    <col min="1285" max="1287" width="9" style="214" customWidth="1"/>
    <col min="1288" max="1288" width="1.5" style="214" customWidth="1"/>
    <col min="1289" max="1291" width="9" style="214" customWidth="1"/>
    <col min="1292" max="1292" width="0.875" style="214" customWidth="1"/>
    <col min="1293" max="1293" width="2" style="214" customWidth="1"/>
    <col min="1294" max="1295" width="9" style="214" customWidth="1"/>
    <col min="1296" max="1296" width="7.5" style="214" customWidth="1"/>
    <col min="1297" max="1298" width="9" style="214" customWidth="1"/>
    <col min="1299" max="1299" width="10.375" style="214" customWidth="1"/>
    <col min="1300" max="1312" width="9" style="214" customWidth="1"/>
    <col min="1313" max="1504" width="8.875" style="214"/>
    <col min="1505" max="1528" width="9" style="214" customWidth="1"/>
    <col min="1529" max="1536" width="8.875" style="214"/>
    <col min="1537" max="1537" width="2.5" style="214" customWidth="1"/>
    <col min="1538" max="1538" width="5.125" style="214" customWidth="1"/>
    <col min="1539" max="1539" width="9" style="214" customWidth="1"/>
    <col min="1540" max="1540" width="4.25" style="214" customWidth="1"/>
    <col min="1541" max="1543" width="9" style="214" customWidth="1"/>
    <col min="1544" max="1544" width="1.5" style="214" customWidth="1"/>
    <col min="1545" max="1547" width="9" style="214" customWidth="1"/>
    <col min="1548" max="1548" width="0.875" style="214" customWidth="1"/>
    <col min="1549" max="1549" width="2" style="214" customWidth="1"/>
    <col min="1550" max="1551" width="9" style="214" customWidth="1"/>
    <col min="1552" max="1552" width="7.5" style="214" customWidth="1"/>
    <col min="1553" max="1554" width="9" style="214" customWidth="1"/>
    <col min="1555" max="1555" width="10.375" style="214" customWidth="1"/>
    <col min="1556" max="1568" width="9" style="214" customWidth="1"/>
    <col min="1569" max="1760" width="8.875" style="214"/>
    <col min="1761" max="1784" width="9" style="214" customWidth="1"/>
    <col min="1785" max="1792" width="8.875" style="214"/>
    <col min="1793" max="1793" width="2.5" style="214" customWidth="1"/>
    <col min="1794" max="1794" width="5.125" style="214" customWidth="1"/>
    <col min="1795" max="1795" width="9" style="214" customWidth="1"/>
    <col min="1796" max="1796" width="4.25" style="214" customWidth="1"/>
    <col min="1797" max="1799" width="9" style="214" customWidth="1"/>
    <col min="1800" max="1800" width="1.5" style="214" customWidth="1"/>
    <col min="1801" max="1803" width="9" style="214" customWidth="1"/>
    <col min="1804" max="1804" width="0.875" style="214" customWidth="1"/>
    <col min="1805" max="1805" width="2" style="214" customWidth="1"/>
    <col min="1806" max="1807" width="9" style="214" customWidth="1"/>
    <col min="1808" max="1808" width="7.5" style="214" customWidth="1"/>
    <col min="1809" max="1810" width="9" style="214" customWidth="1"/>
    <col min="1811" max="1811" width="10.375" style="214" customWidth="1"/>
    <col min="1812" max="1824" width="9" style="214" customWidth="1"/>
    <col min="1825" max="2016" width="8.875" style="214"/>
    <col min="2017" max="2040" width="9" style="214" customWidth="1"/>
    <col min="2041" max="2048" width="8.875" style="214"/>
    <col min="2049" max="2049" width="2.5" style="214" customWidth="1"/>
    <col min="2050" max="2050" width="5.125" style="214" customWidth="1"/>
    <col min="2051" max="2051" width="9" style="214" customWidth="1"/>
    <col min="2052" max="2052" width="4.25" style="214" customWidth="1"/>
    <col min="2053" max="2055" width="9" style="214" customWidth="1"/>
    <col min="2056" max="2056" width="1.5" style="214" customWidth="1"/>
    <col min="2057" max="2059" width="9" style="214" customWidth="1"/>
    <col min="2060" max="2060" width="0.875" style="214" customWidth="1"/>
    <col min="2061" max="2061" width="2" style="214" customWidth="1"/>
    <col min="2062" max="2063" width="9" style="214" customWidth="1"/>
    <col min="2064" max="2064" width="7.5" style="214" customWidth="1"/>
    <col min="2065" max="2066" width="9" style="214" customWidth="1"/>
    <col min="2067" max="2067" width="10.375" style="214" customWidth="1"/>
    <col min="2068" max="2080" width="9" style="214" customWidth="1"/>
    <col min="2081" max="2272" width="8.875" style="214"/>
    <col min="2273" max="2296" width="9" style="214" customWidth="1"/>
    <col min="2297" max="2304" width="8.875" style="214"/>
    <col min="2305" max="2305" width="2.5" style="214" customWidth="1"/>
    <col min="2306" max="2306" width="5.125" style="214" customWidth="1"/>
    <col min="2307" max="2307" width="9" style="214" customWidth="1"/>
    <col min="2308" max="2308" width="4.25" style="214" customWidth="1"/>
    <col min="2309" max="2311" width="9" style="214" customWidth="1"/>
    <col min="2312" max="2312" width="1.5" style="214" customWidth="1"/>
    <col min="2313" max="2315" width="9" style="214" customWidth="1"/>
    <col min="2316" max="2316" width="0.875" style="214" customWidth="1"/>
    <col min="2317" max="2317" width="2" style="214" customWidth="1"/>
    <col min="2318" max="2319" width="9" style="214" customWidth="1"/>
    <col min="2320" max="2320" width="7.5" style="214" customWidth="1"/>
    <col min="2321" max="2322" width="9" style="214" customWidth="1"/>
    <col min="2323" max="2323" width="10.375" style="214" customWidth="1"/>
    <col min="2324" max="2336" width="9" style="214" customWidth="1"/>
    <col min="2337" max="2528" width="8.875" style="214"/>
    <col min="2529" max="2552" width="9" style="214" customWidth="1"/>
    <col min="2553" max="2560" width="8.875" style="214"/>
    <col min="2561" max="2561" width="2.5" style="214" customWidth="1"/>
    <col min="2562" max="2562" width="5.125" style="214" customWidth="1"/>
    <col min="2563" max="2563" width="9" style="214" customWidth="1"/>
    <col min="2564" max="2564" width="4.25" style="214" customWidth="1"/>
    <col min="2565" max="2567" width="9" style="214" customWidth="1"/>
    <col min="2568" max="2568" width="1.5" style="214" customWidth="1"/>
    <col min="2569" max="2571" width="9" style="214" customWidth="1"/>
    <col min="2572" max="2572" width="0.875" style="214" customWidth="1"/>
    <col min="2573" max="2573" width="2" style="214" customWidth="1"/>
    <col min="2574" max="2575" width="9" style="214" customWidth="1"/>
    <col min="2576" max="2576" width="7.5" style="214" customWidth="1"/>
    <col min="2577" max="2578" width="9" style="214" customWidth="1"/>
    <col min="2579" max="2579" width="10.375" style="214" customWidth="1"/>
    <col min="2580" max="2592" width="9" style="214" customWidth="1"/>
    <col min="2593" max="2784" width="8.875" style="214"/>
    <col min="2785" max="2808" width="9" style="214" customWidth="1"/>
    <col min="2809" max="2816" width="8.875" style="214"/>
    <col min="2817" max="2817" width="2.5" style="214" customWidth="1"/>
    <col min="2818" max="2818" width="5.125" style="214" customWidth="1"/>
    <col min="2819" max="2819" width="9" style="214" customWidth="1"/>
    <col min="2820" max="2820" width="4.25" style="214" customWidth="1"/>
    <col min="2821" max="2823" width="9" style="214" customWidth="1"/>
    <col min="2824" max="2824" width="1.5" style="214" customWidth="1"/>
    <col min="2825" max="2827" width="9" style="214" customWidth="1"/>
    <col min="2828" max="2828" width="0.875" style="214" customWidth="1"/>
    <col min="2829" max="2829" width="2" style="214" customWidth="1"/>
    <col min="2830" max="2831" width="9" style="214" customWidth="1"/>
    <col min="2832" max="2832" width="7.5" style="214" customWidth="1"/>
    <col min="2833" max="2834" width="9" style="214" customWidth="1"/>
    <col min="2835" max="2835" width="10.375" style="214" customWidth="1"/>
    <col min="2836" max="2848" width="9" style="214" customWidth="1"/>
    <col min="2849" max="3040" width="8.875" style="214"/>
    <col min="3041" max="3064" width="9" style="214" customWidth="1"/>
    <col min="3065" max="3072" width="8.875" style="214"/>
    <col min="3073" max="3073" width="2.5" style="214" customWidth="1"/>
    <col min="3074" max="3074" width="5.125" style="214" customWidth="1"/>
    <col min="3075" max="3075" width="9" style="214" customWidth="1"/>
    <col min="3076" max="3076" width="4.25" style="214" customWidth="1"/>
    <col min="3077" max="3079" width="9" style="214" customWidth="1"/>
    <col min="3080" max="3080" width="1.5" style="214" customWidth="1"/>
    <col min="3081" max="3083" width="9" style="214" customWidth="1"/>
    <col min="3084" max="3084" width="0.875" style="214" customWidth="1"/>
    <col min="3085" max="3085" width="2" style="214" customWidth="1"/>
    <col min="3086" max="3087" width="9" style="214" customWidth="1"/>
    <col min="3088" max="3088" width="7.5" style="214" customWidth="1"/>
    <col min="3089" max="3090" width="9" style="214" customWidth="1"/>
    <col min="3091" max="3091" width="10.375" style="214" customWidth="1"/>
    <col min="3092" max="3104" width="9" style="214" customWidth="1"/>
    <col min="3105" max="3296" width="8.875" style="214"/>
    <col min="3297" max="3320" width="9" style="214" customWidth="1"/>
    <col min="3321" max="3328" width="8.875" style="214"/>
    <col min="3329" max="3329" width="2.5" style="214" customWidth="1"/>
    <col min="3330" max="3330" width="5.125" style="214" customWidth="1"/>
    <col min="3331" max="3331" width="9" style="214" customWidth="1"/>
    <col min="3332" max="3332" width="4.25" style="214" customWidth="1"/>
    <col min="3333" max="3335" width="9" style="214" customWidth="1"/>
    <col min="3336" max="3336" width="1.5" style="214" customWidth="1"/>
    <col min="3337" max="3339" width="9" style="214" customWidth="1"/>
    <col min="3340" max="3340" width="0.875" style="214" customWidth="1"/>
    <col min="3341" max="3341" width="2" style="214" customWidth="1"/>
    <col min="3342" max="3343" width="9" style="214" customWidth="1"/>
    <col min="3344" max="3344" width="7.5" style="214" customWidth="1"/>
    <col min="3345" max="3346" width="9" style="214" customWidth="1"/>
    <col min="3347" max="3347" width="10.375" style="214" customWidth="1"/>
    <col min="3348" max="3360" width="9" style="214" customWidth="1"/>
    <col min="3361" max="3552" width="8.875" style="214"/>
    <col min="3553" max="3576" width="9" style="214" customWidth="1"/>
    <col min="3577" max="3584" width="8.875" style="214"/>
    <col min="3585" max="3585" width="2.5" style="214" customWidth="1"/>
    <col min="3586" max="3586" width="5.125" style="214" customWidth="1"/>
    <col min="3587" max="3587" width="9" style="214" customWidth="1"/>
    <col min="3588" max="3588" width="4.25" style="214" customWidth="1"/>
    <col min="3589" max="3591" width="9" style="214" customWidth="1"/>
    <col min="3592" max="3592" width="1.5" style="214" customWidth="1"/>
    <col min="3593" max="3595" width="9" style="214" customWidth="1"/>
    <col min="3596" max="3596" width="0.875" style="214" customWidth="1"/>
    <col min="3597" max="3597" width="2" style="214" customWidth="1"/>
    <col min="3598" max="3599" width="9" style="214" customWidth="1"/>
    <col min="3600" max="3600" width="7.5" style="214" customWidth="1"/>
    <col min="3601" max="3602" width="9" style="214" customWidth="1"/>
    <col min="3603" max="3603" width="10.375" style="214" customWidth="1"/>
    <col min="3604" max="3616" width="9" style="214" customWidth="1"/>
    <col min="3617" max="3808" width="8.875" style="214"/>
    <col min="3809" max="3832" width="9" style="214" customWidth="1"/>
    <col min="3833" max="3840" width="8.875" style="214"/>
    <col min="3841" max="3841" width="2.5" style="214" customWidth="1"/>
    <col min="3842" max="3842" width="5.125" style="214" customWidth="1"/>
    <col min="3843" max="3843" width="9" style="214" customWidth="1"/>
    <col min="3844" max="3844" width="4.25" style="214" customWidth="1"/>
    <col min="3845" max="3847" width="9" style="214" customWidth="1"/>
    <col min="3848" max="3848" width="1.5" style="214" customWidth="1"/>
    <col min="3849" max="3851" width="9" style="214" customWidth="1"/>
    <col min="3852" max="3852" width="0.875" style="214" customWidth="1"/>
    <col min="3853" max="3853" width="2" style="214" customWidth="1"/>
    <col min="3854" max="3855" width="9" style="214" customWidth="1"/>
    <col min="3856" max="3856" width="7.5" style="214" customWidth="1"/>
    <col min="3857" max="3858" width="9" style="214" customWidth="1"/>
    <col min="3859" max="3859" width="10.375" style="214" customWidth="1"/>
    <col min="3860" max="3872" width="9" style="214" customWidth="1"/>
    <col min="3873" max="4064" width="8.875" style="214"/>
    <col min="4065" max="4088" width="9" style="214" customWidth="1"/>
    <col min="4089" max="4096" width="8.875" style="214"/>
    <col min="4097" max="4097" width="2.5" style="214" customWidth="1"/>
    <col min="4098" max="4098" width="5.125" style="214" customWidth="1"/>
    <col min="4099" max="4099" width="9" style="214" customWidth="1"/>
    <col min="4100" max="4100" width="4.25" style="214" customWidth="1"/>
    <col min="4101" max="4103" width="9" style="214" customWidth="1"/>
    <col min="4104" max="4104" width="1.5" style="214" customWidth="1"/>
    <col min="4105" max="4107" width="9" style="214" customWidth="1"/>
    <col min="4108" max="4108" width="0.875" style="214" customWidth="1"/>
    <col min="4109" max="4109" width="2" style="214" customWidth="1"/>
    <col min="4110" max="4111" width="9" style="214" customWidth="1"/>
    <col min="4112" max="4112" width="7.5" style="214" customWidth="1"/>
    <col min="4113" max="4114" width="9" style="214" customWidth="1"/>
    <col min="4115" max="4115" width="10.375" style="214" customWidth="1"/>
    <col min="4116" max="4128" width="9" style="214" customWidth="1"/>
    <col min="4129" max="4320" width="8.875" style="214"/>
    <col min="4321" max="4344" width="9" style="214" customWidth="1"/>
    <col min="4345" max="4352" width="8.875" style="214"/>
    <col min="4353" max="4353" width="2.5" style="214" customWidth="1"/>
    <col min="4354" max="4354" width="5.125" style="214" customWidth="1"/>
    <col min="4355" max="4355" width="9" style="214" customWidth="1"/>
    <col min="4356" max="4356" width="4.25" style="214" customWidth="1"/>
    <col min="4357" max="4359" width="9" style="214" customWidth="1"/>
    <col min="4360" max="4360" width="1.5" style="214" customWidth="1"/>
    <col min="4361" max="4363" width="9" style="214" customWidth="1"/>
    <col min="4364" max="4364" width="0.875" style="214" customWidth="1"/>
    <col min="4365" max="4365" width="2" style="214" customWidth="1"/>
    <col min="4366" max="4367" width="9" style="214" customWidth="1"/>
    <col min="4368" max="4368" width="7.5" style="214" customWidth="1"/>
    <col min="4369" max="4370" width="9" style="214" customWidth="1"/>
    <col min="4371" max="4371" width="10.375" style="214" customWidth="1"/>
    <col min="4372" max="4384" width="9" style="214" customWidth="1"/>
    <col min="4385" max="4576" width="8.875" style="214"/>
    <col min="4577" max="4600" width="9" style="214" customWidth="1"/>
    <col min="4601" max="4608" width="8.875" style="214"/>
    <col min="4609" max="4609" width="2.5" style="214" customWidth="1"/>
    <col min="4610" max="4610" width="5.125" style="214" customWidth="1"/>
    <col min="4611" max="4611" width="9" style="214" customWidth="1"/>
    <col min="4612" max="4612" width="4.25" style="214" customWidth="1"/>
    <col min="4613" max="4615" width="9" style="214" customWidth="1"/>
    <col min="4616" max="4616" width="1.5" style="214" customWidth="1"/>
    <col min="4617" max="4619" width="9" style="214" customWidth="1"/>
    <col min="4620" max="4620" width="0.875" style="214" customWidth="1"/>
    <col min="4621" max="4621" width="2" style="214" customWidth="1"/>
    <col min="4622" max="4623" width="9" style="214" customWidth="1"/>
    <col min="4624" max="4624" width="7.5" style="214" customWidth="1"/>
    <col min="4625" max="4626" width="9" style="214" customWidth="1"/>
    <col min="4627" max="4627" width="10.375" style="214" customWidth="1"/>
    <col min="4628" max="4640" width="9" style="214" customWidth="1"/>
    <col min="4641" max="4832" width="8.875" style="214"/>
    <col min="4833" max="4856" width="9" style="214" customWidth="1"/>
    <col min="4857" max="4864" width="8.875" style="214"/>
    <col min="4865" max="4865" width="2.5" style="214" customWidth="1"/>
    <col min="4866" max="4866" width="5.125" style="214" customWidth="1"/>
    <col min="4867" max="4867" width="9" style="214" customWidth="1"/>
    <col min="4868" max="4868" width="4.25" style="214" customWidth="1"/>
    <col min="4869" max="4871" width="9" style="214" customWidth="1"/>
    <col min="4872" max="4872" width="1.5" style="214" customWidth="1"/>
    <col min="4873" max="4875" width="9" style="214" customWidth="1"/>
    <col min="4876" max="4876" width="0.875" style="214" customWidth="1"/>
    <col min="4877" max="4877" width="2" style="214" customWidth="1"/>
    <col min="4878" max="4879" width="9" style="214" customWidth="1"/>
    <col min="4880" max="4880" width="7.5" style="214" customWidth="1"/>
    <col min="4881" max="4882" width="9" style="214" customWidth="1"/>
    <col min="4883" max="4883" width="10.375" style="214" customWidth="1"/>
    <col min="4884" max="4896" width="9" style="214" customWidth="1"/>
    <col min="4897" max="5088" width="8.875" style="214"/>
    <col min="5089" max="5112" width="9" style="214" customWidth="1"/>
    <col min="5113" max="5120" width="8.875" style="214"/>
    <col min="5121" max="5121" width="2.5" style="214" customWidth="1"/>
    <col min="5122" max="5122" width="5.125" style="214" customWidth="1"/>
    <col min="5123" max="5123" width="9" style="214" customWidth="1"/>
    <col min="5124" max="5124" width="4.25" style="214" customWidth="1"/>
    <col min="5125" max="5127" width="9" style="214" customWidth="1"/>
    <col min="5128" max="5128" width="1.5" style="214" customWidth="1"/>
    <col min="5129" max="5131" width="9" style="214" customWidth="1"/>
    <col min="5132" max="5132" width="0.875" style="214" customWidth="1"/>
    <col min="5133" max="5133" width="2" style="214" customWidth="1"/>
    <col min="5134" max="5135" width="9" style="214" customWidth="1"/>
    <col min="5136" max="5136" width="7.5" style="214" customWidth="1"/>
    <col min="5137" max="5138" width="9" style="214" customWidth="1"/>
    <col min="5139" max="5139" width="10.375" style="214" customWidth="1"/>
    <col min="5140" max="5152" width="9" style="214" customWidth="1"/>
    <col min="5153" max="5344" width="8.875" style="214"/>
    <col min="5345" max="5368" width="9" style="214" customWidth="1"/>
    <col min="5369" max="5376" width="8.875" style="214"/>
    <col min="5377" max="5377" width="2.5" style="214" customWidth="1"/>
    <col min="5378" max="5378" width="5.125" style="214" customWidth="1"/>
    <col min="5379" max="5379" width="9" style="214" customWidth="1"/>
    <col min="5380" max="5380" width="4.25" style="214" customWidth="1"/>
    <col min="5381" max="5383" width="9" style="214" customWidth="1"/>
    <col min="5384" max="5384" width="1.5" style="214" customWidth="1"/>
    <col min="5385" max="5387" width="9" style="214" customWidth="1"/>
    <col min="5388" max="5388" width="0.875" style="214" customWidth="1"/>
    <col min="5389" max="5389" width="2" style="214" customWidth="1"/>
    <col min="5390" max="5391" width="9" style="214" customWidth="1"/>
    <col min="5392" max="5392" width="7.5" style="214" customWidth="1"/>
    <col min="5393" max="5394" width="9" style="214" customWidth="1"/>
    <col min="5395" max="5395" width="10.375" style="214" customWidth="1"/>
    <col min="5396" max="5408" width="9" style="214" customWidth="1"/>
    <col min="5409" max="5600" width="8.875" style="214"/>
    <col min="5601" max="5624" width="9" style="214" customWidth="1"/>
    <col min="5625" max="5632" width="8.875" style="214"/>
    <col min="5633" max="5633" width="2.5" style="214" customWidth="1"/>
    <col min="5634" max="5634" width="5.125" style="214" customWidth="1"/>
    <col min="5635" max="5635" width="9" style="214" customWidth="1"/>
    <col min="5636" max="5636" width="4.25" style="214" customWidth="1"/>
    <col min="5637" max="5639" width="9" style="214" customWidth="1"/>
    <col min="5640" max="5640" width="1.5" style="214" customWidth="1"/>
    <col min="5641" max="5643" width="9" style="214" customWidth="1"/>
    <col min="5644" max="5644" width="0.875" style="214" customWidth="1"/>
    <col min="5645" max="5645" width="2" style="214" customWidth="1"/>
    <col min="5646" max="5647" width="9" style="214" customWidth="1"/>
    <col min="5648" max="5648" width="7.5" style="214" customWidth="1"/>
    <col min="5649" max="5650" width="9" style="214" customWidth="1"/>
    <col min="5651" max="5651" width="10.375" style="214" customWidth="1"/>
    <col min="5652" max="5664" width="9" style="214" customWidth="1"/>
    <col min="5665" max="5856" width="8.875" style="214"/>
    <col min="5857" max="5880" width="9" style="214" customWidth="1"/>
    <col min="5881" max="5888" width="8.875" style="214"/>
    <col min="5889" max="5889" width="2.5" style="214" customWidth="1"/>
    <col min="5890" max="5890" width="5.125" style="214" customWidth="1"/>
    <col min="5891" max="5891" width="9" style="214" customWidth="1"/>
    <col min="5892" max="5892" width="4.25" style="214" customWidth="1"/>
    <col min="5893" max="5895" width="9" style="214" customWidth="1"/>
    <col min="5896" max="5896" width="1.5" style="214" customWidth="1"/>
    <col min="5897" max="5899" width="9" style="214" customWidth="1"/>
    <col min="5900" max="5900" width="0.875" style="214" customWidth="1"/>
    <col min="5901" max="5901" width="2" style="214" customWidth="1"/>
    <col min="5902" max="5903" width="9" style="214" customWidth="1"/>
    <col min="5904" max="5904" width="7.5" style="214" customWidth="1"/>
    <col min="5905" max="5906" width="9" style="214" customWidth="1"/>
    <col min="5907" max="5907" width="10.375" style="214" customWidth="1"/>
    <col min="5908" max="5920" width="9" style="214" customWidth="1"/>
    <col min="5921" max="6112" width="8.875" style="214"/>
    <col min="6113" max="6136" width="9" style="214" customWidth="1"/>
    <col min="6137" max="6144" width="8.875" style="214"/>
    <col min="6145" max="6145" width="2.5" style="214" customWidth="1"/>
    <col min="6146" max="6146" width="5.125" style="214" customWidth="1"/>
    <col min="6147" max="6147" width="9" style="214" customWidth="1"/>
    <col min="6148" max="6148" width="4.25" style="214" customWidth="1"/>
    <col min="6149" max="6151" width="9" style="214" customWidth="1"/>
    <col min="6152" max="6152" width="1.5" style="214" customWidth="1"/>
    <col min="6153" max="6155" width="9" style="214" customWidth="1"/>
    <col min="6156" max="6156" width="0.875" style="214" customWidth="1"/>
    <col min="6157" max="6157" width="2" style="214" customWidth="1"/>
    <col min="6158" max="6159" width="9" style="214" customWidth="1"/>
    <col min="6160" max="6160" width="7.5" style="214" customWidth="1"/>
    <col min="6161" max="6162" width="9" style="214" customWidth="1"/>
    <col min="6163" max="6163" width="10.375" style="214" customWidth="1"/>
    <col min="6164" max="6176" width="9" style="214" customWidth="1"/>
    <col min="6177" max="6368" width="8.875" style="214"/>
    <col min="6369" max="6392" width="9" style="214" customWidth="1"/>
    <col min="6393" max="6400" width="8.875" style="214"/>
    <col min="6401" max="6401" width="2.5" style="214" customWidth="1"/>
    <col min="6402" max="6402" width="5.125" style="214" customWidth="1"/>
    <col min="6403" max="6403" width="9" style="214" customWidth="1"/>
    <col min="6404" max="6404" width="4.25" style="214" customWidth="1"/>
    <col min="6405" max="6407" width="9" style="214" customWidth="1"/>
    <col min="6408" max="6408" width="1.5" style="214" customWidth="1"/>
    <col min="6409" max="6411" width="9" style="214" customWidth="1"/>
    <col min="6412" max="6412" width="0.875" style="214" customWidth="1"/>
    <col min="6413" max="6413" width="2" style="214" customWidth="1"/>
    <col min="6414" max="6415" width="9" style="214" customWidth="1"/>
    <col min="6416" max="6416" width="7.5" style="214" customWidth="1"/>
    <col min="6417" max="6418" width="9" style="214" customWidth="1"/>
    <col min="6419" max="6419" width="10.375" style="214" customWidth="1"/>
    <col min="6420" max="6432" width="9" style="214" customWidth="1"/>
    <col min="6433" max="6624" width="8.875" style="214"/>
    <col min="6625" max="6648" width="9" style="214" customWidth="1"/>
    <col min="6649" max="6656" width="8.875" style="214"/>
    <col min="6657" max="6657" width="2.5" style="214" customWidth="1"/>
    <col min="6658" max="6658" width="5.125" style="214" customWidth="1"/>
    <col min="6659" max="6659" width="9" style="214" customWidth="1"/>
    <col min="6660" max="6660" width="4.25" style="214" customWidth="1"/>
    <col min="6661" max="6663" width="9" style="214" customWidth="1"/>
    <col min="6664" max="6664" width="1.5" style="214" customWidth="1"/>
    <col min="6665" max="6667" width="9" style="214" customWidth="1"/>
    <col min="6668" max="6668" width="0.875" style="214" customWidth="1"/>
    <col min="6669" max="6669" width="2" style="214" customWidth="1"/>
    <col min="6670" max="6671" width="9" style="214" customWidth="1"/>
    <col min="6672" max="6672" width="7.5" style="214" customWidth="1"/>
    <col min="6673" max="6674" width="9" style="214" customWidth="1"/>
    <col min="6675" max="6675" width="10.375" style="214" customWidth="1"/>
    <col min="6676" max="6688" width="9" style="214" customWidth="1"/>
    <col min="6689" max="6880" width="8.875" style="214"/>
    <col min="6881" max="6904" width="9" style="214" customWidth="1"/>
    <col min="6905" max="6912" width="8.875" style="214"/>
    <col min="6913" max="6913" width="2.5" style="214" customWidth="1"/>
    <col min="6914" max="6914" width="5.125" style="214" customWidth="1"/>
    <col min="6915" max="6915" width="9" style="214" customWidth="1"/>
    <col min="6916" max="6916" width="4.25" style="214" customWidth="1"/>
    <col min="6917" max="6919" width="9" style="214" customWidth="1"/>
    <col min="6920" max="6920" width="1.5" style="214" customWidth="1"/>
    <col min="6921" max="6923" width="9" style="214" customWidth="1"/>
    <col min="6924" max="6924" width="0.875" style="214" customWidth="1"/>
    <col min="6925" max="6925" width="2" style="214" customWidth="1"/>
    <col min="6926" max="6927" width="9" style="214" customWidth="1"/>
    <col min="6928" max="6928" width="7.5" style="214" customWidth="1"/>
    <col min="6929" max="6930" width="9" style="214" customWidth="1"/>
    <col min="6931" max="6931" width="10.375" style="214" customWidth="1"/>
    <col min="6932" max="6944" width="9" style="214" customWidth="1"/>
    <col min="6945" max="7136" width="8.875" style="214"/>
    <col min="7137" max="7160" width="9" style="214" customWidth="1"/>
    <col min="7161" max="7168" width="8.875" style="214"/>
    <col min="7169" max="7169" width="2.5" style="214" customWidth="1"/>
    <col min="7170" max="7170" width="5.125" style="214" customWidth="1"/>
    <col min="7171" max="7171" width="9" style="214" customWidth="1"/>
    <col min="7172" max="7172" width="4.25" style="214" customWidth="1"/>
    <col min="7173" max="7175" width="9" style="214" customWidth="1"/>
    <col min="7176" max="7176" width="1.5" style="214" customWidth="1"/>
    <col min="7177" max="7179" width="9" style="214" customWidth="1"/>
    <col min="7180" max="7180" width="0.875" style="214" customWidth="1"/>
    <col min="7181" max="7181" width="2" style="214" customWidth="1"/>
    <col min="7182" max="7183" width="9" style="214" customWidth="1"/>
    <col min="7184" max="7184" width="7.5" style="214" customWidth="1"/>
    <col min="7185" max="7186" width="9" style="214" customWidth="1"/>
    <col min="7187" max="7187" width="10.375" style="214" customWidth="1"/>
    <col min="7188" max="7200" width="9" style="214" customWidth="1"/>
    <col min="7201" max="7392" width="8.875" style="214"/>
    <col min="7393" max="7416" width="9" style="214" customWidth="1"/>
    <col min="7417" max="7424" width="8.875" style="214"/>
    <col min="7425" max="7425" width="2.5" style="214" customWidth="1"/>
    <col min="7426" max="7426" width="5.125" style="214" customWidth="1"/>
    <col min="7427" max="7427" width="9" style="214" customWidth="1"/>
    <col min="7428" max="7428" width="4.25" style="214" customWidth="1"/>
    <col min="7429" max="7431" width="9" style="214" customWidth="1"/>
    <col min="7432" max="7432" width="1.5" style="214" customWidth="1"/>
    <col min="7433" max="7435" width="9" style="214" customWidth="1"/>
    <col min="7436" max="7436" width="0.875" style="214" customWidth="1"/>
    <col min="7437" max="7437" width="2" style="214" customWidth="1"/>
    <col min="7438" max="7439" width="9" style="214" customWidth="1"/>
    <col min="7440" max="7440" width="7.5" style="214" customWidth="1"/>
    <col min="7441" max="7442" width="9" style="214" customWidth="1"/>
    <col min="7443" max="7443" width="10.375" style="214" customWidth="1"/>
    <col min="7444" max="7456" width="9" style="214" customWidth="1"/>
    <col min="7457" max="7648" width="8.875" style="214"/>
    <col min="7649" max="7672" width="9" style="214" customWidth="1"/>
    <col min="7673" max="7680" width="8.875" style="214"/>
    <col min="7681" max="7681" width="2.5" style="214" customWidth="1"/>
    <col min="7682" max="7682" width="5.125" style="214" customWidth="1"/>
    <col min="7683" max="7683" width="9" style="214" customWidth="1"/>
    <col min="7684" max="7684" width="4.25" style="214" customWidth="1"/>
    <col min="7685" max="7687" width="9" style="214" customWidth="1"/>
    <col min="7688" max="7688" width="1.5" style="214" customWidth="1"/>
    <col min="7689" max="7691" width="9" style="214" customWidth="1"/>
    <col min="7692" max="7692" width="0.875" style="214" customWidth="1"/>
    <col min="7693" max="7693" width="2" style="214" customWidth="1"/>
    <col min="7694" max="7695" width="9" style="214" customWidth="1"/>
    <col min="7696" max="7696" width="7.5" style="214" customWidth="1"/>
    <col min="7697" max="7698" width="9" style="214" customWidth="1"/>
    <col min="7699" max="7699" width="10.375" style="214" customWidth="1"/>
    <col min="7700" max="7712" width="9" style="214" customWidth="1"/>
    <col min="7713" max="7904" width="8.875" style="214"/>
    <col min="7905" max="7928" width="9" style="214" customWidth="1"/>
    <col min="7929" max="7936" width="8.875" style="214"/>
    <col min="7937" max="7937" width="2.5" style="214" customWidth="1"/>
    <col min="7938" max="7938" width="5.125" style="214" customWidth="1"/>
    <col min="7939" max="7939" width="9" style="214" customWidth="1"/>
    <col min="7940" max="7940" width="4.25" style="214" customWidth="1"/>
    <col min="7941" max="7943" width="9" style="214" customWidth="1"/>
    <col min="7944" max="7944" width="1.5" style="214" customWidth="1"/>
    <col min="7945" max="7947" width="9" style="214" customWidth="1"/>
    <col min="7948" max="7948" width="0.875" style="214" customWidth="1"/>
    <col min="7949" max="7949" width="2" style="214" customWidth="1"/>
    <col min="7950" max="7951" width="9" style="214" customWidth="1"/>
    <col min="7952" max="7952" width="7.5" style="214" customWidth="1"/>
    <col min="7953" max="7954" width="9" style="214" customWidth="1"/>
    <col min="7955" max="7955" width="10.375" style="214" customWidth="1"/>
    <col min="7956" max="7968" width="9" style="214" customWidth="1"/>
    <col min="7969" max="8160" width="8.875" style="214"/>
    <col min="8161" max="8184" width="9" style="214" customWidth="1"/>
    <col min="8185" max="8192" width="8.875" style="214"/>
    <col min="8193" max="8193" width="2.5" style="214" customWidth="1"/>
    <col min="8194" max="8194" width="5.125" style="214" customWidth="1"/>
    <col min="8195" max="8195" width="9" style="214" customWidth="1"/>
    <col min="8196" max="8196" width="4.25" style="214" customWidth="1"/>
    <col min="8197" max="8199" width="9" style="214" customWidth="1"/>
    <col min="8200" max="8200" width="1.5" style="214" customWidth="1"/>
    <col min="8201" max="8203" width="9" style="214" customWidth="1"/>
    <col min="8204" max="8204" width="0.875" style="214" customWidth="1"/>
    <col min="8205" max="8205" width="2" style="214" customWidth="1"/>
    <col min="8206" max="8207" width="9" style="214" customWidth="1"/>
    <col min="8208" max="8208" width="7.5" style="214" customWidth="1"/>
    <col min="8209" max="8210" width="9" style="214" customWidth="1"/>
    <col min="8211" max="8211" width="10.375" style="214" customWidth="1"/>
    <col min="8212" max="8224" width="9" style="214" customWidth="1"/>
    <col min="8225" max="8416" width="8.875" style="214"/>
    <col min="8417" max="8440" width="9" style="214" customWidth="1"/>
    <col min="8441" max="8448" width="8.875" style="214"/>
    <col min="8449" max="8449" width="2.5" style="214" customWidth="1"/>
    <col min="8450" max="8450" width="5.125" style="214" customWidth="1"/>
    <col min="8451" max="8451" width="9" style="214" customWidth="1"/>
    <col min="8452" max="8452" width="4.25" style="214" customWidth="1"/>
    <col min="8453" max="8455" width="9" style="214" customWidth="1"/>
    <col min="8456" max="8456" width="1.5" style="214" customWidth="1"/>
    <col min="8457" max="8459" width="9" style="214" customWidth="1"/>
    <col min="8460" max="8460" width="0.875" style="214" customWidth="1"/>
    <col min="8461" max="8461" width="2" style="214" customWidth="1"/>
    <col min="8462" max="8463" width="9" style="214" customWidth="1"/>
    <col min="8464" max="8464" width="7.5" style="214" customWidth="1"/>
    <col min="8465" max="8466" width="9" style="214" customWidth="1"/>
    <col min="8467" max="8467" width="10.375" style="214" customWidth="1"/>
    <col min="8468" max="8480" width="9" style="214" customWidth="1"/>
    <col min="8481" max="8672" width="8.875" style="214"/>
    <col min="8673" max="8696" width="9" style="214" customWidth="1"/>
    <col min="8697" max="8704" width="8.875" style="214"/>
    <col min="8705" max="8705" width="2.5" style="214" customWidth="1"/>
    <col min="8706" max="8706" width="5.125" style="214" customWidth="1"/>
    <col min="8707" max="8707" width="9" style="214" customWidth="1"/>
    <col min="8708" max="8708" width="4.25" style="214" customWidth="1"/>
    <col min="8709" max="8711" width="9" style="214" customWidth="1"/>
    <col min="8712" max="8712" width="1.5" style="214" customWidth="1"/>
    <col min="8713" max="8715" width="9" style="214" customWidth="1"/>
    <col min="8716" max="8716" width="0.875" style="214" customWidth="1"/>
    <col min="8717" max="8717" width="2" style="214" customWidth="1"/>
    <col min="8718" max="8719" width="9" style="214" customWidth="1"/>
    <col min="8720" max="8720" width="7.5" style="214" customWidth="1"/>
    <col min="8721" max="8722" width="9" style="214" customWidth="1"/>
    <col min="8723" max="8723" width="10.375" style="214" customWidth="1"/>
    <col min="8724" max="8736" width="9" style="214" customWidth="1"/>
    <col min="8737" max="8928" width="8.875" style="214"/>
    <col min="8929" max="8952" width="9" style="214" customWidth="1"/>
    <col min="8953" max="8960" width="8.875" style="214"/>
    <col min="8961" max="8961" width="2.5" style="214" customWidth="1"/>
    <col min="8962" max="8962" width="5.125" style="214" customWidth="1"/>
    <col min="8963" max="8963" width="9" style="214" customWidth="1"/>
    <col min="8964" max="8964" width="4.25" style="214" customWidth="1"/>
    <col min="8965" max="8967" width="9" style="214" customWidth="1"/>
    <col min="8968" max="8968" width="1.5" style="214" customWidth="1"/>
    <col min="8969" max="8971" width="9" style="214" customWidth="1"/>
    <col min="8972" max="8972" width="0.875" style="214" customWidth="1"/>
    <col min="8973" max="8973" width="2" style="214" customWidth="1"/>
    <col min="8974" max="8975" width="9" style="214" customWidth="1"/>
    <col min="8976" max="8976" width="7.5" style="214" customWidth="1"/>
    <col min="8977" max="8978" width="9" style="214" customWidth="1"/>
    <col min="8979" max="8979" width="10.375" style="214" customWidth="1"/>
    <col min="8980" max="8992" width="9" style="214" customWidth="1"/>
    <col min="8993" max="9184" width="8.875" style="214"/>
    <col min="9185" max="9208" width="9" style="214" customWidth="1"/>
    <col min="9209" max="9216" width="8.875" style="214"/>
    <col min="9217" max="9217" width="2.5" style="214" customWidth="1"/>
    <col min="9218" max="9218" width="5.125" style="214" customWidth="1"/>
    <col min="9219" max="9219" width="9" style="214" customWidth="1"/>
    <col min="9220" max="9220" width="4.25" style="214" customWidth="1"/>
    <col min="9221" max="9223" width="9" style="214" customWidth="1"/>
    <col min="9224" max="9224" width="1.5" style="214" customWidth="1"/>
    <col min="9225" max="9227" width="9" style="214" customWidth="1"/>
    <col min="9228" max="9228" width="0.875" style="214" customWidth="1"/>
    <col min="9229" max="9229" width="2" style="214" customWidth="1"/>
    <col min="9230" max="9231" width="9" style="214" customWidth="1"/>
    <col min="9232" max="9232" width="7.5" style="214" customWidth="1"/>
    <col min="9233" max="9234" width="9" style="214" customWidth="1"/>
    <col min="9235" max="9235" width="10.375" style="214" customWidth="1"/>
    <col min="9236" max="9248" width="9" style="214" customWidth="1"/>
    <col min="9249" max="9440" width="8.875" style="214"/>
    <col min="9441" max="9464" width="9" style="214" customWidth="1"/>
    <col min="9465" max="9472" width="8.875" style="214"/>
    <col min="9473" max="9473" width="2.5" style="214" customWidth="1"/>
    <col min="9474" max="9474" width="5.125" style="214" customWidth="1"/>
    <col min="9475" max="9475" width="9" style="214" customWidth="1"/>
    <col min="9476" max="9476" width="4.25" style="214" customWidth="1"/>
    <col min="9477" max="9479" width="9" style="214" customWidth="1"/>
    <col min="9480" max="9480" width="1.5" style="214" customWidth="1"/>
    <col min="9481" max="9483" width="9" style="214" customWidth="1"/>
    <col min="9484" max="9484" width="0.875" style="214" customWidth="1"/>
    <col min="9485" max="9485" width="2" style="214" customWidth="1"/>
    <col min="9486" max="9487" width="9" style="214" customWidth="1"/>
    <col min="9488" max="9488" width="7.5" style="214" customWidth="1"/>
    <col min="9489" max="9490" width="9" style="214" customWidth="1"/>
    <col min="9491" max="9491" width="10.375" style="214" customWidth="1"/>
    <col min="9492" max="9504" width="9" style="214" customWidth="1"/>
    <col min="9505" max="9696" width="8.875" style="214"/>
    <col min="9697" max="9720" width="9" style="214" customWidth="1"/>
    <col min="9721" max="9728" width="8.875" style="214"/>
    <col min="9729" max="9729" width="2.5" style="214" customWidth="1"/>
    <col min="9730" max="9730" width="5.125" style="214" customWidth="1"/>
    <col min="9731" max="9731" width="9" style="214" customWidth="1"/>
    <col min="9732" max="9732" width="4.25" style="214" customWidth="1"/>
    <col min="9733" max="9735" width="9" style="214" customWidth="1"/>
    <col min="9736" max="9736" width="1.5" style="214" customWidth="1"/>
    <col min="9737" max="9739" width="9" style="214" customWidth="1"/>
    <col min="9740" max="9740" width="0.875" style="214" customWidth="1"/>
    <col min="9741" max="9741" width="2" style="214" customWidth="1"/>
    <col min="9742" max="9743" width="9" style="214" customWidth="1"/>
    <col min="9744" max="9744" width="7.5" style="214" customWidth="1"/>
    <col min="9745" max="9746" width="9" style="214" customWidth="1"/>
    <col min="9747" max="9747" width="10.375" style="214" customWidth="1"/>
    <col min="9748" max="9760" width="9" style="214" customWidth="1"/>
    <col min="9761" max="9952" width="8.875" style="214"/>
    <col min="9953" max="9976" width="9" style="214" customWidth="1"/>
    <col min="9977" max="9984" width="8.875" style="214"/>
    <col min="9985" max="9985" width="2.5" style="214" customWidth="1"/>
    <col min="9986" max="9986" width="5.125" style="214" customWidth="1"/>
    <col min="9987" max="9987" width="9" style="214" customWidth="1"/>
    <col min="9988" max="9988" width="4.25" style="214" customWidth="1"/>
    <col min="9989" max="9991" width="9" style="214" customWidth="1"/>
    <col min="9992" max="9992" width="1.5" style="214" customWidth="1"/>
    <col min="9993" max="9995" width="9" style="214" customWidth="1"/>
    <col min="9996" max="9996" width="0.875" style="214" customWidth="1"/>
    <col min="9997" max="9997" width="2" style="214" customWidth="1"/>
    <col min="9998" max="9999" width="9" style="214" customWidth="1"/>
    <col min="10000" max="10000" width="7.5" style="214" customWidth="1"/>
    <col min="10001" max="10002" width="9" style="214" customWidth="1"/>
    <col min="10003" max="10003" width="10.375" style="214" customWidth="1"/>
    <col min="10004" max="10016" width="9" style="214" customWidth="1"/>
    <col min="10017" max="10208" width="8.875" style="214"/>
    <col min="10209" max="10232" width="9" style="214" customWidth="1"/>
    <col min="10233" max="10240" width="8.875" style="214"/>
    <col min="10241" max="10241" width="2.5" style="214" customWidth="1"/>
    <col min="10242" max="10242" width="5.125" style="214" customWidth="1"/>
    <col min="10243" max="10243" width="9" style="214" customWidth="1"/>
    <col min="10244" max="10244" width="4.25" style="214" customWidth="1"/>
    <col min="10245" max="10247" width="9" style="214" customWidth="1"/>
    <col min="10248" max="10248" width="1.5" style="214" customWidth="1"/>
    <col min="10249" max="10251" width="9" style="214" customWidth="1"/>
    <col min="10252" max="10252" width="0.875" style="214" customWidth="1"/>
    <col min="10253" max="10253" width="2" style="214" customWidth="1"/>
    <col min="10254" max="10255" width="9" style="214" customWidth="1"/>
    <col min="10256" max="10256" width="7.5" style="214" customWidth="1"/>
    <col min="10257" max="10258" width="9" style="214" customWidth="1"/>
    <col min="10259" max="10259" width="10.375" style="214" customWidth="1"/>
    <col min="10260" max="10272" width="9" style="214" customWidth="1"/>
    <col min="10273" max="10464" width="8.875" style="214"/>
    <col min="10465" max="10488" width="9" style="214" customWidth="1"/>
    <col min="10489" max="10496" width="8.875" style="214"/>
    <col min="10497" max="10497" width="2.5" style="214" customWidth="1"/>
    <col min="10498" max="10498" width="5.125" style="214" customWidth="1"/>
    <col min="10499" max="10499" width="9" style="214" customWidth="1"/>
    <col min="10500" max="10500" width="4.25" style="214" customWidth="1"/>
    <col min="10501" max="10503" width="9" style="214" customWidth="1"/>
    <col min="10504" max="10504" width="1.5" style="214" customWidth="1"/>
    <col min="10505" max="10507" width="9" style="214" customWidth="1"/>
    <col min="10508" max="10508" width="0.875" style="214" customWidth="1"/>
    <col min="10509" max="10509" width="2" style="214" customWidth="1"/>
    <col min="10510" max="10511" width="9" style="214" customWidth="1"/>
    <col min="10512" max="10512" width="7.5" style="214" customWidth="1"/>
    <col min="10513" max="10514" width="9" style="214" customWidth="1"/>
    <col min="10515" max="10515" width="10.375" style="214" customWidth="1"/>
    <col min="10516" max="10528" width="9" style="214" customWidth="1"/>
    <col min="10529" max="10720" width="8.875" style="214"/>
    <col min="10721" max="10744" width="9" style="214" customWidth="1"/>
    <col min="10745" max="10752" width="8.875" style="214"/>
    <col min="10753" max="10753" width="2.5" style="214" customWidth="1"/>
    <col min="10754" max="10754" width="5.125" style="214" customWidth="1"/>
    <col min="10755" max="10755" width="9" style="214" customWidth="1"/>
    <col min="10756" max="10756" width="4.25" style="214" customWidth="1"/>
    <col min="10757" max="10759" width="9" style="214" customWidth="1"/>
    <col min="10760" max="10760" width="1.5" style="214" customWidth="1"/>
    <col min="10761" max="10763" width="9" style="214" customWidth="1"/>
    <col min="10764" max="10764" width="0.875" style="214" customWidth="1"/>
    <col min="10765" max="10765" width="2" style="214" customWidth="1"/>
    <col min="10766" max="10767" width="9" style="214" customWidth="1"/>
    <col min="10768" max="10768" width="7.5" style="214" customWidth="1"/>
    <col min="10769" max="10770" width="9" style="214" customWidth="1"/>
    <col min="10771" max="10771" width="10.375" style="214" customWidth="1"/>
    <col min="10772" max="10784" width="9" style="214" customWidth="1"/>
    <col min="10785" max="10976" width="8.875" style="214"/>
    <col min="10977" max="11000" width="9" style="214" customWidth="1"/>
    <col min="11001" max="11008" width="8.875" style="214"/>
    <col min="11009" max="11009" width="2.5" style="214" customWidth="1"/>
    <col min="11010" max="11010" width="5.125" style="214" customWidth="1"/>
    <col min="11011" max="11011" width="9" style="214" customWidth="1"/>
    <col min="11012" max="11012" width="4.25" style="214" customWidth="1"/>
    <col min="11013" max="11015" width="9" style="214" customWidth="1"/>
    <col min="11016" max="11016" width="1.5" style="214" customWidth="1"/>
    <col min="11017" max="11019" width="9" style="214" customWidth="1"/>
    <col min="11020" max="11020" width="0.875" style="214" customWidth="1"/>
    <col min="11021" max="11021" width="2" style="214" customWidth="1"/>
    <col min="11022" max="11023" width="9" style="214" customWidth="1"/>
    <col min="11024" max="11024" width="7.5" style="214" customWidth="1"/>
    <col min="11025" max="11026" width="9" style="214" customWidth="1"/>
    <col min="11027" max="11027" width="10.375" style="214" customWidth="1"/>
    <col min="11028" max="11040" width="9" style="214" customWidth="1"/>
    <col min="11041" max="11232" width="8.875" style="214"/>
    <col min="11233" max="11256" width="9" style="214" customWidth="1"/>
    <col min="11257" max="11264" width="8.875" style="214"/>
    <col min="11265" max="11265" width="2.5" style="214" customWidth="1"/>
    <col min="11266" max="11266" width="5.125" style="214" customWidth="1"/>
    <col min="11267" max="11267" width="9" style="214" customWidth="1"/>
    <col min="11268" max="11268" width="4.25" style="214" customWidth="1"/>
    <col min="11269" max="11271" width="9" style="214" customWidth="1"/>
    <col min="11272" max="11272" width="1.5" style="214" customWidth="1"/>
    <col min="11273" max="11275" width="9" style="214" customWidth="1"/>
    <col min="11276" max="11276" width="0.875" style="214" customWidth="1"/>
    <col min="11277" max="11277" width="2" style="214" customWidth="1"/>
    <col min="11278" max="11279" width="9" style="214" customWidth="1"/>
    <col min="11280" max="11280" width="7.5" style="214" customWidth="1"/>
    <col min="11281" max="11282" width="9" style="214" customWidth="1"/>
    <col min="11283" max="11283" width="10.375" style="214" customWidth="1"/>
    <col min="11284" max="11296" width="9" style="214" customWidth="1"/>
    <col min="11297" max="11488" width="8.875" style="214"/>
    <col min="11489" max="11512" width="9" style="214" customWidth="1"/>
    <col min="11513" max="11520" width="8.875" style="214"/>
    <col min="11521" max="11521" width="2.5" style="214" customWidth="1"/>
    <col min="11522" max="11522" width="5.125" style="214" customWidth="1"/>
    <col min="11523" max="11523" width="9" style="214" customWidth="1"/>
    <col min="11524" max="11524" width="4.25" style="214" customWidth="1"/>
    <col min="11525" max="11527" width="9" style="214" customWidth="1"/>
    <col min="11528" max="11528" width="1.5" style="214" customWidth="1"/>
    <col min="11529" max="11531" width="9" style="214" customWidth="1"/>
    <col min="11532" max="11532" width="0.875" style="214" customWidth="1"/>
    <col min="11533" max="11533" width="2" style="214" customWidth="1"/>
    <col min="11534" max="11535" width="9" style="214" customWidth="1"/>
    <col min="11536" max="11536" width="7.5" style="214" customWidth="1"/>
    <col min="11537" max="11538" width="9" style="214" customWidth="1"/>
    <col min="11539" max="11539" width="10.375" style="214" customWidth="1"/>
    <col min="11540" max="11552" width="9" style="214" customWidth="1"/>
    <col min="11553" max="11744" width="8.875" style="214"/>
    <col min="11745" max="11768" width="9" style="214" customWidth="1"/>
    <col min="11769" max="11776" width="8.875" style="214"/>
    <col min="11777" max="11777" width="2.5" style="214" customWidth="1"/>
    <col min="11778" max="11778" width="5.125" style="214" customWidth="1"/>
    <col min="11779" max="11779" width="9" style="214" customWidth="1"/>
    <col min="11780" max="11780" width="4.25" style="214" customWidth="1"/>
    <col min="11781" max="11783" width="9" style="214" customWidth="1"/>
    <col min="11784" max="11784" width="1.5" style="214" customWidth="1"/>
    <col min="11785" max="11787" width="9" style="214" customWidth="1"/>
    <col min="11788" max="11788" width="0.875" style="214" customWidth="1"/>
    <col min="11789" max="11789" width="2" style="214" customWidth="1"/>
    <col min="11790" max="11791" width="9" style="214" customWidth="1"/>
    <col min="11792" max="11792" width="7.5" style="214" customWidth="1"/>
    <col min="11793" max="11794" width="9" style="214" customWidth="1"/>
    <col min="11795" max="11795" width="10.375" style="214" customWidth="1"/>
    <col min="11796" max="11808" width="9" style="214" customWidth="1"/>
    <col min="11809" max="12000" width="8.875" style="214"/>
    <col min="12001" max="12024" width="9" style="214" customWidth="1"/>
    <col min="12025" max="12032" width="8.875" style="214"/>
    <col min="12033" max="12033" width="2.5" style="214" customWidth="1"/>
    <col min="12034" max="12034" width="5.125" style="214" customWidth="1"/>
    <col min="12035" max="12035" width="9" style="214" customWidth="1"/>
    <col min="12036" max="12036" width="4.25" style="214" customWidth="1"/>
    <col min="12037" max="12039" width="9" style="214" customWidth="1"/>
    <col min="12040" max="12040" width="1.5" style="214" customWidth="1"/>
    <col min="12041" max="12043" width="9" style="214" customWidth="1"/>
    <col min="12044" max="12044" width="0.875" style="214" customWidth="1"/>
    <col min="12045" max="12045" width="2" style="214" customWidth="1"/>
    <col min="12046" max="12047" width="9" style="214" customWidth="1"/>
    <col min="12048" max="12048" width="7.5" style="214" customWidth="1"/>
    <col min="12049" max="12050" width="9" style="214" customWidth="1"/>
    <col min="12051" max="12051" width="10.375" style="214" customWidth="1"/>
    <col min="12052" max="12064" width="9" style="214" customWidth="1"/>
    <col min="12065" max="12256" width="8.875" style="214"/>
    <col min="12257" max="12280" width="9" style="214" customWidth="1"/>
    <col min="12281" max="12288" width="8.875" style="214"/>
    <col min="12289" max="12289" width="2.5" style="214" customWidth="1"/>
    <col min="12290" max="12290" width="5.125" style="214" customWidth="1"/>
    <col min="12291" max="12291" width="9" style="214" customWidth="1"/>
    <col min="12292" max="12292" width="4.25" style="214" customWidth="1"/>
    <col min="12293" max="12295" width="9" style="214" customWidth="1"/>
    <col min="12296" max="12296" width="1.5" style="214" customWidth="1"/>
    <col min="12297" max="12299" width="9" style="214" customWidth="1"/>
    <col min="12300" max="12300" width="0.875" style="214" customWidth="1"/>
    <col min="12301" max="12301" width="2" style="214" customWidth="1"/>
    <col min="12302" max="12303" width="9" style="214" customWidth="1"/>
    <col min="12304" max="12304" width="7.5" style="214" customWidth="1"/>
    <col min="12305" max="12306" width="9" style="214" customWidth="1"/>
    <col min="12307" max="12307" width="10.375" style="214" customWidth="1"/>
    <col min="12308" max="12320" width="9" style="214" customWidth="1"/>
    <col min="12321" max="12512" width="8.875" style="214"/>
    <col min="12513" max="12536" width="9" style="214" customWidth="1"/>
    <col min="12537" max="12544" width="8.875" style="214"/>
    <col min="12545" max="12545" width="2.5" style="214" customWidth="1"/>
    <col min="12546" max="12546" width="5.125" style="214" customWidth="1"/>
    <col min="12547" max="12547" width="9" style="214" customWidth="1"/>
    <col min="12548" max="12548" width="4.25" style="214" customWidth="1"/>
    <col min="12549" max="12551" width="9" style="214" customWidth="1"/>
    <col min="12552" max="12552" width="1.5" style="214" customWidth="1"/>
    <col min="12553" max="12555" width="9" style="214" customWidth="1"/>
    <col min="12556" max="12556" width="0.875" style="214" customWidth="1"/>
    <col min="12557" max="12557" width="2" style="214" customWidth="1"/>
    <col min="12558" max="12559" width="9" style="214" customWidth="1"/>
    <col min="12560" max="12560" width="7.5" style="214" customWidth="1"/>
    <col min="12561" max="12562" width="9" style="214" customWidth="1"/>
    <col min="12563" max="12563" width="10.375" style="214" customWidth="1"/>
    <col min="12564" max="12576" width="9" style="214" customWidth="1"/>
    <col min="12577" max="12768" width="8.875" style="214"/>
    <col min="12769" max="12792" width="9" style="214" customWidth="1"/>
    <col min="12793" max="12800" width="8.875" style="214"/>
    <col min="12801" max="12801" width="2.5" style="214" customWidth="1"/>
    <col min="12802" max="12802" width="5.125" style="214" customWidth="1"/>
    <col min="12803" max="12803" width="9" style="214" customWidth="1"/>
    <col min="12804" max="12804" width="4.25" style="214" customWidth="1"/>
    <col min="12805" max="12807" width="9" style="214" customWidth="1"/>
    <col min="12808" max="12808" width="1.5" style="214" customWidth="1"/>
    <col min="12809" max="12811" width="9" style="214" customWidth="1"/>
    <col min="12812" max="12812" width="0.875" style="214" customWidth="1"/>
    <col min="12813" max="12813" width="2" style="214" customWidth="1"/>
    <col min="12814" max="12815" width="9" style="214" customWidth="1"/>
    <col min="12816" max="12816" width="7.5" style="214" customWidth="1"/>
    <col min="12817" max="12818" width="9" style="214" customWidth="1"/>
    <col min="12819" max="12819" width="10.375" style="214" customWidth="1"/>
    <col min="12820" max="12832" width="9" style="214" customWidth="1"/>
    <col min="12833" max="13024" width="8.875" style="214"/>
    <col min="13025" max="13048" width="9" style="214" customWidth="1"/>
    <col min="13049" max="13056" width="8.875" style="214"/>
    <col min="13057" max="13057" width="2.5" style="214" customWidth="1"/>
    <col min="13058" max="13058" width="5.125" style="214" customWidth="1"/>
    <col min="13059" max="13059" width="9" style="214" customWidth="1"/>
    <col min="13060" max="13060" width="4.25" style="214" customWidth="1"/>
    <col min="13061" max="13063" width="9" style="214" customWidth="1"/>
    <col min="13064" max="13064" width="1.5" style="214" customWidth="1"/>
    <col min="13065" max="13067" width="9" style="214" customWidth="1"/>
    <col min="13068" max="13068" width="0.875" style="214" customWidth="1"/>
    <col min="13069" max="13069" width="2" style="214" customWidth="1"/>
    <col min="13070" max="13071" width="9" style="214" customWidth="1"/>
    <col min="13072" max="13072" width="7.5" style="214" customWidth="1"/>
    <col min="13073" max="13074" width="9" style="214" customWidth="1"/>
    <col min="13075" max="13075" width="10.375" style="214" customWidth="1"/>
    <col min="13076" max="13088" width="9" style="214" customWidth="1"/>
    <col min="13089" max="13280" width="8.875" style="214"/>
    <col min="13281" max="13304" width="9" style="214" customWidth="1"/>
    <col min="13305" max="13312" width="8.875" style="214"/>
    <col min="13313" max="13313" width="2.5" style="214" customWidth="1"/>
    <col min="13314" max="13314" width="5.125" style="214" customWidth="1"/>
    <col min="13315" max="13315" width="9" style="214" customWidth="1"/>
    <col min="13316" max="13316" width="4.25" style="214" customWidth="1"/>
    <col min="13317" max="13319" width="9" style="214" customWidth="1"/>
    <col min="13320" max="13320" width="1.5" style="214" customWidth="1"/>
    <col min="13321" max="13323" width="9" style="214" customWidth="1"/>
    <col min="13324" max="13324" width="0.875" style="214" customWidth="1"/>
    <col min="13325" max="13325" width="2" style="214" customWidth="1"/>
    <col min="13326" max="13327" width="9" style="214" customWidth="1"/>
    <col min="13328" max="13328" width="7.5" style="214" customWidth="1"/>
    <col min="13329" max="13330" width="9" style="214" customWidth="1"/>
    <col min="13331" max="13331" width="10.375" style="214" customWidth="1"/>
    <col min="13332" max="13344" width="9" style="214" customWidth="1"/>
    <col min="13345" max="13536" width="8.875" style="214"/>
    <col min="13537" max="13560" width="9" style="214" customWidth="1"/>
    <col min="13561" max="13568" width="8.875" style="214"/>
    <col min="13569" max="13569" width="2.5" style="214" customWidth="1"/>
    <col min="13570" max="13570" width="5.125" style="214" customWidth="1"/>
    <col min="13571" max="13571" width="9" style="214" customWidth="1"/>
    <col min="13572" max="13572" width="4.25" style="214" customWidth="1"/>
    <col min="13573" max="13575" width="9" style="214" customWidth="1"/>
    <col min="13576" max="13576" width="1.5" style="214" customWidth="1"/>
    <col min="13577" max="13579" width="9" style="214" customWidth="1"/>
    <col min="13580" max="13580" width="0.875" style="214" customWidth="1"/>
    <col min="13581" max="13581" width="2" style="214" customWidth="1"/>
    <col min="13582" max="13583" width="9" style="214" customWidth="1"/>
    <col min="13584" max="13584" width="7.5" style="214" customWidth="1"/>
    <col min="13585" max="13586" width="9" style="214" customWidth="1"/>
    <col min="13587" max="13587" width="10.375" style="214" customWidth="1"/>
    <col min="13588" max="13600" width="9" style="214" customWidth="1"/>
    <col min="13601" max="13792" width="8.875" style="214"/>
    <col min="13793" max="13816" width="9" style="214" customWidth="1"/>
    <col min="13817" max="13824" width="8.875" style="214"/>
    <col min="13825" max="13825" width="2.5" style="214" customWidth="1"/>
    <col min="13826" max="13826" width="5.125" style="214" customWidth="1"/>
    <col min="13827" max="13827" width="9" style="214" customWidth="1"/>
    <col min="13828" max="13828" width="4.25" style="214" customWidth="1"/>
    <col min="13829" max="13831" width="9" style="214" customWidth="1"/>
    <col min="13832" max="13832" width="1.5" style="214" customWidth="1"/>
    <col min="13833" max="13835" width="9" style="214" customWidth="1"/>
    <col min="13836" max="13836" width="0.875" style="214" customWidth="1"/>
    <col min="13837" max="13837" width="2" style="214" customWidth="1"/>
    <col min="13838" max="13839" width="9" style="214" customWidth="1"/>
    <col min="13840" max="13840" width="7.5" style="214" customWidth="1"/>
    <col min="13841" max="13842" width="9" style="214" customWidth="1"/>
    <col min="13843" max="13843" width="10.375" style="214" customWidth="1"/>
    <col min="13844" max="13856" width="9" style="214" customWidth="1"/>
    <col min="13857" max="14048" width="8.875" style="214"/>
    <col min="14049" max="14072" width="9" style="214" customWidth="1"/>
    <col min="14073" max="14080" width="8.875" style="214"/>
    <col min="14081" max="14081" width="2.5" style="214" customWidth="1"/>
    <col min="14082" max="14082" width="5.125" style="214" customWidth="1"/>
    <col min="14083" max="14083" width="9" style="214" customWidth="1"/>
    <col min="14084" max="14084" width="4.25" style="214" customWidth="1"/>
    <col min="14085" max="14087" width="9" style="214" customWidth="1"/>
    <col min="14088" max="14088" width="1.5" style="214" customWidth="1"/>
    <col min="14089" max="14091" width="9" style="214" customWidth="1"/>
    <col min="14092" max="14092" width="0.875" style="214" customWidth="1"/>
    <col min="14093" max="14093" width="2" style="214" customWidth="1"/>
    <col min="14094" max="14095" width="9" style="214" customWidth="1"/>
    <col min="14096" max="14096" width="7.5" style="214" customWidth="1"/>
    <col min="14097" max="14098" width="9" style="214" customWidth="1"/>
    <col min="14099" max="14099" width="10.375" style="214" customWidth="1"/>
    <col min="14100" max="14112" width="9" style="214" customWidth="1"/>
    <col min="14113" max="14304" width="8.875" style="214"/>
    <col min="14305" max="14328" width="9" style="214" customWidth="1"/>
    <col min="14329" max="14336" width="8.875" style="214"/>
    <col min="14337" max="14337" width="2.5" style="214" customWidth="1"/>
    <col min="14338" max="14338" width="5.125" style="214" customWidth="1"/>
    <col min="14339" max="14339" width="9" style="214" customWidth="1"/>
    <col min="14340" max="14340" width="4.25" style="214" customWidth="1"/>
    <col min="14341" max="14343" width="9" style="214" customWidth="1"/>
    <col min="14344" max="14344" width="1.5" style="214" customWidth="1"/>
    <col min="14345" max="14347" width="9" style="214" customWidth="1"/>
    <col min="14348" max="14348" width="0.875" style="214" customWidth="1"/>
    <col min="14349" max="14349" width="2" style="214" customWidth="1"/>
    <col min="14350" max="14351" width="9" style="214" customWidth="1"/>
    <col min="14352" max="14352" width="7.5" style="214" customWidth="1"/>
    <col min="14353" max="14354" width="9" style="214" customWidth="1"/>
    <col min="14355" max="14355" width="10.375" style="214" customWidth="1"/>
    <col min="14356" max="14368" width="9" style="214" customWidth="1"/>
    <col min="14369" max="14560" width="8.875" style="214"/>
    <col min="14561" max="14584" width="9" style="214" customWidth="1"/>
    <col min="14585" max="14592" width="8.875" style="214"/>
    <col min="14593" max="14593" width="2.5" style="214" customWidth="1"/>
    <col min="14594" max="14594" width="5.125" style="214" customWidth="1"/>
    <col min="14595" max="14595" width="9" style="214" customWidth="1"/>
    <col min="14596" max="14596" width="4.25" style="214" customWidth="1"/>
    <col min="14597" max="14599" width="9" style="214" customWidth="1"/>
    <col min="14600" max="14600" width="1.5" style="214" customWidth="1"/>
    <col min="14601" max="14603" width="9" style="214" customWidth="1"/>
    <col min="14604" max="14604" width="0.875" style="214" customWidth="1"/>
    <col min="14605" max="14605" width="2" style="214" customWidth="1"/>
    <col min="14606" max="14607" width="9" style="214" customWidth="1"/>
    <col min="14608" max="14608" width="7.5" style="214" customWidth="1"/>
    <col min="14609" max="14610" width="9" style="214" customWidth="1"/>
    <col min="14611" max="14611" width="10.375" style="214" customWidth="1"/>
    <col min="14612" max="14624" width="9" style="214" customWidth="1"/>
    <col min="14625" max="14816" width="8.875" style="214"/>
    <col min="14817" max="14840" width="9" style="214" customWidth="1"/>
    <col min="14841" max="14848" width="8.875" style="214"/>
    <col min="14849" max="14849" width="2.5" style="214" customWidth="1"/>
    <col min="14850" max="14850" width="5.125" style="214" customWidth="1"/>
    <col min="14851" max="14851" width="9" style="214" customWidth="1"/>
    <col min="14852" max="14852" width="4.25" style="214" customWidth="1"/>
    <col min="14853" max="14855" width="9" style="214" customWidth="1"/>
    <col min="14856" max="14856" width="1.5" style="214" customWidth="1"/>
    <col min="14857" max="14859" width="9" style="214" customWidth="1"/>
    <col min="14860" max="14860" width="0.875" style="214" customWidth="1"/>
    <col min="14861" max="14861" width="2" style="214" customWidth="1"/>
    <col min="14862" max="14863" width="9" style="214" customWidth="1"/>
    <col min="14864" max="14864" width="7.5" style="214" customWidth="1"/>
    <col min="14865" max="14866" width="9" style="214" customWidth="1"/>
    <col min="14867" max="14867" width="10.375" style="214" customWidth="1"/>
    <col min="14868" max="14880" width="9" style="214" customWidth="1"/>
    <col min="14881" max="15072" width="8.875" style="214"/>
    <col min="15073" max="15096" width="9" style="214" customWidth="1"/>
    <col min="15097" max="15104" width="8.875" style="214"/>
    <col min="15105" max="15105" width="2.5" style="214" customWidth="1"/>
    <col min="15106" max="15106" width="5.125" style="214" customWidth="1"/>
    <col min="15107" max="15107" width="9" style="214" customWidth="1"/>
    <col min="15108" max="15108" width="4.25" style="214" customWidth="1"/>
    <col min="15109" max="15111" width="9" style="214" customWidth="1"/>
    <col min="15112" max="15112" width="1.5" style="214" customWidth="1"/>
    <col min="15113" max="15115" width="9" style="214" customWidth="1"/>
    <col min="15116" max="15116" width="0.875" style="214" customWidth="1"/>
    <col min="15117" max="15117" width="2" style="214" customWidth="1"/>
    <col min="15118" max="15119" width="9" style="214" customWidth="1"/>
    <col min="15120" max="15120" width="7.5" style="214" customWidth="1"/>
    <col min="15121" max="15122" width="9" style="214" customWidth="1"/>
    <col min="15123" max="15123" width="10.375" style="214" customWidth="1"/>
    <col min="15124" max="15136" width="9" style="214" customWidth="1"/>
    <col min="15137" max="15328" width="8.875" style="214"/>
    <col min="15329" max="15352" width="9" style="214" customWidth="1"/>
    <col min="15353" max="15360" width="8.875" style="214"/>
    <col min="15361" max="15361" width="2.5" style="214" customWidth="1"/>
    <col min="15362" max="15362" width="5.125" style="214" customWidth="1"/>
    <col min="15363" max="15363" width="9" style="214" customWidth="1"/>
    <col min="15364" max="15364" width="4.25" style="214" customWidth="1"/>
    <col min="15365" max="15367" width="9" style="214" customWidth="1"/>
    <col min="15368" max="15368" width="1.5" style="214" customWidth="1"/>
    <col min="15369" max="15371" width="9" style="214" customWidth="1"/>
    <col min="15372" max="15372" width="0.875" style="214" customWidth="1"/>
    <col min="15373" max="15373" width="2" style="214" customWidth="1"/>
    <col min="15374" max="15375" width="9" style="214" customWidth="1"/>
    <col min="15376" max="15376" width="7.5" style="214" customWidth="1"/>
    <col min="15377" max="15378" width="9" style="214" customWidth="1"/>
    <col min="15379" max="15379" width="10.375" style="214" customWidth="1"/>
    <col min="15380" max="15392" width="9" style="214" customWidth="1"/>
    <col min="15393" max="15584" width="8.875" style="214"/>
    <col min="15585" max="15608" width="9" style="214" customWidth="1"/>
    <col min="15609" max="15616" width="8.875" style="214"/>
    <col min="15617" max="15617" width="2.5" style="214" customWidth="1"/>
    <col min="15618" max="15618" width="5.125" style="214" customWidth="1"/>
    <col min="15619" max="15619" width="9" style="214" customWidth="1"/>
    <col min="15620" max="15620" width="4.25" style="214" customWidth="1"/>
    <col min="15621" max="15623" width="9" style="214" customWidth="1"/>
    <col min="15624" max="15624" width="1.5" style="214" customWidth="1"/>
    <col min="15625" max="15627" width="9" style="214" customWidth="1"/>
    <col min="15628" max="15628" width="0.875" style="214" customWidth="1"/>
    <col min="15629" max="15629" width="2" style="214" customWidth="1"/>
    <col min="15630" max="15631" width="9" style="214" customWidth="1"/>
    <col min="15632" max="15632" width="7.5" style="214" customWidth="1"/>
    <col min="15633" max="15634" width="9" style="214" customWidth="1"/>
    <col min="15635" max="15635" width="10.375" style="214" customWidth="1"/>
    <col min="15636" max="15648" width="9" style="214" customWidth="1"/>
    <col min="15649" max="15840" width="8.875" style="214"/>
    <col min="15841" max="15864" width="9" style="214" customWidth="1"/>
    <col min="15865" max="15872" width="8.875" style="214"/>
    <col min="15873" max="15873" width="2.5" style="214" customWidth="1"/>
    <col min="15874" max="15874" width="5.125" style="214" customWidth="1"/>
    <col min="15875" max="15875" width="9" style="214" customWidth="1"/>
    <col min="15876" max="15876" width="4.25" style="214" customWidth="1"/>
    <col min="15877" max="15879" width="9" style="214" customWidth="1"/>
    <col min="15880" max="15880" width="1.5" style="214" customWidth="1"/>
    <col min="15881" max="15883" width="9" style="214" customWidth="1"/>
    <col min="15884" max="15884" width="0.875" style="214" customWidth="1"/>
    <col min="15885" max="15885" width="2" style="214" customWidth="1"/>
    <col min="15886" max="15887" width="9" style="214" customWidth="1"/>
    <col min="15888" max="15888" width="7.5" style="214" customWidth="1"/>
    <col min="15889" max="15890" width="9" style="214" customWidth="1"/>
    <col min="15891" max="15891" width="10.375" style="214" customWidth="1"/>
    <col min="15892" max="15904" width="9" style="214" customWidth="1"/>
    <col min="15905" max="16096" width="8.875" style="214"/>
    <col min="16097" max="16120" width="9" style="214" customWidth="1"/>
    <col min="16121" max="16128" width="8.875" style="214"/>
    <col min="16129" max="16129" width="2.5" style="214" customWidth="1"/>
    <col min="16130" max="16130" width="5.125" style="214" customWidth="1"/>
    <col min="16131" max="16131" width="9" style="214" customWidth="1"/>
    <col min="16132" max="16132" width="4.25" style="214" customWidth="1"/>
    <col min="16133" max="16135" width="9" style="214" customWidth="1"/>
    <col min="16136" max="16136" width="1.5" style="214" customWidth="1"/>
    <col min="16137" max="16139" width="9" style="214" customWidth="1"/>
    <col min="16140" max="16140" width="0.875" style="214" customWidth="1"/>
    <col min="16141" max="16141" width="2" style="214" customWidth="1"/>
    <col min="16142" max="16143" width="9" style="214" customWidth="1"/>
    <col min="16144" max="16144" width="7.5" style="214" customWidth="1"/>
    <col min="16145" max="16146" width="9" style="214" customWidth="1"/>
    <col min="16147" max="16147" width="10.375" style="214" customWidth="1"/>
    <col min="16148" max="16160" width="9" style="214" customWidth="1"/>
    <col min="16161" max="16352" width="8.875" style="214"/>
    <col min="16353" max="16376" width="9" style="214" customWidth="1"/>
    <col min="16377" max="16384" width="8.875" style="214"/>
  </cols>
  <sheetData>
    <row r="1" spans="2:16" ht="23.25" customHeight="1" thickBot="1">
      <c r="C1" s="331" t="s">
        <v>1156</v>
      </c>
      <c r="D1" s="331"/>
      <c r="E1" s="331"/>
      <c r="F1" s="331"/>
      <c r="G1" s="331"/>
      <c r="H1" s="331"/>
      <c r="I1" s="331"/>
      <c r="J1" s="331"/>
      <c r="K1" s="331"/>
      <c r="L1" s="331"/>
      <c r="M1" s="331"/>
      <c r="N1" s="331"/>
      <c r="O1" s="331"/>
    </row>
    <row r="2" spans="2:16" ht="23.25" customHeight="1">
      <c r="B2" s="215"/>
      <c r="C2" s="320" t="s">
        <v>1273</v>
      </c>
      <c r="D2" s="321"/>
      <c r="E2" s="376" t="s">
        <v>1158</v>
      </c>
      <c r="F2" s="377"/>
      <c r="G2" s="377"/>
      <c r="H2" s="378"/>
      <c r="I2" s="376" t="s">
        <v>1159</v>
      </c>
      <c r="J2" s="377"/>
      <c r="K2" s="377"/>
      <c r="L2" s="378"/>
      <c r="M2" s="376" t="s">
        <v>1160</v>
      </c>
      <c r="N2" s="377"/>
      <c r="O2" s="377"/>
      <c r="P2" s="379"/>
    </row>
    <row r="3" spans="2:16" ht="23.25" customHeight="1">
      <c r="B3" s="372" t="s">
        <v>1274</v>
      </c>
      <c r="C3" s="298" t="s">
        <v>1162</v>
      </c>
      <c r="D3" s="295"/>
      <c r="E3" s="294" t="s">
        <v>1275</v>
      </c>
      <c r="F3" s="295"/>
      <c r="G3" s="295"/>
      <c r="H3" s="299"/>
      <c r="I3" s="294" t="s">
        <v>1276</v>
      </c>
      <c r="J3" s="295"/>
      <c r="K3" s="295"/>
      <c r="L3" s="299"/>
      <c r="M3" s="294" t="s">
        <v>1277</v>
      </c>
      <c r="N3" s="295"/>
      <c r="O3" s="295"/>
      <c r="P3" s="306"/>
    </row>
    <row r="4" spans="2:16" ht="23.25" customHeight="1">
      <c r="B4" s="373"/>
      <c r="C4" s="298" t="s">
        <v>1167</v>
      </c>
      <c r="D4" s="295"/>
      <c r="E4" s="294" t="s">
        <v>1278</v>
      </c>
      <c r="F4" s="295"/>
      <c r="G4" s="295"/>
      <c r="H4" s="299"/>
      <c r="I4" s="294" t="s">
        <v>1279</v>
      </c>
      <c r="J4" s="295"/>
      <c r="K4" s="295"/>
      <c r="L4" s="299"/>
      <c r="M4" s="294" t="s">
        <v>1280</v>
      </c>
      <c r="N4" s="295"/>
      <c r="O4" s="295"/>
      <c r="P4" s="306"/>
    </row>
    <row r="5" spans="2:16" ht="23.25" customHeight="1">
      <c r="B5" s="373"/>
      <c r="C5" s="298" t="s">
        <v>1171</v>
      </c>
      <c r="D5" s="295"/>
      <c r="E5" s="294" t="s">
        <v>1281</v>
      </c>
      <c r="F5" s="295"/>
      <c r="G5" s="295"/>
      <c r="H5" s="299"/>
      <c r="I5" s="294" t="s">
        <v>1278</v>
      </c>
      <c r="J5" s="295"/>
      <c r="K5" s="295"/>
      <c r="L5" s="299"/>
      <c r="M5" s="294" t="s">
        <v>1276</v>
      </c>
      <c r="N5" s="295"/>
      <c r="O5" s="295"/>
      <c r="P5" s="299"/>
    </row>
    <row r="6" spans="2:16" ht="23.25" customHeight="1">
      <c r="B6" s="374"/>
      <c r="C6" s="298" t="s">
        <v>1174</v>
      </c>
      <c r="D6" s="295"/>
      <c r="E6" s="294" t="s">
        <v>1281</v>
      </c>
      <c r="F6" s="295"/>
      <c r="G6" s="295"/>
      <c r="H6" s="299"/>
      <c r="I6" s="294" t="s">
        <v>1279</v>
      </c>
      <c r="J6" s="295"/>
      <c r="K6" s="295"/>
      <c r="L6" s="299"/>
      <c r="M6" s="294" t="s">
        <v>1282</v>
      </c>
      <c r="N6" s="295"/>
      <c r="O6" s="295"/>
      <c r="P6" s="306"/>
    </row>
    <row r="7" spans="2:16" ht="23.25" customHeight="1">
      <c r="B7" s="220"/>
      <c r="C7" s="298" t="s">
        <v>1177</v>
      </c>
      <c r="D7" s="295"/>
      <c r="E7" s="294" t="s">
        <v>1281</v>
      </c>
      <c r="F7" s="295"/>
      <c r="G7" s="295"/>
      <c r="H7" s="299"/>
      <c r="I7" s="294" t="s">
        <v>1282</v>
      </c>
      <c r="J7" s="295"/>
      <c r="K7" s="295"/>
      <c r="L7" s="299"/>
      <c r="M7" s="294" t="s">
        <v>1283</v>
      </c>
      <c r="N7" s="295"/>
      <c r="O7" s="295"/>
      <c r="P7" s="306"/>
    </row>
    <row r="8" spans="2:16" ht="23.25" customHeight="1">
      <c r="B8" s="220"/>
      <c r="C8" s="298" t="s">
        <v>1179</v>
      </c>
      <c r="D8" s="295"/>
      <c r="E8" s="294" t="s">
        <v>1284</v>
      </c>
      <c r="F8" s="295"/>
      <c r="G8" s="295"/>
      <c r="H8" s="299"/>
      <c r="I8" s="294" t="s">
        <v>1285</v>
      </c>
      <c r="J8" s="295"/>
      <c r="K8" s="295"/>
      <c r="L8" s="299"/>
      <c r="M8" s="294" t="s">
        <v>1286</v>
      </c>
      <c r="N8" s="295"/>
      <c r="O8" s="295"/>
      <c r="P8" s="306"/>
    </row>
    <row r="9" spans="2:16" ht="23.25" customHeight="1">
      <c r="B9" s="220"/>
      <c r="C9" s="298" t="s">
        <v>1181</v>
      </c>
      <c r="D9" s="295"/>
      <c r="E9" s="294" t="s">
        <v>1282</v>
      </c>
      <c r="F9" s="295"/>
      <c r="G9" s="295"/>
      <c r="H9" s="299"/>
      <c r="I9" s="294" t="s">
        <v>1287</v>
      </c>
      <c r="J9" s="295"/>
      <c r="K9" s="295"/>
      <c r="L9" s="299"/>
      <c r="M9" s="294" t="s">
        <v>1288</v>
      </c>
      <c r="N9" s="295"/>
      <c r="O9" s="295"/>
      <c r="P9" s="306"/>
    </row>
    <row r="10" spans="2:16" ht="23.25" customHeight="1">
      <c r="B10" s="220"/>
      <c r="C10" s="298" t="s">
        <v>1183</v>
      </c>
      <c r="D10" s="295"/>
      <c r="E10" s="294" t="s">
        <v>1289</v>
      </c>
      <c r="F10" s="295"/>
      <c r="G10" s="295"/>
      <c r="H10" s="299"/>
      <c r="I10" s="294" t="s">
        <v>1287</v>
      </c>
      <c r="J10" s="295"/>
      <c r="K10" s="295"/>
      <c r="L10" s="299"/>
      <c r="M10" s="294" t="s">
        <v>1290</v>
      </c>
      <c r="N10" s="295"/>
      <c r="O10" s="295"/>
      <c r="P10" s="306"/>
    </row>
    <row r="11" spans="2:16" ht="23.25" customHeight="1">
      <c r="B11" s="220"/>
      <c r="C11" s="298" t="s">
        <v>1185</v>
      </c>
      <c r="D11" s="295"/>
      <c r="E11" s="294" t="s">
        <v>1291</v>
      </c>
      <c r="F11" s="295"/>
      <c r="G11" s="295"/>
      <c r="H11" s="299"/>
      <c r="I11" s="294" t="s">
        <v>1289</v>
      </c>
      <c r="J11" s="295"/>
      <c r="K11" s="295"/>
      <c r="L11" s="299"/>
      <c r="M11" s="294" t="s">
        <v>1292</v>
      </c>
      <c r="N11" s="295"/>
      <c r="O11" s="295"/>
      <c r="P11" s="306"/>
    </row>
    <row r="12" spans="2:16" ht="23.25" customHeight="1">
      <c r="B12" s="220"/>
      <c r="C12" s="298" t="s">
        <v>1187</v>
      </c>
      <c r="D12" s="295"/>
      <c r="E12" s="294" t="s">
        <v>1293</v>
      </c>
      <c r="F12" s="295"/>
      <c r="G12" s="295"/>
      <c r="H12" s="299"/>
      <c r="I12" s="294" t="s">
        <v>1294</v>
      </c>
      <c r="J12" s="295"/>
      <c r="K12" s="295"/>
      <c r="L12" s="299"/>
      <c r="M12" s="294" t="s">
        <v>1295</v>
      </c>
      <c r="N12" s="295"/>
      <c r="O12" s="295"/>
      <c r="P12" s="306"/>
    </row>
    <row r="13" spans="2:16" ht="23.25" customHeight="1">
      <c r="B13" s="220"/>
      <c r="C13" s="298" t="s">
        <v>1188</v>
      </c>
      <c r="D13" s="295"/>
      <c r="E13" s="294" t="s">
        <v>1296</v>
      </c>
      <c r="F13" s="295"/>
      <c r="G13" s="295"/>
      <c r="H13" s="299"/>
      <c r="I13" s="294" t="s">
        <v>1293</v>
      </c>
      <c r="J13" s="295"/>
      <c r="K13" s="295"/>
      <c r="L13" s="299"/>
      <c r="M13" s="294" t="s">
        <v>1292</v>
      </c>
      <c r="N13" s="295"/>
      <c r="O13" s="295"/>
      <c r="P13" s="306"/>
    </row>
    <row r="14" spans="2:16" ht="23.25" customHeight="1">
      <c r="B14" s="220"/>
      <c r="C14" s="298" t="s">
        <v>1189</v>
      </c>
      <c r="D14" s="295"/>
      <c r="E14" s="294" t="s">
        <v>1297</v>
      </c>
      <c r="F14" s="295"/>
      <c r="G14" s="295"/>
      <c r="H14" s="299"/>
      <c r="I14" s="294" t="s">
        <v>1296</v>
      </c>
      <c r="J14" s="295"/>
      <c r="K14" s="295"/>
      <c r="L14" s="299"/>
      <c r="M14" s="294" t="s">
        <v>1293</v>
      </c>
      <c r="N14" s="295"/>
      <c r="O14" s="295"/>
      <c r="P14" s="306"/>
    </row>
    <row r="15" spans="2:16" ht="23.25" customHeight="1">
      <c r="B15" s="220"/>
      <c r="C15" s="298" t="s">
        <v>1191</v>
      </c>
      <c r="D15" s="295"/>
      <c r="E15" s="294" t="s">
        <v>1298</v>
      </c>
      <c r="F15" s="295"/>
      <c r="G15" s="295"/>
      <c r="H15" s="299"/>
      <c r="I15" s="294" t="s">
        <v>1299</v>
      </c>
      <c r="J15" s="295"/>
      <c r="K15" s="295"/>
      <c r="L15" s="299"/>
      <c r="M15" s="294" t="s">
        <v>1293</v>
      </c>
      <c r="N15" s="295"/>
      <c r="O15" s="295"/>
      <c r="P15" s="306"/>
    </row>
    <row r="16" spans="2:16" ht="23.25" customHeight="1">
      <c r="B16" s="220"/>
      <c r="C16" s="298" t="s">
        <v>1192</v>
      </c>
      <c r="D16" s="295"/>
      <c r="E16" s="294" t="s">
        <v>1300</v>
      </c>
      <c r="F16" s="295"/>
      <c r="G16" s="295"/>
      <c r="H16" s="299"/>
      <c r="I16" s="294" t="s">
        <v>1301</v>
      </c>
      <c r="J16" s="295"/>
      <c r="K16" s="295"/>
      <c r="L16" s="299"/>
      <c r="M16" s="294" t="s">
        <v>1302</v>
      </c>
      <c r="N16" s="295"/>
      <c r="O16" s="295"/>
      <c r="P16" s="306"/>
    </row>
    <row r="17" spans="2:19" ht="23.25" customHeight="1">
      <c r="B17" s="220"/>
      <c r="C17" s="298" t="s">
        <v>1193</v>
      </c>
      <c r="D17" s="295"/>
      <c r="E17" s="294" t="s">
        <v>1301</v>
      </c>
      <c r="F17" s="295"/>
      <c r="G17" s="295"/>
      <c r="H17" s="299"/>
      <c r="I17" s="294" t="s">
        <v>1300</v>
      </c>
      <c r="J17" s="295"/>
      <c r="K17" s="295"/>
      <c r="L17" s="299"/>
      <c r="M17" s="294" t="s">
        <v>1303</v>
      </c>
      <c r="N17" s="295"/>
      <c r="O17" s="295"/>
      <c r="P17" s="306"/>
    </row>
    <row r="18" spans="2:19" ht="23.25" customHeight="1">
      <c r="B18" s="220"/>
      <c r="C18" s="298" t="s">
        <v>1195</v>
      </c>
      <c r="D18" s="295"/>
      <c r="E18" s="294" t="s">
        <v>1301</v>
      </c>
      <c r="F18" s="295"/>
      <c r="G18" s="295"/>
      <c r="H18" s="299"/>
      <c r="I18" s="294" t="s">
        <v>1304</v>
      </c>
      <c r="J18" s="295"/>
      <c r="K18" s="295"/>
      <c r="L18" s="299"/>
      <c r="M18" s="294" t="s">
        <v>1300</v>
      </c>
      <c r="N18" s="295"/>
      <c r="O18" s="295"/>
      <c r="P18" s="306"/>
    </row>
    <row r="19" spans="2:19" ht="23.25" customHeight="1">
      <c r="B19" s="220"/>
      <c r="C19" s="298" t="s">
        <v>1198</v>
      </c>
      <c r="D19" s="295"/>
      <c r="E19" s="294" t="s">
        <v>1301</v>
      </c>
      <c r="F19" s="295"/>
      <c r="G19" s="295"/>
      <c r="H19" s="299"/>
      <c r="I19" s="294" t="s">
        <v>1300</v>
      </c>
      <c r="J19" s="295"/>
      <c r="K19" s="295"/>
      <c r="L19" s="299"/>
      <c r="M19" s="294" t="s">
        <v>1305</v>
      </c>
      <c r="N19" s="295"/>
      <c r="O19" s="295"/>
      <c r="P19" s="306"/>
    </row>
    <row r="20" spans="2:19" ht="23.25" customHeight="1">
      <c r="B20" s="220"/>
      <c r="C20" s="298" t="s">
        <v>1199</v>
      </c>
      <c r="D20" s="295"/>
      <c r="E20" s="294" t="s">
        <v>1306</v>
      </c>
      <c r="F20" s="295"/>
      <c r="G20" s="295"/>
      <c r="H20" s="299"/>
      <c r="I20" s="294" t="s">
        <v>1307</v>
      </c>
      <c r="J20" s="295"/>
      <c r="K20" s="295"/>
      <c r="L20" s="299"/>
      <c r="M20" s="294" t="s">
        <v>1308</v>
      </c>
      <c r="N20" s="295"/>
      <c r="O20" s="295"/>
      <c r="P20" s="306"/>
    </row>
    <row r="21" spans="2:19" ht="23.25" customHeight="1">
      <c r="B21" s="220"/>
      <c r="C21" s="298" t="s">
        <v>1201</v>
      </c>
      <c r="D21" s="295"/>
      <c r="E21" s="294" t="s">
        <v>1309</v>
      </c>
      <c r="F21" s="295"/>
      <c r="G21" s="295"/>
      <c r="H21" s="299"/>
      <c r="I21" s="294" t="s">
        <v>1301</v>
      </c>
      <c r="J21" s="295"/>
      <c r="K21" s="295"/>
      <c r="L21" s="299"/>
      <c r="M21" s="294" t="s">
        <v>1310</v>
      </c>
      <c r="N21" s="295"/>
      <c r="O21" s="295"/>
      <c r="P21" s="306"/>
    </row>
    <row r="22" spans="2:19" ht="23.25" customHeight="1">
      <c r="B22" s="325" t="s">
        <v>1202</v>
      </c>
      <c r="C22" s="295"/>
      <c r="D22" s="295"/>
      <c r="E22" s="294" t="s">
        <v>1310</v>
      </c>
      <c r="F22" s="295"/>
      <c r="G22" s="295"/>
      <c r="H22" s="299"/>
      <c r="I22" s="294" t="s">
        <v>1311</v>
      </c>
      <c r="J22" s="295"/>
      <c r="K22" s="295"/>
      <c r="L22" s="299"/>
      <c r="M22" s="294" t="s">
        <v>1307</v>
      </c>
      <c r="N22" s="295"/>
      <c r="O22" s="295"/>
      <c r="P22" s="306"/>
    </row>
    <row r="23" spans="2:19" ht="23.25" customHeight="1" thickBot="1">
      <c r="B23" s="326" t="s">
        <v>1203</v>
      </c>
      <c r="C23" s="327"/>
      <c r="D23" s="327"/>
      <c r="E23" s="328" t="s">
        <v>1312</v>
      </c>
      <c r="F23" s="327"/>
      <c r="G23" s="327"/>
      <c r="H23" s="329"/>
      <c r="I23" s="328" t="s">
        <v>1307</v>
      </c>
      <c r="J23" s="327"/>
      <c r="K23" s="327"/>
      <c r="L23" s="329"/>
      <c r="M23" s="328"/>
      <c r="N23" s="327"/>
      <c r="O23" s="327"/>
      <c r="P23" s="330"/>
    </row>
    <row r="24" spans="2:19" ht="23.25" customHeight="1" thickBot="1">
      <c r="C24" s="319"/>
      <c r="D24" s="319"/>
      <c r="E24" s="319"/>
      <c r="F24" s="319"/>
      <c r="G24" s="319"/>
      <c r="H24" s="319"/>
      <c r="I24" s="319"/>
      <c r="J24" s="319"/>
      <c r="K24" s="319"/>
      <c r="L24" s="319"/>
      <c r="M24" s="319"/>
      <c r="N24" s="319"/>
      <c r="O24" s="319"/>
      <c r="P24" s="319"/>
    </row>
    <row r="25" spans="2:19" ht="23.25" customHeight="1">
      <c r="B25" s="215"/>
      <c r="C25" s="320" t="s">
        <v>1273</v>
      </c>
      <c r="D25" s="321"/>
      <c r="E25" s="376" t="s">
        <v>1158</v>
      </c>
      <c r="F25" s="377"/>
      <c r="G25" s="377"/>
      <c r="H25" s="378"/>
      <c r="I25" s="376" t="s">
        <v>1159</v>
      </c>
      <c r="J25" s="377"/>
      <c r="K25" s="377"/>
      <c r="L25" s="378"/>
      <c r="M25" s="376" t="s">
        <v>1160</v>
      </c>
      <c r="N25" s="377"/>
      <c r="O25" s="377"/>
      <c r="P25" s="377"/>
      <c r="Q25" s="371" t="s">
        <v>1207</v>
      </c>
      <c r="R25" s="317"/>
      <c r="S25" s="318"/>
    </row>
    <row r="26" spans="2:19" ht="23.25" customHeight="1">
      <c r="B26" s="372" t="s">
        <v>109</v>
      </c>
      <c r="C26" s="298" t="s">
        <v>1209</v>
      </c>
      <c r="D26" s="295"/>
      <c r="E26" s="314" t="s">
        <v>1307</v>
      </c>
      <c r="F26" s="315"/>
      <c r="G26" s="315"/>
      <c r="H26" s="316"/>
      <c r="I26" s="314" t="s">
        <v>1313</v>
      </c>
      <c r="J26" s="315"/>
      <c r="K26" s="315"/>
      <c r="L26" s="316"/>
      <c r="M26" s="314" t="s">
        <v>1314</v>
      </c>
      <c r="N26" s="315"/>
      <c r="O26" s="315"/>
      <c r="P26" s="375"/>
      <c r="Q26" s="295" t="s">
        <v>1211</v>
      </c>
      <c r="R26" s="295"/>
      <c r="S26" s="306"/>
    </row>
    <row r="27" spans="2:19" ht="23.25" customHeight="1">
      <c r="B27" s="373"/>
      <c r="C27" s="298" t="s">
        <v>1213</v>
      </c>
      <c r="D27" s="295"/>
      <c r="E27" s="309" t="s">
        <v>1315</v>
      </c>
      <c r="F27" s="310"/>
      <c r="G27" s="310"/>
      <c r="H27" s="311"/>
      <c r="I27" s="300" t="s">
        <v>1316</v>
      </c>
      <c r="J27" s="301"/>
      <c r="K27" s="301"/>
      <c r="L27" s="302"/>
      <c r="M27" s="309" t="s">
        <v>1313</v>
      </c>
      <c r="N27" s="310"/>
      <c r="O27" s="310"/>
      <c r="P27" s="370"/>
      <c r="Q27" s="295" t="s">
        <v>1211</v>
      </c>
      <c r="R27" s="295"/>
      <c r="S27" s="306"/>
    </row>
    <row r="28" spans="2:19" ht="23.25" customHeight="1">
      <c r="B28" s="373"/>
      <c r="C28" s="298" t="s">
        <v>1217</v>
      </c>
      <c r="D28" s="295"/>
      <c r="E28" s="294" t="s">
        <v>1301</v>
      </c>
      <c r="F28" s="295"/>
      <c r="G28" s="295"/>
      <c r="H28" s="299"/>
      <c r="I28" s="309" t="s">
        <v>1316</v>
      </c>
      <c r="J28" s="310"/>
      <c r="K28" s="310"/>
      <c r="L28" s="311"/>
      <c r="M28" s="294"/>
      <c r="N28" s="295"/>
      <c r="O28" s="295"/>
      <c r="P28" s="305"/>
      <c r="Q28" s="295" t="s">
        <v>1211</v>
      </c>
      <c r="R28" s="295"/>
      <c r="S28" s="306"/>
    </row>
    <row r="29" spans="2:19" ht="23.25" customHeight="1">
      <c r="B29" s="374"/>
      <c r="C29" s="298" t="s">
        <v>1219</v>
      </c>
      <c r="D29" s="295"/>
      <c r="E29" s="294" t="s">
        <v>1317</v>
      </c>
      <c r="F29" s="295"/>
      <c r="G29" s="295"/>
      <c r="H29" s="299"/>
      <c r="I29" s="294"/>
      <c r="J29" s="295"/>
      <c r="K29" s="295"/>
      <c r="L29" s="299"/>
      <c r="M29" s="294"/>
      <c r="N29" s="295"/>
      <c r="O29" s="295"/>
      <c r="P29" s="305"/>
      <c r="Q29" s="295"/>
      <c r="R29" s="295"/>
      <c r="S29" s="306"/>
    </row>
    <row r="30" spans="2:19" ht="23.25" customHeight="1">
      <c r="B30" s="220"/>
      <c r="C30" s="298" t="s">
        <v>1221</v>
      </c>
      <c r="D30" s="295"/>
      <c r="E30" s="314" t="s">
        <v>1317</v>
      </c>
      <c r="F30" s="315"/>
      <c r="G30" s="315"/>
      <c r="H30" s="316"/>
      <c r="I30" s="294"/>
      <c r="J30" s="295"/>
      <c r="K30" s="295"/>
      <c r="L30" s="299"/>
      <c r="M30" s="294"/>
      <c r="N30" s="295"/>
      <c r="O30" s="295"/>
      <c r="P30" s="305"/>
      <c r="S30" s="221"/>
    </row>
    <row r="31" spans="2:19" ht="23.25" customHeight="1">
      <c r="B31" s="220"/>
      <c r="C31" s="298" t="s">
        <v>1223</v>
      </c>
      <c r="D31" s="295"/>
      <c r="E31" s="300" t="s">
        <v>1318</v>
      </c>
      <c r="F31" s="301"/>
      <c r="G31" s="301"/>
      <c r="H31" s="301"/>
      <c r="I31" s="298" t="s">
        <v>1319</v>
      </c>
      <c r="J31" s="295"/>
      <c r="K31" s="295"/>
      <c r="L31" s="305"/>
      <c r="M31" s="295" t="s">
        <v>1301</v>
      </c>
      <c r="N31" s="295"/>
      <c r="O31" s="295"/>
      <c r="P31" s="305"/>
      <c r="Q31" s="295"/>
      <c r="R31" s="295"/>
      <c r="S31" s="306"/>
    </row>
    <row r="32" spans="2:19" ht="23.25" customHeight="1">
      <c r="B32" s="220"/>
      <c r="C32" s="298" t="s">
        <v>1226</v>
      </c>
      <c r="D32" s="295"/>
      <c r="E32" s="300" t="s">
        <v>1320</v>
      </c>
      <c r="F32" s="301"/>
      <c r="G32" s="301"/>
      <c r="H32" s="301"/>
      <c r="I32" s="298" t="s">
        <v>1319</v>
      </c>
      <c r="J32" s="295"/>
      <c r="K32" s="295"/>
      <c r="L32" s="305"/>
      <c r="M32" s="295" t="s">
        <v>1321</v>
      </c>
      <c r="N32" s="295"/>
      <c r="O32" s="295"/>
      <c r="P32" s="305"/>
      <c r="Q32" s="295" t="s">
        <v>1318</v>
      </c>
      <c r="R32" s="295"/>
      <c r="S32" s="306"/>
    </row>
    <row r="33" spans="1:256" ht="23.25" customHeight="1">
      <c r="B33" s="222"/>
      <c r="C33" s="366" t="s">
        <v>1229</v>
      </c>
      <c r="D33" s="304"/>
      <c r="E33" s="367" t="s">
        <v>1322</v>
      </c>
      <c r="F33" s="368"/>
      <c r="G33" s="368"/>
      <c r="H33" s="368"/>
      <c r="I33" s="298" t="s">
        <v>1323</v>
      </c>
      <c r="J33" s="295"/>
      <c r="K33" s="295"/>
      <c r="L33" s="305"/>
      <c r="M33" s="304" t="s">
        <v>1324</v>
      </c>
      <c r="N33" s="304"/>
      <c r="O33" s="304"/>
      <c r="P33" s="312"/>
      <c r="Q33" s="295" t="s">
        <v>1325</v>
      </c>
      <c r="R33" s="295"/>
      <c r="S33" s="306"/>
    </row>
    <row r="34" spans="1:256" ht="23.25" customHeight="1">
      <c r="B34" s="223"/>
      <c r="C34" s="366" t="s">
        <v>1232</v>
      </c>
      <c r="D34" s="369"/>
      <c r="E34" s="294" t="s">
        <v>1322</v>
      </c>
      <c r="F34" s="295"/>
      <c r="G34" s="295"/>
      <c r="H34" s="305"/>
      <c r="I34" s="298" t="s">
        <v>1326</v>
      </c>
      <c r="J34" s="295"/>
      <c r="K34" s="295"/>
      <c r="L34" s="305"/>
      <c r="M34" s="295" t="s">
        <v>1324</v>
      </c>
      <c r="N34" s="295"/>
      <c r="O34" s="295"/>
      <c r="P34" s="305"/>
      <c r="Q34" s="295"/>
      <c r="R34" s="295"/>
      <c r="S34" s="306"/>
    </row>
    <row r="35" spans="1:256" ht="23.25" customHeight="1">
      <c r="B35" s="288" t="s">
        <v>1236</v>
      </c>
      <c r="C35" s="289"/>
      <c r="D35" s="290"/>
      <c r="E35" s="294" t="s">
        <v>1327</v>
      </c>
      <c r="F35" s="295"/>
      <c r="G35" s="295"/>
      <c r="H35" s="305"/>
      <c r="I35" s="298" t="s">
        <v>1328</v>
      </c>
      <c r="J35" s="295"/>
      <c r="K35" s="295"/>
      <c r="L35" s="305"/>
      <c r="M35" s="295" t="s">
        <v>1324</v>
      </c>
      <c r="N35" s="295"/>
      <c r="O35" s="295"/>
      <c r="P35" s="305"/>
      <c r="Q35" s="298"/>
      <c r="R35" s="295"/>
      <c r="S35" s="306"/>
    </row>
    <row r="36" spans="1:256" ht="23.25" customHeight="1" thickBot="1">
      <c r="A36" s="226"/>
      <c r="B36" s="227"/>
      <c r="C36" s="296" t="s">
        <v>1238</v>
      </c>
      <c r="D36" s="297"/>
      <c r="E36" s="286" t="s">
        <v>1327</v>
      </c>
      <c r="F36" s="287"/>
      <c r="G36" s="287"/>
      <c r="H36" s="336"/>
      <c r="I36" s="361" t="s">
        <v>1329</v>
      </c>
      <c r="J36" s="362"/>
      <c r="K36" s="362"/>
      <c r="L36" s="363"/>
      <c r="M36" s="337" t="s">
        <v>1330</v>
      </c>
      <c r="N36" s="338"/>
      <c r="O36" s="338"/>
      <c r="P36" s="364"/>
      <c r="Q36" s="296" t="s">
        <v>1331</v>
      </c>
      <c r="R36" s="287"/>
      <c r="S36" s="365"/>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6"/>
      <c r="BR36" s="226"/>
      <c r="BS36" s="226"/>
      <c r="BT36" s="226"/>
      <c r="BU36" s="226"/>
      <c r="BV36" s="226"/>
      <c r="BW36" s="226"/>
      <c r="BX36" s="226"/>
      <c r="BY36" s="226"/>
      <c r="BZ36" s="226"/>
      <c r="CA36" s="226"/>
      <c r="CB36" s="226"/>
      <c r="CC36" s="226"/>
      <c r="CD36" s="226"/>
      <c r="CE36" s="226"/>
      <c r="CF36" s="226"/>
      <c r="CG36" s="226"/>
      <c r="CH36" s="226"/>
      <c r="CI36" s="226"/>
      <c r="CJ36" s="226"/>
      <c r="CK36" s="226"/>
      <c r="CL36" s="226"/>
      <c r="CM36" s="226"/>
      <c r="CN36" s="226"/>
      <c r="CO36" s="226"/>
      <c r="CP36" s="226"/>
      <c r="CQ36" s="226"/>
      <c r="CR36" s="226"/>
      <c r="CS36" s="226"/>
      <c r="CT36" s="226"/>
      <c r="CU36" s="226"/>
      <c r="CV36" s="226"/>
      <c r="CW36" s="226"/>
      <c r="CX36" s="226"/>
      <c r="CY36" s="226"/>
      <c r="CZ36" s="226"/>
      <c r="DA36" s="226"/>
      <c r="DB36" s="226"/>
      <c r="DC36" s="226"/>
      <c r="DD36" s="226"/>
      <c r="DE36" s="226"/>
      <c r="DF36" s="226"/>
      <c r="DG36" s="226"/>
      <c r="DH36" s="226"/>
      <c r="DI36" s="226"/>
      <c r="DJ36" s="226"/>
      <c r="DK36" s="226"/>
      <c r="DL36" s="226"/>
      <c r="DM36" s="226"/>
      <c r="DN36" s="226"/>
      <c r="DO36" s="226"/>
      <c r="DP36" s="226"/>
      <c r="DQ36" s="226"/>
      <c r="DR36" s="226"/>
      <c r="DS36" s="226"/>
      <c r="DT36" s="226"/>
      <c r="DU36" s="226"/>
      <c r="DV36" s="226"/>
      <c r="DW36" s="226"/>
      <c r="DX36" s="226"/>
      <c r="DY36" s="226"/>
      <c r="DZ36" s="226"/>
      <c r="EA36" s="226"/>
      <c r="EB36" s="226"/>
      <c r="EC36" s="226"/>
      <c r="ED36" s="226"/>
      <c r="EE36" s="226"/>
      <c r="EF36" s="226"/>
      <c r="EG36" s="226"/>
      <c r="EH36" s="226"/>
      <c r="EI36" s="226"/>
      <c r="EJ36" s="226"/>
      <c r="EK36" s="226"/>
      <c r="EL36" s="226"/>
      <c r="EM36" s="226"/>
      <c r="EN36" s="226"/>
      <c r="EO36" s="226"/>
      <c r="EP36" s="226"/>
      <c r="EQ36" s="226"/>
      <c r="ER36" s="226"/>
      <c r="ES36" s="226"/>
      <c r="ET36" s="226"/>
      <c r="EU36" s="226"/>
      <c r="EV36" s="226"/>
      <c r="EW36" s="226"/>
      <c r="EX36" s="226"/>
      <c r="EY36" s="226"/>
      <c r="EZ36" s="226"/>
      <c r="FA36" s="226"/>
      <c r="FB36" s="226"/>
      <c r="FC36" s="226"/>
      <c r="FD36" s="226"/>
      <c r="FE36" s="226"/>
      <c r="FF36" s="226"/>
      <c r="FG36" s="226"/>
      <c r="FH36" s="226"/>
      <c r="FI36" s="226"/>
      <c r="FJ36" s="226"/>
      <c r="FK36" s="226"/>
      <c r="FL36" s="226"/>
      <c r="FM36" s="226"/>
      <c r="FN36" s="226"/>
      <c r="FO36" s="226"/>
      <c r="FP36" s="226"/>
      <c r="FQ36" s="226"/>
      <c r="FR36" s="226"/>
      <c r="FS36" s="226"/>
      <c r="FT36" s="226"/>
      <c r="FU36" s="226"/>
      <c r="FV36" s="226"/>
      <c r="FW36" s="226"/>
      <c r="FX36" s="226"/>
      <c r="FY36" s="226"/>
      <c r="FZ36" s="226"/>
      <c r="GA36" s="226"/>
      <c r="GB36" s="226"/>
      <c r="GC36" s="226"/>
      <c r="GD36" s="226"/>
      <c r="GE36" s="226"/>
      <c r="GF36" s="226"/>
      <c r="GG36" s="226"/>
      <c r="GH36" s="226"/>
      <c r="GI36" s="226"/>
      <c r="GJ36" s="226"/>
      <c r="GK36" s="226"/>
      <c r="GL36" s="226"/>
      <c r="GM36" s="226"/>
      <c r="GN36" s="226"/>
      <c r="GO36" s="226"/>
      <c r="GP36" s="226"/>
      <c r="GQ36" s="226"/>
      <c r="GR36" s="226"/>
      <c r="GS36" s="226"/>
      <c r="GT36" s="226"/>
      <c r="GU36" s="226"/>
      <c r="GV36" s="226"/>
      <c r="GW36" s="226"/>
      <c r="GX36" s="226"/>
      <c r="GY36" s="226"/>
      <c r="GZ36" s="226"/>
      <c r="HA36" s="226"/>
      <c r="HB36" s="226"/>
      <c r="HC36" s="226"/>
      <c r="HD36" s="226"/>
      <c r="HE36" s="226"/>
      <c r="HF36" s="226"/>
      <c r="HG36" s="226"/>
      <c r="HH36" s="226"/>
      <c r="HI36" s="226"/>
      <c r="HJ36" s="226"/>
      <c r="HK36" s="226"/>
      <c r="HL36" s="226"/>
      <c r="HM36" s="226"/>
      <c r="HN36" s="226"/>
      <c r="HO36" s="226"/>
      <c r="HP36" s="226"/>
      <c r="HQ36" s="226"/>
      <c r="HR36" s="226"/>
      <c r="HS36" s="226"/>
      <c r="HT36" s="226"/>
      <c r="HU36" s="226"/>
      <c r="HV36" s="226"/>
      <c r="HW36" s="226"/>
      <c r="HX36" s="226"/>
      <c r="HY36" s="226"/>
      <c r="HZ36" s="226"/>
      <c r="IA36" s="226"/>
      <c r="IB36" s="226"/>
      <c r="IC36" s="226"/>
      <c r="ID36" s="226"/>
      <c r="IE36" s="226"/>
      <c r="IF36" s="226"/>
      <c r="IG36" s="226"/>
      <c r="IH36" s="226"/>
      <c r="II36" s="226"/>
      <c r="IJ36" s="226"/>
      <c r="IK36" s="226"/>
      <c r="IL36" s="226"/>
      <c r="IM36" s="226"/>
      <c r="IN36" s="226"/>
      <c r="IO36" s="230"/>
      <c r="IP36" s="230"/>
      <c r="IQ36" s="230"/>
      <c r="IR36" s="230"/>
      <c r="IS36" s="230"/>
      <c r="IT36" s="230"/>
      <c r="IU36" s="230"/>
      <c r="IV36" s="230"/>
    </row>
    <row r="37" spans="1:256" ht="23.25" customHeight="1" thickBot="1">
      <c r="A37" s="226"/>
      <c r="B37" s="242"/>
      <c r="C37" s="268" t="s">
        <v>1241</v>
      </c>
      <c r="D37" s="269"/>
      <c r="E37" s="340" t="s">
        <v>1301</v>
      </c>
      <c r="F37" s="341"/>
      <c r="G37" s="341"/>
      <c r="H37" s="342"/>
      <c r="I37" s="340" t="s">
        <v>1332</v>
      </c>
      <c r="J37" s="341"/>
      <c r="K37" s="341"/>
      <c r="L37" s="343"/>
      <c r="M37" s="296"/>
      <c r="N37" s="287"/>
      <c r="O37" s="287"/>
      <c r="P37" s="336"/>
      <c r="Q37" s="337"/>
      <c r="R37" s="338"/>
      <c r="S37" s="339"/>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c r="FV37" s="226"/>
      <c r="FW37" s="226"/>
      <c r="FX37" s="226"/>
      <c r="FY37" s="226"/>
      <c r="FZ37" s="226"/>
      <c r="GA37" s="226"/>
      <c r="GB37" s="226"/>
      <c r="GC37" s="226"/>
      <c r="GD37" s="226"/>
      <c r="GE37" s="226"/>
      <c r="GF37" s="226"/>
      <c r="GG37" s="226"/>
      <c r="GH37" s="226"/>
      <c r="GI37" s="226"/>
      <c r="GJ37" s="226"/>
      <c r="GK37" s="226"/>
      <c r="GL37" s="226"/>
      <c r="GM37" s="226"/>
      <c r="GN37" s="226"/>
      <c r="GO37" s="226"/>
      <c r="GP37" s="226"/>
      <c r="GQ37" s="226"/>
      <c r="GR37" s="226"/>
      <c r="GS37" s="226"/>
      <c r="GT37" s="226"/>
      <c r="GU37" s="226"/>
      <c r="GV37" s="226"/>
      <c r="GW37" s="226"/>
      <c r="GX37" s="226"/>
      <c r="GY37" s="226"/>
      <c r="GZ37" s="226"/>
      <c r="HA37" s="226"/>
      <c r="HB37" s="226"/>
      <c r="HC37" s="226"/>
      <c r="HD37" s="226"/>
      <c r="HE37" s="226"/>
      <c r="HF37" s="226"/>
      <c r="HG37" s="226"/>
      <c r="HH37" s="226"/>
      <c r="HI37" s="226"/>
      <c r="HJ37" s="226"/>
      <c r="HK37" s="226"/>
      <c r="HL37" s="226"/>
      <c r="HM37" s="226"/>
      <c r="HN37" s="226"/>
      <c r="HO37" s="226"/>
      <c r="HP37" s="226"/>
      <c r="HQ37" s="226"/>
      <c r="HR37" s="226"/>
      <c r="HS37" s="226"/>
      <c r="HT37" s="226"/>
      <c r="HU37" s="226"/>
      <c r="HV37" s="226"/>
      <c r="HW37" s="226"/>
      <c r="HX37" s="226"/>
      <c r="HY37" s="226"/>
      <c r="HZ37" s="226"/>
      <c r="IA37" s="226"/>
      <c r="IB37" s="226"/>
      <c r="IC37" s="226"/>
      <c r="ID37" s="226"/>
      <c r="IE37" s="226"/>
      <c r="IF37" s="226"/>
      <c r="IG37" s="226"/>
      <c r="IH37" s="226"/>
      <c r="II37" s="226"/>
      <c r="IJ37" s="226"/>
      <c r="IK37" s="226"/>
      <c r="IL37" s="226"/>
      <c r="IM37" s="226"/>
      <c r="IN37" s="226"/>
      <c r="IO37" s="230"/>
      <c r="IP37" s="230"/>
      <c r="IQ37" s="230"/>
      <c r="IR37" s="230"/>
      <c r="IS37" s="230"/>
      <c r="IT37" s="230"/>
      <c r="IU37" s="230"/>
      <c r="IV37" s="230"/>
    </row>
    <row r="38" spans="1:256" ht="23.25" customHeight="1" thickBot="1">
      <c r="A38" s="226"/>
      <c r="B38" s="242"/>
      <c r="C38" s="268" t="s">
        <v>1246</v>
      </c>
      <c r="D38" s="269"/>
      <c r="E38" s="314" t="s">
        <v>1333</v>
      </c>
      <c r="F38" s="315"/>
      <c r="G38" s="315"/>
      <c r="H38" s="316"/>
      <c r="I38" s="358"/>
      <c r="J38" s="359"/>
      <c r="K38" s="359"/>
      <c r="L38" s="360"/>
      <c r="M38" s="296"/>
      <c r="N38" s="287"/>
      <c r="O38" s="287"/>
      <c r="P38" s="336"/>
      <c r="Q38" s="337"/>
      <c r="R38" s="338"/>
      <c r="S38" s="339"/>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32"/>
      <c r="IP38" s="232"/>
      <c r="IQ38" s="232"/>
      <c r="IR38" s="232"/>
      <c r="IS38" s="232"/>
      <c r="IT38" s="232"/>
      <c r="IU38" s="232"/>
      <c r="IV38" s="232"/>
    </row>
    <row r="39" spans="1:256" ht="23.25" customHeight="1" thickBot="1">
      <c r="A39" s="233"/>
      <c r="B39" s="234"/>
      <c r="C39" s="284" t="s">
        <v>1250</v>
      </c>
      <c r="D39" s="285"/>
      <c r="E39" s="246" t="s">
        <v>1334</v>
      </c>
      <c r="F39" s="247"/>
      <c r="G39" s="247"/>
      <c r="H39" s="248"/>
      <c r="I39" s="354" t="s">
        <v>1335</v>
      </c>
      <c r="J39" s="355"/>
      <c r="K39" s="355"/>
      <c r="L39" s="249"/>
      <c r="M39" s="354" t="s">
        <v>1336</v>
      </c>
      <c r="N39" s="355"/>
      <c r="O39" s="355"/>
      <c r="P39" s="356"/>
      <c r="Q39" s="354" t="s">
        <v>1337</v>
      </c>
      <c r="R39" s="355"/>
      <c r="S39" s="357"/>
      <c r="T39" s="250"/>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33"/>
      <c r="ER39" s="233"/>
      <c r="ES39" s="233"/>
      <c r="ET39" s="233"/>
      <c r="EU39" s="233"/>
      <c r="EV39" s="233"/>
      <c r="EW39" s="233"/>
      <c r="EX39" s="233"/>
      <c r="EY39" s="233"/>
      <c r="EZ39" s="233"/>
      <c r="FA39" s="233"/>
      <c r="FB39" s="233"/>
      <c r="FC39" s="233"/>
      <c r="FD39" s="233"/>
      <c r="FE39" s="233"/>
      <c r="FF39" s="233"/>
      <c r="FG39" s="233"/>
      <c r="FH39" s="233"/>
      <c r="FI39" s="233"/>
      <c r="FJ39" s="233"/>
      <c r="FK39" s="233"/>
      <c r="FL39" s="233"/>
      <c r="FM39" s="233"/>
      <c r="FN39" s="233"/>
      <c r="FO39" s="233"/>
      <c r="FP39" s="233"/>
      <c r="FQ39" s="233"/>
      <c r="FR39" s="233"/>
      <c r="FS39" s="233"/>
      <c r="FT39" s="233"/>
      <c r="FU39" s="233"/>
      <c r="FV39" s="233"/>
      <c r="FW39" s="233"/>
      <c r="FX39" s="233"/>
      <c r="FY39" s="233"/>
      <c r="FZ39" s="233"/>
      <c r="GA39" s="233"/>
      <c r="GB39" s="233"/>
      <c r="GC39" s="233"/>
      <c r="GD39" s="233"/>
      <c r="GE39" s="233"/>
      <c r="GF39" s="233"/>
      <c r="GG39" s="233"/>
      <c r="GH39" s="233"/>
      <c r="GI39" s="233"/>
      <c r="GJ39" s="233"/>
      <c r="GK39" s="233"/>
      <c r="GL39" s="233"/>
      <c r="GM39" s="233"/>
      <c r="GN39" s="233"/>
      <c r="GO39" s="233"/>
      <c r="GP39" s="233"/>
      <c r="GQ39" s="233"/>
      <c r="GR39" s="233"/>
      <c r="GS39" s="233"/>
      <c r="GT39" s="233"/>
      <c r="GU39" s="233"/>
      <c r="GV39" s="233"/>
      <c r="GW39" s="233"/>
      <c r="GX39" s="233"/>
      <c r="GY39" s="233"/>
      <c r="GZ39" s="233"/>
      <c r="HA39" s="233"/>
      <c r="HB39" s="233"/>
      <c r="HC39" s="233"/>
      <c r="HD39" s="233"/>
      <c r="HE39" s="233"/>
      <c r="HF39" s="233"/>
      <c r="HG39" s="233"/>
      <c r="HH39" s="233"/>
      <c r="HI39" s="233"/>
      <c r="HJ39" s="233"/>
      <c r="HK39" s="233"/>
      <c r="HL39" s="233"/>
      <c r="HM39" s="233"/>
      <c r="HN39" s="233"/>
      <c r="HO39" s="233"/>
      <c r="HP39" s="233"/>
      <c r="HQ39" s="233"/>
      <c r="HR39" s="233"/>
      <c r="HS39" s="233"/>
      <c r="HT39" s="233"/>
      <c r="HU39" s="233"/>
      <c r="HV39" s="233"/>
      <c r="HW39" s="233"/>
      <c r="HX39" s="233"/>
      <c r="HY39" s="233"/>
      <c r="HZ39" s="233"/>
      <c r="IA39" s="233"/>
      <c r="IB39" s="233"/>
      <c r="IC39" s="233"/>
      <c r="ID39" s="233"/>
      <c r="IE39" s="233"/>
      <c r="IF39" s="233"/>
      <c r="IG39" s="233"/>
      <c r="IH39" s="233"/>
      <c r="II39" s="233"/>
      <c r="IJ39" s="233"/>
      <c r="IK39" s="233"/>
      <c r="IL39" s="233"/>
      <c r="IM39" s="233"/>
      <c r="IN39" s="233"/>
      <c r="IO39" s="236"/>
      <c r="IP39" s="236"/>
      <c r="IQ39" s="236"/>
      <c r="IR39" s="236"/>
      <c r="IS39" s="236"/>
      <c r="IT39" s="236"/>
      <c r="IU39" s="236"/>
      <c r="IV39" s="236"/>
    </row>
    <row r="40" spans="1:256" ht="23.25" customHeight="1" thickBot="1">
      <c r="A40" s="226"/>
      <c r="B40" s="242"/>
      <c r="C40" s="268" t="s">
        <v>1255</v>
      </c>
      <c r="D40" s="269"/>
      <c r="E40" s="344" t="s">
        <v>1338</v>
      </c>
      <c r="F40" s="345"/>
      <c r="G40" s="345"/>
      <c r="H40" s="346"/>
      <c r="I40" s="340" t="s">
        <v>1339</v>
      </c>
      <c r="J40" s="341"/>
      <c r="K40" s="341"/>
      <c r="L40" s="343"/>
      <c r="M40" s="296"/>
      <c r="N40" s="287"/>
      <c r="O40" s="287"/>
      <c r="P40" s="336"/>
      <c r="Q40" s="337"/>
      <c r="R40" s="338"/>
      <c r="S40" s="339"/>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6"/>
      <c r="BR40" s="226"/>
      <c r="BS40" s="226"/>
      <c r="BT40" s="226"/>
      <c r="BU40" s="226"/>
      <c r="BV40" s="226"/>
      <c r="BW40" s="226"/>
      <c r="BX40" s="226"/>
      <c r="BY40" s="226"/>
      <c r="BZ40" s="226"/>
      <c r="CA40" s="226"/>
      <c r="CB40" s="226"/>
      <c r="CC40" s="226"/>
      <c r="CD40" s="226"/>
      <c r="CE40" s="226"/>
      <c r="CF40" s="226"/>
      <c r="CG40" s="226"/>
      <c r="CH40" s="226"/>
      <c r="CI40" s="226"/>
      <c r="CJ40" s="226"/>
      <c r="CK40" s="226"/>
      <c r="CL40" s="226"/>
      <c r="CM40" s="226"/>
      <c r="CN40" s="226"/>
      <c r="CO40" s="226"/>
      <c r="CP40" s="226"/>
      <c r="CQ40" s="226"/>
      <c r="CR40" s="226"/>
      <c r="CS40" s="226"/>
      <c r="CT40" s="226"/>
      <c r="CU40" s="226"/>
      <c r="CV40" s="226"/>
      <c r="CW40" s="226"/>
      <c r="CX40" s="226"/>
      <c r="CY40" s="226"/>
      <c r="CZ40" s="226"/>
      <c r="DA40" s="226"/>
      <c r="DB40" s="226"/>
      <c r="DC40" s="226"/>
      <c r="DD40" s="226"/>
      <c r="DE40" s="226"/>
      <c r="DF40" s="226"/>
      <c r="DG40" s="226"/>
      <c r="DH40" s="226"/>
      <c r="DI40" s="226"/>
      <c r="DJ40" s="226"/>
      <c r="DK40" s="226"/>
      <c r="DL40" s="226"/>
      <c r="DM40" s="226"/>
      <c r="DN40" s="226"/>
      <c r="DO40" s="226"/>
      <c r="DP40" s="226"/>
      <c r="DQ40" s="226"/>
      <c r="DR40" s="226"/>
      <c r="DS40" s="226"/>
      <c r="DT40" s="226"/>
      <c r="DU40" s="226"/>
      <c r="DV40" s="226"/>
      <c r="DW40" s="226"/>
      <c r="DX40" s="226"/>
      <c r="DY40" s="226"/>
      <c r="DZ40" s="226"/>
      <c r="EA40" s="226"/>
      <c r="EB40" s="226"/>
      <c r="EC40" s="226"/>
      <c r="ED40" s="226"/>
      <c r="EE40" s="226"/>
      <c r="EF40" s="226"/>
      <c r="EG40" s="226"/>
      <c r="EH40" s="226"/>
      <c r="EI40" s="226"/>
      <c r="EJ40" s="226"/>
      <c r="EK40" s="226"/>
      <c r="EL40" s="226"/>
      <c r="EM40" s="226"/>
      <c r="EN40" s="226"/>
      <c r="EO40" s="226"/>
      <c r="EP40" s="226"/>
      <c r="EQ40" s="226"/>
      <c r="ER40" s="226"/>
      <c r="ES40" s="226"/>
      <c r="ET40" s="226"/>
      <c r="EU40" s="226"/>
      <c r="EV40" s="226"/>
      <c r="EW40" s="226"/>
      <c r="EX40" s="226"/>
      <c r="EY40" s="226"/>
      <c r="EZ40" s="226"/>
      <c r="FA40" s="226"/>
      <c r="FB40" s="226"/>
      <c r="FC40" s="226"/>
      <c r="FD40" s="226"/>
      <c r="FE40" s="226"/>
      <c r="FF40" s="226"/>
      <c r="FG40" s="226"/>
      <c r="FH40" s="226"/>
      <c r="FI40" s="226"/>
      <c r="FJ40" s="226"/>
      <c r="FK40" s="226"/>
      <c r="FL40" s="226"/>
      <c r="FM40" s="226"/>
      <c r="FN40" s="226"/>
      <c r="FO40" s="226"/>
      <c r="FP40" s="226"/>
      <c r="FQ40" s="226"/>
      <c r="FR40" s="226"/>
      <c r="FS40" s="226"/>
      <c r="FT40" s="226"/>
      <c r="FU40" s="226"/>
      <c r="FV40" s="226"/>
      <c r="FW40" s="226"/>
      <c r="FX40" s="226"/>
      <c r="FY40" s="226"/>
      <c r="FZ40" s="226"/>
      <c r="GA40" s="226"/>
      <c r="GB40" s="226"/>
      <c r="GC40" s="226"/>
      <c r="GD40" s="226"/>
      <c r="GE40" s="226"/>
      <c r="GF40" s="226"/>
      <c r="GG40" s="226"/>
      <c r="GH40" s="226"/>
      <c r="GI40" s="226"/>
      <c r="GJ40" s="226"/>
      <c r="GK40" s="226"/>
      <c r="GL40" s="226"/>
      <c r="GM40" s="226"/>
      <c r="GN40" s="226"/>
      <c r="GO40" s="226"/>
      <c r="GP40" s="226"/>
      <c r="GQ40" s="226"/>
      <c r="GR40" s="226"/>
      <c r="GS40" s="226"/>
      <c r="GT40" s="226"/>
      <c r="GU40" s="226"/>
      <c r="GV40" s="226"/>
      <c r="GW40" s="226"/>
      <c r="GX40" s="226"/>
      <c r="GY40" s="226"/>
      <c r="GZ40" s="226"/>
      <c r="HA40" s="226"/>
      <c r="HB40" s="226"/>
      <c r="HC40" s="226"/>
      <c r="HD40" s="226"/>
      <c r="HE40" s="226"/>
      <c r="HF40" s="226"/>
      <c r="HG40" s="226"/>
      <c r="HH40" s="226"/>
      <c r="HI40" s="226"/>
      <c r="HJ40" s="226"/>
      <c r="HK40" s="226"/>
      <c r="HL40" s="226"/>
      <c r="HM40" s="226"/>
      <c r="HN40" s="226"/>
      <c r="HO40" s="226"/>
      <c r="HP40" s="226"/>
      <c r="HQ40" s="226"/>
      <c r="HR40" s="226"/>
      <c r="HS40" s="226"/>
      <c r="HT40" s="226"/>
      <c r="HU40" s="226"/>
      <c r="HV40" s="226"/>
      <c r="HW40" s="226"/>
      <c r="HX40" s="226"/>
      <c r="HY40" s="226"/>
      <c r="HZ40" s="226"/>
      <c r="IA40" s="226"/>
      <c r="IB40" s="226"/>
      <c r="IC40" s="226"/>
      <c r="ID40" s="226"/>
      <c r="IE40" s="226"/>
      <c r="IF40" s="226"/>
      <c r="IG40" s="226"/>
      <c r="IH40" s="226"/>
      <c r="II40" s="226"/>
      <c r="IJ40" s="226"/>
      <c r="IK40" s="226"/>
      <c r="IL40" s="226"/>
      <c r="IM40" s="226"/>
      <c r="IN40" s="226"/>
      <c r="IO40" s="232"/>
      <c r="IP40" s="232"/>
      <c r="IQ40" s="232"/>
      <c r="IR40" s="232"/>
      <c r="IS40" s="232"/>
      <c r="IT40" s="232"/>
      <c r="IU40" s="232"/>
      <c r="IV40" s="232"/>
    </row>
    <row r="41" spans="1:256" ht="23.25" customHeight="1" thickBot="1">
      <c r="A41" s="233"/>
      <c r="B41" s="241"/>
      <c r="C41" s="268" t="s">
        <v>1257</v>
      </c>
      <c r="D41" s="269"/>
      <c r="E41" s="344" t="s">
        <v>1340</v>
      </c>
      <c r="F41" s="345"/>
      <c r="G41" s="345"/>
      <c r="H41" s="346"/>
      <c r="I41" s="340" t="s">
        <v>1341</v>
      </c>
      <c r="J41" s="341"/>
      <c r="K41" s="341"/>
      <c r="L41" s="343"/>
      <c r="M41" s="268"/>
      <c r="N41" s="277"/>
      <c r="O41" s="277"/>
      <c r="P41" s="347"/>
      <c r="Q41" s="348"/>
      <c r="R41" s="341"/>
      <c r="S41" s="349"/>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c r="BS41" s="233"/>
      <c r="BT41" s="233"/>
      <c r="BU41" s="233"/>
      <c r="BV41" s="233"/>
      <c r="BW41" s="233"/>
      <c r="BX41" s="233"/>
      <c r="BY41" s="233"/>
      <c r="BZ41" s="233"/>
      <c r="CA41" s="233"/>
      <c r="CB41" s="233"/>
      <c r="CC41" s="233"/>
      <c r="CD41" s="233"/>
      <c r="CE41" s="233"/>
      <c r="CF41" s="233"/>
      <c r="CG41" s="233"/>
      <c r="CH41" s="233"/>
      <c r="CI41" s="233"/>
      <c r="CJ41" s="233"/>
      <c r="CK41" s="233"/>
      <c r="CL41" s="233"/>
      <c r="CM41" s="233"/>
      <c r="CN41" s="233"/>
      <c r="CO41" s="233"/>
      <c r="CP41" s="233"/>
      <c r="CQ41" s="233"/>
      <c r="CR41" s="233"/>
      <c r="CS41" s="233"/>
      <c r="CT41" s="233"/>
      <c r="CU41" s="233"/>
      <c r="CV41" s="233"/>
      <c r="CW41" s="233"/>
      <c r="CX41" s="233"/>
      <c r="CY41" s="233"/>
      <c r="CZ41" s="233"/>
      <c r="DA41" s="233"/>
      <c r="DB41" s="233"/>
      <c r="DC41" s="233"/>
      <c r="DD41" s="233"/>
      <c r="DE41" s="233"/>
      <c r="DF41" s="233"/>
      <c r="DG41" s="233"/>
      <c r="DH41" s="233"/>
      <c r="DI41" s="233"/>
      <c r="DJ41" s="233"/>
      <c r="DK41" s="233"/>
      <c r="DL41" s="233"/>
      <c r="DM41" s="233"/>
      <c r="DN41" s="233"/>
      <c r="DO41" s="233"/>
      <c r="DP41" s="233"/>
      <c r="DQ41" s="233"/>
      <c r="DR41" s="233"/>
      <c r="DS41" s="233"/>
      <c r="DT41" s="233"/>
      <c r="DU41" s="233"/>
      <c r="DV41" s="233"/>
      <c r="DW41" s="233"/>
      <c r="DX41" s="233"/>
      <c r="DY41" s="233"/>
      <c r="DZ41" s="233"/>
      <c r="EA41" s="233"/>
      <c r="EB41" s="233"/>
      <c r="EC41" s="233"/>
      <c r="ED41" s="233"/>
      <c r="EE41" s="233"/>
      <c r="EF41" s="233"/>
      <c r="EG41" s="233"/>
      <c r="EH41" s="233"/>
      <c r="EI41" s="233"/>
      <c r="EJ41" s="233"/>
      <c r="EK41" s="233"/>
      <c r="EL41" s="233"/>
      <c r="EM41" s="233"/>
      <c r="EN41" s="233"/>
      <c r="EO41" s="233"/>
      <c r="EP41" s="233"/>
      <c r="EQ41" s="233"/>
      <c r="ER41" s="233"/>
      <c r="ES41" s="233"/>
      <c r="ET41" s="233"/>
      <c r="EU41" s="233"/>
      <c r="EV41" s="233"/>
      <c r="EW41" s="233"/>
      <c r="EX41" s="233"/>
      <c r="EY41" s="233"/>
      <c r="EZ41" s="233"/>
      <c r="FA41" s="233"/>
      <c r="FB41" s="233"/>
      <c r="FC41" s="233"/>
      <c r="FD41" s="233"/>
      <c r="FE41" s="233"/>
      <c r="FF41" s="233"/>
      <c r="FG41" s="233"/>
      <c r="FH41" s="233"/>
      <c r="FI41" s="233"/>
      <c r="FJ41" s="233"/>
      <c r="FK41" s="233"/>
      <c r="FL41" s="233"/>
      <c r="FM41" s="233"/>
      <c r="FN41" s="233"/>
      <c r="FO41" s="233"/>
      <c r="FP41" s="233"/>
      <c r="FQ41" s="233"/>
      <c r="FR41" s="233"/>
      <c r="FS41" s="233"/>
      <c r="FT41" s="233"/>
      <c r="FU41" s="233"/>
      <c r="FV41" s="233"/>
      <c r="FW41" s="233"/>
      <c r="FX41" s="233"/>
      <c r="FY41" s="233"/>
      <c r="FZ41" s="233"/>
      <c r="GA41" s="233"/>
      <c r="GB41" s="233"/>
      <c r="GC41" s="233"/>
      <c r="GD41" s="233"/>
      <c r="GE41" s="233"/>
      <c r="GF41" s="233"/>
      <c r="GG41" s="233"/>
      <c r="GH41" s="233"/>
      <c r="GI41" s="233"/>
      <c r="GJ41" s="233"/>
      <c r="GK41" s="233"/>
      <c r="GL41" s="233"/>
      <c r="GM41" s="233"/>
      <c r="GN41" s="233"/>
      <c r="GO41" s="233"/>
      <c r="GP41" s="233"/>
      <c r="GQ41" s="233"/>
      <c r="GR41" s="233"/>
      <c r="GS41" s="233"/>
      <c r="GT41" s="233"/>
      <c r="GU41" s="233"/>
      <c r="GV41" s="233"/>
      <c r="GW41" s="233"/>
      <c r="GX41" s="233"/>
      <c r="GY41" s="233"/>
      <c r="GZ41" s="233"/>
      <c r="HA41" s="233"/>
      <c r="HB41" s="233"/>
      <c r="HC41" s="233"/>
      <c r="HD41" s="233"/>
      <c r="HE41" s="233"/>
      <c r="HF41" s="233"/>
      <c r="HG41" s="233"/>
      <c r="HH41" s="233"/>
      <c r="HI41" s="233"/>
      <c r="HJ41" s="233"/>
      <c r="HK41" s="233"/>
      <c r="HL41" s="233"/>
      <c r="HM41" s="233"/>
      <c r="HN41" s="233"/>
      <c r="HO41" s="233"/>
      <c r="HP41" s="233"/>
      <c r="HQ41" s="233"/>
      <c r="HR41" s="233"/>
      <c r="HS41" s="233"/>
      <c r="HT41" s="233"/>
      <c r="HU41" s="233"/>
      <c r="HV41" s="233"/>
      <c r="HW41" s="233"/>
      <c r="HX41" s="233"/>
      <c r="HY41" s="233"/>
      <c r="HZ41" s="233"/>
      <c r="IA41" s="233"/>
      <c r="IB41" s="233"/>
      <c r="IC41" s="233"/>
      <c r="ID41" s="233"/>
      <c r="IE41" s="233"/>
      <c r="IF41" s="233"/>
      <c r="IG41" s="233"/>
      <c r="IH41" s="233"/>
      <c r="II41" s="233"/>
      <c r="IJ41" s="233"/>
      <c r="IK41" s="233"/>
      <c r="IL41" s="233"/>
      <c r="IM41" s="233"/>
      <c r="IN41" s="233"/>
      <c r="IO41" s="236"/>
      <c r="IP41" s="236"/>
      <c r="IQ41" s="236"/>
      <c r="IR41" s="236"/>
      <c r="IS41" s="236"/>
      <c r="IT41" s="236"/>
      <c r="IU41" s="236"/>
      <c r="IV41" s="236"/>
    </row>
    <row r="42" spans="1:256" ht="23.25" customHeight="1" thickBot="1">
      <c r="A42" s="233"/>
      <c r="B42" s="234"/>
      <c r="C42" s="268" t="s">
        <v>1262</v>
      </c>
      <c r="D42" s="269"/>
      <c r="E42" s="276" t="s">
        <v>1342</v>
      </c>
      <c r="F42" s="277"/>
      <c r="G42" s="277"/>
      <c r="H42" s="347"/>
      <c r="I42" s="350" t="s">
        <v>1343</v>
      </c>
      <c r="J42" s="351"/>
      <c r="K42" s="351"/>
      <c r="L42" s="352"/>
      <c r="M42" s="348"/>
      <c r="N42" s="341"/>
      <c r="O42" s="341"/>
      <c r="P42" s="343"/>
      <c r="Q42" s="268"/>
      <c r="R42" s="277"/>
      <c r="S42" s="35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3"/>
      <c r="BR42" s="233"/>
      <c r="BS42" s="233"/>
      <c r="BT42" s="233"/>
      <c r="BU42" s="233"/>
      <c r="BV42" s="233"/>
      <c r="BW42" s="233"/>
      <c r="BX42" s="233"/>
      <c r="BY42" s="233"/>
      <c r="BZ42" s="233"/>
      <c r="CA42" s="233"/>
      <c r="CB42" s="233"/>
      <c r="CC42" s="233"/>
      <c r="CD42" s="233"/>
      <c r="CE42" s="233"/>
      <c r="CF42" s="233"/>
      <c r="CG42" s="233"/>
      <c r="CH42" s="233"/>
      <c r="CI42" s="233"/>
      <c r="CJ42" s="233"/>
      <c r="CK42" s="233"/>
      <c r="CL42" s="233"/>
      <c r="CM42" s="233"/>
      <c r="CN42" s="233"/>
      <c r="CO42" s="233"/>
      <c r="CP42" s="233"/>
      <c r="CQ42" s="233"/>
      <c r="CR42" s="233"/>
      <c r="CS42" s="233"/>
      <c r="CT42" s="233"/>
      <c r="CU42" s="233"/>
      <c r="CV42" s="233"/>
      <c r="CW42" s="233"/>
      <c r="CX42" s="233"/>
      <c r="CY42" s="233"/>
      <c r="CZ42" s="233"/>
      <c r="DA42" s="233"/>
      <c r="DB42" s="233"/>
      <c r="DC42" s="233"/>
      <c r="DD42" s="233"/>
      <c r="DE42" s="233"/>
      <c r="DF42" s="233"/>
      <c r="DG42" s="233"/>
      <c r="DH42" s="233"/>
      <c r="DI42" s="233"/>
      <c r="DJ42" s="233"/>
      <c r="DK42" s="233"/>
      <c r="DL42" s="233"/>
      <c r="DM42" s="233"/>
      <c r="DN42" s="233"/>
      <c r="DO42" s="233"/>
      <c r="DP42" s="233"/>
      <c r="DQ42" s="233"/>
      <c r="DR42" s="233"/>
      <c r="DS42" s="233"/>
      <c r="DT42" s="233"/>
      <c r="DU42" s="233"/>
      <c r="DV42" s="233"/>
      <c r="DW42" s="233"/>
      <c r="DX42" s="233"/>
      <c r="DY42" s="233"/>
      <c r="DZ42" s="233"/>
      <c r="EA42" s="233"/>
      <c r="EB42" s="233"/>
      <c r="EC42" s="233"/>
      <c r="ED42" s="233"/>
      <c r="EE42" s="233"/>
      <c r="EF42" s="233"/>
      <c r="EG42" s="233"/>
      <c r="EH42" s="233"/>
      <c r="EI42" s="233"/>
      <c r="EJ42" s="233"/>
      <c r="EK42" s="233"/>
      <c r="EL42" s="233"/>
      <c r="EM42" s="233"/>
      <c r="EN42" s="233"/>
      <c r="EO42" s="233"/>
      <c r="EP42" s="233"/>
      <c r="EQ42" s="233"/>
      <c r="ER42" s="233"/>
      <c r="ES42" s="233"/>
      <c r="ET42" s="233"/>
      <c r="EU42" s="233"/>
      <c r="EV42" s="233"/>
      <c r="EW42" s="233"/>
      <c r="EX42" s="233"/>
      <c r="EY42" s="233"/>
      <c r="EZ42" s="233"/>
      <c r="FA42" s="233"/>
      <c r="FB42" s="233"/>
      <c r="FC42" s="233"/>
      <c r="FD42" s="233"/>
      <c r="FE42" s="233"/>
      <c r="FF42" s="233"/>
      <c r="FG42" s="233"/>
      <c r="FH42" s="233"/>
      <c r="FI42" s="233"/>
      <c r="FJ42" s="233"/>
      <c r="FK42" s="233"/>
      <c r="FL42" s="233"/>
      <c r="FM42" s="233"/>
      <c r="FN42" s="233"/>
      <c r="FO42" s="233"/>
      <c r="FP42" s="233"/>
      <c r="FQ42" s="233"/>
      <c r="FR42" s="233"/>
      <c r="FS42" s="233"/>
      <c r="FT42" s="233"/>
      <c r="FU42" s="233"/>
      <c r="FV42" s="233"/>
      <c r="FW42" s="233"/>
      <c r="FX42" s="233"/>
      <c r="FY42" s="233"/>
      <c r="FZ42" s="233"/>
      <c r="GA42" s="233"/>
      <c r="GB42" s="233"/>
      <c r="GC42" s="233"/>
      <c r="GD42" s="233"/>
      <c r="GE42" s="233"/>
      <c r="GF42" s="233"/>
      <c r="GG42" s="233"/>
      <c r="GH42" s="233"/>
      <c r="GI42" s="233"/>
      <c r="GJ42" s="233"/>
      <c r="GK42" s="233"/>
      <c r="GL42" s="233"/>
      <c r="GM42" s="233"/>
      <c r="GN42" s="233"/>
      <c r="GO42" s="233"/>
      <c r="GP42" s="233"/>
      <c r="GQ42" s="233"/>
      <c r="GR42" s="233"/>
      <c r="GS42" s="233"/>
      <c r="GT42" s="233"/>
      <c r="GU42" s="233"/>
      <c r="GV42" s="233"/>
      <c r="GW42" s="233"/>
      <c r="GX42" s="233"/>
      <c r="GY42" s="233"/>
      <c r="GZ42" s="233"/>
      <c r="HA42" s="233"/>
      <c r="HB42" s="233"/>
      <c r="HC42" s="233"/>
      <c r="HD42" s="233"/>
      <c r="HE42" s="233"/>
      <c r="HF42" s="233"/>
      <c r="HG42" s="233"/>
      <c r="HH42" s="233"/>
      <c r="HI42" s="233"/>
      <c r="HJ42" s="233"/>
      <c r="HK42" s="233"/>
      <c r="HL42" s="233"/>
      <c r="HM42" s="233"/>
      <c r="HN42" s="233"/>
      <c r="HO42" s="233"/>
      <c r="HP42" s="233"/>
      <c r="HQ42" s="233"/>
      <c r="HR42" s="233"/>
      <c r="HS42" s="233"/>
      <c r="HT42" s="233"/>
      <c r="HU42" s="233"/>
      <c r="HV42" s="233"/>
      <c r="HW42" s="233"/>
      <c r="HX42" s="233"/>
      <c r="HY42" s="233"/>
      <c r="HZ42" s="233"/>
      <c r="IA42" s="233"/>
      <c r="IB42" s="233"/>
      <c r="IC42" s="233"/>
      <c r="ID42" s="233"/>
      <c r="IE42" s="233"/>
      <c r="IF42" s="233"/>
      <c r="IG42" s="233"/>
      <c r="IH42" s="233"/>
      <c r="II42" s="233"/>
      <c r="IJ42" s="233"/>
      <c r="IK42" s="233"/>
      <c r="IL42" s="233"/>
      <c r="IM42" s="233"/>
      <c r="IN42" s="233"/>
      <c r="IO42" s="236"/>
      <c r="IP42" s="236"/>
      <c r="IQ42" s="236"/>
      <c r="IR42" s="236"/>
      <c r="IS42" s="236"/>
      <c r="IT42" s="236"/>
      <c r="IU42" s="236"/>
      <c r="IV42" s="236"/>
    </row>
    <row r="43" spans="1:256" ht="23.25" customHeight="1" thickBot="1">
      <c r="A43" s="226"/>
      <c r="B43" s="242"/>
      <c r="C43" s="268" t="s">
        <v>1266</v>
      </c>
      <c r="D43" s="269"/>
      <c r="E43" s="340" t="s">
        <v>1333</v>
      </c>
      <c r="F43" s="341"/>
      <c r="G43" s="341"/>
      <c r="H43" s="342"/>
      <c r="I43" s="340"/>
      <c r="J43" s="341"/>
      <c r="K43" s="341"/>
      <c r="L43" s="343"/>
      <c r="M43" s="296"/>
      <c r="N43" s="287"/>
      <c r="O43" s="287"/>
      <c r="P43" s="336"/>
      <c r="Q43" s="337"/>
      <c r="R43" s="338"/>
      <c r="S43" s="339"/>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6"/>
      <c r="BR43" s="226"/>
      <c r="BS43" s="226"/>
      <c r="BT43" s="226"/>
      <c r="BU43" s="226"/>
      <c r="BV43" s="226"/>
      <c r="BW43" s="226"/>
      <c r="BX43" s="226"/>
      <c r="BY43" s="226"/>
      <c r="BZ43" s="226"/>
      <c r="CA43" s="226"/>
      <c r="CB43" s="226"/>
      <c r="CC43" s="226"/>
      <c r="CD43" s="226"/>
      <c r="CE43" s="226"/>
      <c r="CF43" s="226"/>
      <c r="CG43" s="226"/>
      <c r="CH43" s="226"/>
      <c r="CI43" s="226"/>
      <c r="CJ43" s="226"/>
      <c r="CK43" s="226"/>
      <c r="CL43" s="226"/>
      <c r="CM43" s="226"/>
      <c r="CN43" s="226"/>
      <c r="CO43" s="226"/>
      <c r="CP43" s="226"/>
      <c r="CQ43" s="226"/>
      <c r="CR43" s="226"/>
      <c r="CS43" s="226"/>
      <c r="CT43" s="226"/>
      <c r="CU43" s="226"/>
      <c r="CV43" s="226"/>
      <c r="CW43" s="226"/>
      <c r="CX43" s="226"/>
      <c r="CY43" s="226"/>
      <c r="CZ43" s="226"/>
      <c r="DA43" s="226"/>
      <c r="DB43" s="226"/>
      <c r="DC43" s="226"/>
      <c r="DD43" s="226"/>
      <c r="DE43" s="226"/>
      <c r="DF43" s="226"/>
      <c r="DG43" s="226"/>
      <c r="DH43" s="226"/>
      <c r="DI43" s="226"/>
      <c r="DJ43" s="226"/>
      <c r="DK43" s="226"/>
      <c r="DL43" s="226"/>
      <c r="DM43" s="226"/>
      <c r="DN43" s="226"/>
      <c r="DO43" s="226"/>
      <c r="DP43" s="226"/>
      <c r="DQ43" s="226"/>
      <c r="DR43" s="226"/>
      <c r="DS43" s="226"/>
      <c r="DT43" s="226"/>
      <c r="DU43" s="226"/>
      <c r="DV43" s="226"/>
      <c r="DW43" s="226"/>
      <c r="DX43" s="226"/>
      <c r="DY43" s="226"/>
      <c r="DZ43" s="226"/>
      <c r="EA43" s="226"/>
      <c r="EB43" s="226"/>
      <c r="EC43" s="226"/>
      <c r="ED43" s="226"/>
      <c r="EE43" s="226"/>
      <c r="EF43" s="226"/>
      <c r="EG43" s="226"/>
      <c r="EH43" s="226"/>
      <c r="EI43" s="226"/>
      <c r="EJ43" s="226"/>
      <c r="EK43" s="226"/>
      <c r="EL43" s="226"/>
      <c r="EM43" s="226"/>
      <c r="EN43" s="226"/>
      <c r="EO43" s="226"/>
      <c r="EP43" s="226"/>
      <c r="EQ43" s="226"/>
      <c r="ER43" s="226"/>
      <c r="ES43" s="226"/>
      <c r="ET43" s="226"/>
      <c r="EU43" s="226"/>
      <c r="EV43" s="226"/>
      <c r="EW43" s="226"/>
      <c r="EX43" s="226"/>
      <c r="EY43" s="226"/>
      <c r="EZ43" s="226"/>
      <c r="FA43" s="226"/>
      <c r="FB43" s="226"/>
      <c r="FC43" s="226"/>
      <c r="FD43" s="226"/>
      <c r="FE43" s="226"/>
      <c r="FF43" s="226"/>
      <c r="FG43" s="226"/>
      <c r="FH43" s="226"/>
      <c r="FI43" s="226"/>
      <c r="FJ43" s="226"/>
      <c r="FK43" s="226"/>
      <c r="FL43" s="226"/>
      <c r="FM43" s="226"/>
      <c r="FN43" s="226"/>
      <c r="FO43" s="226"/>
      <c r="FP43" s="226"/>
      <c r="FQ43" s="226"/>
      <c r="FR43" s="226"/>
      <c r="FS43" s="226"/>
      <c r="FT43" s="226"/>
      <c r="FU43" s="226"/>
      <c r="FV43" s="226"/>
      <c r="FW43" s="226"/>
      <c r="FX43" s="226"/>
      <c r="FY43" s="226"/>
      <c r="FZ43" s="226"/>
      <c r="GA43" s="226"/>
      <c r="GB43" s="226"/>
      <c r="GC43" s="226"/>
      <c r="GD43" s="226"/>
      <c r="GE43" s="226"/>
      <c r="GF43" s="226"/>
      <c r="GG43" s="226"/>
      <c r="GH43" s="226"/>
      <c r="GI43" s="226"/>
      <c r="GJ43" s="226"/>
      <c r="GK43" s="226"/>
      <c r="GL43" s="226"/>
      <c r="GM43" s="226"/>
      <c r="GN43" s="226"/>
      <c r="GO43" s="226"/>
      <c r="GP43" s="226"/>
      <c r="GQ43" s="226"/>
      <c r="GR43" s="226"/>
      <c r="GS43" s="226"/>
      <c r="GT43" s="226"/>
      <c r="GU43" s="226"/>
      <c r="GV43" s="226"/>
      <c r="GW43" s="226"/>
      <c r="GX43" s="226"/>
      <c r="GY43" s="226"/>
      <c r="GZ43" s="226"/>
      <c r="HA43" s="226"/>
      <c r="HB43" s="226"/>
      <c r="HC43" s="226"/>
      <c r="HD43" s="226"/>
      <c r="HE43" s="226"/>
      <c r="HF43" s="226"/>
      <c r="HG43" s="226"/>
      <c r="HH43" s="226"/>
      <c r="HI43" s="226"/>
      <c r="HJ43" s="226"/>
      <c r="HK43" s="226"/>
      <c r="HL43" s="226"/>
      <c r="HM43" s="226"/>
      <c r="HN43" s="226"/>
      <c r="HO43" s="226"/>
      <c r="HP43" s="226"/>
      <c r="HQ43" s="226"/>
      <c r="HR43" s="226"/>
      <c r="HS43" s="226"/>
      <c r="HT43" s="226"/>
      <c r="HU43" s="226"/>
      <c r="HV43" s="226"/>
      <c r="HW43" s="226"/>
      <c r="HX43" s="226"/>
      <c r="HY43" s="226"/>
      <c r="HZ43" s="226"/>
      <c r="IA43" s="226"/>
      <c r="IB43" s="226"/>
      <c r="IC43" s="226"/>
      <c r="ID43" s="226"/>
      <c r="IE43" s="226"/>
      <c r="IF43" s="226"/>
      <c r="IG43" s="226"/>
      <c r="IH43" s="226"/>
      <c r="II43" s="226"/>
      <c r="IJ43" s="226"/>
      <c r="IK43" s="226"/>
      <c r="IL43" s="226"/>
      <c r="IM43" s="226"/>
      <c r="IN43" s="226"/>
      <c r="IO43" s="230"/>
      <c r="IP43" s="230"/>
      <c r="IQ43" s="230"/>
      <c r="IR43" s="230"/>
      <c r="IS43" s="230"/>
      <c r="IT43" s="230"/>
      <c r="IU43" s="230"/>
      <c r="IV43" s="230"/>
    </row>
    <row r="44" spans="1:256" ht="23.25" customHeight="1" thickBot="1">
      <c r="A44" s="226"/>
      <c r="B44" s="242"/>
      <c r="C44" s="268" t="s">
        <v>1269</v>
      </c>
      <c r="D44" s="269"/>
      <c r="E44" s="340" t="s">
        <v>1338</v>
      </c>
      <c r="F44" s="341"/>
      <c r="G44" s="341"/>
      <c r="H44" s="342"/>
      <c r="I44" s="340" t="s">
        <v>1344</v>
      </c>
      <c r="J44" s="341"/>
      <c r="K44" s="341"/>
      <c r="L44" s="343"/>
      <c r="M44" s="296"/>
      <c r="N44" s="287"/>
      <c r="O44" s="287"/>
      <c r="P44" s="336"/>
      <c r="Q44" s="337"/>
      <c r="R44" s="338"/>
      <c r="S44" s="339"/>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6"/>
      <c r="BR44" s="226"/>
      <c r="BS44" s="226"/>
      <c r="BT44" s="226"/>
      <c r="BU44" s="226"/>
      <c r="BV44" s="226"/>
      <c r="BW44" s="226"/>
      <c r="BX44" s="226"/>
      <c r="BY44" s="226"/>
      <c r="BZ44" s="226"/>
      <c r="CA44" s="226"/>
      <c r="CB44" s="226"/>
      <c r="CC44" s="226"/>
      <c r="CD44" s="226"/>
      <c r="CE44" s="226"/>
      <c r="CF44" s="226"/>
      <c r="CG44" s="226"/>
      <c r="CH44" s="226"/>
      <c r="CI44" s="226"/>
      <c r="CJ44" s="226"/>
      <c r="CK44" s="226"/>
      <c r="CL44" s="226"/>
      <c r="CM44" s="226"/>
      <c r="CN44" s="226"/>
      <c r="CO44" s="226"/>
      <c r="CP44" s="226"/>
      <c r="CQ44" s="226"/>
      <c r="CR44" s="226"/>
      <c r="CS44" s="226"/>
      <c r="CT44" s="226"/>
      <c r="CU44" s="226"/>
      <c r="CV44" s="226"/>
      <c r="CW44" s="226"/>
      <c r="CX44" s="226"/>
      <c r="CY44" s="226"/>
      <c r="CZ44" s="226"/>
      <c r="DA44" s="226"/>
      <c r="DB44" s="226"/>
      <c r="DC44" s="226"/>
      <c r="DD44" s="226"/>
      <c r="DE44" s="226"/>
      <c r="DF44" s="226"/>
      <c r="DG44" s="226"/>
      <c r="DH44" s="226"/>
      <c r="DI44" s="226"/>
      <c r="DJ44" s="226"/>
      <c r="DK44" s="226"/>
      <c r="DL44" s="226"/>
      <c r="DM44" s="226"/>
      <c r="DN44" s="226"/>
      <c r="DO44" s="226"/>
      <c r="DP44" s="226"/>
      <c r="DQ44" s="226"/>
      <c r="DR44" s="226"/>
      <c r="DS44" s="226"/>
      <c r="DT44" s="226"/>
      <c r="DU44" s="226"/>
      <c r="DV44" s="226"/>
      <c r="DW44" s="226"/>
      <c r="DX44" s="226"/>
      <c r="DY44" s="226"/>
      <c r="DZ44" s="226"/>
      <c r="EA44" s="226"/>
      <c r="EB44" s="226"/>
      <c r="EC44" s="226"/>
      <c r="ED44" s="226"/>
      <c r="EE44" s="226"/>
      <c r="EF44" s="226"/>
      <c r="EG44" s="226"/>
      <c r="EH44" s="226"/>
      <c r="EI44" s="226"/>
      <c r="EJ44" s="226"/>
      <c r="EK44" s="226"/>
      <c r="EL44" s="226"/>
      <c r="EM44" s="226"/>
      <c r="EN44" s="226"/>
      <c r="EO44" s="226"/>
      <c r="EP44" s="226"/>
      <c r="EQ44" s="226"/>
      <c r="ER44" s="226"/>
      <c r="ES44" s="226"/>
      <c r="ET44" s="226"/>
      <c r="EU44" s="226"/>
      <c r="EV44" s="226"/>
      <c r="EW44" s="226"/>
      <c r="EX44" s="226"/>
      <c r="EY44" s="226"/>
      <c r="EZ44" s="226"/>
      <c r="FA44" s="226"/>
      <c r="FB44" s="226"/>
      <c r="FC44" s="226"/>
      <c r="FD44" s="226"/>
      <c r="FE44" s="226"/>
      <c r="FF44" s="226"/>
      <c r="FG44" s="226"/>
      <c r="FH44" s="226"/>
      <c r="FI44" s="226"/>
      <c r="FJ44" s="226"/>
      <c r="FK44" s="226"/>
      <c r="FL44" s="226"/>
      <c r="FM44" s="226"/>
      <c r="FN44" s="226"/>
      <c r="FO44" s="226"/>
      <c r="FP44" s="226"/>
      <c r="FQ44" s="226"/>
      <c r="FR44" s="226"/>
      <c r="FS44" s="226"/>
      <c r="FT44" s="226"/>
      <c r="FU44" s="226"/>
      <c r="FV44" s="226"/>
      <c r="FW44" s="226"/>
      <c r="FX44" s="226"/>
      <c r="FY44" s="226"/>
      <c r="FZ44" s="226"/>
      <c r="GA44" s="226"/>
      <c r="GB44" s="226"/>
      <c r="GC44" s="226"/>
      <c r="GD44" s="226"/>
      <c r="GE44" s="226"/>
      <c r="GF44" s="226"/>
      <c r="GG44" s="226"/>
      <c r="GH44" s="226"/>
      <c r="GI44" s="226"/>
      <c r="GJ44" s="226"/>
      <c r="GK44" s="226"/>
      <c r="GL44" s="226"/>
      <c r="GM44" s="226"/>
      <c r="GN44" s="226"/>
      <c r="GO44" s="226"/>
      <c r="GP44" s="226"/>
      <c r="GQ44" s="226"/>
      <c r="GR44" s="226"/>
      <c r="GS44" s="226"/>
      <c r="GT44" s="226"/>
      <c r="GU44" s="226"/>
      <c r="GV44" s="226"/>
      <c r="GW44" s="226"/>
      <c r="GX44" s="226"/>
      <c r="GY44" s="226"/>
      <c r="GZ44" s="226"/>
      <c r="HA44" s="226"/>
      <c r="HB44" s="226"/>
      <c r="HC44" s="226"/>
      <c r="HD44" s="226"/>
      <c r="HE44" s="226"/>
      <c r="HF44" s="226"/>
      <c r="HG44" s="226"/>
      <c r="HH44" s="226"/>
      <c r="HI44" s="226"/>
      <c r="HJ44" s="226"/>
      <c r="HK44" s="226"/>
      <c r="HL44" s="226"/>
      <c r="HM44" s="226"/>
      <c r="HN44" s="226"/>
      <c r="HO44" s="226"/>
      <c r="HP44" s="226"/>
      <c r="HQ44" s="226"/>
      <c r="HR44" s="226"/>
      <c r="HS44" s="226"/>
      <c r="HT44" s="226"/>
      <c r="HU44" s="226"/>
      <c r="HV44" s="226"/>
      <c r="HW44" s="226"/>
      <c r="HX44" s="226"/>
      <c r="HY44" s="226"/>
      <c r="HZ44" s="226"/>
      <c r="IA44" s="226"/>
      <c r="IB44" s="226"/>
      <c r="IC44" s="226"/>
      <c r="ID44" s="226"/>
      <c r="IE44" s="226"/>
      <c r="IF44" s="226"/>
      <c r="IG44" s="226"/>
      <c r="IH44" s="226"/>
      <c r="II44" s="226"/>
      <c r="IJ44" s="226"/>
      <c r="IK44" s="226"/>
      <c r="IL44" s="226"/>
      <c r="IM44" s="226"/>
      <c r="IN44" s="226"/>
      <c r="IO44" s="230"/>
      <c r="IP44" s="230"/>
      <c r="IQ44" s="230"/>
      <c r="IR44" s="230"/>
      <c r="IS44" s="230"/>
      <c r="IT44" s="230"/>
      <c r="IU44" s="230"/>
      <c r="IV44" s="230"/>
    </row>
    <row r="45" spans="1:256" ht="23.25" customHeight="1" thickBot="1">
      <c r="A45" s="226"/>
      <c r="B45" s="242"/>
      <c r="C45" s="268" t="s">
        <v>1345</v>
      </c>
      <c r="D45" s="269"/>
      <c r="E45" s="332" t="s">
        <v>1338</v>
      </c>
      <c r="F45" s="333"/>
      <c r="G45" s="333"/>
      <c r="H45" s="334"/>
      <c r="I45" s="332" t="s">
        <v>1346</v>
      </c>
      <c r="J45" s="333"/>
      <c r="K45" s="333"/>
      <c r="L45" s="335"/>
      <c r="M45" s="296"/>
      <c r="N45" s="287"/>
      <c r="O45" s="287"/>
      <c r="P45" s="336"/>
      <c r="Q45" s="337"/>
      <c r="R45" s="338"/>
      <c r="S45" s="339"/>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6"/>
      <c r="BR45" s="226"/>
      <c r="BS45" s="226"/>
      <c r="BT45" s="226"/>
      <c r="BU45" s="226"/>
      <c r="BV45" s="226"/>
      <c r="BW45" s="226"/>
      <c r="BX45" s="226"/>
      <c r="BY45" s="226"/>
      <c r="BZ45" s="226"/>
      <c r="CA45" s="226"/>
      <c r="CB45" s="226"/>
      <c r="CC45" s="226"/>
      <c r="CD45" s="226"/>
      <c r="CE45" s="226"/>
      <c r="CF45" s="226"/>
      <c r="CG45" s="226"/>
      <c r="CH45" s="226"/>
      <c r="CI45" s="226"/>
      <c r="CJ45" s="226"/>
      <c r="CK45" s="226"/>
      <c r="CL45" s="226"/>
      <c r="CM45" s="226"/>
      <c r="CN45" s="226"/>
      <c r="CO45" s="226"/>
      <c r="CP45" s="226"/>
      <c r="CQ45" s="226"/>
      <c r="CR45" s="226"/>
      <c r="CS45" s="226"/>
      <c r="CT45" s="226"/>
      <c r="CU45" s="226"/>
      <c r="CV45" s="226"/>
      <c r="CW45" s="226"/>
      <c r="CX45" s="226"/>
      <c r="CY45" s="226"/>
      <c r="CZ45" s="226"/>
      <c r="DA45" s="226"/>
      <c r="DB45" s="226"/>
      <c r="DC45" s="226"/>
      <c r="DD45" s="226"/>
      <c r="DE45" s="226"/>
      <c r="DF45" s="226"/>
      <c r="DG45" s="226"/>
      <c r="DH45" s="226"/>
      <c r="DI45" s="226"/>
      <c r="DJ45" s="226"/>
      <c r="DK45" s="226"/>
      <c r="DL45" s="226"/>
      <c r="DM45" s="226"/>
      <c r="DN45" s="226"/>
      <c r="DO45" s="226"/>
      <c r="DP45" s="226"/>
      <c r="DQ45" s="226"/>
      <c r="DR45" s="226"/>
      <c r="DS45" s="226"/>
      <c r="DT45" s="226"/>
      <c r="DU45" s="226"/>
      <c r="DV45" s="226"/>
      <c r="DW45" s="226"/>
      <c r="DX45" s="226"/>
      <c r="DY45" s="226"/>
      <c r="DZ45" s="226"/>
      <c r="EA45" s="226"/>
      <c r="EB45" s="226"/>
      <c r="EC45" s="226"/>
      <c r="ED45" s="226"/>
      <c r="EE45" s="226"/>
      <c r="EF45" s="226"/>
      <c r="EG45" s="226"/>
      <c r="EH45" s="226"/>
      <c r="EI45" s="226"/>
      <c r="EJ45" s="226"/>
      <c r="EK45" s="226"/>
      <c r="EL45" s="226"/>
      <c r="EM45" s="226"/>
      <c r="EN45" s="226"/>
      <c r="EO45" s="226"/>
      <c r="EP45" s="226"/>
      <c r="EQ45" s="226"/>
      <c r="ER45" s="226"/>
      <c r="ES45" s="226"/>
      <c r="ET45" s="226"/>
      <c r="EU45" s="226"/>
      <c r="EV45" s="226"/>
      <c r="EW45" s="226"/>
      <c r="EX45" s="226"/>
      <c r="EY45" s="226"/>
      <c r="EZ45" s="226"/>
      <c r="FA45" s="226"/>
      <c r="FB45" s="226"/>
      <c r="FC45" s="226"/>
      <c r="FD45" s="226"/>
      <c r="FE45" s="226"/>
      <c r="FF45" s="226"/>
      <c r="FG45" s="226"/>
      <c r="FH45" s="226"/>
      <c r="FI45" s="226"/>
      <c r="FJ45" s="226"/>
      <c r="FK45" s="226"/>
      <c r="FL45" s="226"/>
      <c r="FM45" s="226"/>
      <c r="FN45" s="226"/>
      <c r="FO45" s="226"/>
      <c r="FP45" s="226"/>
      <c r="FQ45" s="226"/>
      <c r="FR45" s="226"/>
      <c r="FS45" s="226"/>
      <c r="FT45" s="226"/>
      <c r="FU45" s="226"/>
      <c r="FV45" s="226"/>
      <c r="FW45" s="226"/>
      <c r="FX45" s="226"/>
      <c r="FY45" s="226"/>
      <c r="FZ45" s="226"/>
      <c r="GA45" s="226"/>
      <c r="GB45" s="226"/>
      <c r="GC45" s="226"/>
      <c r="GD45" s="226"/>
      <c r="GE45" s="226"/>
      <c r="GF45" s="226"/>
      <c r="GG45" s="226"/>
      <c r="GH45" s="226"/>
      <c r="GI45" s="226"/>
      <c r="GJ45" s="226"/>
      <c r="GK45" s="226"/>
      <c r="GL45" s="226"/>
      <c r="GM45" s="226"/>
      <c r="GN45" s="226"/>
      <c r="GO45" s="226"/>
      <c r="GP45" s="226"/>
      <c r="GQ45" s="226"/>
      <c r="GR45" s="226"/>
      <c r="GS45" s="226"/>
      <c r="GT45" s="226"/>
      <c r="GU45" s="226"/>
      <c r="GV45" s="226"/>
      <c r="GW45" s="226"/>
      <c r="GX45" s="226"/>
      <c r="GY45" s="226"/>
      <c r="GZ45" s="226"/>
      <c r="HA45" s="226"/>
      <c r="HB45" s="226"/>
      <c r="HC45" s="226"/>
      <c r="HD45" s="226"/>
      <c r="HE45" s="226"/>
      <c r="HF45" s="226"/>
      <c r="HG45" s="226"/>
      <c r="HH45" s="226"/>
      <c r="HI45" s="226"/>
      <c r="HJ45" s="226"/>
      <c r="HK45" s="226"/>
      <c r="HL45" s="226"/>
      <c r="HM45" s="226"/>
      <c r="HN45" s="226"/>
      <c r="HO45" s="226"/>
      <c r="HP45" s="226"/>
      <c r="HQ45" s="226"/>
      <c r="HR45" s="226"/>
      <c r="HS45" s="226"/>
      <c r="HT45" s="226"/>
      <c r="HU45" s="226"/>
      <c r="HV45" s="226"/>
      <c r="HW45" s="226"/>
      <c r="HX45" s="226"/>
      <c r="HY45" s="226"/>
      <c r="HZ45" s="226"/>
      <c r="IA45" s="226"/>
      <c r="IB45" s="226"/>
      <c r="IC45" s="226"/>
      <c r="ID45" s="226"/>
      <c r="IE45" s="226"/>
      <c r="IF45" s="226"/>
      <c r="IG45" s="226"/>
      <c r="IH45" s="226"/>
      <c r="II45" s="226"/>
      <c r="IJ45" s="226"/>
      <c r="IK45" s="226"/>
      <c r="IL45" s="226"/>
      <c r="IM45" s="226"/>
      <c r="IN45" s="226"/>
      <c r="IO45" s="230"/>
      <c r="IP45" s="230"/>
      <c r="IQ45" s="230"/>
      <c r="IR45" s="230"/>
      <c r="IS45" s="230"/>
      <c r="IT45" s="230"/>
      <c r="IU45" s="230"/>
      <c r="IV45" s="230"/>
    </row>
  </sheetData>
  <mergeCells count="198">
    <mergeCell ref="B3:B6"/>
    <mergeCell ref="C3:D3"/>
    <mergeCell ref="E3:H3"/>
    <mergeCell ref="I3:L3"/>
    <mergeCell ref="M3:P3"/>
    <mergeCell ref="C4:D4"/>
    <mergeCell ref="E4:H4"/>
    <mergeCell ref="I4:L4"/>
    <mergeCell ref="M4:P4"/>
    <mergeCell ref="C5:D5"/>
    <mergeCell ref="E5:H5"/>
    <mergeCell ref="I5:L5"/>
    <mergeCell ref="M5:P5"/>
    <mergeCell ref="C1:O1"/>
    <mergeCell ref="C2:D2"/>
    <mergeCell ref="E2:H2"/>
    <mergeCell ref="I2:L2"/>
    <mergeCell ref="M2:P2"/>
    <mergeCell ref="C8:D8"/>
    <mergeCell ref="E8:H8"/>
    <mergeCell ref="I8:L8"/>
    <mergeCell ref="M8:P8"/>
    <mergeCell ref="C9:D9"/>
    <mergeCell ref="E9:H9"/>
    <mergeCell ref="I9:L9"/>
    <mergeCell ref="M9:P9"/>
    <mergeCell ref="C6:D6"/>
    <mergeCell ref="E6:H6"/>
    <mergeCell ref="I6:L6"/>
    <mergeCell ref="M6:P6"/>
    <mergeCell ref="C7:D7"/>
    <mergeCell ref="E7:H7"/>
    <mergeCell ref="I7:L7"/>
    <mergeCell ref="M7:P7"/>
    <mergeCell ref="C12:D12"/>
    <mergeCell ref="E12:H12"/>
    <mergeCell ref="I12:L12"/>
    <mergeCell ref="M12:P12"/>
    <mergeCell ref="C13:D13"/>
    <mergeCell ref="E13:H13"/>
    <mergeCell ref="I13:L13"/>
    <mergeCell ref="M13:P13"/>
    <mergeCell ref="C10:D10"/>
    <mergeCell ref="E10:H10"/>
    <mergeCell ref="I10:L10"/>
    <mergeCell ref="M10:P10"/>
    <mergeCell ref="C11:D11"/>
    <mergeCell ref="E11:H11"/>
    <mergeCell ref="I11:L11"/>
    <mergeCell ref="M11:P11"/>
    <mergeCell ref="C16:D16"/>
    <mergeCell ref="E16:H16"/>
    <mergeCell ref="I16:L16"/>
    <mergeCell ref="M16:P16"/>
    <mergeCell ref="C17:D17"/>
    <mergeCell ref="E17:H17"/>
    <mergeCell ref="I17:L17"/>
    <mergeCell ref="M17:P17"/>
    <mergeCell ref="C14:D14"/>
    <mergeCell ref="E14:H14"/>
    <mergeCell ref="I14:L14"/>
    <mergeCell ref="M14:P14"/>
    <mergeCell ref="C15:D15"/>
    <mergeCell ref="E15:H15"/>
    <mergeCell ref="I15:L15"/>
    <mergeCell ref="M15:P15"/>
    <mergeCell ref="C20:D20"/>
    <mergeCell ref="E20:H20"/>
    <mergeCell ref="I20:L20"/>
    <mergeCell ref="M20:P20"/>
    <mergeCell ref="C21:D21"/>
    <mergeCell ref="E21:H21"/>
    <mergeCell ref="I21:L21"/>
    <mergeCell ref="M21:P21"/>
    <mergeCell ref="C18:D18"/>
    <mergeCell ref="E18:H18"/>
    <mergeCell ref="I18:L18"/>
    <mergeCell ref="M18:P18"/>
    <mergeCell ref="C19:D19"/>
    <mergeCell ref="E19:H19"/>
    <mergeCell ref="I19:L19"/>
    <mergeCell ref="M19:P19"/>
    <mergeCell ref="C24:D24"/>
    <mergeCell ref="E24:H24"/>
    <mergeCell ref="I24:L24"/>
    <mergeCell ref="M24:P24"/>
    <mergeCell ref="C25:D25"/>
    <mergeCell ref="E25:H25"/>
    <mergeCell ref="I25:L25"/>
    <mergeCell ref="M25:P25"/>
    <mergeCell ref="B22:D22"/>
    <mergeCell ref="E22:H22"/>
    <mergeCell ref="I22:L22"/>
    <mergeCell ref="M22:P22"/>
    <mergeCell ref="B23:D23"/>
    <mergeCell ref="E23:H23"/>
    <mergeCell ref="I23:L23"/>
    <mergeCell ref="M23:P23"/>
    <mergeCell ref="M27:P27"/>
    <mergeCell ref="Q27:S27"/>
    <mergeCell ref="C28:D28"/>
    <mergeCell ref="E28:H28"/>
    <mergeCell ref="I28:L28"/>
    <mergeCell ref="M28:P28"/>
    <mergeCell ref="Q28:S28"/>
    <mergeCell ref="Q25:S25"/>
    <mergeCell ref="B26:B29"/>
    <mergeCell ref="C26:D26"/>
    <mergeCell ref="E26:H26"/>
    <mergeCell ref="I26:L26"/>
    <mergeCell ref="M26:P26"/>
    <mergeCell ref="Q26:S26"/>
    <mergeCell ref="C27:D27"/>
    <mergeCell ref="E27:H27"/>
    <mergeCell ref="I27:L27"/>
    <mergeCell ref="C29:D29"/>
    <mergeCell ref="E29:H29"/>
    <mergeCell ref="I29:L29"/>
    <mergeCell ref="M29:P29"/>
    <mergeCell ref="Q29:S29"/>
    <mergeCell ref="C30:D30"/>
    <mergeCell ref="E30:H30"/>
    <mergeCell ref="I30:L30"/>
    <mergeCell ref="M30:P30"/>
    <mergeCell ref="C31:D31"/>
    <mergeCell ref="E31:H31"/>
    <mergeCell ref="I31:L31"/>
    <mergeCell ref="M31:P31"/>
    <mergeCell ref="Q31:S31"/>
    <mergeCell ref="C32:D32"/>
    <mergeCell ref="E32:H32"/>
    <mergeCell ref="I32:L32"/>
    <mergeCell ref="M32:P32"/>
    <mergeCell ref="Q32:S32"/>
    <mergeCell ref="C33:D33"/>
    <mergeCell ref="E33:H33"/>
    <mergeCell ref="I33:L33"/>
    <mergeCell ref="M33:P33"/>
    <mergeCell ref="Q33:S33"/>
    <mergeCell ref="C34:D34"/>
    <mergeCell ref="E34:H34"/>
    <mergeCell ref="I34:L34"/>
    <mergeCell ref="M34:P34"/>
    <mergeCell ref="Q34:S34"/>
    <mergeCell ref="B35:D35"/>
    <mergeCell ref="E35:H35"/>
    <mergeCell ref="I35:L35"/>
    <mergeCell ref="M35:P35"/>
    <mergeCell ref="Q35:S35"/>
    <mergeCell ref="C36:D36"/>
    <mergeCell ref="E36:H36"/>
    <mergeCell ref="I36:L36"/>
    <mergeCell ref="M36:P36"/>
    <mergeCell ref="Q36:S36"/>
    <mergeCell ref="C37:D37"/>
    <mergeCell ref="E37:H37"/>
    <mergeCell ref="I37:L37"/>
    <mergeCell ref="M37:P37"/>
    <mergeCell ref="Q37:S37"/>
    <mergeCell ref="C38:D38"/>
    <mergeCell ref="E38:H38"/>
    <mergeCell ref="I38:L38"/>
    <mergeCell ref="M38:P38"/>
    <mergeCell ref="Q38:S38"/>
    <mergeCell ref="C39:D39"/>
    <mergeCell ref="I39:K39"/>
    <mergeCell ref="M39:P39"/>
    <mergeCell ref="Q39:S39"/>
    <mergeCell ref="C40:D40"/>
    <mergeCell ref="E40:H40"/>
    <mergeCell ref="I40:L40"/>
    <mergeCell ref="M40:P40"/>
    <mergeCell ref="Q40:S40"/>
    <mergeCell ref="C41:D41"/>
    <mergeCell ref="E41:H41"/>
    <mergeCell ref="I41:L41"/>
    <mergeCell ref="M41:P41"/>
    <mergeCell ref="Q41:S41"/>
    <mergeCell ref="C42:D42"/>
    <mergeCell ref="E42:H42"/>
    <mergeCell ref="I42:L42"/>
    <mergeCell ref="M42:P42"/>
    <mergeCell ref="Q42:S42"/>
    <mergeCell ref="C45:D45"/>
    <mergeCell ref="E45:H45"/>
    <mergeCell ref="I45:L45"/>
    <mergeCell ref="M45:P45"/>
    <mergeCell ref="Q45:S45"/>
    <mergeCell ref="C43:D43"/>
    <mergeCell ref="E43:H43"/>
    <mergeCell ref="I43:L43"/>
    <mergeCell ref="M43:P43"/>
    <mergeCell ref="Q43:S43"/>
    <mergeCell ref="C44:D44"/>
    <mergeCell ref="E44:H44"/>
    <mergeCell ref="I44:L44"/>
    <mergeCell ref="M44:P44"/>
    <mergeCell ref="Q44:S44"/>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55" zoomScaleNormal="55" zoomScaleSheetLayoutView="100" workbookViewId="0">
      <selection sqref="A1:XFD1048576"/>
    </sheetView>
  </sheetViews>
  <sheetFormatPr defaultColWidth="9.875" defaultRowHeight="13.5" customHeight="1"/>
  <cols>
    <col min="1" max="16384" width="9.875" style="67"/>
  </cols>
  <sheetData/>
  <phoneticPr fontId="3"/>
  <pageMargins left="0.7" right="0.7" top="0.75" bottom="0.75" header="0.3" footer="0.3"/>
  <pageSetup paperSize="9" orientation="portrait" copies="0"/>
  <headerFooter scaleWithDoc="0"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SheetLayoutView="100" workbookViewId="0">
      <selection sqref="A1:XFD1048576"/>
    </sheetView>
  </sheetViews>
  <sheetFormatPr defaultColWidth="9.875" defaultRowHeight="13.5" customHeight="1"/>
  <cols>
    <col min="1" max="16384" width="9.875" style="67"/>
  </cols>
  <sheetData/>
  <phoneticPr fontId="3"/>
  <pageMargins left="0.7" right="0.7" top="0.75" bottom="0.75" header="0.3" footer="0.3"/>
  <pageSetup paperSize="9" orientation="portrait" copies="0"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要項</vt:lpstr>
      <vt:lpstr>申込書</vt:lpstr>
      <vt:lpstr>登録ナンバー</vt:lpstr>
      <vt:lpstr>男子歴代入賞者</vt:lpstr>
      <vt:lpstr>女子歴代入賞者</vt:lpstr>
      <vt:lpstr>ひばり公園</vt:lpstr>
      <vt:lpstr>すこやかの杜</vt:lpstr>
      <vt:lpstr>申込書!Print_Area</vt:lpstr>
      <vt:lpstr>要項!Print_Area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川並和之</dc:creator>
  <cp:keywords/>
  <dc:description/>
  <cp:lastModifiedBy>和之 川並</cp:lastModifiedBy>
  <cp:revision/>
  <dcterms:created xsi:type="dcterms:W3CDTF">2002-09-29T15:27:46Z</dcterms:created>
  <dcterms:modified xsi:type="dcterms:W3CDTF">2025-10-16T11:13:44Z</dcterms:modified>
  <cp:category/>
  <cp:contentStatus/>
</cp:coreProperties>
</file>