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C:\Users\User\OneDrive\ドキュメント\"/>
    </mc:Choice>
  </mc:AlternateContent>
  <xr:revisionPtr revIDLastSave="0" documentId="8_{22D8BC92-337C-4591-A7C6-9F12443040C7}" xr6:coauthVersionLast="47" xr6:coauthVersionMax="47" xr10:uidLastSave="{00000000-0000-0000-0000-000000000000}"/>
  <bookViews>
    <workbookView xWindow="-120" yWindow="-120" windowWidth="29040" windowHeight="15720" xr2:uid="{00000000-000D-0000-FFFF-FFFF00000000}"/>
  </bookViews>
  <sheets>
    <sheet name="王座" sheetId="17" r:id="rId1"/>
    <sheet name="申込書(団体)" sheetId="29" r:id="rId2"/>
    <sheet name="登録ナンバー" sheetId="28" r:id="rId3"/>
  </sheets>
  <definedNames>
    <definedName name="_xlnm.Print_Area" localSheetId="0">王座!$A$1:$K$61</definedName>
    <definedName name="_xlnm.Print_Area" localSheetId="1">'申込書(団体)'!$A$1:$H$34</definedName>
  </definedNames>
  <calcPr calcId="191029"/>
</workbook>
</file>

<file path=xl/calcChain.xml><?xml version="1.0" encoding="utf-8"?>
<calcChain xmlns="http://schemas.openxmlformats.org/spreadsheetml/2006/main">
  <c r="F296" i="28" l="1"/>
  <c r="F295" i="28"/>
  <c r="K294" i="28"/>
  <c r="G294" i="28"/>
  <c r="F294" i="28"/>
  <c r="K292" i="28"/>
  <c r="G292" i="28"/>
  <c r="F292" i="28"/>
  <c r="K291" i="28"/>
  <c r="G291" i="28"/>
  <c r="F291" i="28"/>
  <c r="K290" i="28"/>
  <c r="G290" i="28"/>
  <c r="F290" i="28"/>
  <c r="K289" i="28"/>
  <c r="G289" i="28"/>
  <c r="F289" i="28"/>
  <c r="K288" i="28"/>
  <c r="G288" i="28"/>
  <c r="F288" i="28"/>
  <c r="K287" i="28"/>
  <c r="G287" i="28"/>
  <c r="F287" i="28"/>
  <c r="K286" i="28"/>
  <c r="G286" i="28"/>
  <c r="F286" i="28"/>
  <c r="K285" i="28"/>
  <c r="G285" i="28"/>
  <c r="F285" i="28"/>
  <c r="K284" i="28"/>
  <c r="G284" i="28"/>
  <c r="F284" i="28"/>
  <c r="K283" i="28"/>
  <c r="G283" i="28"/>
  <c r="F283" i="28"/>
  <c r="K282" i="28"/>
  <c r="G282" i="28"/>
  <c r="F282" i="28"/>
  <c r="K281" i="28"/>
  <c r="G281" i="28"/>
  <c r="F281" i="28"/>
  <c r="K280" i="28"/>
  <c r="G280" i="28"/>
  <c r="F280" i="28"/>
  <c r="K279" i="28"/>
  <c r="G279" i="28"/>
  <c r="F279" i="28"/>
  <c r="K278" i="28"/>
  <c r="G278" i="28"/>
  <c r="F278" i="28"/>
  <c r="K277" i="28"/>
  <c r="G277" i="28"/>
  <c r="F277" i="28"/>
  <c r="K276" i="28"/>
  <c r="G276" i="28"/>
  <c r="F276" i="28"/>
  <c r="K275" i="28"/>
  <c r="G275" i="28"/>
  <c r="F275" i="28"/>
  <c r="K274" i="28"/>
  <c r="G274" i="28"/>
  <c r="F274" i="28"/>
  <c r="K273" i="28"/>
  <c r="G273" i="28"/>
  <c r="F273" i="28"/>
  <c r="K271" i="28"/>
  <c r="G271" i="28"/>
  <c r="F271" i="28"/>
  <c r="K270" i="28"/>
  <c r="G270" i="28"/>
  <c r="F270" i="28"/>
  <c r="K269" i="28"/>
  <c r="G269" i="28"/>
  <c r="F269" i="28"/>
  <c r="K268" i="28"/>
  <c r="G268" i="28"/>
  <c r="F268" i="28"/>
  <c r="K267" i="28"/>
  <c r="G267" i="28"/>
  <c r="F267" i="28"/>
  <c r="K266" i="28"/>
  <c r="G266" i="28"/>
  <c r="F266" i="28"/>
  <c r="K265" i="28"/>
  <c r="G265" i="28"/>
  <c r="F265" i="28"/>
  <c r="K264" i="28"/>
  <c r="G264" i="28"/>
  <c r="F264" i="28"/>
  <c r="K263" i="28"/>
  <c r="G263" i="28"/>
  <c r="F263" i="28"/>
  <c r="K262" i="28"/>
  <c r="G262" i="28"/>
  <c r="F262" i="28"/>
  <c r="K261" i="28"/>
  <c r="G261" i="28"/>
  <c r="F261" i="28"/>
  <c r="K260" i="28"/>
  <c r="G260" i="28"/>
  <c r="F260" i="28"/>
  <c r="K259" i="28"/>
  <c r="G259" i="28"/>
  <c r="F259" i="28"/>
  <c r="K258" i="28"/>
  <c r="G258" i="28"/>
  <c r="F258" i="28"/>
  <c r="K257" i="28"/>
  <c r="G257" i="28"/>
  <c r="F257" i="28"/>
  <c r="K256" i="28"/>
  <c r="G256" i="28"/>
  <c r="F256" i="28"/>
  <c r="K255" i="28"/>
  <c r="G255" i="28"/>
  <c r="F255" i="28"/>
  <c r="K254" i="28"/>
  <c r="G254" i="28"/>
  <c r="F254" i="28"/>
  <c r="K253" i="28"/>
  <c r="G253" i="28"/>
  <c r="F253" i="28"/>
  <c r="L252" i="28"/>
  <c r="K252" i="28"/>
  <c r="G252" i="28"/>
  <c r="F252" i="28"/>
  <c r="L251" i="28"/>
  <c r="K251" i="28"/>
  <c r="G251" i="28"/>
  <c r="F251" i="28"/>
  <c r="K250" i="28"/>
  <c r="G250" i="28"/>
  <c r="F250" i="28"/>
  <c r="K249" i="28"/>
  <c r="G249" i="28"/>
  <c r="F249" i="28"/>
  <c r="K248" i="28"/>
  <c r="G248" i="28"/>
  <c r="F248" i="28"/>
  <c r="K247" i="28"/>
  <c r="G247" i="28"/>
  <c r="F247" i="28"/>
  <c r="K246" i="28"/>
  <c r="G246" i="28"/>
  <c r="F246" i="28"/>
  <c r="K245" i="28"/>
  <c r="G245" i="28"/>
  <c r="F245" i="28"/>
  <c r="K244" i="28"/>
  <c r="G244" i="28"/>
  <c r="F244" i="28"/>
  <c r="K243" i="28"/>
  <c r="G243" i="28"/>
  <c r="F243" i="28"/>
  <c r="K242" i="28"/>
  <c r="G242" i="28"/>
  <c r="F242" i="28"/>
  <c r="K241" i="28"/>
  <c r="G241" i="28"/>
  <c r="F241" i="28"/>
  <c r="K240" i="28"/>
  <c r="G240" i="28"/>
  <c r="F240" i="28"/>
  <c r="K239" i="28"/>
  <c r="G239" i="28"/>
  <c r="F239" i="28"/>
  <c r="K238" i="28"/>
  <c r="G238" i="28"/>
  <c r="F238" i="28"/>
  <c r="K237" i="28"/>
  <c r="G237" i="28"/>
  <c r="F237" i="28"/>
  <c r="K236" i="28"/>
  <c r="G236" i="28"/>
  <c r="F236" i="28"/>
  <c r="K235" i="28"/>
  <c r="G235" i="28"/>
  <c r="F235" i="28"/>
  <c r="K234" i="28"/>
  <c r="G234" i="28"/>
  <c r="F234" i="28"/>
  <c r="K233" i="28"/>
  <c r="G233" i="28"/>
  <c r="F233" i="28"/>
  <c r="K232" i="28"/>
  <c r="G232" i="28"/>
  <c r="F232" i="28"/>
  <c r="K231" i="28"/>
  <c r="G231" i="28"/>
  <c r="F231" i="28"/>
  <c r="K230" i="28"/>
  <c r="G230" i="28"/>
  <c r="F230" i="28"/>
  <c r="K229" i="28"/>
  <c r="G229" i="28"/>
  <c r="F229" i="28"/>
  <c r="K228" i="28"/>
  <c r="G228" i="28"/>
  <c r="F228" i="28"/>
  <c r="K227" i="28"/>
  <c r="G227" i="28"/>
  <c r="F227" i="28"/>
  <c r="K226" i="28"/>
  <c r="G226" i="28"/>
  <c r="F226" i="28"/>
  <c r="K225" i="28"/>
  <c r="G225" i="28"/>
  <c r="F225" i="28"/>
  <c r="L224" i="28"/>
  <c r="K224" i="28"/>
  <c r="G224" i="28"/>
  <c r="F224" i="28"/>
  <c r="K223" i="28"/>
  <c r="G223" i="28"/>
  <c r="F223" i="28"/>
  <c r="L222" i="28"/>
  <c r="K222" i="28"/>
  <c r="G222" i="28"/>
  <c r="F222" i="28"/>
  <c r="K221" i="28"/>
  <c r="G221" i="28"/>
  <c r="F221" i="28"/>
  <c r="L220" i="28"/>
  <c r="K220" i="28"/>
  <c r="G220" i="28"/>
  <c r="F220" i="28"/>
  <c r="K219" i="28"/>
  <c r="G219" i="28"/>
  <c r="F219" i="28"/>
  <c r="L218" i="28"/>
  <c r="K218" i="28"/>
  <c r="G218" i="28"/>
  <c r="F218" i="28"/>
  <c r="K217" i="28"/>
  <c r="G217" i="28"/>
  <c r="F217" i="28"/>
  <c r="L216" i="28"/>
  <c r="K216" i="28"/>
  <c r="G216" i="28"/>
  <c r="F216" i="28"/>
  <c r="K215" i="28"/>
  <c r="G215" i="28"/>
  <c r="F215" i="28"/>
  <c r="L214" i="28"/>
  <c r="K214" i="28"/>
  <c r="G214" i="28"/>
  <c r="F214" i="28"/>
  <c r="K212" i="28"/>
  <c r="F212" i="28"/>
  <c r="K211" i="28"/>
  <c r="G211" i="28"/>
  <c r="F211" i="28"/>
  <c r="K210" i="28"/>
  <c r="G210" i="28"/>
  <c r="L210" i="28" s="1"/>
  <c r="F210" i="28"/>
  <c r="K209" i="28"/>
  <c r="F209" i="28"/>
  <c r="K208" i="28"/>
  <c r="F208" i="28"/>
  <c r="K207" i="28"/>
  <c r="F207" i="28"/>
  <c r="K206" i="28"/>
  <c r="G206" i="28"/>
  <c r="L76" i="28" s="1"/>
  <c r="F206" i="28"/>
  <c r="K205" i="28"/>
  <c r="G205" i="28"/>
  <c r="L205" i="28" s="1"/>
  <c r="F205" i="28"/>
  <c r="K204" i="28"/>
  <c r="F204" i="28"/>
  <c r="K203" i="28"/>
  <c r="F203" i="28"/>
  <c r="K202" i="28"/>
  <c r="F202" i="28"/>
  <c r="K201" i="28"/>
  <c r="G201" i="28"/>
  <c r="F201" i="28"/>
  <c r="L200" i="28"/>
  <c r="K200" i="28"/>
  <c r="G200" i="28"/>
  <c r="F200" i="28"/>
  <c r="K199" i="28"/>
  <c r="G199" i="28"/>
  <c r="F199" i="28"/>
  <c r="L198" i="28"/>
  <c r="K198" i="28"/>
  <c r="G198" i="28"/>
  <c r="F198" i="28"/>
  <c r="K197" i="28"/>
  <c r="G197" i="28"/>
  <c r="F197" i="28"/>
  <c r="L196" i="28"/>
  <c r="K196" i="28"/>
  <c r="G196" i="28"/>
  <c r="F196" i="28"/>
  <c r="K195" i="28"/>
  <c r="G195" i="28"/>
  <c r="F195" i="28"/>
  <c r="L194" i="28"/>
  <c r="K194" i="28"/>
  <c r="G194" i="28"/>
  <c r="F194" i="28"/>
  <c r="K193" i="28"/>
  <c r="G193" i="28"/>
  <c r="F193" i="28"/>
  <c r="L192" i="28"/>
  <c r="K192" i="28"/>
  <c r="G192" i="28"/>
  <c r="F192" i="28"/>
  <c r="K190" i="28"/>
  <c r="F190" i="28"/>
  <c r="K189" i="28"/>
  <c r="F189" i="28"/>
  <c r="K188" i="28"/>
  <c r="F188" i="28"/>
  <c r="K187" i="28"/>
  <c r="F187" i="28"/>
  <c r="L186" i="28"/>
  <c r="K186" i="28"/>
  <c r="G186" i="28"/>
  <c r="F186" i="28"/>
  <c r="K185" i="28"/>
  <c r="G185" i="28"/>
  <c r="F185" i="28"/>
  <c r="L184" i="28"/>
  <c r="K184" i="28"/>
  <c r="G184" i="28"/>
  <c r="F184" i="28"/>
  <c r="K183" i="28"/>
  <c r="F183" i="28"/>
  <c r="K182" i="28"/>
  <c r="G182" i="28"/>
  <c r="F182" i="28"/>
  <c r="K180" i="28"/>
  <c r="G180" i="28"/>
  <c r="L180" i="28" s="1"/>
  <c r="F180" i="28"/>
  <c r="K179" i="28"/>
  <c r="G179" i="28"/>
  <c r="F179" i="28"/>
  <c r="K178" i="28"/>
  <c r="G178" i="28"/>
  <c r="L178" i="28" s="1"/>
  <c r="F178" i="28"/>
  <c r="K177" i="28"/>
  <c r="G177" i="28"/>
  <c r="F177" i="28"/>
  <c r="K176" i="28"/>
  <c r="G176" i="28"/>
  <c r="L176" i="28" s="1"/>
  <c r="F176" i="28"/>
  <c r="K175" i="28"/>
  <c r="G175" i="28"/>
  <c r="F175" i="28"/>
  <c r="K174" i="28"/>
  <c r="G174" i="28"/>
  <c r="L174" i="28" s="1"/>
  <c r="F174" i="28"/>
  <c r="K173" i="28"/>
  <c r="G173" i="28"/>
  <c r="F173" i="28"/>
  <c r="K172" i="28"/>
  <c r="G172" i="28"/>
  <c r="L172" i="28" s="1"/>
  <c r="F172" i="28"/>
  <c r="K171" i="28"/>
  <c r="G171" i="28"/>
  <c r="F171" i="28"/>
  <c r="K170" i="28"/>
  <c r="G170" i="28"/>
  <c r="L170" i="28" s="1"/>
  <c r="F170" i="28"/>
  <c r="K169" i="28"/>
  <c r="G169" i="28"/>
  <c r="F169" i="28"/>
  <c r="K168" i="28"/>
  <c r="G168" i="28"/>
  <c r="L168" i="28" s="1"/>
  <c r="F168" i="28"/>
  <c r="K167" i="28"/>
  <c r="G167" i="28"/>
  <c r="F167" i="28"/>
  <c r="K166" i="28"/>
  <c r="G166" i="28"/>
  <c r="L166" i="28" s="1"/>
  <c r="F166" i="28"/>
  <c r="K165" i="28"/>
  <c r="G165" i="28"/>
  <c r="F165" i="28"/>
  <c r="K164" i="28"/>
  <c r="G164" i="28"/>
  <c r="L164" i="28" s="1"/>
  <c r="F164" i="28"/>
  <c r="K163" i="28"/>
  <c r="G163" i="28"/>
  <c r="F163" i="28"/>
  <c r="K162" i="28"/>
  <c r="G162" i="28"/>
  <c r="L162" i="28" s="1"/>
  <c r="F162" i="28"/>
  <c r="K161" i="28"/>
  <c r="G161" i="28"/>
  <c r="F161" i="28"/>
  <c r="K160" i="28"/>
  <c r="G160" i="28"/>
  <c r="L160" i="28" s="1"/>
  <c r="F160" i="28"/>
  <c r="K159" i="28"/>
  <c r="G159" i="28"/>
  <c r="F159" i="28"/>
  <c r="K158" i="28"/>
  <c r="G158" i="28"/>
  <c r="L158" i="28" s="1"/>
  <c r="F158" i="28"/>
  <c r="K157" i="28"/>
  <c r="G157" i="28"/>
  <c r="F157" i="28"/>
  <c r="K155" i="28"/>
  <c r="G155" i="28"/>
  <c r="L155" i="28" s="1"/>
  <c r="F155" i="28"/>
  <c r="K154" i="28"/>
  <c r="G154" i="28"/>
  <c r="F154" i="28"/>
  <c r="K153" i="28"/>
  <c r="G153" i="28"/>
  <c r="L153" i="28" s="1"/>
  <c r="F153" i="28"/>
  <c r="K152" i="28"/>
  <c r="G152" i="28"/>
  <c r="F152" i="28"/>
  <c r="K151" i="28"/>
  <c r="G151" i="28"/>
  <c r="L151" i="28" s="1"/>
  <c r="F151" i="28"/>
  <c r="K150" i="28"/>
  <c r="G150" i="28"/>
  <c r="F150" i="28"/>
  <c r="K149" i="28"/>
  <c r="G149" i="28"/>
  <c r="L149" i="28" s="1"/>
  <c r="F149" i="28"/>
  <c r="K148" i="28"/>
  <c r="G148" i="28"/>
  <c r="F148" i="28"/>
  <c r="K147" i="28"/>
  <c r="G147" i="28"/>
  <c r="L147" i="28" s="1"/>
  <c r="F147" i="28"/>
  <c r="K146" i="28"/>
  <c r="G146" i="28"/>
  <c r="F146" i="28"/>
  <c r="K145" i="28"/>
  <c r="G145" i="28"/>
  <c r="L145" i="28" s="1"/>
  <c r="F145" i="28"/>
  <c r="K144" i="28"/>
  <c r="G144" i="28"/>
  <c r="F144" i="28"/>
  <c r="K143" i="28"/>
  <c r="G143" i="28"/>
  <c r="L143" i="28" s="1"/>
  <c r="F143" i="28"/>
  <c r="K142" i="28"/>
  <c r="G142" i="28"/>
  <c r="F142" i="28"/>
  <c r="K141" i="28"/>
  <c r="G141" i="28"/>
  <c r="L141" i="28" s="1"/>
  <c r="F141" i="28"/>
  <c r="K140" i="28"/>
  <c r="G140" i="28"/>
  <c r="F140" i="28"/>
  <c r="K139" i="28"/>
  <c r="G139" i="28"/>
  <c r="L139" i="28" s="1"/>
  <c r="F139" i="28"/>
  <c r="K138" i="28"/>
  <c r="G138" i="28"/>
  <c r="F138" i="28"/>
  <c r="K137" i="28"/>
  <c r="G137" i="28"/>
  <c r="L137" i="28" s="1"/>
  <c r="F137" i="28"/>
  <c r="K136" i="28"/>
  <c r="G136" i="28"/>
  <c r="F136" i="28"/>
  <c r="K135" i="28"/>
  <c r="G135" i="28"/>
  <c r="L135" i="28" s="1"/>
  <c r="F135" i="28"/>
  <c r="K134" i="28"/>
  <c r="G134" i="28"/>
  <c r="F134" i="28"/>
  <c r="K133" i="28"/>
  <c r="G133" i="28"/>
  <c r="L133" i="28" s="1"/>
  <c r="F133" i="28"/>
  <c r="K132" i="28"/>
  <c r="G132" i="28"/>
  <c r="F132" i="28"/>
  <c r="K131" i="28"/>
  <c r="G131" i="28"/>
  <c r="L131" i="28" s="1"/>
  <c r="F131" i="28"/>
  <c r="K130" i="28"/>
  <c r="G130" i="28"/>
  <c r="F130" i="28"/>
  <c r="K129" i="28"/>
  <c r="G129" i="28"/>
  <c r="L129" i="28" s="1"/>
  <c r="F129" i="28"/>
  <c r="K128" i="28"/>
  <c r="G128" i="28"/>
  <c r="F128" i="28"/>
  <c r="K127" i="28"/>
  <c r="G127" i="28"/>
  <c r="L127" i="28" s="1"/>
  <c r="F127" i="28"/>
  <c r="K126" i="28"/>
  <c r="G126" i="28"/>
  <c r="F126" i="28"/>
  <c r="K125" i="28"/>
  <c r="G125" i="28"/>
  <c r="F125" i="28"/>
  <c r="K124" i="28"/>
  <c r="G124" i="28"/>
  <c r="F124" i="28"/>
  <c r="K123" i="28"/>
  <c r="G123" i="28"/>
  <c r="F123" i="28"/>
  <c r="K122" i="28"/>
  <c r="G122" i="28"/>
  <c r="F122" i="28"/>
  <c r="K121" i="28"/>
  <c r="G121" i="28"/>
  <c r="F121" i="28"/>
  <c r="K119" i="28"/>
  <c r="G119" i="28"/>
  <c r="F119" i="28"/>
  <c r="K118" i="28"/>
  <c r="G118" i="28"/>
  <c r="F118" i="28"/>
  <c r="K117" i="28"/>
  <c r="G117" i="28"/>
  <c r="F117" i="28"/>
  <c r="K116" i="28"/>
  <c r="G116" i="28"/>
  <c r="F116" i="28"/>
  <c r="K115" i="28"/>
  <c r="G115" i="28"/>
  <c r="F115" i="28"/>
  <c r="K114" i="28"/>
  <c r="G114" i="28"/>
  <c r="F114" i="28"/>
  <c r="K113" i="28"/>
  <c r="G113" i="28"/>
  <c r="F113" i="28"/>
  <c r="K112" i="28"/>
  <c r="G112" i="28"/>
  <c r="F112" i="28"/>
  <c r="K111" i="28"/>
  <c r="G111" i="28"/>
  <c r="F111" i="28"/>
  <c r="K110" i="28"/>
  <c r="G110" i="28"/>
  <c r="F110" i="28"/>
  <c r="K109" i="28"/>
  <c r="G109" i="28"/>
  <c r="F109" i="28"/>
  <c r="K108" i="28"/>
  <c r="G108" i="28"/>
  <c r="F108" i="28"/>
  <c r="K107" i="28"/>
  <c r="G107" i="28"/>
  <c r="F107" i="28"/>
  <c r="K106" i="28"/>
  <c r="G106" i="28"/>
  <c r="F106" i="28"/>
  <c r="K105" i="28"/>
  <c r="G105" i="28"/>
  <c r="F105" i="28"/>
  <c r="K104" i="28"/>
  <c r="G104" i="28"/>
  <c r="F104" i="28"/>
  <c r="K103" i="28"/>
  <c r="G103" i="28"/>
  <c r="F103" i="28"/>
  <c r="K102" i="28"/>
  <c r="G102" i="28"/>
  <c r="F102" i="28"/>
  <c r="K101" i="28"/>
  <c r="G101" i="28"/>
  <c r="F101" i="28"/>
  <c r="K100" i="28"/>
  <c r="G100" i="28"/>
  <c r="F100" i="28"/>
  <c r="K99" i="28"/>
  <c r="G99" i="28"/>
  <c r="F99" i="28"/>
  <c r="K97" i="28"/>
  <c r="G97" i="28"/>
  <c r="L97" i="28" s="1"/>
  <c r="F97" i="28"/>
  <c r="K96" i="28"/>
  <c r="G96" i="28"/>
  <c r="F96" i="28"/>
  <c r="K95" i="28"/>
  <c r="G95" i="28"/>
  <c r="L95" i="28" s="1"/>
  <c r="F95" i="28"/>
  <c r="K94" i="28"/>
  <c r="G94" i="28"/>
  <c r="F94" i="28"/>
  <c r="K93" i="28"/>
  <c r="G93" i="28"/>
  <c r="L93" i="28" s="1"/>
  <c r="F93" i="28"/>
  <c r="K92" i="28"/>
  <c r="G92" i="28"/>
  <c r="F92" i="28"/>
  <c r="K91" i="28"/>
  <c r="G91" i="28"/>
  <c r="L91" i="28" s="1"/>
  <c r="F91" i="28"/>
  <c r="K90" i="28"/>
  <c r="G90" i="28"/>
  <c r="F90" i="28"/>
  <c r="K89" i="28"/>
  <c r="G89" i="28"/>
  <c r="L89" i="28" s="1"/>
  <c r="F89" i="28"/>
  <c r="K88" i="28"/>
  <c r="G88" i="28"/>
  <c r="F88" i="28"/>
  <c r="K87" i="28"/>
  <c r="G87" i="28"/>
  <c r="L87" i="28" s="1"/>
  <c r="F87" i="28"/>
  <c r="K86" i="28"/>
  <c r="G86" i="28"/>
  <c r="F86" i="28"/>
  <c r="K85" i="28"/>
  <c r="G85" i="28"/>
  <c r="L85" i="28" s="1"/>
  <c r="F85" i="28"/>
  <c r="K84" i="28"/>
  <c r="G84" i="28"/>
  <c r="F84" i="28"/>
  <c r="K83" i="28"/>
  <c r="G83" i="28"/>
  <c r="L83" i="28" s="1"/>
  <c r="F83" i="28"/>
  <c r="K82" i="28"/>
  <c r="G82" i="28"/>
  <c r="F82" i="28"/>
  <c r="K81" i="28"/>
  <c r="G81" i="28"/>
  <c r="L81" i="28" s="1"/>
  <c r="F81" i="28"/>
  <c r="K80" i="28"/>
  <c r="G80" i="28"/>
  <c r="F80" i="28"/>
  <c r="K79" i="28"/>
  <c r="G79" i="28"/>
  <c r="L79" i="28" s="1"/>
  <c r="F79" i="28"/>
  <c r="K78" i="28"/>
  <c r="G78" i="28"/>
  <c r="F78" i="28"/>
  <c r="K77" i="28"/>
  <c r="G77" i="28"/>
  <c r="L77" i="28" s="1"/>
  <c r="F77" i="28"/>
  <c r="K76" i="28"/>
  <c r="G76" i="28"/>
  <c r="F76" i="28"/>
  <c r="K75" i="28"/>
  <c r="G75" i="28"/>
  <c r="L75" i="28" s="1"/>
  <c r="F75" i="28"/>
  <c r="K74" i="28"/>
  <c r="G74" i="28"/>
  <c r="F74" i="28"/>
  <c r="K73" i="28"/>
  <c r="G73" i="28"/>
  <c r="L73" i="28" s="1"/>
  <c r="F73" i="28"/>
  <c r="K72" i="28"/>
  <c r="G72" i="28"/>
  <c r="F72" i="28"/>
  <c r="K70" i="28"/>
  <c r="G70" i="28"/>
  <c r="L70" i="28" s="1"/>
  <c r="F70" i="28"/>
  <c r="K69" i="28"/>
  <c r="G69" i="28"/>
  <c r="F69" i="28"/>
  <c r="K68" i="28"/>
  <c r="G68" i="28"/>
  <c r="L68" i="28" s="1"/>
  <c r="F68" i="28"/>
  <c r="K67" i="28"/>
  <c r="G67" i="28"/>
  <c r="F67" i="28"/>
  <c r="K66" i="28"/>
  <c r="G66" i="28"/>
  <c r="L66" i="28" s="1"/>
  <c r="F66" i="28"/>
  <c r="K65" i="28"/>
  <c r="G65" i="28"/>
  <c r="F65" i="28"/>
  <c r="K64" i="28"/>
  <c r="G64" i="28"/>
  <c r="L64" i="28" s="1"/>
  <c r="F64" i="28"/>
  <c r="K63" i="28"/>
  <c r="G63" i="28"/>
  <c r="F63" i="28"/>
  <c r="K62" i="28"/>
  <c r="G62" i="28"/>
  <c r="L62" i="28" s="1"/>
  <c r="F62" i="28"/>
  <c r="K61" i="28"/>
  <c r="G61" i="28"/>
  <c r="F61" i="28"/>
  <c r="K60" i="28"/>
  <c r="G60" i="28"/>
  <c r="L60" i="28" s="1"/>
  <c r="F60" i="28"/>
  <c r="K59" i="28"/>
  <c r="G59" i="28"/>
  <c r="F59" i="28"/>
  <c r="K58" i="28"/>
  <c r="G58" i="28"/>
  <c r="L58" i="28" s="1"/>
  <c r="F58" i="28"/>
  <c r="K57" i="28"/>
  <c r="G57" i="28"/>
  <c r="F57" i="28"/>
  <c r="K56" i="28"/>
  <c r="G56" i="28"/>
  <c r="L56" i="28" s="1"/>
  <c r="F56" i="28"/>
  <c r="K55" i="28"/>
  <c r="G55" i="28"/>
  <c r="F55" i="28"/>
  <c r="K54" i="28"/>
  <c r="G54" i="28"/>
  <c r="L54" i="28" s="1"/>
  <c r="F54" i="28"/>
  <c r="K53" i="28"/>
  <c r="G53" i="28"/>
  <c r="F53" i="28"/>
  <c r="K52" i="28"/>
  <c r="G52" i="28"/>
  <c r="L52" i="28" s="1"/>
  <c r="F52" i="28"/>
  <c r="K51" i="28"/>
  <c r="G51" i="28"/>
  <c r="F51" i="28"/>
  <c r="K50" i="28"/>
  <c r="G50" i="28"/>
  <c r="L50" i="28" s="1"/>
  <c r="F50" i="28"/>
  <c r="K49" i="28"/>
  <c r="G49" i="28"/>
  <c r="F49" i="28"/>
  <c r="K48" i="28"/>
  <c r="G48" i="28"/>
  <c r="L48" i="28" s="1"/>
  <c r="F48" i="28"/>
  <c r="K47" i="28"/>
  <c r="G47" i="28"/>
  <c r="F47" i="28"/>
  <c r="K46" i="28"/>
  <c r="G46" i="28"/>
  <c r="L46" i="28" s="1"/>
  <c r="F46" i="28"/>
  <c r="K45" i="28"/>
  <c r="G45" i="28"/>
  <c r="F45" i="28"/>
  <c r="K44" i="28"/>
  <c r="G44" i="28"/>
  <c r="L44" i="28" s="1"/>
  <c r="F44" i="28"/>
  <c r="K42" i="28"/>
  <c r="G42" i="28"/>
  <c r="F42" i="28"/>
  <c r="K41" i="28"/>
  <c r="G41" i="28"/>
  <c r="L41" i="28" s="1"/>
  <c r="F41" i="28"/>
  <c r="K40" i="28"/>
  <c r="G40" i="28"/>
  <c r="F40" i="28"/>
  <c r="K39" i="28"/>
  <c r="G39" i="28"/>
  <c r="L39" i="28" s="1"/>
  <c r="F39" i="28"/>
  <c r="K38" i="28"/>
  <c r="G38" i="28"/>
  <c r="F38" i="28"/>
  <c r="K37" i="28"/>
  <c r="G37" i="28"/>
  <c r="L37" i="28" s="1"/>
  <c r="F37" i="28"/>
  <c r="K36" i="28"/>
  <c r="G36" i="28"/>
  <c r="F36" i="28"/>
  <c r="K35" i="28"/>
  <c r="G35" i="28"/>
  <c r="L35" i="28" s="1"/>
  <c r="F35" i="28"/>
  <c r="K34" i="28"/>
  <c r="G34" i="28"/>
  <c r="F34" i="28"/>
  <c r="K33" i="28"/>
  <c r="G33" i="28"/>
  <c r="L33" i="28" s="1"/>
  <c r="F33" i="28"/>
  <c r="K32" i="28"/>
  <c r="G32" i="28"/>
  <c r="F32" i="28"/>
  <c r="K31" i="28"/>
  <c r="G31" i="28"/>
  <c r="L31" i="28" s="1"/>
  <c r="F31" i="28"/>
  <c r="K30" i="28"/>
  <c r="G30" i="28"/>
  <c r="F30" i="28"/>
  <c r="K29" i="28"/>
  <c r="G29" i="28"/>
  <c r="L29" i="28" s="1"/>
  <c r="F29" i="28"/>
  <c r="K28" i="28"/>
  <c r="G28" i="28"/>
  <c r="F28" i="28"/>
  <c r="K27" i="28"/>
  <c r="G27" i="28"/>
  <c r="L27" i="28" s="1"/>
  <c r="F27" i="28"/>
  <c r="K26" i="28"/>
  <c r="G26" i="28"/>
  <c r="F26" i="28"/>
  <c r="K25" i="28"/>
  <c r="G25" i="28"/>
  <c r="L25" i="28" s="1"/>
  <c r="F25" i="28"/>
  <c r="K24" i="28"/>
  <c r="G24" i="28"/>
  <c r="F24" i="28"/>
  <c r="K23" i="28"/>
  <c r="G23" i="28"/>
  <c r="L23" i="28" s="1"/>
  <c r="F23" i="28"/>
  <c r="K22" i="28"/>
  <c r="G22" i="28"/>
  <c r="F22" i="28"/>
  <c r="K21" i="28"/>
  <c r="G21" i="28"/>
  <c r="L21" i="28" s="1"/>
  <c r="F21" i="28"/>
  <c r="K20" i="28"/>
  <c r="G20" i="28"/>
  <c r="F20" i="28"/>
  <c r="K19" i="28"/>
  <c r="G19" i="28"/>
  <c r="L19" i="28" s="1"/>
  <c r="F19" i="28"/>
  <c r="K18" i="28"/>
  <c r="G18" i="28"/>
  <c r="F18" i="28"/>
  <c r="K17" i="28"/>
  <c r="G17" i="28"/>
  <c r="L17" i="28" s="1"/>
  <c r="F17" i="28"/>
  <c r="K16" i="28"/>
  <c r="G16" i="28"/>
  <c r="F16" i="28"/>
  <c r="K15" i="28"/>
  <c r="G15" i="28"/>
  <c r="L15" i="28" s="1"/>
  <c r="F15" i="28"/>
  <c r="K14" i="28"/>
  <c r="G14" i="28"/>
  <c r="F14" i="28"/>
  <c r="K13" i="28"/>
  <c r="G13" i="28"/>
  <c r="L13" i="28" s="1"/>
  <c r="F13" i="28"/>
  <c r="K12" i="28"/>
  <c r="G12" i="28"/>
  <c r="F12" i="28"/>
  <c r="K11" i="28"/>
  <c r="G11" i="28"/>
  <c r="L11" i="28" s="1"/>
  <c r="F11" i="28"/>
  <c r="K10" i="28"/>
  <c r="G10" i="28"/>
  <c r="F10" i="28"/>
  <c r="K9" i="28"/>
  <c r="G9" i="28"/>
  <c r="L275" i="28" s="1"/>
  <c r="F9" i="28"/>
  <c r="K8" i="28"/>
  <c r="G8" i="28"/>
  <c r="L291" i="28" s="1"/>
  <c r="F8" i="28"/>
  <c r="K7" i="28"/>
  <c r="G7" i="28"/>
  <c r="L96" i="28" s="1"/>
  <c r="F7" i="28"/>
  <c r="K6" i="28"/>
  <c r="G6" i="28"/>
  <c r="F6" i="28"/>
  <c r="K5" i="28"/>
  <c r="G5" i="28"/>
  <c r="L189" i="28" s="1"/>
  <c r="F5" i="28"/>
  <c r="K4" i="28"/>
  <c r="G4" i="28"/>
  <c r="L211" i="28" s="1"/>
  <c r="F4" i="28"/>
  <c r="L8" i="28" l="1"/>
  <c r="L18" i="28"/>
  <c r="L28" i="28"/>
  <c r="L40" i="28"/>
  <c r="L53" i="28"/>
  <c r="L65" i="28"/>
  <c r="L78" i="28"/>
  <c r="L82" i="28"/>
  <c r="L86" i="28"/>
  <c r="L90" i="28"/>
  <c r="L94" i="28"/>
  <c r="L99" i="28"/>
  <c r="L103" i="28"/>
  <c r="L107" i="28"/>
  <c r="L109" i="28"/>
  <c r="L111" i="28"/>
  <c r="L113" i="28"/>
  <c r="L115" i="28"/>
  <c r="L117" i="28"/>
  <c r="L122" i="28"/>
  <c r="L126" i="28"/>
  <c r="L130" i="28"/>
  <c r="L134" i="28"/>
  <c r="L138" i="28"/>
  <c r="L142" i="28"/>
  <c r="L146" i="28"/>
  <c r="L150" i="28"/>
  <c r="L154" i="28"/>
  <c r="L159" i="28"/>
  <c r="L163" i="28"/>
  <c r="L167" i="28"/>
  <c r="L173" i="28"/>
  <c r="L206" i="28"/>
  <c r="L10" i="28"/>
  <c r="L20" i="28"/>
  <c r="L30" i="28"/>
  <c r="L36" i="28"/>
  <c r="L42" i="28"/>
  <c r="L57" i="28"/>
  <c r="L67" i="28"/>
  <c r="L187" i="28"/>
  <c r="L183" i="28"/>
  <c r="L193" i="28"/>
  <c r="L199" i="28"/>
  <c r="L212" i="28"/>
  <c r="L217" i="28"/>
  <c r="L221" i="28"/>
  <c r="L225" i="28"/>
  <c r="L229" i="28"/>
  <c r="L233" i="28"/>
  <c r="L235" i="28"/>
  <c r="L239" i="28"/>
  <c r="L243" i="28"/>
  <c r="L247" i="28"/>
  <c r="L253" i="28"/>
  <c r="L259" i="28"/>
  <c r="L265" i="28"/>
  <c r="L267" i="28"/>
  <c r="L276" i="28"/>
  <c r="L278" i="28"/>
  <c r="L280" i="28"/>
  <c r="L282" i="28"/>
  <c r="L284" i="28"/>
  <c r="L286" i="28"/>
  <c r="L288" i="28"/>
  <c r="L290" i="28"/>
  <c r="L292" i="28"/>
  <c r="L45" i="28"/>
  <c r="L55" i="28"/>
  <c r="L69" i="28"/>
  <c r="L271" i="28"/>
  <c r="L102" i="28"/>
  <c r="L106" i="28"/>
  <c r="L110" i="28"/>
  <c r="L116" i="28"/>
  <c r="L118" i="28"/>
  <c r="L121" i="28"/>
  <c r="L123" i="28"/>
  <c r="L125" i="28"/>
  <c r="L6" i="28"/>
  <c r="L12" i="28"/>
  <c r="L24" i="28"/>
  <c r="L32" i="28"/>
  <c r="L47" i="28"/>
  <c r="L61" i="28"/>
  <c r="L72" i="28"/>
  <c r="L185" i="28"/>
  <c r="L195" i="28"/>
  <c r="L257" i="28"/>
  <c r="L263" i="28"/>
  <c r="L274" i="28"/>
  <c r="L9" i="28"/>
  <c r="L100" i="28"/>
  <c r="L108" i="28"/>
  <c r="L114" i="28"/>
  <c r="L188" i="28"/>
  <c r="L4" i="28"/>
  <c r="L14" i="28"/>
  <c r="L22" i="28"/>
  <c r="L34" i="28"/>
  <c r="L49" i="28"/>
  <c r="L59" i="28"/>
  <c r="L74" i="28"/>
  <c r="L190" i="28"/>
  <c r="L197" i="28"/>
  <c r="L201" i="28"/>
  <c r="L215" i="28"/>
  <c r="L219" i="28"/>
  <c r="L223" i="28"/>
  <c r="L227" i="28"/>
  <c r="L231" i="28"/>
  <c r="L237" i="28"/>
  <c r="L241" i="28"/>
  <c r="L245" i="28"/>
  <c r="L249" i="28"/>
  <c r="L255" i="28"/>
  <c r="L261" i="28"/>
  <c r="L269" i="28"/>
  <c r="L5" i="28"/>
  <c r="L7" i="28"/>
  <c r="L104" i="28"/>
  <c r="L112" i="28"/>
  <c r="L226" i="28"/>
  <c r="L228" i="28"/>
  <c r="L230" i="28"/>
  <c r="L232" i="28"/>
  <c r="L234" i="28"/>
  <c r="L236" i="28"/>
  <c r="L238" i="28"/>
  <c r="L240" i="28"/>
  <c r="L242" i="28"/>
  <c r="L244" i="28"/>
  <c r="L246" i="28"/>
  <c r="L248" i="28"/>
  <c r="L250" i="28"/>
  <c r="L254" i="28"/>
  <c r="L256" i="28"/>
  <c r="L258" i="28"/>
  <c r="L260" i="28"/>
  <c r="L262" i="28"/>
  <c r="L264" i="28"/>
  <c r="L266" i="28"/>
  <c r="L268" i="28"/>
  <c r="L270" i="28"/>
  <c r="L273" i="28"/>
  <c r="L277" i="28"/>
  <c r="L279" i="28"/>
  <c r="L281" i="28"/>
  <c r="L283" i="28"/>
  <c r="L285" i="28"/>
  <c r="L287" i="28"/>
  <c r="L289" i="28"/>
  <c r="L16" i="28"/>
  <c r="L26" i="28"/>
  <c r="L38" i="28"/>
  <c r="L51" i="28"/>
  <c r="L63" i="28"/>
  <c r="L80" i="28"/>
  <c r="L84" i="28"/>
  <c r="L88" i="28"/>
  <c r="L92" i="28"/>
  <c r="L101" i="28"/>
  <c r="L105" i="28"/>
  <c r="L119" i="28"/>
  <c r="L124" i="28"/>
  <c r="L128" i="28"/>
  <c r="L132" i="28"/>
  <c r="L136" i="28"/>
  <c r="L140" i="28"/>
  <c r="L144" i="28"/>
  <c r="L148" i="28"/>
  <c r="L152" i="28"/>
  <c r="L157" i="28"/>
  <c r="L161" i="28"/>
  <c r="L165" i="28"/>
  <c r="L169" i="28"/>
  <c r="L171" i="28"/>
  <c r="L175" i="28"/>
  <c r="L177" i="28"/>
  <c r="L179" i="28"/>
  <c r="L182" i="28"/>
  <c r="L209" i="28"/>
  <c r="B9" i="29"/>
  <c r="B8" i="29"/>
  <c r="B10" i="29"/>
  <c r="H27" i="29"/>
  <c r="G27" i="29"/>
  <c r="F27" i="29"/>
  <c r="D27" i="29"/>
  <c r="C27" i="29"/>
  <c r="B27" i="29"/>
  <c r="H26" i="29"/>
  <c r="G26" i="29"/>
  <c r="F26" i="29"/>
  <c r="D26" i="29"/>
  <c r="C26" i="29"/>
  <c r="B26" i="29"/>
  <c r="H25" i="29"/>
  <c r="G25" i="29"/>
  <c r="F25" i="29"/>
  <c r="D25" i="29"/>
  <c r="C25" i="29"/>
  <c r="B25" i="29"/>
  <c r="H24" i="29"/>
  <c r="G24" i="29"/>
  <c r="F24" i="29"/>
  <c r="D24" i="29"/>
  <c r="C24" i="29"/>
  <c r="B24" i="29"/>
  <c r="H19" i="29"/>
  <c r="G19" i="29"/>
  <c r="F19" i="29"/>
  <c r="D19" i="29"/>
  <c r="C19" i="29"/>
  <c r="B19" i="29"/>
  <c r="H18" i="29"/>
  <c r="G18" i="29"/>
  <c r="F18" i="29"/>
  <c r="D18" i="29"/>
  <c r="C18" i="29"/>
  <c r="B18" i="29"/>
  <c r="H17" i="29"/>
  <c r="G17" i="29"/>
  <c r="F17" i="29"/>
  <c r="D17" i="29"/>
  <c r="C17" i="29"/>
  <c r="B17" i="29"/>
  <c r="H16" i="29"/>
  <c r="G16" i="29"/>
  <c r="F16" i="29"/>
  <c r="D16" i="29"/>
  <c r="C16" i="29"/>
  <c r="B16" i="29"/>
  <c r="H11" i="29"/>
  <c r="G11" i="29"/>
  <c r="F11" i="29"/>
  <c r="D11" i="29"/>
  <c r="C11" i="29"/>
  <c r="B11" i="29"/>
  <c r="H10" i="29"/>
  <c r="G10" i="29"/>
  <c r="F10" i="29"/>
  <c r="D10" i="29"/>
  <c r="C10" i="29"/>
  <c r="H9" i="29"/>
  <c r="G9" i="29"/>
  <c r="F9" i="29"/>
  <c r="D9" i="29"/>
  <c r="C9" i="29"/>
  <c r="H8" i="29"/>
  <c r="G8" i="29"/>
  <c r="F8" i="29"/>
  <c r="D8" i="29"/>
  <c r="C8" i="29"/>
  <c r="F33" i="29"/>
  <c r="F32" i="29"/>
  <c r="F31" i="29"/>
  <c r="F30" i="29"/>
  <c r="F34" i="29" s="1"/>
</calcChain>
</file>

<file path=xl/sharedStrings.xml><?xml version="1.0" encoding="utf-8"?>
<sst xmlns="http://schemas.openxmlformats.org/spreadsheetml/2006/main" count="2139" uniqueCount="1057">
  <si>
    <t>※ドローは下記東近江市テニス協会ホームページでご覧下さい</t>
    <rPh sb="5" eb="7">
      <t>カキ</t>
    </rPh>
    <rPh sb="7" eb="10">
      <t>ヒガシオウミ</t>
    </rPh>
    <rPh sb="10" eb="11">
      <t>ヨウカイチシ</t>
    </rPh>
    <rPh sb="14" eb="16">
      <t>キョウカイ</t>
    </rPh>
    <rPh sb="24" eb="25">
      <t>ラン</t>
    </rPh>
    <rPh sb="25" eb="26">
      <t>クダ</t>
    </rPh>
    <phoneticPr fontId="3"/>
  </si>
  <si>
    <t>■大会日時</t>
    <rPh sb="1" eb="3">
      <t>タイカイ</t>
    </rPh>
    <rPh sb="3" eb="5">
      <t>ニチジ</t>
    </rPh>
    <phoneticPr fontId="3"/>
  </si>
  <si>
    <t>■主　　　催</t>
    <rPh sb="1" eb="2">
      <t>オモ</t>
    </rPh>
    <rPh sb="5" eb="6">
      <t>サイ</t>
    </rPh>
    <phoneticPr fontId="3"/>
  </si>
  <si>
    <t>■会　　　場</t>
    <rPh sb="1" eb="2">
      <t>カイ</t>
    </rPh>
    <rPh sb="5" eb="6">
      <t>ジョウ</t>
    </rPh>
    <phoneticPr fontId="3"/>
  </si>
  <si>
    <t>■参加資格</t>
    <rPh sb="1" eb="3">
      <t>サンカ</t>
    </rPh>
    <rPh sb="3" eb="5">
      <t>シカク</t>
    </rPh>
    <phoneticPr fontId="3"/>
  </si>
  <si>
    <t>■大会種目</t>
    <rPh sb="1" eb="3">
      <t>タイカイ</t>
    </rPh>
    <rPh sb="3" eb="5">
      <t>シュモク</t>
    </rPh>
    <phoneticPr fontId="3"/>
  </si>
  <si>
    <t>■試合方法</t>
    <rPh sb="1" eb="3">
      <t>シアイ</t>
    </rPh>
    <rPh sb="3" eb="5">
      <t>ホウホウ</t>
    </rPh>
    <phoneticPr fontId="3"/>
  </si>
  <si>
    <t>1セットマッチ　6-6タイブレーク　ノーアドバンテージ</t>
    <phoneticPr fontId="3"/>
  </si>
  <si>
    <t>（コンソレーションは6ゲーム先取ノーアドバンテージ）</t>
    <rPh sb="14" eb="16">
      <t>センシュ</t>
    </rPh>
    <phoneticPr fontId="3"/>
  </si>
  <si>
    <t>※申込状況により、試合方式は変更の可能性があります。</t>
    <rPh sb="1" eb="2">
      <t>モウ</t>
    </rPh>
    <rPh sb="2" eb="3">
      <t>コ</t>
    </rPh>
    <rPh sb="3" eb="5">
      <t>ジョウキョウ</t>
    </rPh>
    <rPh sb="9" eb="11">
      <t>シアイ</t>
    </rPh>
    <rPh sb="11" eb="13">
      <t>ホウシキ</t>
    </rPh>
    <rPh sb="14" eb="16">
      <t>ヘンコウ</t>
    </rPh>
    <rPh sb="17" eb="20">
      <t>カノウセイ</t>
    </rPh>
    <phoneticPr fontId="3"/>
  </si>
  <si>
    <t>■申込期限</t>
    <rPh sb="1" eb="3">
      <t>モウシコミ</t>
    </rPh>
    <rPh sb="3" eb="5">
      <t>キゲン</t>
    </rPh>
    <phoneticPr fontId="3"/>
  </si>
  <si>
    <t>■申込方法</t>
    <rPh sb="1" eb="3">
      <t>モウシコミ</t>
    </rPh>
    <rPh sb="3" eb="5">
      <t>ホウホウ</t>
    </rPh>
    <phoneticPr fontId="3"/>
  </si>
  <si>
    <t>代表者が申込書、参加料を持参の上、ドロー会議へお越し下さい。</t>
    <rPh sb="0" eb="3">
      <t>ダイヒョウシャ</t>
    </rPh>
    <rPh sb="4" eb="7">
      <t>モウシコミショ</t>
    </rPh>
    <rPh sb="8" eb="11">
      <t>サンカリョウ</t>
    </rPh>
    <rPh sb="12" eb="14">
      <t>ジサン</t>
    </rPh>
    <rPh sb="15" eb="16">
      <t>ウエ</t>
    </rPh>
    <rPh sb="20" eb="22">
      <t>カイギ</t>
    </rPh>
    <rPh sb="24" eb="25">
      <t>コ</t>
    </rPh>
    <rPh sb="26" eb="27">
      <t>クダ</t>
    </rPh>
    <phoneticPr fontId="3"/>
  </si>
  <si>
    <t>■参加費用</t>
    <rPh sb="1" eb="3">
      <t>サンカ</t>
    </rPh>
    <rPh sb="3" eb="5">
      <t>ヒヨウ</t>
    </rPh>
    <phoneticPr fontId="3"/>
  </si>
  <si>
    <t>１．ドロー会議でお申込み</t>
    <rPh sb="5" eb="7">
      <t>カイギ</t>
    </rPh>
    <rPh sb="9" eb="11">
      <t>モウシコミ</t>
    </rPh>
    <phoneticPr fontId="3"/>
  </si>
  <si>
    <t>２．メール・振り込みでお申込み</t>
    <rPh sb="6" eb="7">
      <t>フ</t>
    </rPh>
    <rPh sb="8" eb="9">
      <t>コ</t>
    </rPh>
    <rPh sb="12" eb="14">
      <t>モウシコミ</t>
    </rPh>
    <phoneticPr fontId="3"/>
  </si>
  <si>
    <t>メールで下記宛先に申込書を送付ください。</t>
    <rPh sb="4" eb="6">
      <t>カキ</t>
    </rPh>
    <rPh sb="6" eb="8">
      <t>アテサキ</t>
    </rPh>
    <rPh sb="9" eb="12">
      <t>モウシコミショ</t>
    </rPh>
    <rPh sb="13" eb="15">
      <t>ソウフ</t>
    </rPh>
    <phoneticPr fontId="3"/>
  </si>
  <si>
    <t>すこやかの杜テニスコート（砂入り人工芝コート2面）</t>
    <rPh sb="5" eb="6">
      <t>モリ</t>
    </rPh>
    <rPh sb="13" eb="14">
      <t>スナ</t>
    </rPh>
    <rPh sb="14" eb="15">
      <t>イ</t>
    </rPh>
    <rPh sb="16" eb="18">
      <t>ジンコウ</t>
    </rPh>
    <rPh sb="18" eb="19">
      <t>シバ</t>
    </rPh>
    <rPh sb="23" eb="24">
      <t>メン</t>
    </rPh>
    <phoneticPr fontId="3"/>
  </si>
  <si>
    <t>■ドロー会議</t>
    <rPh sb="4" eb="6">
      <t>カイギ</t>
    </rPh>
    <phoneticPr fontId="3"/>
  </si>
  <si>
    <t>http://hta2012.minibird.jp</t>
    <phoneticPr fontId="3"/>
  </si>
  <si>
    <t>■注意事項</t>
    <rPh sb="1" eb="5">
      <t>チュウイジコウ</t>
    </rPh>
    <phoneticPr fontId="3"/>
  </si>
  <si>
    <t>東近江テニス協会（担当クラブ：京セラTC）</t>
    <rPh sb="0" eb="3">
      <t>ヒガシオウミ</t>
    </rPh>
    <rPh sb="6" eb="8">
      <t>キョウカイ</t>
    </rPh>
    <rPh sb="9" eb="11">
      <t>タントウ</t>
    </rPh>
    <rPh sb="15" eb="16">
      <t>キョウ</t>
    </rPh>
    <phoneticPr fontId="3"/>
  </si>
  <si>
    <t>２）団体戦メンバーは同一クラブ内の選手で構成されていること。</t>
    <rPh sb="2" eb="5">
      <t>ダンタイセン</t>
    </rPh>
    <rPh sb="10" eb="12">
      <t>ドウイツ</t>
    </rPh>
    <rPh sb="15" eb="16">
      <t>ナイ</t>
    </rPh>
    <rPh sb="17" eb="19">
      <t>センシュ</t>
    </rPh>
    <rPh sb="20" eb="22">
      <t>コウセイ</t>
    </rPh>
    <phoneticPr fontId="3"/>
  </si>
  <si>
    <t>　　　※複数クラブによる連合チームや混成チームは参加できません。</t>
    <rPh sb="4" eb="6">
      <t>フクスウ</t>
    </rPh>
    <rPh sb="12" eb="14">
      <t>レンゴウ</t>
    </rPh>
    <rPh sb="18" eb="20">
      <t>コンセイ</t>
    </rPh>
    <rPh sb="24" eb="26">
      <t>サンカ</t>
    </rPh>
    <phoneticPr fontId="3"/>
  </si>
  <si>
    <t>種目</t>
    <rPh sb="0" eb="2">
      <t>シュモク</t>
    </rPh>
    <phoneticPr fontId="3"/>
  </si>
  <si>
    <t>シングルス</t>
    <phoneticPr fontId="3"/>
  </si>
  <si>
    <t>ダブルス</t>
    <phoneticPr fontId="3"/>
  </si>
  <si>
    <t>チーム人数</t>
    <rPh sb="3" eb="5">
      <t>ニンズウ</t>
    </rPh>
    <phoneticPr fontId="3"/>
  </si>
  <si>
    <t>3試合</t>
    <rPh sb="1" eb="3">
      <t>シアイ</t>
    </rPh>
    <phoneticPr fontId="3"/>
  </si>
  <si>
    <t>2試合</t>
    <rPh sb="1" eb="3">
      <t>シアイ</t>
    </rPh>
    <phoneticPr fontId="3"/>
  </si>
  <si>
    <t>男子OV50</t>
    <rPh sb="0" eb="2">
      <t>ダンシ</t>
    </rPh>
    <phoneticPr fontId="3"/>
  </si>
  <si>
    <t>1試合</t>
    <rPh sb="1" eb="3">
      <t>シアイ</t>
    </rPh>
    <phoneticPr fontId="3"/>
  </si>
  <si>
    <t>女子OV45</t>
    <rPh sb="0" eb="2">
      <t>ジョシ</t>
    </rPh>
    <phoneticPr fontId="3"/>
  </si>
  <si>
    <t>男子：単複の試合に重複して出場可能　</t>
    <rPh sb="0" eb="2">
      <t>ダンシ</t>
    </rPh>
    <rPh sb="3" eb="5">
      <t>タンフク</t>
    </rPh>
    <rPh sb="6" eb="8">
      <t>シアイ</t>
    </rPh>
    <rPh sb="9" eb="11">
      <t>チョウフク</t>
    </rPh>
    <rPh sb="13" eb="15">
      <t>シュツジョウ</t>
    </rPh>
    <rPh sb="15" eb="17">
      <t>カノウ</t>
    </rPh>
    <phoneticPr fontId="3"/>
  </si>
  <si>
    <t>女子：単複に限らず、任意の2試合に重複して出場可能（同一ペアは不可）</t>
    <rPh sb="3" eb="5">
      <t>タンフク</t>
    </rPh>
    <rPh sb="6" eb="7">
      <t>カギ</t>
    </rPh>
    <rPh sb="21" eb="23">
      <t>シュツジョウ</t>
    </rPh>
    <phoneticPr fontId="3"/>
  </si>
  <si>
    <t>申込状況により、種目統合の可能性があります。</t>
    <rPh sb="0" eb="1">
      <t>モウ</t>
    </rPh>
    <rPh sb="1" eb="2">
      <t>コ</t>
    </rPh>
    <rPh sb="2" eb="4">
      <t>ジョウキョウ</t>
    </rPh>
    <rPh sb="8" eb="10">
      <t>シュモク</t>
    </rPh>
    <rPh sb="10" eb="12">
      <t>トウゴウ</t>
    </rPh>
    <rPh sb="13" eb="16">
      <t>カノウセイ</t>
    </rPh>
    <phoneticPr fontId="3"/>
  </si>
  <si>
    <t>※当日払い不可。必ずドロー会議までに参加料をお支払い下さい。</t>
    <rPh sb="1" eb="3">
      <t>トウジツ</t>
    </rPh>
    <rPh sb="3" eb="4">
      <t>バラ</t>
    </rPh>
    <rPh sb="5" eb="7">
      <t>フカ</t>
    </rPh>
    <rPh sb="8" eb="9">
      <t>カナラ</t>
    </rPh>
    <rPh sb="13" eb="15">
      <t>カイギ</t>
    </rPh>
    <rPh sb="18" eb="21">
      <t>サンカリョウ</t>
    </rPh>
    <rPh sb="23" eb="25">
      <t>シハラ</t>
    </rPh>
    <rPh sb="26" eb="27">
      <t>クダ</t>
    </rPh>
    <phoneticPr fontId="3"/>
  </si>
  <si>
    <t>ひばり公園テニスコート（砂入り人工芝コート　　ドーム2面、屋外4面）</t>
    <rPh sb="3" eb="5">
      <t>コウエン</t>
    </rPh>
    <rPh sb="12" eb="13">
      <t>スナ</t>
    </rPh>
    <rPh sb="13" eb="14">
      <t>イ</t>
    </rPh>
    <rPh sb="15" eb="17">
      <t>ジンコウ</t>
    </rPh>
    <rPh sb="17" eb="18">
      <t>シバ</t>
    </rPh>
    <rPh sb="27" eb="28">
      <t>メン</t>
    </rPh>
    <rPh sb="29" eb="31">
      <t>オクガイ</t>
    </rPh>
    <rPh sb="32" eb="33">
      <t>メン</t>
    </rPh>
    <phoneticPr fontId="3"/>
  </si>
  <si>
    <t>メール送付先：ushi.nosuke3.2.1@gmail.com</t>
    <rPh sb="3" eb="6">
      <t>ソウフサキ</t>
    </rPh>
    <phoneticPr fontId="3"/>
  </si>
  <si>
    <t>参加費振込先：滋賀銀行　 【店番】　514</t>
    <rPh sb="0" eb="2">
      <t>サンカ</t>
    </rPh>
    <rPh sb="2" eb="3">
      <t>ヒ</t>
    </rPh>
    <rPh sb="3" eb="4">
      <t>フ</t>
    </rPh>
    <rPh sb="4" eb="5">
      <t>コ</t>
    </rPh>
    <rPh sb="5" eb="6">
      <t>サキ</t>
    </rPh>
    <rPh sb="7" eb="9">
      <t>シガ</t>
    </rPh>
    <rPh sb="9" eb="11">
      <t>ギンコウ</t>
    </rPh>
    <phoneticPr fontId="3"/>
  </si>
  <si>
    <t>【口座番号】　普通　813045（京セラテニス部　牛尾紳之介）</t>
    <rPh sb="1" eb="3">
      <t>コウザ</t>
    </rPh>
    <rPh sb="3" eb="5">
      <t>バンゴウ</t>
    </rPh>
    <rPh sb="7" eb="9">
      <t>フツウ</t>
    </rPh>
    <rPh sb="17" eb="18">
      <t>キョウ</t>
    </rPh>
    <rPh sb="23" eb="24">
      <t>ブ</t>
    </rPh>
    <rPh sb="25" eb="27">
      <t>ウシオ</t>
    </rPh>
    <rPh sb="27" eb="28">
      <t>シン</t>
    </rPh>
    <rPh sb="28" eb="29">
      <t>ノ</t>
    </rPh>
    <rPh sb="29" eb="30">
      <t>スケ</t>
    </rPh>
    <phoneticPr fontId="3"/>
  </si>
  <si>
    <t>男</t>
  </si>
  <si>
    <t>OK</t>
  </si>
  <si>
    <t xml:space="preserve">傳樹 </t>
  </si>
  <si>
    <t>あ２０</t>
  </si>
  <si>
    <t>あ２３</t>
  </si>
  <si>
    <t>あ２４</t>
  </si>
  <si>
    <t>あ２５</t>
  </si>
  <si>
    <t>あ２６</t>
  </si>
  <si>
    <t>あ２７</t>
  </si>
  <si>
    <t>あ２８</t>
  </si>
  <si>
    <t>あ２９</t>
  </si>
  <si>
    <t>あ３０</t>
  </si>
  <si>
    <t>あ３１</t>
  </si>
  <si>
    <t>あ３２</t>
  </si>
  <si>
    <t>杉山</t>
  </si>
  <si>
    <t>邦夫</t>
  </si>
  <si>
    <t>犬上郡</t>
  </si>
  <si>
    <t>あぷ０２</t>
  </si>
  <si>
    <t>川上</t>
  </si>
  <si>
    <t>英二</t>
  </si>
  <si>
    <t>東近江市</t>
  </si>
  <si>
    <t>浅田</t>
  </si>
  <si>
    <t>隆昭</t>
  </si>
  <si>
    <t>守山市</t>
  </si>
  <si>
    <t>森永</t>
  </si>
  <si>
    <t>洋介</t>
  </si>
  <si>
    <t>近江八幡市</t>
  </si>
  <si>
    <t>辰巳</t>
  </si>
  <si>
    <t>悟朗</t>
  </si>
  <si>
    <t>彦根市</t>
  </si>
  <si>
    <t>女</t>
  </si>
  <si>
    <t>眞規子</t>
  </si>
  <si>
    <t>村田</t>
  </si>
  <si>
    <t>理恵子</t>
  </si>
  <si>
    <t>森</t>
  </si>
  <si>
    <t>古市</t>
  </si>
  <si>
    <t>あん０２</t>
  </si>
  <si>
    <t>あん０３</t>
  </si>
  <si>
    <t>あん０４</t>
  </si>
  <si>
    <t>あん０５</t>
  </si>
  <si>
    <t>あん０６</t>
  </si>
  <si>
    <t>あん０７</t>
  </si>
  <si>
    <t>あん０８</t>
  </si>
  <si>
    <t>あん０９</t>
  </si>
  <si>
    <t>あん１０</t>
  </si>
  <si>
    <t>あん１１</t>
  </si>
  <si>
    <t>あん１２</t>
  </si>
  <si>
    <t>あん１３</t>
  </si>
  <si>
    <t>あん１４</t>
  </si>
  <si>
    <t>あん１５</t>
  </si>
  <si>
    <t>あん１６</t>
  </si>
  <si>
    <t>あん１７</t>
  </si>
  <si>
    <t>あん１８</t>
  </si>
  <si>
    <t>あん１９</t>
  </si>
  <si>
    <t>あん２０</t>
  </si>
  <si>
    <t>あん２１</t>
  </si>
  <si>
    <t>あん２２</t>
  </si>
  <si>
    <t>あん２３</t>
  </si>
  <si>
    <t>あん２４</t>
  </si>
  <si>
    <t>あん２５</t>
  </si>
  <si>
    <t>あん２６</t>
  </si>
  <si>
    <t>寺元</t>
  </si>
  <si>
    <t>翔太</t>
  </si>
  <si>
    <t>長浜市</t>
  </si>
  <si>
    <t>京セラTC</t>
  </si>
  <si>
    <t>き０２</t>
  </si>
  <si>
    <t>き０３</t>
  </si>
  <si>
    <t>き０４</t>
  </si>
  <si>
    <t>き０５</t>
  </si>
  <si>
    <t>き０６</t>
  </si>
  <si>
    <t>き０７</t>
  </si>
  <si>
    <t>き０８</t>
  </si>
  <si>
    <t>き０９</t>
  </si>
  <si>
    <t>牛尾</t>
  </si>
  <si>
    <t>紳之介</t>
  </si>
  <si>
    <t>き１０</t>
  </si>
  <si>
    <t>太田</t>
  </si>
  <si>
    <t>圭亮</t>
  </si>
  <si>
    <t>き１１</t>
  </si>
  <si>
    <t>岡本</t>
  </si>
  <si>
    <t>き１２</t>
  </si>
  <si>
    <t>き１３</t>
  </si>
  <si>
    <t>き１４</t>
  </si>
  <si>
    <t>き１５</t>
  </si>
  <si>
    <t>き１６</t>
  </si>
  <si>
    <t>き１７</t>
  </si>
  <si>
    <t>甲賀市</t>
  </si>
  <si>
    <t>き１８</t>
  </si>
  <si>
    <t>き１９</t>
  </si>
  <si>
    <t>き２０</t>
  </si>
  <si>
    <t>清水</t>
  </si>
  <si>
    <t>き２１</t>
  </si>
  <si>
    <t>曽我</t>
  </si>
  <si>
    <t>卓矢</t>
  </si>
  <si>
    <t>き２２</t>
  </si>
  <si>
    <t>き２３</t>
  </si>
  <si>
    <t>き２４</t>
  </si>
  <si>
    <t>き２５</t>
  </si>
  <si>
    <t>き２６</t>
  </si>
  <si>
    <t>馬場</t>
  </si>
  <si>
    <t>英年</t>
  </si>
  <si>
    <t>き２７</t>
  </si>
  <si>
    <t>き２８</t>
  </si>
  <si>
    <t>廣瀬</t>
  </si>
  <si>
    <t>智也</t>
  </si>
  <si>
    <t>き２９</t>
  </si>
  <si>
    <t>き３０</t>
  </si>
  <si>
    <t>理和</t>
  </si>
  <si>
    <t>き３１</t>
  </si>
  <si>
    <t>宮道</t>
  </si>
  <si>
    <t>祐介</t>
  </si>
  <si>
    <t>き３２</t>
  </si>
  <si>
    <t>村尾</t>
  </si>
  <si>
    <t>彰了</t>
  </si>
  <si>
    <t>き３３</t>
  </si>
  <si>
    <t>き３４</t>
  </si>
  <si>
    <t>き３５</t>
  </si>
  <si>
    <t>和樹</t>
  </si>
  <si>
    <t>大津市</t>
  </si>
  <si>
    <t>吉本</t>
  </si>
  <si>
    <t>泰二</t>
  </si>
  <si>
    <t>ふ０１</t>
  </si>
  <si>
    <t>水本</t>
  </si>
  <si>
    <t>淳史</t>
  </si>
  <si>
    <t>フレンズ</t>
  </si>
  <si>
    <t>ふ０２</t>
  </si>
  <si>
    <t>善弘</t>
  </si>
  <si>
    <t>ふ０３</t>
  </si>
  <si>
    <t>大樹</t>
  </si>
  <si>
    <t>ふ０４</t>
  </si>
  <si>
    <t>ふ０５</t>
  </si>
  <si>
    <t>成宮</t>
  </si>
  <si>
    <t>康弘</t>
  </si>
  <si>
    <t>ふ０６</t>
  </si>
  <si>
    <t>ふ０７</t>
  </si>
  <si>
    <t>平塚</t>
  </si>
  <si>
    <t>ふ０８</t>
  </si>
  <si>
    <t>池端</t>
  </si>
  <si>
    <t>誠治</t>
  </si>
  <si>
    <t>ふ０９</t>
  </si>
  <si>
    <t>三代</t>
  </si>
  <si>
    <t>康成</t>
  </si>
  <si>
    <t>ふ１０</t>
  </si>
  <si>
    <t>卓志</t>
  </si>
  <si>
    <t>ふ１１</t>
  </si>
  <si>
    <t>ふ１２</t>
  </si>
  <si>
    <t>筒井</t>
  </si>
  <si>
    <t>珠世</t>
  </si>
  <si>
    <t>筒井珠世</t>
  </si>
  <si>
    <t>米原市</t>
  </si>
  <si>
    <t>ふ１３</t>
  </si>
  <si>
    <t>ふ１４</t>
  </si>
  <si>
    <t>梨絵</t>
  </si>
  <si>
    <t>ふ１５</t>
  </si>
  <si>
    <t>ふ１６</t>
  </si>
  <si>
    <t>ふ１７</t>
  </si>
  <si>
    <t>松村</t>
  </si>
  <si>
    <t>ふ１８</t>
  </si>
  <si>
    <t>ふ１９</t>
  </si>
  <si>
    <t>吉岡</t>
  </si>
  <si>
    <t>京子</t>
  </si>
  <si>
    <t>愛荘町</t>
  </si>
  <si>
    <t>ふ２０</t>
  </si>
  <si>
    <t>出縄</t>
  </si>
  <si>
    <t>久子</t>
  </si>
  <si>
    <t>大野</t>
  </si>
  <si>
    <t>美南</t>
  </si>
  <si>
    <t>大野美南</t>
  </si>
  <si>
    <t>湖南市</t>
  </si>
  <si>
    <t>Ｋテニスカレッジ</t>
  </si>
  <si>
    <t>Kテニス</t>
  </si>
  <si>
    <t>け０１</t>
  </si>
  <si>
    <t>稲岡</t>
  </si>
  <si>
    <t>和紀</t>
  </si>
  <si>
    <t>け０３</t>
  </si>
  <si>
    <t>上村</t>
  </si>
  <si>
    <t>　武</t>
  </si>
  <si>
    <t>け０４</t>
  </si>
  <si>
    <t>悠作</t>
  </si>
  <si>
    <t>け０５</t>
  </si>
  <si>
    <t>川並</t>
  </si>
  <si>
    <t>和之</t>
  </si>
  <si>
    <t>け０７</t>
  </si>
  <si>
    <t>坪田</t>
  </si>
  <si>
    <t>真嘉</t>
  </si>
  <si>
    <t>け０８</t>
  </si>
  <si>
    <t>永里</t>
  </si>
  <si>
    <t>裕次</t>
  </si>
  <si>
    <t>三重県</t>
  </si>
  <si>
    <t>け０９</t>
  </si>
  <si>
    <t>山口</t>
  </si>
  <si>
    <t>直彦</t>
  </si>
  <si>
    <t>け１０</t>
  </si>
  <si>
    <t>け１１</t>
  </si>
  <si>
    <t>福永</t>
  </si>
  <si>
    <t>裕美</t>
  </si>
  <si>
    <t>け１２</t>
  </si>
  <si>
    <t>け１３</t>
  </si>
  <si>
    <t>け１４</t>
  </si>
  <si>
    <t>け１５</t>
  </si>
  <si>
    <t>け１６</t>
  </si>
  <si>
    <t>け１７</t>
  </si>
  <si>
    <t>け１８</t>
  </si>
  <si>
    <t>け１９</t>
  </si>
  <si>
    <t>け２０</t>
  </si>
  <si>
    <t>け２１</t>
  </si>
  <si>
    <t>け２２</t>
  </si>
  <si>
    <t>ぷ０２</t>
  </si>
  <si>
    <t>ぷ０３</t>
  </si>
  <si>
    <t>ぷ０４</t>
  </si>
  <si>
    <t>ぷ０５</t>
  </si>
  <si>
    <t>ぷ０６</t>
  </si>
  <si>
    <t>ぷ０７</t>
  </si>
  <si>
    <t>ぷ０８</t>
  </si>
  <si>
    <t>ぷ０９</t>
  </si>
  <si>
    <t>ぷ１０</t>
  </si>
  <si>
    <t>ぷ１１</t>
  </si>
  <si>
    <t>うさかめ</t>
  </si>
  <si>
    <t>う０３</t>
  </si>
  <si>
    <t>う０４</t>
  </si>
  <si>
    <t>う０５</t>
  </si>
  <si>
    <t>う０６</t>
  </si>
  <si>
    <t>う０７</t>
  </si>
  <si>
    <t>う０８</t>
  </si>
  <si>
    <t>う０９</t>
  </si>
  <si>
    <t>う１０</t>
  </si>
  <si>
    <t>う１１</t>
  </si>
  <si>
    <t>う１２</t>
  </si>
  <si>
    <t>う１３</t>
  </si>
  <si>
    <t>う１４</t>
  </si>
  <si>
    <t>う１５</t>
  </si>
  <si>
    <t>う１６</t>
  </si>
  <si>
    <t>う１７</t>
  </si>
  <si>
    <t>う１８</t>
  </si>
  <si>
    <t>淳</t>
  </si>
  <si>
    <t>う１９</t>
  </si>
  <si>
    <t>う２０</t>
  </si>
  <si>
    <t>う２１</t>
  </si>
  <si>
    <t>野村</t>
  </si>
  <si>
    <t>良平</t>
  </si>
  <si>
    <t>う２２</t>
  </si>
  <si>
    <t>う２３</t>
  </si>
  <si>
    <t>う２４</t>
  </si>
  <si>
    <t>う２５</t>
  </si>
  <si>
    <t>う２６</t>
  </si>
  <si>
    <t>う２７</t>
  </si>
  <si>
    <t>う２８</t>
  </si>
  <si>
    <t>う２９</t>
  </si>
  <si>
    <t>う３０</t>
  </si>
  <si>
    <t>う３１</t>
  </si>
  <si>
    <t>う３２</t>
  </si>
  <si>
    <t>う３３</t>
  </si>
  <si>
    <t>う３４</t>
  </si>
  <si>
    <t>う３５</t>
  </si>
  <si>
    <t>う３６</t>
  </si>
  <si>
    <t>う３７</t>
  </si>
  <si>
    <t>う３８</t>
  </si>
  <si>
    <t>竹下</t>
  </si>
  <si>
    <t>う３９</t>
  </si>
  <si>
    <t>う４０</t>
  </si>
  <si>
    <t>う４１</t>
  </si>
  <si>
    <t>姫井</t>
  </si>
  <si>
    <t>う４２</t>
  </si>
  <si>
    <t>う４３</t>
  </si>
  <si>
    <t>こ０２</t>
  </si>
  <si>
    <t>所属クラブ名</t>
    <rPh sb="0" eb="2">
      <t>ショゾク</t>
    </rPh>
    <rPh sb="5" eb="6">
      <t>メイ</t>
    </rPh>
    <phoneticPr fontId="3"/>
  </si>
  <si>
    <t>代表者氏名</t>
    <rPh sb="0" eb="3">
      <t>ダイヒョウシャ</t>
    </rPh>
    <rPh sb="3" eb="5">
      <t>シメイ</t>
    </rPh>
    <phoneticPr fontId="3"/>
  </si>
  <si>
    <t>代表連絡先</t>
    <rPh sb="0" eb="2">
      <t>ダイヒョウ</t>
    </rPh>
    <rPh sb="2" eb="5">
      <t>レンラクサキ</t>
    </rPh>
    <phoneticPr fontId="3"/>
  </si>
  <si>
    <t>部門</t>
    <rPh sb="0" eb="2">
      <t>ブモン</t>
    </rPh>
    <phoneticPr fontId="3"/>
  </si>
  <si>
    <t>チーム名</t>
    <rPh sb="3" eb="4">
      <t>メイ</t>
    </rPh>
    <phoneticPr fontId="3"/>
  </si>
  <si>
    <t>登録No(全角)を入れると氏名と年齢が入力されます</t>
    <rPh sb="0" eb="2">
      <t>トウロク</t>
    </rPh>
    <rPh sb="5" eb="7">
      <t>ゼンカク</t>
    </rPh>
    <rPh sb="9" eb="10">
      <t>イ</t>
    </rPh>
    <rPh sb="13" eb="15">
      <t>シメイ</t>
    </rPh>
    <rPh sb="16" eb="18">
      <t>ネンレイ</t>
    </rPh>
    <rPh sb="19" eb="21">
      <t>ニュウリョク</t>
    </rPh>
    <phoneticPr fontId="3"/>
  </si>
  <si>
    <t>一般の方は　それぞれのセルに直接入力してください</t>
    <rPh sb="0" eb="2">
      <t>イッパン</t>
    </rPh>
    <rPh sb="3" eb="4">
      <t>カタ</t>
    </rPh>
    <rPh sb="14" eb="16">
      <t>チョクセツ</t>
    </rPh>
    <rPh sb="16" eb="18">
      <t>ニュウリョク</t>
    </rPh>
    <phoneticPr fontId="3"/>
  </si>
  <si>
    <t>登録No</t>
    <rPh sb="0" eb="2">
      <t>トウロク</t>
    </rPh>
    <phoneticPr fontId="3"/>
  </si>
  <si>
    <t>氏　名</t>
    <rPh sb="0" eb="1">
      <t>シ</t>
    </rPh>
    <rPh sb="2" eb="3">
      <t>ナ</t>
    </rPh>
    <phoneticPr fontId="3"/>
  </si>
  <si>
    <t>年齢</t>
    <rPh sb="0" eb="2">
      <t>ネンレイ</t>
    </rPh>
    <phoneticPr fontId="3"/>
  </si>
  <si>
    <t>参加費</t>
    <rPh sb="0" eb="3">
      <t>サンカヒ</t>
    </rPh>
    <phoneticPr fontId="3"/>
  </si>
  <si>
    <t>チーム数</t>
    <rPh sb="3" eb="4">
      <t>スウ</t>
    </rPh>
    <phoneticPr fontId="3"/>
  </si>
  <si>
    <t>小計</t>
    <rPh sb="0" eb="2">
      <t>ショウケイ</t>
    </rPh>
    <phoneticPr fontId="3"/>
  </si>
  <si>
    <t>男子OV55（4,000円／チーム）</t>
    <rPh sb="0" eb="2">
      <t>ダンシ</t>
    </rPh>
    <rPh sb="12" eb="13">
      <t>エン</t>
    </rPh>
    <phoneticPr fontId="3"/>
  </si>
  <si>
    <t>女子OV45（4,000円／チーム）</t>
    <rPh sb="0" eb="2">
      <t>ジョシ</t>
    </rPh>
    <rPh sb="12" eb="13">
      <t>エン</t>
    </rPh>
    <phoneticPr fontId="3"/>
  </si>
  <si>
    <t>合計</t>
    <rPh sb="0" eb="2">
      <t>ゴウケイ</t>
    </rPh>
    <phoneticPr fontId="3"/>
  </si>
  <si>
    <t>4名以上</t>
    <rPh sb="1" eb="2">
      <t>メイ</t>
    </rPh>
    <rPh sb="2" eb="4">
      <t>イジョウ</t>
    </rPh>
    <phoneticPr fontId="3"/>
  </si>
  <si>
    <t>2名以上</t>
    <rPh sb="1" eb="2">
      <t>メイ</t>
    </rPh>
    <rPh sb="2" eb="4">
      <t>イジョウ</t>
    </rPh>
    <phoneticPr fontId="3"/>
  </si>
  <si>
    <t>3名以上</t>
    <rPh sb="1" eb="2">
      <t>メイ</t>
    </rPh>
    <rPh sb="2" eb="4">
      <t>イジョウ</t>
    </rPh>
    <phoneticPr fontId="3"/>
  </si>
  <si>
    <t>団体戦方式（選手の重複は可とする。表下参照）</t>
    <rPh sb="0" eb="3">
      <t>ダンタイセン</t>
    </rPh>
    <rPh sb="3" eb="5">
      <t>ホウシキ</t>
    </rPh>
    <rPh sb="6" eb="8">
      <t>センシュ</t>
    </rPh>
    <rPh sb="9" eb="11">
      <t>チョウフク</t>
    </rPh>
    <rPh sb="12" eb="13">
      <t>カ</t>
    </rPh>
    <rPh sb="17" eb="18">
      <t>ヒョウ</t>
    </rPh>
    <rPh sb="18" eb="19">
      <t>シタ</t>
    </rPh>
    <rPh sb="19" eb="21">
      <t>サンショウ</t>
    </rPh>
    <phoneticPr fontId="3"/>
  </si>
  <si>
    <t>リーグ／トーナメント団体戦</t>
    <rPh sb="10" eb="13">
      <t>ダンタイセン</t>
    </rPh>
    <phoneticPr fontId="3"/>
  </si>
  <si>
    <t>チーム名は、クラブ名(＋1文字)として下さい。</t>
    <rPh sb="3" eb="4">
      <t>メイ</t>
    </rPh>
    <rPh sb="9" eb="10">
      <t>メイ</t>
    </rPh>
    <rPh sb="13" eb="15">
      <t>モジ</t>
    </rPh>
    <rPh sb="19" eb="20">
      <t>クダ</t>
    </rPh>
    <phoneticPr fontId="3"/>
  </si>
  <si>
    <t>1. 試合審判は、セルフジャッジとなります。</t>
    <phoneticPr fontId="3"/>
  </si>
  <si>
    <t>2. 試合球は、ダンロップフォートを使用します。</t>
    <rPh sb="18" eb="20">
      <t>シヨウ</t>
    </rPh>
    <phoneticPr fontId="5"/>
  </si>
  <si>
    <t>3. 試合中の事故に関して東近江市テニス協会は一切責任を負いません。</t>
    <phoneticPr fontId="3"/>
  </si>
  <si>
    <t>4. 試合会場に各自で持ち込んだごみは持ち帰るようお願いします。</t>
    <phoneticPr fontId="3"/>
  </si>
  <si>
    <t>5. その他、試合前の説明事項を遵守ください。</t>
    <rPh sb="5" eb="6">
      <t>タ</t>
    </rPh>
    <rPh sb="7" eb="9">
      <t>シアイ</t>
    </rPh>
    <rPh sb="9" eb="10">
      <t>マエ</t>
    </rPh>
    <rPh sb="11" eb="13">
      <t>セツメイ</t>
    </rPh>
    <rPh sb="13" eb="15">
      <t>ジコウ</t>
    </rPh>
    <rPh sb="16" eb="18">
      <t>ジュンシュ</t>
    </rPh>
    <phoneticPr fontId="5"/>
  </si>
  <si>
    <t>あ３３</t>
  </si>
  <si>
    <t>佐野</t>
  </si>
  <si>
    <t>あ３４</t>
  </si>
  <si>
    <t>千代</t>
  </si>
  <si>
    <t>あ３５</t>
  </si>
  <si>
    <t>あ３６</t>
  </si>
  <si>
    <t>あ３７</t>
  </si>
  <si>
    <t>あ３８</t>
  </si>
  <si>
    <t>あ３９</t>
  </si>
  <si>
    <t>冨岡</t>
  </si>
  <si>
    <t>西堀</t>
  </si>
  <si>
    <t>宇野</t>
  </si>
  <si>
    <t>中澤</t>
  </si>
  <si>
    <t>あぷ０３</t>
  </si>
  <si>
    <t>あぷ０４</t>
  </si>
  <si>
    <t>あぷ０５</t>
  </si>
  <si>
    <t>あぷ０６</t>
  </si>
  <si>
    <t>あぷ０７</t>
  </si>
  <si>
    <t>あぷ０８</t>
  </si>
  <si>
    <t>あぷ０９</t>
  </si>
  <si>
    <t>あぷ１０</t>
  </si>
  <si>
    <t>あぷ１１</t>
  </si>
  <si>
    <t>あぷ１２</t>
  </si>
  <si>
    <t>あぷ１３</t>
  </si>
  <si>
    <t>あぷ１４</t>
  </si>
  <si>
    <t>あぷ１５</t>
  </si>
  <si>
    <t>あぷ１６</t>
  </si>
  <si>
    <t>あぷ１７</t>
  </si>
  <si>
    <t>あぷ１８</t>
  </si>
  <si>
    <t>あぷ１９</t>
  </si>
  <si>
    <t>あぷ２０</t>
  </si>
  <si>
    <t>あぷ２１</t>
  </si>
  <si>
    <t>あぷ２２</t>
  </si>
  <si>
    <t>あぷ２３</t>
  </si>
  <si>
    <t>あぷ２４</t>
  </si>
  <si>
    <t>あぷ２５</t>
  </si>
  <si>
    <t>あぷ２７</t>
  </si>
  <si>
    <t>池田</t>
  </si>
  <si>
    <t>植田</t>
  </si>
  <si>
    <t>脇坂</t>
  </si>
  <si>
    <t>上津</t>
  </si>
  <si>
    <t>薮内</t>
  </si>
  <si>
    <t>山田</t>
  </si>
  <si>
    <t>岡田</t>
  </si>
  <si>
    <t>小田</t>
  </si>
  <si>
    <t>越智</t>
  </si>
  <si>
    <t>辻本</t>
  </si>
  <si>
    <t>津曲</t>
  </si>
  <si>
    <t>鍋内</t>
  </si>
  <si>
    <t>猪飼</t>
  </si>
  <si>
    <t>岡</t>
  </si>
  <si>
    <t>三箇</t>
  </si>
  <si>
    <t>澤田</t>
  </si>
  <si>
    <t>ぷ１２</t>
  </si>
  <si>
    <t>う４４</t>
  </si>
  <si>
    <t>う４５</t>
  </si>
  <si>
    <t>う４６</t>
  </si>
  <si>
    <t>アビック</t>
    <phoneticPr fontId="3"/>
  </si>
  <si>
    <t>彦根市</t>
    <rPh sb="0" eb="3">
      <t>ヒコネシ</t>
    </rPh>
    <phoneticPr fontId="3"/>
  </si>
  <si>
    <t>草津市</t>
    <rPh sb="0" eb="3">
      <t>クサツシ</t>
    </rPh>
    <phoneticPr fontId="3"/>
  </si>
  <si>
    <t>愛荘町</t>
    <rPh sb="0" eb="3">
      <t>アイショウチョウ</t>
    </rPh>
    <phoneticPr fontId="3"/>
  </si>
  <si>
    <t>女</t>
    <rPh sb="0" eb="1">
      <t>オンナ</t>
    </rPh>
    <phoneticPr fontId="3"/>
  </si>
  <si>
    <t>長浜市</t>
    <rPh sb="0" eb="3">
      <t>ナガハマシ</t>
    </rPh>
    <phoneticPr fontId="3"/>
  </si>
  <si>
    <t>養老町</t>
  </si>
  <si>
    <t>西山</t>
    <rPh sb="0" eb="2">
      <t>ニシヤマ</t>
    </rPh>
    <phoneticPr fontId="3"/>
  </si>
  <si>
    <t>米原市</t>
    <rPh sb="0" eb="3">
      <t>マイバラシ</t>
    </rPh>
    <phoneticPr fontId="3"/>
  </si>
  <si>
    <t>男</t>
    <phoneticPr fontId="3"/>
  </si>
  <si>
    <t>守山市</t>
    <rPh sb="0" eb="3">
      <t>モリヤマシ</t>
    </rPh>
    <phoneticPr fontId="3"/>
  </si>
  <si>
    <t>松本</t>
    <rPh sb="0" eb="2">
      <t>マツモト</t>
    </rPh>
    <phoneticPr fontId="3"/>
  </si>
  <si>
    <t>大脇</t>
    <rPh sb="0" eb="2">
      <t>オオワキ</t>
    </rPh>
    <phoneticPr fontId="3"/>
  </si>
  <si>
    <t>和世</t>
    <rPh sb="0" eb="2">
      <t>カズヨ</t>
    </rPh>
    <phoneticPr fontId="3"/>
  </si>
  <si>
    <t>栗東市</t>
    <rPh sb="0" eb="3">
      <t>リットウシ</t>
    </rPh>
    <phoneticPr fontId="3"/>
  </si>
  <si>
    <t>明子</t>
    <rPh sb="0" eb="2">
      <t>アキコ</t>
    </rPh>
    <phoneticPr fontId="3"/>
  </si>
  <si>
    <t>直美</t>
  </si>
  <si>
    <t>京都市</t>
  </si>
  <si>
    <t>美由紀</t>
  </si>
  <si>
    <t>近江八幡市</t>
    <rPh sb="0" eb="5">
      <t>オウミハチマンシ</t>
    </rPh>
    <phoneticPr fontId="3"/>
  </si>
  <si>
    <t>浩史</t>
  </si>
  <si>
    <t>泰三</t>
  </si>
  <si>
    <t>野洲市</t>
  </si>
  <si>
    <t>由香</t>
  </si>
  <si>
    <t>草津市</t>
  </si>
  <si>
    <t>山内</t>
    <rPh sb="0" eb="2">
      <t>ヤマウチ</t>
    </rPh>
    <phoneticPr fontId="3"/>
  </si>
  <si>
    <t>浩</t>
    <rPh sb="0" eb="1">
      <t>ヒロシ</t>
    </rPh>
    <phoneticPr fontId="3"/>
  </si>
  <si>
    <t>鈴木</t>
    <rPh sb="0" eb="2">
      <t>スズキ</t>
    </rPh>
    <phoneticPr fontId="3"/>
  </si>
  <si>
    <t>谷</t>
    <rPh sb="0" eb="1">
      <t>タニ</t>
    </rPh>
    <phoneticPr fontId="3"/>
  </si>
  <si>
    <t>豊</t>
    <rPh sb="0" eb="1">
      <t>ユタカ</t>
    </rPh>
    <phoneticPr fontId="3"/>
  </si>
  <si>
    <t>あん０１</t>
    <phoneticPr fontId="3"/>
  </si>
  <si>
    <t>枝里</t>
  </si>
  <si>
    <t>早耶</t>
  </si>
  <si>
    <t>千恵</t>
  </si>
  <si>
    <t>愛里</t>
  </si>
  <si>
    <t>大津市</t>
    <rPh sb="0" eb="3">
      <t>オオツシ</t>
    </rPh>
    <phoneticPr fontId="3"/>
  </si>
  <si>
    <t>慶和</t>
  </si>
  <si>
    <t>友喜</t>
  </si>
  <si>
    <t>豪</t>
  </si>
  <si>
    <t>寿人</t>
  </si>
  <si>
    <t>栗東市</t>
  </si>
  <si>
    <t>佳明</t>
  </si>
  <si>
    <t>真樹</t>
  </si>
  <si>
    <t>紀彦</t>
  </si>
  <si>
    <t>友基</t>
  </si>
  <si>
    <t>将士</t>
  </si>
  <si>
    <t>東近江市</t>
    <rPh sb="0" eb="4">
      <t>ヒガシオウミシ</t>
    </rPh>
    <phoneticPr fontId="3"/>
  </si>
  <si>
    <t>崇志</t>
  </si>
  <si>
    <t>雄樹</t>
  </si>
  <si>
    <t>蒲生郡</t>
  </si>
  <si>
    <t>尚輝</t>
  </si>
  <si>
    <t>栄介</t>
  </si>
  <si>
    <t>純兵</t>
  </si>
  <si>
    <t>愛原</t>
    <rPh sb="0" eb="2">
      <t>アイハラ</t>
    </rPh>
    <phoneticPr fontId="3"/>
  </si>
  <si>
    <t>石田</t>
    <rPh sb="0" eb="2">
      <t>イシダ</t>
    </rPh>
    <phoneticPr fontId="3"/>
  </si>
  <si>
    <t>湖南市</t>
    <rPh sb="0" eb="3">
      <t>コナンシ</t>
    </rPh>
    <phoneticPr fontId="3"/>
  </si>
  <si>
    <t>野洲市</t>
    <rPh sb="0" eb="3">
      <t>ヤスシ</t>
    </rPh>
    <phoneticPr fontId="3"/>
  </si>
  <si>
    <t>福島</t>
    <rPh sb="0" eb="2">
      <t>フクシマ</t>
    </rPh>
    <phoneticPr fontId="3"/>
  </si>
  <si>
    <t>杉山</t>
    <rPh sb="0" eb="2">
      <t>スギヤマ</t>
    </rPh>
    <phoneticPr fontId="3"/>
  </si>
  <si>
    <t>春澄</t>
    <rPh sb="0" eb="1">
      <t>ハル</t>
    </rPh>
    <rPh sb="1" eb="2">
      <t>スミ</t>
    </rPh>
    <phoneticPr fontId="3"/>
  </si>
  <si>
    <t>吉田</t>
    <rPh sb="0" eb="2">
      <t>ヨシダ</t>
    </rPh>
    <phoneticPr fontId="3"/>
  </si>
  <si>
    <t>薫平</t>
    <rPh sb="0" eb="2">
      <t>クンペイ</t>
    </rPh>
    <phoneticPr fontId="3"/>
  </si>
  <si>
    <t>吉田薫平</t>
    <rPh sb="0" eb="2">
      <t>ヨシダ</t>
    </rPh>
    <rPh sb="2" eb="4">
      <t>クンペイ</t>
    </rPh>
    <phoneticPr fontId="3"/>
  </si>
  <si>
    <t>男</t>
    <rPh sb="0" eb="1">
      <t>オトコ</t>
    </rPh>
    <phoneticPr fontId="3"/>
  </si>
  <si>
    <t>瑞生</t>
    <rPh sb="0" eb="2">
      <t>ミズキ</t>
    </rPh>
    <phoneticPr fontId="3"/>
  </si>
  <si>
    <t>太田</t>
    <rPh sb="0" eb="2">
      <t>オオタ</t>
    </rPh>
    <phoneticPr fontId="3"/>
  </si>
  <si>
    <t>梶田</t>
    <rPh sb="0" eb="2">
      <t>カジタ</t>
    </rPh>
    <phoneticPr fontId="3"/>
  </si>
  <si>
    <t>純平</t>
    <rPh sb="0" eb="2">
      <t>ジュンペイ</t>
    </rPh>
    <phoneticPr fontId="3"/>
  </si>
  <si>
    <t>梶田純平</t>
    <rPh sb="0" eb="2">
      <t>カジタ</t>
    </rPh>
    <rPh sb="2" eb="4">
      <t>ジュンペイ</t>
    </rPh>
    <phoneticPr fontId="3"/>
  </si>
  <si>
    <t>大阪府</t>
    <rPh sb="0" eb="3">
      <t>オオサカフ</t>
    </rPh>
    <phoneticPr fontId="3"/>
  </si>
  <si>
    <t>島田</t>
    <rPh sb="0" eb="2">
      <t>シマダ</t>
    </rPh>
    <phoneticPr fontId="3"/>
  </si>
  <si>
    <t>蒼空</t>
    <rPh sb="0" eb="2">
      <t>ソラ</t>
    </rPh>
    <phoneticPr fontId="3"/>
  </si>
  <si>
    <t>島田蒼空</t>
    <rPh sb="0" eb="2">
      <t>シマダ</t>
    </rPh>
    <rPh sb="2" eb="4">
      <t>ソラ</t>
    </rPh>
    <phoneticPr fontId="3"/>
  </si>
  <si>
    <t>服部</t>
    <rPh sb="0" eb="2">
      <t>ハットリ</t>
    </rPh>
    <phoneticPr fontId="3"/>
  </si>
  <si>
    <t>紘樹</t>
    <rPh sb="0" eb="2">
      <t>ヒロキ</t>
    </rPh>
    <phoneticPr fontId="3"/>
  </si>
  <si>
    <t>服部紘樹</t>
    <rPh sb="0" eb="2">
      <t>ハットリ</t>
    </rPh>
    <rPh sb="2" eb="4">
      <t>ヒロキ</t>
    </rPh>
    <phoneticPr fontId="3"/>
  </si>
  <si>
    <t>甲賀市</t>
    <rPh sb="0" eb="2">
      <t>コウガ</t>
    </rPh>
    <rPh sb="2" eb="3">
      <t>シ</t>
    </rPh>
    <phoneticPr fontId="3"/>
  </si>
  <si>
    <t>河越</t>
    <rPh sb="0" eb="2">
      <t>カワゴエ</t>
    </rPh>
    <phoneticPr fontId="3"/>
  </si>
  <si>
    <t>琢真</t>
    <rPh sb="0" eb="2">
      <t>タクマ</t>
    </rPh>
    <phoneticPr fontId="3"/>
  </si>
  <si>
    <t>河越琢真</t>
    <rPh sb="0" eb="2">
      <t>カワゴエ</t>
    </rPh>
    <rPh sb="2" eb="4">
      <t>タクマ</t>
    </rPh>
    <phoneticPr fontId="3"/>
  </si>
  <si>
    <t>グリフィンズ</t>
    <phoneticPr fontId="3"/>
  </si>
  <si>
    <t>東近江グリフィンズ</t>
    <rPh sb="0" eb="3">
      <t>ヒガシオウミ</t>
    </rPh>
    <phoneticPr fontId="3"/>
  </si>
  <si>
    <t>ぐ０１</t>
    <phoneticPr fontId="3"/>
  </si>
  <si>
    <t>鍵谷</t>
    <rPh sb="0" eb="2">
      <t>カギタニ</t>
    </rPh>
    <phoneticPr fontId="3"/>
  </si>
  <si>
    <t>浩太</t>
    <rPh sb="0" eb="2">
      <t>コウタ</t>
    </rPh>
    <phoneticPr fontId="3"/>
  </si>
  <si>
    <t>ぐ０２</t>
    <phoneticPr fontId="3"/>
  </si>
  <si>
    <t>浅田</t>
    <rPh sb="0" eb="2">
      <t>アサダ</t>
    </rPh>
    <phoneticPr fontId="3"/>
  </si>
  <si>
    <t>恵亮</t>
    <rPh sb="0" eb="2">
      <t>ケイスケ</t>
    </rPh>
    <phoneticPr fontId="3"/>
  </si>
  <si>
    <t>ぐ０３</t>
    <phoneticPr fontId="3"/>
  </si>
  <si>
    <t>中西</t>
    <rPh sb="0" eb="2">
      <t>ナカニシ</t>
    </rPh>
    <phoneticPr fontId="3"/>
  </si>
  <si>
    <t>泰輝</t>
    <rPh sb="0" eb="2">
      <t>タイキ</t>
    </rPh>
    <phoneticPr fontId="3"/>
  </si>
  <si>
    <t>井ノ口</t>
    <rPh sb="0" eb="1">
      <t>イ</t>
    </rPh>
    <rPh sb="2" eb="3">
      <t>グチ</t>
    </rPh>
    <phoneticPr fontId="3"/>
  </si>
  <si>
    <t>幹也</t>
    <rPh sb="0" eb="2">
      <t>ミキヤ</t>
    </rPh>
    <phoneticPr fontId="3"/>
  </si>
  <si>
    <t>漆原</t>
    <rPh sb="0" eb="2">
      <t>ウルシハラ</t>
    </rPh>
    <phoneticPr fontId="3"/>
  </si>
  <si>
    <t>大介</t>
    <rPh sb="0" eb="2">
      <t>ダイスケ</t>
    </rPh>
    <phoneticPr fontId="3"/>
  </si>
  <si>
    <t>土田</t>
    <rPh sb="0" eb="2">
      <t>ツチダ</t>
    </rPh>
    <phoneticPr fontId="3"/>
  </si>
  <si>
    <t>哲也</t>
    <rPh sb="0" eb="2">
      <t>テツヤ</t>
    </rPh>
    <phoneticPr fontId="3"/>
  </si>
  <si>
    <t>金谷</t>
    <rPh sb="0" eb="2">
      <t>カナタニ</t>
    </rPh>
    <phoneticPr fontId="3"/>
  </si>
  <si>
    <t>太郎</t>
    <rPh sb="0" eb="2">
      <t>タロウ</t>
    </rPh>
    <phoneticPr fontId="3"/>
  </si>
  <si>
    <t>山本</t>
    <rPh sb="0" eb="2">
      <t>ヤマモト</t>
    </rPh>
    <phoneticPr fontId="3"/>
  </si>
  <si>
    <t>将義</t>
    <rPh sb="0" eb="2">
      <t>マサヨシ</t>
    </rPh>
    <phoneticPr fontId="3"/>
  </si>
  <si>
    <t>浜田</t>
    <rPh sb="0" eb="2">
      <t>ハマダ</t>
    </rPh>
    <phoneticPr fontId="3"/>
  </si>
  <si>
    <t>吉野</t>
    <rPh sb="0" eb="2">
      <t>ヨシノ</t>
    </rPh>
    <phoneticPr fontId="3"/>
  </si>
  <si>
    <t>淳也</t>
    <rPh sb="0" eb="2">
      <t>ジュンヤ</t>
    </rPh>
    <phoneticPr fontId="3"/>
  </si>
  <si>
    <t>南</t>
    <rPh sb="0" eb="1">
      <t>ミナミ</t>
    </rPh>
    <phoneticPr fontId="3"/>
  </si>
  <si>
    <t>寺本</t>
    <rPh sb="0" eb="2">
      <t>テラモト</t>
    </rPh>
    <phoneticPr fontId="3"/>
  </si>
  <si>
    <t>将吾</t>
    <rPh sb="0" eb="2">
      <t>ショウゴ</t>
    </rPh>
    <phoneticPr fontId="3"/>
  </si>
  <si>
    <t>澁谷</t>
    <rPh sb="0" eb="1">
      <t>シブ</t>
    </rPh>
    <rPh sb="1" eb="2">
      <t>タニ</t>
    </rPh>
    <phoneticPr fontId="3"/>
  </si>
  <si>
    <t>晃大</t>
    <rPh sb="0" eb="2">
      <t>コウダイ</t>
    </rPh>
    <phoneticPr fontId="3"/>
  </si>
  <si>
    <t>藤井</t>
    <rPh sb="0" eb="2">
      <t>フジイ</t>
    </rPh>
    <phoneticPr fontId="3"/>
  </si>
  <si>
    <t>正和</t>
    <rPh sb="0" eb="2">
      <t>マサカズ</t>
    </rPh>
    <phoneticPr fontId="3"/>
  </si>
  <si>
    <t>平野</t>
    <rPh sb="0" eb="2">
      <t>ヒラノ</t>
    </rPh>
    <phoneticPr fontId="3"/>
  </si>
  <si>
    <t>優也</t>
    <rPh sb="0" eb="2">
      <t>ユウヤ</t>
    </rPh>
    <phoneticPr fontId="3"/>
  </si>
  <si>
    <t>三重県</t>
    <rPh sb="0" eb="3">
      <t>ミエケン</t>
    </rPh>
    <phoneticPr fontId="3"/>
  </si>
  <si>
    <t>久保村</t>
    <rPh sb="0" eb="3">
      <t>クボムラ</t>
    </rPh>
    <phoneticPr fontId="3"/>
  </si>
  <si>
    <t>悠史</t>
    <rPh sb="0" eb="2">
      <t>ユウシ</t>
    </rPh>
    <phoneticPr fontId="3"/>
  </si>
  <si>
    <t>京都府</t>
    <rPh sb="0" eb="3">
      <t>キョウトフ</t>
    </rPh>
    <phoneticPr fontId="3"/>
  </si>
  <si>
    <t>雄介</t>
    <rPh sb="0" eb="2">
      <t>ユウスケ</t>
    </rPh>
    <phoneticPr fontId="3"/>
  </si>
  <si>
    <t>友里</t>
    <rPh sb="0" eb="2">
      <t>ユリ</t>
    </rPh>
    <phoneticPr fontId="3"/>
  </si>
  <si>
    <t>け０２</t>
    <phoneticPr fontId="3"/>
  </si>
  <si>
    <t>福永</t>
    <phoneticPr fontId="3"/>
  </si>
  <si>
    <t>一典</t>
    <rPh sb="0" eb="2">
      <t>カズノリ</t>
    </rPh>
    <phoneticPr fontId="3"/>
  </si>
  <si>
    <t>小澤</t>
    <rPh sb="0" eb="2">
      <t>コザワ</t>
    </rPh>
    <phoneticPr fontId="3"/>
  </si>
  <si>
    <t>藤信</t>
    <rPh sb="0" eb="2">
      <t>フジノブ</t>
    </rPh>
    <phoneticPr fontId="3"/>
  </si>
  <si>
    <t>疋田</t>
    <rPh sb="0" eb="2">
      <t>ヒキダ</t>
    </rPh>
    <phoneticPr fontId="3"/>
  </si>
  <si>
    <t>之宏</t>
    <rPh sb="0" eb="1">
      <t>コレ</t>
    </rPh>
    <rPh sb="1" eb="2">
      <t>ヒロシ</t>
    </rPh>
    <phoneticPr fontId="3"/>
  </si>
  <si>
    <t>東近江市</t>
    <phoneticPr fontId="3"/>
  </si>
  <si>
    <t>朝日</t>
    <rPh sb="0" eb="2">
      <t>アサヒ</t>
    </rPh>
    <phoneticPr fontId="3"/>
  </si>
  <si>
    <t>尚紀</t>
    <rPh sb="0" eb="1">
      <t>ナオ</t>
    </rPh>
    <rPh sb="1" eb="2">
      <t>キ</t>
    </rPh>
    <phoneticPr fontId="3"/>
  </si>
  <si>
    <t>三重県</t>
    <phoneticPr fontId="3"/>
  </si>
  <si>
    <t>智美</t>
    <rPh sb="0" eb="2">
      <t>トモミ</t>
    </rPh>
    <phoneticPr fontId="3"/>
  </si>
  <si>
    <t>本多</t>
    <rPh sb="0" eb="2">
      <t>ホンダ</t>
    </rPh>
    <phoneticPr fontId="3"/>
  </si>
  <si>
    <t>勇輝</t>
    <rPh sb="0" eb="2">
      <t>ユウキ</t>
    </rPh>
    <phoneticPr fontId="3"/>
  </si>
  <si>
    <t>堤</t>
    <rPh sb="0" eb="1">
      <t>ツツミ</t>
    </rPh>
    <phoneticPr fontId="3"/>
  </si>
  <si>
    <t>泰彦</t>
    <rPh sb="0" eb="2">
      <t>ヤスヒコ</t>
    </rPh>
    <phoneticPr fontId="3"/>
  </si>
  <si>
    <t>新谷</t>
    <rPh sb="0" eb="2">
      <t>シンヤ</t>
    </rPh>
    <phoneticPr fontId="3"/>
  </si>
  <si>
    <t>良</t>
    <rPh sb="0" eb="1">
      <t>リョウ</t>
    </rPh>
    <phoneticPr fontId="3"/>
  </si>
  <si>
    <t>森</t>
    <rPh sb="0" eb="1">
      <t>モリ</t>
    </rPh>
    <phoneticPr fontId="3"/>
  </si>
  <si>
    <t>近江八幡市</t>
    <phoneticPr fontId="3"/>
  </si>
  <si>
    <t>ぷ０１</t>
    <phoneticPr fontId="3"/>
  </si>
  <si>
    <t>ぷ１３</t>
  </si>
  <si>
    <t>一丸</t>
    <rPh sb="0" eb="2">
      <t>イチマル</t>
    </rPh>
    <phoneticPr fontId="3"/>
  </si>
  <si>
    <t>征功</t>
    <rPh sb="0" eb="2">
      <t>セイコウ</t>
    </rPh>
    <phoneticPr fontId="3"/>
  </si>
  <si>
    <t>うさぎとかめの集い</t>
    <rPh sb="7" eb="8">
      <t>ツド</t>
    </rPh>
    <phoneticPr fontId="3"/>
  </si>
  <si>
    <t>岩花</t>
    <rPh sb="0" eb="1">
      <t>イワ</t>
    </rPh>
    <rPh sb="1" eb="2">
      <t>ハナ</t>
    </rPh>
    <phoneticPr fontId="3"/>
  </si>
  <si>
    <t>功</t>
    <rPh sb="0" eb="1">
      <t>イサオ</t>
    </rPh>
    <phoneticPr fontId="3"/>
  </si>
  <si>
    <t>牛道</t>
    <rPh sb="0" eb="1">
      <t>ウシ</t>
    </rPh>
    <rPh sb="1" eb="2">
      <t>ミチ</t>
    </rPh>
    <phoneticPr fontId="3"/>
  </si>
  <si>
    <t>小倉</t>
    <rPh sb="0" eb="2">
      <t>オグラ</t>
    </rPh>
    <phoneticPr fontId="3"/>
  </si>
  <si>
    <t>俊郎</t>
    <rPh sb="0" eb="1">
      <t>トシ</t>
    </rPh>
    <rPh sb="1" eb="2">
      <t>ロウ</t>
    </rPh>
    <phoneticPr fontId="3"/>
  </si>
  <si>
    <t>片岡</t>
    <rPh sb="0" eb="2">
      <t>カタオカ</t>
    </rPh>
    <phoneticPr fontId="3"/>
  </si>
  <si>
    <t>一寿</t>
    <rPh sb="0" eb="2">
      <t>カズトシ</t>
    </rPh>
    <phoneticPr fontId="3"/>
  </si>
  <si>
    <t>亀井</t>
    <rPh sb="0" eb="2">
      <t>カメイ</t>
    </rPh>
    <phoneticPr fontId="3"/>
  </si>
  <si>
    <t>皓太</t>
    <rPh sb="0" eb="2">
      <t>コウタ</t>
    </rPh>
    <phoneticPr fontId="3"/>
  </si>
  <si>
    <t>𡈽山</t>
    <rPh sb="2" eb="3">
      <t>ヤマ</t>
    </rPh>
    <phoneticPr fontId="3"/>
  </si>
  <si>
    <t>悠</t>
    <rPh sb="0" eb="1">
      <t>ユウ</t>
    </rPh>
    <phoneticPr fontId="3"/>
  </si>
  <si>
    <t>土肥</t>
    <rPh sb="0" eb="2">
      <t>ドイ</t>
    </rPh>
    <phoneticPr fontId="3"/>
  </si>
  <si>
    <t>将博</t>
    <rPh sb="0" eb="2">
      <t>マサヒロ</t>
    </rPh>
    <phoneticPr fontId="3"/>
  </si>
  <si>
    <t>深田</t>
    <rPh sb="0" eb="2">
      <t>フカダ</t>
    </rPh>
    <phoneticPr fontId="3"/>
  </si>
  <si>
    <t>健太郎</t>
    <rPh sb="0" eb="3">
      <t>ケンタロウ</t>
    </rPh>
    <phoneticPr fontId="3"/>
  </si>
  <si>
    <t>啓吾</t>
    <rPh sb="0" eb="2">
      <t>ケイゴ</t>
    </rPh>
    <phoneticPr fontId="3"/>
  </si>
  <si>
    <t>昌紀</t>
    <rPh sb="0" eb="2">
      <t>マサノリ</t>
    </rPh>
    <phoneticPr fontId="3"/>
  </si>
  <si>
    <t>浩之</t>
    <rPh sb="0" eb="2">
      <t>ヒロユキ</t>
    </rPh>
    <phoneticPr fontId="3"/>
  </si>
  <si>
    <t>吉村</t>
    <rPh sb="0" eb="2">
      <t>ヨシムラ</t>
    </rPh>
    <phoneticPr fontId="3"/>
  </si>
  <si>
    <t>脇野</t>
    <rPh sb="0" eb="2">
      <t>ワキノ</t>
    </rPh>
    <phoneticPr fontId="3"/>
  </si>
  <si>
    <t>佳邦</t>
    <rPh sb="0" eb="1">
      <t>ヨシ</t>
    </rPh>
    <rPh sb="1" eb="2">
      <t>クニ</t>
    </rPh>
    <phoneticPr fontId="3"/>
  </si>
  <si>
    <t>伊吹</t>
    <rPh sb="0" eb="2">
      <t>イブキ</t>
    </rPh>
    <phoneticPr fontId="3"/>
  </si>
  <si>
    <t>植垣</t>
    <rPh sb="0" eb="2">
      <t>ウエガキ</t>
    </rPh>
    <phoneticPr fontId="3"/>
  </si>
  <si>
    <t>貴美子</t>
    <rPh sb="0" eb="3">
      <t>キミコ</t>
    </rPh>
    <phoneticPr fontId="3"/>
  </si>
  <si>
    <t>梅田</t>
    <rPh sb="0" eb="2">
      <t>ウメダ</t>
    </rPh>
    <phoneticPr fontId="3"/>
  </si>
  <si>
    <t>辻</t>
    <rPh sb="0" eb="1">
      <t>ツジ</t>
    </rPh>
    <phoneticPr fontId="3"/>
  </si>
  <si>
    <t>苗村</t>
    <rPh sb="0" eb="2">
      <t>ナエムラ</t>
    </rPh>
    <phoneticPr fontId="3"/>
  </si>
  <si>
    <t>こ０１</t>
    <phoneticPr fontId="3"/>
  </si>
  <si>
    <t>個人登録</t>
    <rPh sb="0" eb="2">
      <t>コジン</t>
    </rPh>
    <rPh sb="2" eb="4">
      <t>トウロク</t>
    </rPh>
    <phoneticPr fontId="3"/>
  </si>
  <si>
    <t>男子B級：賞品なしで上位の表彰のみ。レベルの目安：クラブ対抗10部以下程度</t>
    <rPh sb="0" eb="2">
      <t>ダンシ</t>
    </rPh>
    <rPh sb="3" eb="4">
      <t>キュウ</t>
    </rPh>
    <rPh sb="5" eb="7">
      <t>ショウヒン</t>
    </rPh>
    <rPh sb="10" eb="12">
      <t>ジョウイ</t>
    </rPh>
    <rPh sb="13" eb="15">
      <t>ヒョウショウ</t>
    </rPh>
    <rPh sb="22" eb="24">
      <t>メヤス</t>
    </rPh>
    <rPh sb="28" eb="30">
      <t>タイコウ</t>
    </rPh>
    <rPh sb="32" eb="33">
      <t>ブ</t>
    </rPh>
    <rPh sb="33" eb="35">
      <t>イカ</t>
    </rPh>
    <rPh sb="35" eb="37">
      <t>テイド</t>
    </rPh>
    <phoneticPr fontId="3"/>
  </si>
  <si>
    <t>男子一般A/B（6,000円／チーム）</t>
    <rPh sb="0" eb="2">
      <t>ダンシ</t>
    </rPh>
    <rPh sb="2" eb="4">
      <t>イッパン</t>
    </rPh>
    <rPh sb="13" eb="14">
      <t>エン</t>
    </rPh>
    <phoneticPr fontId="3"/>
  </si>
  <si>
    <t>第21回　東近江市王座戦　大会申込書</t>
    <rPh sb="0" eb="1">
      <t>ダイ</t>
    </rPh>
    <rPh sb="3" eb="4">
      <t>カイ</t>
    </rPh>
    <rPh sb="5" eb="8">
      <t>ヒガシオウミ</t>
    </rPh>
    <rPh sb="8" eb="9">
      <t>シ</t>
    </rPh>
    <rPh sb="9" eb="11">
      <t>オウザ</t>
    </rPh>
    <rPh sb="11" eb="12">
      <t>セン</t>
    </rPh>
    <rPh sb="13" eb="15">
      <t>タイカイ</t>
    </rPh>
    <rPh sb="15" eb="17">
      <t>モウシコミ</t>
    </rPh>
    <rPh sb="17" eb="18">
      <t>ショ</t>
    </rPh>
    <phoneticPr fontId="3"/>
  </si>
  <si>
    <t>第21回大会　東近江市王座戦　募集要項</t>
    <rPh sb="0" eb="1">
      <t>ダイ</t>
    </rPh>
    <rPh sb="3" eb="4">
      <t>カイ</t>
    </rPh>
    <rPh sb="4" eb="6">
      <t>タイカイ</t>
    </rPh>
    <rPh sb="7" eb="10">
      <t>ヒガシオウミ</t>
    </rPh>
    <rPh sb="10" eb="11">
      <t>シ</t>
    </rPh>
    <rPh sb="11" eb="13">
      <t>オウザ</t>
    </rPh>
    <rPh sb="13" eb="14">
      <t>セン</t>
    </rPh>
    <rPh sb="15" eb="17">
      <t>ボシュウ</t>
    </rPh>
    <rPh sb="17" eb="19">
      <t>ヨウコウ</t>
    </rPh>
    <phoneticPr fontId="3"/>
  </si>
  <si>
    <t>１）2025年度　東近江テニス協会に登録しているクラブであること。</t>
    <rPh sb="6" eb="8">
      <t>ネンド</t>
    </rPh>
    <rPh sb="9" eb="12">
      <t>ヒガシオウミ</t>
    </rPh>
    <rPh sb="15" eb="17">
      <t>キョウカイ</t>
    </rPh>
    <rPh sb="18" eb="20">
      <t>トウロク</t>
    </rPh>
    <phoneticPr fontId="3"/>
  </si>
  <si>
    <t>３）参加選手は2025年8月31日までに協会登録した選手であること。</t>
    <rPh sb="2" eb="4">
      <t>サンカ</t>
    </rPh>
    <rPh sb="4" eb="6">
      <t>センシュ</t>
    </rPh>
    <rPh sb="11" eb="12">
      <t>ネン</t>
    </rPh>
    <rPh sb="13" eb="14">
      <t>ガツ</t>
    </rPh>
    <rPh sb="16" eb="17">
      <t>ニチ</t>
    </rPh>
    <rPh sb="20" eb="22">
      <t>キョウカイ</t>
    </rPh>
    <rPh sb="22" eb="24">
      <t>トウロク</t>
    </rPh>
    <rPh sb="26" eb="28">
      <t>センシュ</t>
    </rPh>
    <phoneticPr fontId="3"/>
  </si>
  <si>
    <t>2025年10月4日（土）ドロー会議まで</t>
    <rPh sb="4" eb="5">
      <t>ネン</t>
    </rPh>
    <rPh sb="7" eb="8">
      <t>ガツ</t>
    </rPh>
    <rPh sb="9" eb="10">
      <t>ニチ</t>
    </rPh>
    <rPh sb="11" eb="12">
      <t>ド</t>
    </rPh>
    <rPh sb="16" eb="18">
      <t>カイギ</t>
    </rPh>
    <phoneticPr fontId="3"/>
  </si>
  <si>
    <t>2025年10月3日（金）までに参加費用のお振込みおよび</t>
    <rPh sb="4" eb="5">
      <t>ネン</t>
    </rPh>
    <rPh sb="7" eb="8">
      <t>ガツ</t>
    </rPh>
    <rPh sb="9" eb="10">
      <t>ニチ</t>
    </rPh>
    <rPh sb="11" eb="12">
      <t>キン</t>
    </rPh>
    <rPh sb="16" eb="18">
      <t>サンカ</t>
    </rPh>
    <rPh sb="18" eb="20">
      <t>ヒヨウ</t>
    </rPh>
    <rPh sb="22" eb="24">
      <t>フリコ</t>
    </rPh>
    <phoneticPr fontId="3"/>
  </si>
  <si>
    <r>
      <t>2025年</t>
    </r>
    <r>
      <rPr>
        <b/>
        <sz val="12"/>
        <color rgb="FFFF0000"/>
        <rFont val="Meiryo UI"/>
        <family val="3"/>
        <charset val="128"/>
      </rPr>
      <t>10月12日（日）</t>
    </r>
    <r>
      <rPr>
        <b/>
        <sz val="12"/>
        <rFont val="Meiryo UI"/>
        <family val="3"/>
        <charset val="128"/>
      </rPr>
      <t>　　8:45　受付開始　　※小雨決行</t>
    </r>
    <rPh sb="4" eb="5">
      <t>ネン</t>
    </rPh>
    <rPh sb="7" eb="8">
      <t>ガツ</t>
    </rPh>
    <rPh sb="10" eb="11">
      <t>ニチ</t>
    </rPh>
    <rPh sb="12" eb="13">
      <t>ニチ</t>
    </rPh>
    <rPh sb="21" eb="23">
      <t>ウケツケ</t>
    </rPh>
    <rPh sb="23" eb="25">
      <t>カイシ</t>
    </rPh>
    <rPh sb="28" eb="30">
      <t>コサメ</t>
    </rPh>
    <rPh sb="30" eb="32">
      <t>ケッコウ</t>
    </rPh>
    <phoneticPr fontId="3"/>
  </si>
  <si>
    <r>
      <t>2025年10月4日（土）18:00～　</t>
    </r>
    <r>
      <rPr>
        <b/>
        <sz val="12"/>
        <color rgb="FFFF0000"/>
        <rFont val="Meiryo UI"/>
        <family val="3"/>
        <charset val="128"/>
      </rPr>
      <t>中野コミセン（予定）</t>
    </r>
    <rPh sb="4" eb="5">
      <t>ネン</t>
    </rPh>
    <rPh sb="7" eb="8">
      <t>ガツ</t>
    </rPh>
    <rPh sb="9" eb="10">
      <t>ニチ</t>
    </rPh>
    <rPh sb="11" eb="12">
      <t>ド</t>
    </rPh>
    <rPh sb="20" eb="22">
      <t>ナカノ</t>
    </rPh>
    <rPh sb="27" eb="29">
      <t>ヨテイ</t>
    </rPh>
    <phoneticPr fontId="3"/>
  </si>
  <si>
    <t>男子一般 A/B級</t>
    <rPh sb="0" eb="2">
      <t>ダンシ</t>
    </rPh>
    <rPh sb="2" eb="4">
      <t>イッパン</t>
    </rPh>
    <rPh sb="8" eb="9">
      <t>キュウ</t>
    </rPh>
    <phoneticPr fontId="3"/>
  </si>
  <si>
    <t>女子一般 A/B級</t>
    <rPh sb="0" eb="2">
      <t>ジョシ</t>
    </rPh>
    <rPh sb="2" eb="4">
      <t>イッパン</t>
    </rPh>
    <rPh sb="8" eb="9">
      <t>キュウ</t>
    </rPh>
    <phoneticPr fontId="3"/>
  </si>
  <si>
    <t>女子一般A/B（4,000円／チーム）</t>
    <rPh sb="0" eb="2">
      <t>ジョシ</t>
    </rPh>
    <rPh sb="2" eb="4">
      <t>イッパン</t>
    </rPh>
    <rPh sb="13" eb="14">
      <t>エン</t>
    </rPh>
    <phoneticPr fontId="3"/>
  </si>
  <si>
    <t>２０２５年度東近江市テニス協会登録ナンバー</t>
    <rPh sb="4" eb="6">
      <t>ネンド</t>
    </rPh>
    <rPh sb="6" eb="10">
      <t>ヒガシオウミシ</t>
    </rPh>
    <rPh sb="13" eb="15">
      <t>キョウカイ</t>
    </rPh>
    <rPh sb="15" eb="17">
      <t>トウロク</t>
    </rPh>
    <phoneticPr fontId="3"/>
  </si>
  <si>
    <t>2025.2.25</t>
    <phoneticPr fontId="3"/>
  </si>
  <si>
    <t>あ０１</t>
  </si>
  <si>
    <t>青木</t>
  </si>
  <si>
    <t>重之</t>
  </si>
  <si>
    <t>アビックBB</t>
    <phoneticPr fontId="3"/>
  </si>
  <si>
    <t>あ０２</t>
  </si>
  <si>
    <t>西川</t>
  </si>
  <si>
    <t>昌一</t>
  </si>
  <si>
    <t>あ０３</t>
  </si>
  <si>
    <t>安達</t>
    <rPh sb="0" eb="2">
      <t>アダチ</t>
    </rPh>
    <phoneticPr fontId="30"/>
  </si>
  <si>
    <t>隆一</t>
    <rPh sb="0" eb="2">
      <t>リュウイチ</t>
    </rPh>
    <phoneticPr fontId="30"/>
  </si>
  <si>
    <t>甲賀市</t>
    <rPh sb="0" eb="2">
      <t>コウカ</t>
    </rPh>
    <rPh sb="2" eb="3">
      <t>シ</t>
    </rPh>
    <phoneticPr fontId="30"/>
  </si>
  <si>
    <t>あ０４</t>
  </si>
  <si>
    <t>上原</t>
    <rPh sb="0" eb="2">
      <t>ウエハラ</t>
    </rPh>
    <phoneticPr fontId="30"/>
  </si>
  <si>
    <t>義弘</t>
    <rPh sb="0" eb="2">
      <t>ヨシヒロ</t>
    </rPh>
    <phoneticPr fontId="30"/>
  </si>
  <si>
    <t>彦根市</t>
    <rPh sb="0" eb="3">
      <t>ヒコネシ</t>
    </rPh>
    <phoneticPr fontId="1"/>
  </si>
  <si>
    <t>彦根市</t>
    <rPh sb="0" eb="3">
      <t>ヒコネシ</t>
    </rPh>
    <phoneticPr fontId="30"/>
  </si>
  <si>
    <t>あ０５</t>
  </si>
  <si>
    <t>寺村</t>
    <rPh sb="0" eb="2">
      <t>テラムラ</t>
    </rPh>
    <phoneticPr fontId="30"/>
  </si>
  <si>
    <t>浩一</t>
    <rPh sb="0" eb="2">
      <t>コウイチ</t>
    </rPh>
    <phoneticPr fontId="30"/>
  </si>
  <si>
    <t>愛荘町</t>
    <rPh sb="0" eb="3">
      <t>アイショウチョウ</t>
    </rPh>
    <phoneticPr fontId="30"/>
  </si>
  <si>
    <t>あ０６</t>
  </si>
  <si>
    <t>谷崎</t>
    <rPh sb="0" eb="2">
      <t>タニザキ</t>
    </rPh>
    <phoneticPr fontId="30"/>
  </si>
  <si>
    <t>真也</t>
    <rPh sb="0" eb="2">
      <t>シンヤ</t>
    </rPh>
    <phoneticPr fontId="30"/>
  </si>
  <si>
    <t>あ０７</t>
  </si>
  <si>
    <t>齋田</t>
    <rPh sb="0" eb="2">
      <t>サイダ</t>
    </rPh>
    <phoneticPr fontId="30"/>
  </si>
  <si>
    <t>優子</t>
    <rPh sb="0" eb="2">
      <t>ユウコ</t>
    </rPh>
    <phoneticPr fontId="30"/>
  </si>
  <si>
    <t>女</t>
    <rPh sb="0" eb="1">
      <t>オンナ</t>
    </rPh>
    <phoneticPr fontId="1"/>
  </si>
  <si>
    <t>女</t>
    <rPh sb="0" eb="1">
      <t>オンナ</t>
    </rPh>
    <phoneticPr fontId="30"/>
  </si>
  <si>
    <t>あ０８</t>
  </si>
  <si>
    <t>平居</t>
    <rPh sb="0" eb="2">
      <t>ヒライ</t>
    </rPh>
    <phoneticPr fontId="30"/>
  </si>
  <si>
    <t>崇</t>
    <rPh sb="0" eb="1">
      <t>タカシ</t>
    </rPh>
    <phoneticPr fontId="30"/>
  </si>
  <si>
    <t>多賀町</t>
    <rPh sb="0" eb="3">
      <t>タガチョウ</t>
    </rPh>
    <phoneticPr fontId="30"/>
  </si>
  <si>
    <t>あ０９</t>
  </si>
  <si>
    <t>大林</t>
    <rPh sb="0" eb="2">
      <t>オオバヤシ</t>
    </rPh>
    <phoneticPr fontId="30"/>
  </si>
  <si>
    <t>弘典</t>
    <rPh sb="0" eb="2">
      <t>ヒロノリ</t>
    </rPh>
    <phoneticPr fontId="30"/>
  </si>
  <si>
    <t>長浜市</t>
    <rPh sb="0" eb="3">
      <t>ナガハマシ</t>
    </rPh>
    <phoneticPr fontId="30"/>
  </si>
  <si>
    <t>あ１０</t>
  </si>
  <si>
    <t>福嶋</t>
    <rPh sb="0" eb="2">
      <t>フクシマ</t>
    </rPh>
    <phoneticPr fontId="30"/>
  </si>
  <si>
    <t>亮</t>
    <rPh sb="0" eb="1">
      <t>アキラ</t>
    </rPh>
    <phoneticPr fontId="30"/>
  </si>
  <si>
    <t>あ１１</t>
  </si>
  <si>
    <t>三原</t>
    <rPh sb="0" eb="2">
      <t>ミハラ</t>
    </rPh>
    <phoneticPr fontId="30"/>
  </si>
  <si>
    <t>啓子</t>
    <rPh sb="0" eb="2">
      <t>ケイコ</t>
    </rPh>
    <phoneticPr fontId="30"/>
  </si>
  <si>
    <t>あ１２</t>
  </si>
  <si>
    <t>落合</t>
    <rPh sb="0" eb="2">
      <t>オチアイ</t>
    </rPh>
    <phoneticPr fontId="30"/>
  </si>
  <si>
    <t>良弘</t>
    <rPh sb="0" eb="2">
      <t>ヨシヒロ</t>
    </rPh>
    <phoneticPr fontId="30"/>
  </si>
  <si>
    <t>あ１３</t>
  </si>
  <si>
    <t>松井</t>
    <rPh sb="0" eb="2">
      <t>マツイ</t>
    </rPh>
    <phoneticPr fontId="30"/>
  </si>
  <si>
    <t>男</t>
    <phoneticPr fontId="30"/>
  </si>
  <si>
    <t>あ１４</t>
  </si>
  <si>
    <t>中村</t>
    <rPh sb="0" eb="2">
      <t>ナカムラ</t>
    </rPh>
    <phoneticPr fontId="30"/>
  </si>
  <si>
    <t>紗映子</t>
    <rPh sb="0" eb="1">
      <t>サ</t>
    </rPh>
    <rPh sb="1" eb="3">
      <t>エイコ</t>
    </rPh>
    <phoneticPr fontId="30"/>
  </si>
  <si>
    <t>長浜市</t>
    <rPh sb="0" eb="2">
      <t>ナガハマ</t>
    </rPh>
    <rPh sb="2" eb="3">
      <t>シ</t>
    </rPh>
    <phoneticPr fontId="30"/>
  </si>
  <si>
    <t>あ１５</t>
  </si>
  <si>
    <t>長谷川</t>
    <rPh sb="0" eb="3">
      <t>ハセガワ</t>
    </rPh>
    <phoneticPr fontId="30"/>
  </si>
  <si>
    <t>優</t>
    <rPh sb="0" eb="1">
      <t>マサ</t>
    </rPh>
    <phoneticPr fontId="30"/>
  </si>
  <si>
    <t>あ１６</t>
  </si>
  <si>
    <t>成宮</t>
    <rPh sb="0" eb="2">
      <t>ナルミヤ</t>
    </rPh>
    <phoneticPr fontId="30"/>
  </si>
  <si>
    <t>まき</t>
    <phoneticPr fontId="30"/>
  </si>
  <si>
    <t>あ１７</t>
  </si>
  <si>
    <t>松本</t>
    <rPh sb="0" eb="2">
      <t>マツモト</t>
    </rPh>
    <phoneticPr fontId="1"/>
  </si>
  <si>
    <t>松本</t>
    <rPh sb="0" eb="2">
      <t>マツモト</t>
    </rPh>
    <phoneticPr fontId="30"/>
  </si>
  <si>
    <t>光美</t>
    <rPh sb="0" eb="2">
      <t>テルミ</t>
    </rPh>
    <phoneticPr fontId="30"/>
  </si>
  <si>
    <t>草津市</t>
    <rPh sb="0" eb="3">
      <t>クサツシ</t>
    </rPh>
    <phoneticPr fontId="30"/>
  </si>
  <si>
    <t>あ１８</t>
  </si>
  <si>
    <t>草野</t>
    <rPh sb="0" eb="2">
      <t>クサノ</t>
    </rPh>
    <phoneticPr fontId="30"/>
  </si>
  <si>
    <t>活地</t>
    <rPh sb="0" eb="1">
      <t>カツ</t>
    </rPh>
    <rPh sb="1" eb="2">
      <t>チ</t>
    </rPh>
    <phoneticPr fontId="30"/>
  </si>
  <si>
    <t>あ１９</t>
  </si>
  <si>
    <t>吉川</t>
    <rPh sb="0" eb="2">
      <t>ヨシカワ</t>
    </rPh>
    <phoneticPr fontId="30"/>
  </si>
  <si>
    <t>孝次</t>
    <rPh sb="0" eb="2">
      <t>コウジ</t>
    </rPh>
    <phoneticPr fontId="30"/>
  </si>
  <si>
    <t>姫田</t>
    <rPh sb="0" eb="2">
      <t>ヒメダ</t>
    </rPh>
    <phoneticPr fontId="30"/>
  </si>
  <si>
    <t>和憲</t>
    <rPh sb="0" eb="2">
      <t>カズノリ</t>
    </rPh>
    <phoneticPr fontId="30"/>
  </si>
  <si>
    <t>京都市</t>
    <rPh sb="0" eb="3">
      <t>キョウトシ</t>
    </rPh>
    <phoneticPr fontId="30"/>
  </si>
  <si>
    <t>あ２１</t>
  </si>
  <si>
    <t>堅田</t>
    <rPh sb="0" eb="2">
      <t>カタタ</t>
    </rPh>
    <phoneticPr fontId="30"/>
  </si>
  <si>
    <t>瑞木</t>
    <rPh sb="0" eb="2">
      <t>ミズキ</t>
    </rPh>
    <phoneticPr fontId="30"/>
  </si>
  <si>
    <t>あ２２</t>
  </si>
  <si>
    <t>堀田</t>
    <rPh sb="0" eb="2">
      <t>ホッタ</t>
    </rPh>
    <phoneticPr fontId="30"/>
  </si>
  <si>
    <t>明子</t>
    <rPh sb="0" eb="2">
      <t>アキコ</t>
    </rPh>
    <phoneticPr fontId="30"/>
  </si>
  <si>
    <t>東近江市</t>
    <rPh sb="0" eb="3">
      <t>ヒガシオウミ</t>
    </rPh>
    <rPh sb="3" eb="4">
      <t>シ</t>
    </rPh>
    <phoneticPr fontId="1"/>
  </si>
  <si>
    <t>東近江市</t>
    <rPh sb="0" eb="3">
      <t>ヒガシオウミ</t>
    </rPh>
    <rPh sb="3" eb="4">
      <t>シ</t>
    </rPh>
    <phoneticPr fontId="30"/>
  </si>
  <si>
    <t>法戸</t>
    <rPh sb="0" eb="2">
      <t>ホウド</t>
    </rPh>
    <phoneticPr fontId="30"/>
  </si>
  <si>
    <t>義也</t>
    <rPh sb="0" eb="2">
      <t>ヨシナリ</t>
    </rPh>
    <phoneticPr fontId="30"/>
  </si>
  <si>
    <t>米原市</t>
    <rPh sb="0" eb="3">
      <t>マイバラシ</t>
    </rPh>
    <phoneticPr fontId="30"/>
  </si>
  <si>
    <t>栗東市</t>
    <rPh sb="0" eb="3">
      <t>リットウシ</t>
    </rPh>
    <phoneticPr fontId="30"/>
  </si>
  <si>
    <t>小西</t>
    <rPh sb="0" eb="2">
      <t>コニシ</t>
    </rPh>
    <phoneticPr fontId="30"/>
  </si>
  <si>
    <t>由美子</t>
    <rPh sb="0" eb="3">
      <t>ユミコ</t>
    </rPh>
    <phoneticPr fontId="30"/>
  </si>
  <si>
    <t>近江八幡市</t>
    <rPh sb="0" eb="5">
      <t>オウミハチマンシ</t>
    </rPh>
    <phoneticPr fontId="1"/>
  </si>
  <si>
    <t>近江八幡市</t>
    <rPh sb="0" eb="5">
      <t>オウミハチマンシ</t>
    </rPh>
    <phoneticPr fontId="30"/>
  </si>
  <si>
    <t>徳田</t>
    <rPh sb="0" eb="2">
      <t>トクダ</t>
    </rPh>
    <phoneticPr fontId="30"/>
  </si>
  <si>
    <t>裕子</t>
    <rPh sb="0" eb="2">
      <t>ユウコ</t>
    </rPh>
    <phoneticPr fontId="30"/>
  </si>
  <si>
    <t>叶丸</t>
    <rPh sb="0" eb="1">
      <t>カナ</t>
    </rPh>
    <rPh sb="1" eb="2">
      <t>マル</t>
    </rPh>
    <phoneticPr fontId="30"/>
  </si>
  <si>
    <t>利恵子</t>
    <rPh sb="0" eb="3">
      <t>リエコ</t>
    </rPh>
    <phoneticPr fontId="30"/>
  </si>
  <si>
    <t>脇田</t>
    <rPh sb="0" eb="2">
      <t>ワキタ</t>
    </rPh>
    <phoneticPr fontId="30"/>
  </si>
  <si>
    <t>里加</t>
    <rPh sb="0" eb="1">
      <t>リ</t>
    </rPh>
    <rPh sb="1" eb="2">
      <t>カ</t>
    </rPh>
    <phoneticPr fontId="30"/>
  </si>
  <si>
    <t>公人</t>
    <rPh sb="0" eb="2">
      <t>キミト</t>
    </rPh>
    <phoneticPr fontId="30"/>
  </si>
  <si>
    <t>近江八幡市</t>
    <rPh sb="0" eb="4">
      <t>オウミハチマン</t>
    </rPh>
    <rPh sb="4" eb="5">
      <t>シ</t>
    </rPh>
    <phoneticPr fontId="30"/>
  </si>
  <si>
    <t>清野</t>
    <rPh sb="0" eb="1">
      <t>キヨ</t>
    </rPh>
    <rPh sb="1" eb="2">
      <t>ノ</t>
    </rPh>
    <phoneticPr fontId="30"/>
  </si>
  <si>
    <t>宏樹</t>
    <rPh sb="0" eb="2">
      <t>ヒロキ</t>
    </rPh>
    <phoneticPr fontId="30"/>
  </si>
  <si>
    <t>坪井</t>
  </si>
  <si>
    <t>徳寿</t>
  </si>
  <si>
    <t>山中</t>
  </si>
  <si>
    <t>博子</t>
  </si>
  <si>
    <t>辻村</t>
    <rPh sb="0" eb="2">
      <t>ツジムラ</t>
    </rPh>
    <phoneticPr fontId="3"/>
  </si>
  <si>
    <t>惣一</t>
    <rPh sb="0" eb="2">
      <t>ソウイチ</t>
    </rPh>
    <phoneticPr fontId="3"/>
  </si>
  <si>
    <t>抄千代</t>
    <rPh sb="0" eb="1">
      <t>ショウ</t>
    </rPh>
    <rPh sb="1" eb="2">
      <t>チ</t>
    </rPh>
    <rPh sb="2" eb="3">
      <t>ヨ</t>
    </rPh>
    <phoneticPr fontId="3"/>
  </si>
  <si>
    <t>あぷ０１</t>
  </si>
  <si>
    <t>アプストTC</t>
    <phoneticPr fontId="3"/>
  </si>
  <si>
    <t>ｓｅ</t>
  </si>
  <si>
    <t>アプストTC</t>
  </si>
  <si>
    <t>美弥子</t>
    <rPh sb="0" eb="3">
      <t>ミヤコ</t>
    </rPh>
    <phoneticPr fontId="30"/>
  </si>
  <si>
    <t>山内</t>
    <rPh sb="0" eb="2">
      <t>ヤマウチ</t>
    </rPh>
    <phoneticPr fontId="30"/>
  </si>
  <si>
    <t>雄平</t>
    <rPh sb="0" eb="2">
      <t>ユウヘイ</t>
    </rPh>
    <phoneticPr fontId="30"/>
  </si>
  <si>
    <t>東近江市</t>
    <rPh sb="0" eb="1">
      <t>ヒガシ</t>
    </rPh>
    <rPh sb="1" eb="3">
      <t>オウミ</t>
    </rPh>
    <rPh sb="3" eb="4">
      <t>シ</t>
    </rPh>
    <phoneticPr fontId="1"/>
  </si>
  <si>
    <t>東近江市</t>
    <rPh sb="0" eb="1">
      <t>ヒガシ</t>
    </rPh>
    <rPh sb="1" eb="3">
      <t>オウミ</t>
    </rPh>
    <rPh sb="3" eb="4">
      <t>シ</t>
    </rPh>
    <phoneticPr fontId="30"/>
  </si>
  <si>
    <t>木村</t>
    <rPh sb="0" eb="2">
      <t>キムラ</t>
    </rPh>
    <phoneticPr fontId="1"/>
  </si>
  <si>
    <t>木村</t>
    <rPh sb="0" eb="2">
      <t>キムラ</t>
    </rPh>
    <phoneticPr fontId="30"/>
  </si>
  <si>
    <t>美香</t>
    <rPh sb="0" eb="2">
      <t>ミカ</t>
    </rPh>
    <phoneticPr fontId="30"/>
  </si>
  <si>
    <t>梶木</t>
    <rPh sb="0" eb="2">
      <t>カジキ</t>
    </rPh>
    <phoneticPr fontId="30"/>
  </si>
  <si>
    <t>和子</t>
    <rPh sb="0" eb="2">
      <t>カズコ</t>
    </rPh>
    <phoneticPr fontId="30"/>
  </si>
  <si>
    <t>日高</t>
    <rPh sb="0" eb="2">
      <t>ヒダカ</t>
    </rPh>
    <phoneticPr fontId="30"/>
  </si>
  <si>
    <t>長谷出</t>
    <rPh sb="0" eb="2">
      <t>ハセ</t>
    </rPh>
    <rPh sb="2" eb="3">
      <t>デ</t>
    </rPh>
    <phoneticPr fontId="30"/>
  </si>
  <si>
    <t>浩</t>
    <rPh sb="0" eb="1">
      <t>ヒロシ</t>
    </rPh>
    <phoneticPr fontId="30"/>
  </si>
  <si>
    <t>奥田</t>
    <rPh sb="0" eb="2">
      <t>オクダ</t>
    </rPh>
    <phoneticPr fontId="1"/>
  </si>
  <si>
    <t>奥田</t>
    <rPh sb="0" eb="2">
      <t>オクダ</t>
    </rPh>
    <phoneticPr fontId="30"/>
  </si>
  <si>
    <t>純也</t>
  </si>
  <si>
    <t>村田</t>
    <rPh sb="0" eb="2">
      <t>ムラタ</t>
    </rPh>
    <phoneticPr fontId="30"/>
  </si>
  <si>
    <t>朋子</t>
    <rPh sb="0" eb="2">
      <t>トモコ</t>
    </rPh>
    <phoneticPr fontId="30"/>
  </si>
  <si>
    <t>東</t>
    <rPh sb="0" eb="1">
      <t>ヒガシ</t>
    </rPh>
    <phoneticPr fontId="30"/>
  </si>
  <si>
    <t>正隆</t>
    <rPh sb="0" eb="2">
      <t>マサタカ</t>
    </rPh>
    <phoneticPr fontId="30"/>
  </si>
  <si>
    <t>二ツ井</t>
    <rPh sb="0" eb="1">
      <t>フタ</t>
    </rPh>
    <rPh sb="2" eb="3">
      <t>イ</t>
    </rPh>
    <phoneticPr fontId="30"/>
  </si>
  <si>
    <t>裕也</t>
    <rPh sb="0" eb="2">
      <t>ユウヤ</t>
    </rPh>
    <phoneticPr fontId="30"/>
  </si>
  <si>
    <t>京都府</t>
    <rPh sb="0" eb="3">
      <t>キョウトフ</t>
    </rPh>
    <phoneticPr fontId="1"/>
  </si>
  <si>
    <t>京都府</t>
    <rPh sb="0" eb="3">
      <t>キョウトフ</t>
    </rPh>
    <phoneticPr fontId="30"/>
  </si>
  <si>
    <t>田中　</t>
    <rPh sb="0" eb="2">
      <t>タナカ</t>
    </rPh>
    <phoneticPr fontId="30"/>
  </si>
  <si>
    <t>有紀</t>
    <rPh sb="0" eb="2">
      <t>ユキ</t>
    </rPh>
    <phoneticPr fontId="30"/>
  </si>
  <si>
    <t>蒲生郡</t>
    <rPh sb="0" eb="3">
      <t>ガモウグン</t>
    </rPh>
    <phoneticPr fontId="30"/>
  </si>
  <si>
    <t>岡川</t>
    <rPh sb="0" eb="2">
      <t>オカガワ</t>
    </rPh>
    <phoneticPr fontId="30"/>
  </si>
  <si>
    <t>謙二</t>
    <rPh sb="0" eb="2">
      <t>ケンジ</t>
    </rPh>
    <phoneticPr fontId="30"/>
  </si>
  <si>
    <t>稲泉</t>
    <rPh sb="0" eb="2">
      <t>イナイズミ</t>
    </rPh>
    <phoneticPr fontId="30"/>
  </si>
  <si>
    <t>聡</t>
    <rPh sb="0" eb="1">
      <t>サトシ</t>
    </rPh>
    <phoneticPr fontId="30"/>
  </si>
  <si>
    <t>妹川</t>
    <rPh sb="0" eb="2">
      <t>イモカワ</t>
    </rPh>
    <phoneticPr fontId="30"/>
  </si>
  <si>
    <t>寿明</t>
    <rPh sb="0" eb="2">
      <t>トシアキ</t>
    </rPh>
    <phoneticPr fontId="30"/>
  </si>
  <si>
    <t>麻佑</t>
    <rPh sb="0" eb="1">
      <t>アサ</t>
    </rPh>
    <rPh sb="1" eb="2">
      <t>ユウ</t>
    </rPh>
    <phoneticPr fontId="30"/>
  </si>
  <si>
    <t>永松</t>
    <rPh sb="0" eb="2">
      <t>ナガマツ</t>
    </rPh>
    <phoneticPr fontId="30"/>
  </si>
  <si>
    <t>貴子</t>
    <rPh sb="0" eb="2">
      <t>タカコ</t>
    </rPh>
    <phoneticPr fontId="30"/>
  </si>
  <si>
    <t>藤原</t>
    <rPh sb="0" eb="2">
      <t>フジワラ</t>
    </rPh>
    <phoneticPr fontId="30"/>
  </si>
  <si>
    <t>泰子</t>
    <rPh sb="0" eb="2">
      <t>ヤスコ</t>
    </rPh>
    <phoneticPr fontId="30"/>
  </si>
  <si>
    <t>守山市</t>
    <rPh sb="0" eb="2">
      <t>モリヤマ</t>
    </rPh>
    <rPh sb="2" eb="3">
      <t>シ</t>
    </rPh>
    <phoneticPr fontId="30"/>
  </si>
  <si>
    <t>敦賀</t>
    <rPh sb="0" eb="2">
      <t>ツルガ</t>
    </rPh>
    <phoneticPr fontId="30"/>
  </si>
  <si>
    <t>創一</t>
    <rPh sb="0" eb="2">
      <t>ソウイチ</t>
    </rPh>
    <phoneticPr fontId="30"/>
  </si>
  <si>
    <t>有吉</t>
    <rPh sb="0" eb="2">
      <t>アリヨシ</t>
    </rPh>
    <phoneticPr fontId="30"/>
  </si>
  <si>
    <t>裕喜</t>
    <rPh sb="0" eb="2">
      <t>ユウヨロコ</t>
    </rPh>
    <phoneticPr fontId="30"/>
  </si>
  <si>
    <t>湖南市</t>
    <rPh sb="0" eb="3">
      <t>コナンシ</t>
    </rPh>
    <phoneticPr fontId="1"/>
  </si>
  <si>
    <t>湖南市</t>
    <rPh sb="0" eb="3">
      <t>コナンシ</t>
    </rPh>
    <phoneticPr fontId="30"/>
  </si>
  <si>
    <t>あぷ２６</t>
    <phoneticPr fontId="3"/>
  </si>
  <si>
    <t>松原</t>
    <rPh sb="0" eb="2">
      <t>マツバラ</t>
    </rPh>
    <phoneticPr fontId="30"/>
  </si>
  <si>
    <t>礼</t>
    <rPh sb="0" eb="1">
      <t>レイ</t>
    </rPh>
    <phoneticPr fontId="30"/>
  </si>
  <si>
    <t>福岡</t>
    <rPh sb="0" eb="2">
      <t>フクオカ</t>
    </rPh>
    <phoneticPr fontId="3"/>
  </si>
  <si>
    <t>由布加</t>
    <rPh sb="0" eb="1">
      <t>ユ</t>
    </rPh>
    <rPh sb="1" eb="2">
      <t>フ</t>
    </rPh>
    <rPh sb="2" eb="3">
      <t>カ</t>
    </rPh>
    <phoneticPr fontId="3"/>
  </si>
  <si>
    <t>アンヴァース</t>
    <phoneticPr fontId="3"/>
  </si>
  <si>
    <t>心奈</t>
    <rPh sb="0" eb="1">
      <t>ココロ</t>
    </rPh>
    <rPh sb="1" eb="2">
      <t>ナ</t>
    </rPh>
    <phoneticPr fontId="3"/>
  </si>
  <si>
    <t>桐原</t>
    <rPh sb="0" eb="2">
      <t>キリハラ</t>
    </rPh>
    <phoneticPr fontId="3"/>
  </si>
  <si>
    <t>昇汰</t>
    <rPh sb="0" eb="1">
      <t>ノボ</t>
    </rPh>
    <rPh sb="1" eb="2">
      <t>タ</t>
    </rPh>
    <phoneticPr fontId="3"/>
  </si>
  <si>
    <t>里樹</t>
    <rPh sb="0" eb="1">
      <t>サト</t>
    </rPh>
    <rPh sb="1" eb="2">
      <t>キ</t>
    </rPh>
    <phoneticPr fontId="3"/>
  </si>
  <si>
    <t>悠太</t>
    <rPh sb="0" eb="2">
      <t>ユウタ</t>
    </rPh>
    <phoneticPr fontId="3"/>
  </si>
  <si>
    <t>政田</t>
    <rPh sb="0" eb="2">
      <t>マサダ</t>
    </rPh>
    <phoneticPr fontId="3"/>
  </si>
  <si>
    <t>秀栄</t>
    <rPh sb="0" eb="1">
      <t>シュウ</t>
    </rPh>
    <rPh sb="1" eb="2">
      <t>サカ</t>
    </rPh>
    <phoneticPr fontId="3"/>
  </si>
  <si>
    <t>川上</t>
    <phoneticPr fontId="34"/>
  </si>
  <si>
    <t>駿亮</t>
    <rPh sb="0" eb="1">
      <t>シュン</t>
    </rPh>
    <rPh sb="1" eb="2">
      <t>リョウ</t>
    </rPh>
    <phoneticPr fontId="34"/>
  </si>
  <si>
    <t>真彦</t>
    <rPh sb="0" eb="2">
      <t>マサヒコ</t>
    </rPh>
    <phoneticPr fontId="34"/>
  </si>
  <si>
    <t>近江八幡市</t>
    <phoneticPr fontId="34"/>
  </si>
  <si>
    <t>西田</t>
    <rPh sb="0" eb="2">
      <t>ニシダ</t>
    </rPh>
    <phoneticPr fontId="34"/>
  </si>
  <si>
    <t>和教</t>
    <rPh sb="0" eb="2">
      <t>カズノリ</t>
    </rPh>
    <phoneticPr fontId="34"/>
  </si>
  <si>
    <t>悠大</t>
    <rPh sb="0" eb="2">
      <t>ユウダイ</t>
    </rPh>
    <phoneticPr fontId="34"/>
  </si>
  <si>
    <t>彩</t>
    <rPh sb="0" eb="1">
      <t>アヤ</t>
    </rPh>
    <phoneticPr fontId="3"/>
  </si>
  <si>
    <t>き０１</t>
  </si>
  <si>
    <t>赤木</t>
    <rPh sb="0" eb="2">
      <t>アカギ</t>
    </rPh>
    <phoneticPr fontId="1"/>
  </si>
  <si>
    <t>拓</t>
    <rPh sb="0" eb="1">
      <t>タク</t>
    </rPh>
    <phoneticPr fontId="1"/>
  </si>
  <si>
    <t>荒浪</t>
    <rPh sb="0" eb="2">
      <t>アラナミ</t>
    </rPh>
    <phoneticPr fontId="1"/>
  </si>
  <si>
    <t>順次</t>
    <rPh sb="0" eb="2">
      <t>ジュンジ</t>
    </rPh>
    <phoneticPr fontId="1"/>
  </si>
  <si>
    <t>大津市</t>
    <rPh sb="0" eb="2">
      <t>オオツ</t>
    </rPh>
    <rPh sb="2" eb="3">
      <t>シ</t>
    </rPh>
    <phoneticPr fontId="1"/>
  </si>
  <si>
    <t>井澤　</t>
  </si>
  <si>
    <t>匡志</t>
  </si>
  <si>
    <t>石井</t>
    <rPh sb="0" eb="2">
      <t>イシイ</t>
    </rPh>
    <phoneticPr fontId="1"/>
  </si>
  <si>
    <t>耶真斗</t>
    <rPh sb="0" eb="3">
      <t>ヤマト</t>
    </rPh>
    <phoneticPr fontId="1"/>
  </si>
  <si>
    <t>石川</t>
    <rPh sb="0" eb="2">
      <t>イシカワ</t>
    </rPh>
    <phoneticPr fontId="1"/>
  </si>
  <si>
    <t>和洋</t>
    <rPh sb="0" eb="2">
      <t>カズヒロ</t>
    </rPh>
    <phoneticPr fontId="1"/>
  </si>
  <si>
    <t>竜王町</t>
    <rPh sb="0" eb="3">
      <t>リュウオウチョウ</t>
    </rPh>
    <phoneticPr fontId="1"/>
  </si>
  <si>
    <t>石田</t>
    <rPh sb="0" eb="2">
      <t>イシダ</t>
    </rPh>
    <phoneticPr fontId="1"/>
  </si>
  <si>
    <t>文彦</t>
    <rPh sb="0" eb="2">
      <t>フミヒコ</t>
    </rPh>
    <phoneticPr fontId="1"/>
  </si>
  <si>
    <t>愛捺花</t>
  </si>
  <si>
    <t>一色</t>
  </si>
  <si>
    <t>翼</t>
  </si>
  <si>
    <t>東近江市</t>
    <rPh sb="0" eb="4">
      <t>ヒガシオウミシ</t>
    </rPh>
    <phoneticPr fontId="1"/>
  </si>
  <si>
    <t>司</t>
    <rPh sb="0" eb="1">
      <t>ツカサ</t>
    </rPh>
    <phoneticPr fontId="1"/>
  </si>
  <si>
    <t>圭</t>
    <rPh sb="0" eb="1">
      <t>ケイ</t>
    </rPh>
    <phoneticPr fontId="1"/>
  </si>
  <si>
    <t>大津市</t>
    <rPh sb="0" eb="3">
      <t>オオツシ</t>
    </rPh>
    <phoneticPr fontId="1"/>
  </si>
  <si>
    <t>栗山</t>
    <rPh sb="0" eb="2">
      <t>クリヤマ</t>
    </rPh>
    <phoneticPr fontId="1"/>
  </si>
  <si>
    <t>飛鳥</t>
    <rPh sb="0" eb="2">
      <t>アスカ</t>
    </rPh>
    <phoneticPr fontId="1"/>
  </si>
  <si>
    <t>澤田</t>
    <rPh sb="0" eb="2">
      <t>サワダ</t>
    </rPh>
    <phoneticPr fontId="1"/>
  </si>
  <si>
    <t>啓一</t>
    <rPh sb="0" eb="2">
      <t>ケイイチ</t>
    </rPh>
    <phoneticPr fontId="1"/>
  </si>
  <si>
    <t>野洲市</t>
    <rPh sb="0" eb="2">
      <t>ヤス</t>
    </rPh>
    <rPh sb="2" eb="3">
      <t>シ</t>
    </rPh>
    <phoneticPr fontId="1"/>
  </si>
  <si>
    <t>陽介</t>
  </si>
  <si>
    <t>守山市</t>
    <rPh sb="0" eb="3">
      <t>モリヤマシ</t>
    </rPh>
    <phoneticPr fontId="1"/>
  </si>
  <si>
    <t>中尾</t>
    <rPh sb="0" eb="2">
      <t>ナカオ</t>
    </rPh>
    <phoneticPr fontId="1"/>
  </si>
  <si>
    <t>慶太</t>
    <rPh sb="0" eb="2">
      <t>ケイタ</t>
    </rPh>
    <phoneticPr fontId="1"/>
  </si>
  <si>
    <t>野洲市</t>
    <rPh sb="0" eb="3">
      <t>ヤスシ</t>
    </rPh>
    <phoneticPr fontId="1"/>
  </si>
  <si>
    <t>仲田</t>
    <rPh sb="0" eb="2">
      <t>ナカタ</t>
    </rPh>
    <phoneticPr fontId="1"/>
  </si>
  <si>
    <t>慶介</t>
    <rPh sb="0" eb="2">
      <t>ケイスケ</t>
    </rPh>
    <phoneticPr fontId="1"/>
  </si>
  <si>
    <t>永田</t>
    <rPh sb="0" eb="2">
      <t>ナガタ</t>
    </rPh>
    <phoneticPr fontId="1"/>
  </si>
  <si>
    <t>寛教</t>
    <rPh sb="0" eb="1">
      <t>ヒロシ</t>
    </rPh>
    <rPh sb="1" eb="2">
      <t>キョウ</t>
    </rPh>
    <phoneticPr fontId="1"/>
  </si>
  <si>
    <t>濵口</t>
    <rPh sb="0" eb="2">
      <t>ハマグチ</t>
    </rPh>
    <phoneticPr fontId="1"/>
  </si>
  <si>
    <t>里穂</t>
    <rPh sb="0" eb="2">
      <t>リホ</t>
    </rPh>
    <phoneticPr fontId="1"/>
  </si>
  <si>
    <t>平瀬</t>
    <rPh sb="0" eb="2">
      <t>ヒラセ</t>
    </rPh>
    <phoneticPr fontId="1"/>
  </si>
  <si>
    <t>俊介</t>
    <rPh sb="0" eb="2">
      <t>シュンスケ</t>
    </rPh>
    <phoneticPr fontId="1"/>
  </si>
  <si>
    <t>福島</t>
    <rPh sb="0" eb="2">
      <t>フクシマ</t>
    </rPh>
    <phoneticPr fontId="1"/>
  </si>
  <si>
    <t>勇輔</t>
    <rPh sb="0" eb="2">
      <t>ユウスケ</t>
    </rPh>
    <phoneticPr fontId="1"/>
  </si>
  <si>
    <t>松島</t>
    <rPh sb="0" eb="2">
      <t>マツシマ</t>
    </rPh>
    <phoneticPr fontId="1"/>
  </si>
  <si>
    <t>拓大</t>
    <rPh sb="0" eb="2">
      <t>タクダイ</t>
    </rPh>
    <phoneticPr fontId="1"/>
  </si>
  <si>
    <t>村西</t>
  </si>
  <si>
    <t>徹</t>
  </si>
  <si>
    <t>涼花</t>
  </si>
  <si>
    <t>安武</t>
    <rPh sb="0" eb="2">
      <t>ヤスタケ</t>
    </rPh>
    <phoneticPr fontId="3"/>
  </si>
  <si>
    <t>義剛</t>
    <rPh sb="0" eb="1">
      <t>ギ</t>
    </rPh>
    <rPh sb="1" eb="2">
      <t>ツヨシ</t>
    </rPh>
    <phoneticPr fontId="3"/>
  </si>
  <si>
    <t>山田</t>
    <rPh sb="0" eb="2">
      <t>ヤマダ</t>
    </rPh>
    <phoneticPr fontId="1"/>
  </si>
  <si>
    <t>修平</t>
    <rPh sb="0" eb="2">
      <t>シュウヘイ</t>
    </rPh>
    <phoneticPr fontId="1"/>
  </si>
  <si>
    <t>山本</t>
  </si>
  <si>
    <t>滝本</t>
    <rPh sb="0" eb="2">
      <t>タキモト</t>
    </rPh>
    <phoneticPr fontId="1"/>
  </si>
  <si>
    <t>照夫</t>
    <rPh sb="0" eb="2">
      <t>テルオ</t>
    </rPh>
    <phoneticPr fontId="1"/>
  </si>
  <si>
    <t>ぐ０４</t>
  </si>
  <si>
    <t>ぐ０５</t>
  </si>
  <si>
    <t>ぐ０６</t>
  </si>
  <si>
    <t>ぐ０７</t>
  </si>
  <si>
    <t>ぐ０８</t>
  </si>
  <si>
    <t>ぐ０９</t>
  </si>
  <si>
    <t>ぐ１０</t>
  </si>
  <si>
    <t>ぐ１１</t>
  </si>
  <si>
    <t>ぐ１２</t>
  </si>
  <si>
    <t>ぐ１３</t>
  </si>
  <si>
    <t>ぐ１４</t>
  </si>
  <si>
    <t>ぐ１５</t>
  </si>
  <si>
    <t>ぐ１６</t>
  </si>
  <si>
    <t>須賀</t>
    <rPh sb="0" eb="2">
      <t>スガ</t>
    </rPh>
    <phoneticPr fontId="3"/>
  </si>
  <si>
    <t>雅雄</t>
    <rPh sb="0" eb="1">
      <t>マサ</t>
    </rPh>
    <rPh sb="1" eb="2">
      <t>ユウ</t>
    </rPh>
    <phoneticPr fontId="3"/>
  </si>
  <si>
    <t>ぐ１７</t>
  </si>
  <si>
    <t>ぐ１８</t>
  </si>
  <si>
    <t>優果</t>
    <rPh sb="0" eb="2">
      <t>ユウカ</t>
    </rPh>
    <phoneticPr fontId="3"/>
  </si>
  <si>
    <t>ぐ１９</t>
  </si>
  <si>
    <t>西野</t>
    <rPh sb="0" eb="2">
      <t>ニシノ</t>
    </rPh>
    <phoneticPr fontId="3"/>
  </si>
  <si>
    <t>美恵</t>
    <rPh sb="0" eb="2">
      <t>ミエ</t>
    </rPh>
    <phoneticPr fontId="3"/>
  </si>
  <si>
    <t>ぐ２０</t>
  </si>
  <si>
    <t>鍵弥</t>
    <rPh sb="0" eb="2">
      <t>カギヤ</t>
    </rPh>
    <phoneticPr fontId="3"/>
  </si>
  <si>
    <t>初美</t>
    <rPh sb="0" eb="2">
      <t>ハツミ</t>
    </rPh>
    <phoneticPr fontId="3"/>
  </si>
  <si>
    <t>ぐ２１</t>
  </si>
  <si>
    <t>竹内</t>
    <rPh sb="0" eb="2">
      <t>タケウチ</t>
    </rPh>
    <phoneticPr fontId="3"/>
  </si>
  <si>
    <t>朝飛</t>
    <rPh sb="0" eb="1">
      <t>アサ</t>
    </rPh>
    <rPh sb="1" eb="2">
      <t>ヒ</t>
    </rPh>
    <phoneticPr fontId="3"/>
  </si>
  <si>
    <t>Jr</t>
    <phoneticPr fontId="3"/>
  </si>
  <si>
    <t>ぐ２２</t>
  </si>
  <si>
    <t>原田</t>
    <rPh sb="0" eb="2">
      <t>ハラダ</t>
    </rPh>
    <phoneticPr fontId="3"/>
  </si>
  <si>
    <t>健汰</t>
    <rPh sb="0" eb="2">
      <t>ケンタ</t>
    </rPh>
    <phoneticPr fontId="3"/>
  </si>
  <si>
    <t>ぐ２３</t>
  </si>
  <si>
    <t>小林</t>
    <rPh sb="0" eb="2">
      <t>コバヤシ</t>
    </rPh>
    <phoneticPr fontId="3"/>
  </si>
  <si>
    <t>由汰</t>
    <rPh sb="0" eb="1">
      <t>ユ</t>
    </rPh>
    <rPh sb="1" eb="2">
      <t>タ</t>
    </rPh>
    <phoneticPr fontId="3"/>
  </si>
  <si>
    <t>ぐ２４</t>
  </si>
  <si>
    <t>日下部</t>
    <rPh sb="0" eb="1">
      <t>ヒ</t>
    </rPh>
    <rPh sb="1" eb="2">
      <t>シモ</t>
    </rPh>
    <rPh sb="2" eb="3">
      <t>ベ</t>
    </rPh>
    <phoneticPr fontId="3"/>
  </si>
  <si>
    <t>佑奈</t>
    <rPh sb="0" eb="1">
      <t>ユウ</t>
    </rPh>
    <rPh sb="1" eb="2">
      <t>ナ</t>
    </rPh>
    <phoneticPr fontId="3"/>
  </si>
  <si>
    <t>岐阜市</t>
    <rPh sb="0" eb="3">
      <t>ギフシ</t>
    </rPh>
    <phoneticPr fontId="3"/>
  </si>
  <si>
    <t>し０１</t>
    <phoneticPr fontId="3"/>
  </si>
  <si>
    <t>県立大</t>
    <rPh sb="0" eb="2">
      <t>ケンリツ</t>
    </rPh>
    <rPh sb="2" eb="3">
      <t>ダイ</t>
    </rPh>
    <phoneticPr fontId="3"/>
  </si>
  <si>
    <t>滋賀県立硬式テニス</t>
    <rPh sb="0" eb="2">
      <t>シガ</t>
    </rPh>
    <rPh sb="2" eb="4">
      <t>ケンリツ</t>
    </rPh>
    <rPh sb="4" eb="6">
      <t>コウシキ</t>
    </rPh>
    <phoneticPr fontId="3"/>
  </si>
  <si>
    <t>し０２</t>
  </si>
  <si>
    <t>し０３</t>
  </si>
  <si>
    <t>し０４</t>
  </si>
  <si>
    <t>岩瀧</t>
    <rPh sb="0" eb="1">
      <t>イワ</t>
    </rPh>
    <rPh sb="1" eb="2">
      <t>タキ</t>
    </rPh>
    <phoneticPr fontId="3"/>
  </si>
  <si>
    <t>虹貴</t>
    <rPh sb="0" eb="1">
      <t>ニジ</t>
    </rPh>
    <rPh sb="1" eb="2">
      <t>タカ</t>
    </rPh>
    <phoneticPr fontId="3"/>
  </si>
  <si>
    <t>し０５</t>
  </si>
  <si>
    <t>翔也</t>
    <rPh sb="0" eb="2">
      <t>ショウヤ</t>
    </rPh>
    <phoneticPr fontId="3"/>
  </si>
  <si>
    <t>し０６</t>
  </si>
  <si>
    <t>し０７</t>
  </si>
  <si>
    <t>し０８</t>
  </si>
  <si>
    <t>し０９</t>
  </si>
  <si>
    <t>増田</t>
    <rPh sb="0" eb="2">
      <t>マスダ</t>
    </rPh>
    <phoneticPr fontId="35"/>
  </si>
  <si>
    <t>剛士</t>
    <rPh sb="0" eb="2">
      <t>ツヨシ</t>
    </rPh>
    <phoneticPr fontId="35"/>
  </si>
  <si>
    <t>彦根市</t>
    <phoneticPr fontId="35"/>
  </si>
  <si>
    <t>浦嶋</t>
    <rPh sb="0" eb="2">
      <t>ウラシマ</t>
    </rPh>
    <phoneticPr fontId="35"/>
  </si>
  <si>
    <t>博邦</t>
    <rPh sb="0" eb="2">
      <t>ヒロクニ</t>
    </rPh>
    <phoneticPr fontId="35"/>
  </si>
  <si>
    <t>東近江市</t>
    <rPh sb="0" eb="4">
      <t>ヒガシオウミシ</t>
    </rPh>
    <phoneticPr fontId="35"/>
  </si>
  <si>
    <t xml:space="preserve">  聡</t>
    <phoneticPr fontId="35"/>
  </si>
  <si>
    <t>福元</t>
    <rPh sb="0" eb="2">
      <t>フクモト</t>
    </rPh>
    <phoneticPr fontId="35"/>
  </si>
  <si>
    <t>公道</t>
    <rPh sb="0" eb="2">
      <t>コウドウ</t>
    </rPh>
    <phoneticPr fontId="35"/>
  </si>
  <si>
    <t>福元公道</t>
    <rPh sb="0" eb="2">
      <t>フクモト</t>
    </rPh>
    <rPh sb="2" eb="4">
      <t>コウドウ</t>
    </rPh>
    <phoneticPr fontId="35"/>
  </si>
  <si>
    <t>男</t>
    <rPh sb="0" eb="1">
      <t>オトコ</t>
    </rPh>
    <phoneticPr fontId="35"/>
  </si>
  <si>
    <t>大津市</t>
    <rPh sb="0" eb="3">
      <t>オオツシ</t>
    </rPh>
    <phoneticPr fontId="35"/>
  </si>
  <si>
    <t>さち</t>
    <phoneticPr fontId="35"/>
  </si>
  <si>
    <t>福元さち</t>
    <rPh sb="0" eb="2">
      <t>フクモト</t>
    </rPh>
    <phoneticPr fontId="35"/>
  </si>
  <si>
    <t>女</t>
    <rPh sb="0" eb="1">
      <t>オンナ</t>
    </rPh>
    <phoneticPr fontId="35"/>
  </si>
  <si>
    <t>栗田</t>
    <rPh sb="0" eb="2">
      <t>クリタ</t>
    </rPh>
    <phoneticPr fontId="35"/>
  </si>
  <si>
    <t>智里</t>
    <rPh sb="0" eb="2">
      <t>チサト</t>
    </rPh>
    <phoneticPr fontId="35"/>
  </si>
  <si>
    <t>愛荘町</t>
    <rPh sb="0" eb="3">
      <t>アイショウチョウ</t>
    </rPh>
    <phoneticPr fontId="35"/>
  </si>
  <si>
    <t>公子</t>
    <rPh sb="0" eb="2">
      <t>キミコ</t>
    </rPh>
    <phoneticPr fontId="35"/>
  </si>
  <si>
    <t>浦嶋公子</t>
    <rPh sb="0" eb="2">
      <t>ウラシマ</t>
    </rPh>
    <rPh sb="2" eb="4">
      <t>キミコ</t>
    </rPh>
    <phoneticPr fontId="35"/>
  </si>
  <si>
    <t>柏木</t>
    <rPh sb="0" eb="2">
      <t>カシワギ</t>
    </rPh>
    <phoneticPr fontId="35"/>
  </si>
  <si>
    <t>貴子</t>
    <rPh sb="0" eb="2">
      <t>タカコ</t>
    </rPh>
    <phoneticPr fontId="35"/>
  </si>
  <si>
    <t>フレンズ</t>
    <phoneticPr fontId="35"/>
  </si>
  <si>
    <t>柏木貴子</t>
    <rPh sb="0" eb="2">
      <t>カシワギ</t>
    </rPh>
    <rPh sb="2" eb="4">
      <t>タカコ</t>
    </rPh>
    <phoneticPr fontId="35"/>
  </si>
  <si>
    <t>栗東市</t>
    <rPh sb="0" eb="3">
      <t>リットウシ</t>
    </rPh>
    <phoneticPr fontId="35"/>
  </si>
  <si>
    <t>ふ２１</t>
    <phoneticPr fontId="35"/>
  </si>
  <si>
    <t>森</t>
    <rPh sb="0" eb="1">
      <t>モリ</t>
    </rPh>
    <phoneticPr fontId="35"/>
  </si>
  <si>
    <t>千代美</t>
    <rPh sb="0" eb="3">
      <t>チヨミ</t>
    </rPh>
    <phoneticPr fontId="35"/>
  </si>
  <si>
    <t>森千代美</t>
    <rPh sb="0" eb="1">
      <t>モリ</t>
    </rPh>
    <rPh sb="1" eb="4">
      <t>チヨミ</t>
    </rPh>
    <phoneticPr fontId="35"/>
  </si>
  <si>
    <t>野洲市</t>
    <rPh sb="0" eb="3">
      <t>ヤスシ</t>
    </rPh>
    <phoneticPr fontId="35"/>
  </si>
  <si>
    <t>う０１</t>
    <phoneticPr fontId="34"/>
  </si>
  <si>
    <t>う０２</t>
    <phoneticPr fontId="34"/>
  </si>
  <si>
    <t>久保田</t>
    <rPh sb="0" eb="3">
      <t>クボタ</t>
    </rPh>
    <phoneticPr fontId="34"/>
  </si>
  <si>
    <t>勉</t>
    <rPh sb="0" eb="1">
      <t>ツトム</t>
    </rPh>
    <phoneticPr fontId="34"/>
  </si>
  <si>
    <t>甲賀市</t>
    <rPh sb="0" eb="3">
      <t>コウカシ</t>
    </rPh>
    <phoneticPr fontId="34"/>
  </si>
  <si>
    <t>垣内</t>
    <rPh sb="0" eb="2">
      <t>カキウチ</t>
    </rPh>
    <phoneticPr fontId="34"/>
  </si>
  <si>
    <t>義則</t>
    <rPh sb="0" eb="2">
      <t>ヨシノリ</t>
    </rPh>
    <phoneticPr fontId="34"/>
  </si>
  <si>
    <t>亀井</t>
    <rPh sb="0" eb="2">
      <t>カメイ</t>
    </rPh>
    <phoneticPr fontId="34"/>
  </si>
  <si>
    <t>雅嗣</t>
    <rPh sb="0" eb="1">
      <t>マサ</t>
    </rPh>
    <rPh sb="1" eb="2">
      <t>ツグ</t>
    </rPh>
    <phoneticPr fontId="34"/>
  </si>
  <si>
    <t>大津市</t>
    <rPh sb="0" eb="3">
      <t>オオツシ</t>
    </rPh>
    <phoneticPr fontId="34"/>
  </si>
  <si>
    <t>森</t>
    <rPh sb="0" eb="1">
      <t>モリ</t>
    </rPh>
    <phoneticPr fontId="34"/>
  </si>
  <si>
    <t>健一</t>
    <rPh sb="0" eb="2">
      <t>ケンイチ</t>
    </rPh>
    <phoneticPr fontId="34"/>
  </si>
  <si>
    <t>皓輝</t>
    <rPh sb="0" eb="1">
      <t>コウ</t>
    </rPh>
    <rPh sb="1" eb="2">
      <t>テル</t>
    </rPh>
    <phoneticPr fontId="34"/>
  </si>
  <si>
    <t>東近江市</t>
    <rPh sb="0" eb="4">
      <t>ヒガシオウミシ</t>
    </rPh>
    <phoneticPr fontId="34"/>
  </si>
  <si>
    <t>野洲市</t>
    <rPh sb="0" eb="3">
      <t>ヤスシ</t>
    </rPh>
    <phoneticPr fontId="34"/>
  </si>
  <si>
    <t>栗東市</t>
    <rPh sb="0" eb="3">
      <t>リットウシ</t>
    </rPh>
    <phoneticPr fontId="34"/>
  </si>
  <si>
    <t>中嶋</t>
    <rPh sb="0" eb="2">
      <t>ナカジマ</t>
    </rPh>
    <phoneticPr fontId="34"/>
  </si>
  <si>
    <t>徹</t>
    <rPh sb="0" eb="1">
      <t>トオル</t>
    </rPh>
    <phoneticPr fontId="34"/>
  </si>
  <si>
    <t>日野町</t>
    <rPh sb="0" eb="3">
      <t>ヒノチョウ</t>
    </rPh>
    <phoneticPr fontId="34"/>
  </si>
  <si>
    <t>中田</t>
    <rPh sb="0" eb="2">
      <t>ナカタ</t>
    </rPh>
    <phoneticPr fontId="34"/>
  </si>
  <si>
    <t>富憲</t>
    <rPh sb="0" eb="2">
      <t>トミノリ</t>
    </rPh>
    <phoneticPr fontId="34"/>
  </si>
  <si>
    <t>湖南市</t>
    <phoneticPr fontId="34"/>
  </si>
  <si>
    <t>多賀町</t>
    <rPh sb="0" eb="3">
      <t>タガチョウ</t>
    </rPh>
    <phoneticPr fontId="34"/>
  </si>
  <si>
    <t>利光</t>
    <phoneticPr fontId="34"/>
  </si>
  <si>
    <t>龍司</t>
    <phoneticPr fontId="34"/>
  </si>
  <si>
    <t>八木</t>
    <rPh sb="0" eb="2">
      <t>ヤギ</t>
    </rPh>
    <phoneticPr fontId="34"/>
  </si>
  <si>
    <t>篤司</t>
    <rPh sb="0" eb="2">
      <t>アツシ</t>
    </rPh>
    <phoneticPr fontId="34"/>
  </si>
  <si>
    <t>彦根市</t>
    <rPh sb="0" eb="3">
      <t>ヒコネシ</t>
    </rPh>
    <phoneticPr fontId="34"/>
  </si>
  <si>
    <t>坂田</t>
    <rPh sb="0" eb="2">
      <t>サカタ</t>
    </rPh>
    <phoneticPr fontId="34"/>
  </si>
  <si>
    <t>義記</t>
    <rPh sb="0" eb="1">
      <t>ヨシ</t>
    </rPh>
    <rPh sb="1" eb="2">
      <t>キ</t>
    </rPh>
    <phoneticPr fontId="34"/>
  </si>
  <si>
    <t>守山市</t>
    <rPh sb="0" eb="3">
      <t>モリヤマシ</t>
    </rPh>
    <phoneticPr fontId="34"/>
  </si>
  <si>
    <t>村地</t>
    <rPh sb="0" eb="2">
      <t>ムラチ</t>
    </rPh>
    <phoneticPr fontId="34"/>
  </si>
  <si>
    <t>直也</t>
    <rPh sb="0" eb="2">
      <t>ナオヤ</t>
    </rPh>
    <phoneticPr fontId="34"/>
  </si>
  <si>
    <t>東近江市</t>
    <rPh sb="0" eb="3">
      <t>ヒガシオウミ</t>
    </rPh>
    <rPh sb="3" eb="4">
      <t>シ</t>
    </rPh>
    <phoneticPr fontId="34"/>
  </si>
  <si>
    <t>中村</t>
    <rPh sb="0" eb="2">
      <t>ナカムラ</t>
    </rPh>
    <phoneticPr fontId="34"/>
  </si>
  <si>
    <t>雅宣</t>
    <rPh sb="0" eb="1">
      <t>マサ</t>
    </rPh>
    <rPh sb="1" eb="2">
      <t>ノブ</t>
    </rPh>
    <phoneticPr fontId="34"/>
  </si>
  <si>
    <t>織田</t>
    <rPh sb="0" eb="2">
      <t>オダ</t>
    </rPh>
    <phoneticPr fontId="34"/>
  </si>
  <si>
    <t>修輔</t>
    <rPh sb="0" eb="2">
      <t>シュウスケ</t>
    </rPh>
    <phoneticPr fontId="34"/>
  </si>
  <si>
    <t>兵庫県</t>
    <rPh sb="0" eb="3">
      <t>ヒョウゴケン</t>
    </rPh>
    <phoneticPr fontId="34"/>
  </si>
  <si>
    <t>渡邊</t>
    <rPh sb="0" eb="2">
      <t>ワタナベ</t>
    </rPh>
    <phoneticPr fontId="34"/>
  </si>
  <si>
    <t>直洋</t>
    <rPh sb="0" eb="2">
      <t>ナオヒロ</t>
    </rPh>
    <phoneticPr fontId="34"/>
  </si>
  <si>
    <t>京都府</t>
    <rPh sb="0" eb="3">
      <t>キョウトフ</t>
    </rPh>
    <phoneticPr fontId="34"/>
  </si>
  <si>
    <t>猪師</t>
    <rPh sb="0" eb="1">
      <t>イノシシ</t>
    </rPh>
    <rPh sb="1" eb="2">
      <t>シ</t>
    </rPh>
    <phoneticPr fontId="34"/>
  </si>
  <si>
    <t>崇人</t>
    <rPh sb="0" eb="1">
      <t>タカシ</t>
    </rPh>
    <rPh sb="1" eb="2">
      <t>ヒト</t>
    </rPh>
    <phoneticPr fontId="34"/>
  </si>
  <si>
    <t>中島</t>
    <rPh sb="0" eb="2">
      <t>ナカジマ</t>
    </rPh>
    <phoneticPr fontId="34"/>
  </si>
  <si>
    <t>章大</t>
    <rPh sb="0" eb="1">
      <t>ショウ</t>
    </rPh>
    <rPh sb="1" eb="2">
      <t>ダイ</t>
    </rPh>
    <phoneticPr fontId="34"/>
  </si>
  <si>
    <t>徳光</t>
    <rPh sb="0" eb="2">
      <t>トクミツ</t>
    </rPh>
    <phoneticPr fontId="34"/>
  </si>
  <si>
    <t>亮真</t>
    <rPh sb="0" eb="1">
      <t>リョウ</t>
    </rPh>
    <rPh sb="1" eb="2">
      <t>シン</t>
    </rPh>
    <phoneticPr fontId="34"/>
  </si>
  <si>
    <t>大阪府</t>
    <rPh sb="0" eb="3">
      <t>オオサカフ</t>
    </rPh>
    <phoneticPr fontId="34"/>
  </si>
  <si>
    <t>元生</t>
    <rPh sb="0" eb="1">
      <t>モト</t>
    </rPh>
    <rPh sb="1" eb="2">
      <t>イ</t>
    </rPh>
    <phoneticPr fontId="34"/>
  </si>
  <si>
    <t>光亮</t>
    <rPh sb="0" eb="1">
      <t>ヒカ</t>
    </rPh>
    <rPh sb="1" eb="2">
      <t>リョウ</t>
    </rPh>
    <phoneticPr fontId="34"/>
  </si>
  <si>
    <t>磯野</t>
    <rPh sb="0" eb="2">
      <t>イソノ</t>
    </rPh>
    <phoneticPr fontId="34"/>
  </si>
  <si>
    <t>宏貴</t>
    <rPh sb="0" eb="1">
      <t>ヒロシ</t>
    </rPh>
    <rPh sb="1" eb="2">
      <t>タカシ</t>
    </rPh>
    <phoneticPr fontId="34"/>
  </si>
  <si>
    <t>三重県</t>
    <rPh sb="0" eb="3">
      <t>ミエケン</t>
    </rPh>
    <phoneticPr fontId="34"/>
  </si>
  <si>
    <t>神野</t>
    <rPh sb="0" eb="1">
      <t>カミ</t>
    </rPh>
    <rPh sb="1" eb="2">
      <t>ノ</t>
    </rPh>
    <phoneticPr fontId="34"/>
  </si>
  <si>
    <t>眞旗</t>
    <rPh sb="0" eb="1">
      <t>シン</t>
    </rPh>
    <rPh sb="1" eb="2">
      <t>ハタ</t>
    </rPh>
    <phoneticPr fontId="34"/>
  </si>
  <si>
    <t>甲斐</t>
    <rPh sb="0" eb="2">
      <t>カイ</t>
    </rPh>
    <phoneticPr fontId="34"/>
  </si>
  <si>
    <t>祐一</t>
    <rPh sb="0" eb="2">
      <t>ユウイチ</t>
    </rPh>
    <phoneticPr fontId="34"/>
  </si>
  <si>
    <t>阿部</t>
    <rPh sb="0" eb="2">
      <t>アベ</t>
    </rPh>
    <phoneticPr fontId="34"/>
  </si>
  <si>
    <t>智貴</t>
    <rPh sb="0" eb="2">
      <t>トモキ</t>
    </rPh>
    <phoneticPr fontId="34"/>
  </si>
  <si>
    <t>佐藤</t>
    <rPh sb="0" eb="2">
      <t>サトウ</t>
    </rPh>
    <phoneticPr fontId="34"/>
  </si>
  <si>
    <t>和弘</t>
    <rPh sb="0" eb="2">
      <t>カズヒロ</t>
    </rPh>
    <phoneticPr fontId="34"/>
  </si>
  <si>
    <t>永原</t>
    <rPh sb="0" eb="2">
      <t>ナガハラ</t>
    </rPh>
    <phoneticPr fontId="34"/>
  </si>
  <si>
    <t>博司</t>
    <rPh sb="0" eb="1">
      <t>ヒロシ</t>
    </rPh>
    <rPh sb="1" eb="2">
      <t>ツカサ</t>
    </rPh>
    <phoneticPr fontId="34"/>
  </si>
  <si>
    <t>男</t>
    <rPh sb="0" eb="1">
      <t>オトコ</t>
    </rPh>
    <phoneticPr fontId="34"/>
  </si>
  <si>
    <t>田中</t>
    <rPh sb="0" eb="2">
      <t>タナカ</t>
    </rPh>
    <phoneticPr fontId="3"/>
  </si>
  <si>
    <t>伸一</t>
    <rPh sb="0" eb="2">
      <t>シンイチ</t>
    </rPh>
    <phoneticPr fontId="3"/>
  </si>
  <si>
    <t>今井</t>
    <rPh sb="0" eb="2">
      <t>イマイ</t>
    </rPh>
    <phoneticPr fontId="34"/>
  </si>
  <si>
    <t>順子</t>
    <rPh sb="0" eb="2">
      <t>ジュンコ</t>
    </rPh>
    <phoneticPr fontId="34"/>
  </si>
  <si>
    <t>女</t>
    <rPh sb="0" eb="1">
      <t>オンナ</t>
    </rPh>
    <phoneticPr fontId="34"/>
  </si>
  <si>
    <t>邦子</t>
    <rPh sb="0" eb="2">
      <t>ジュンコ</t>
    </rPh>
    <phoneticPr fontId="34"/>
  </si>
  <si>
    <t>牛道</t>
    <rPh sb="0" eb="2">
      <t>ウシミチ</t>
    </rPh>
    <phoneticPr fontId="34"/>
  </si>
  <si>
    <t>心</t>
    <rPh sb="0" eb="1">
      <t>ココロ</t>
    </rPh>
    <phoneticPr fontId="34"/>
  </si>
  <si>
    <t>長浜市</t>
    <rPh sb="0" eb="3">
      <t>ナガハマシ</t>
    </rPh>
    <phoneticPr fontId="34"/>
  </si>
  <si>
    <t>陽子</t>
    <rPh sb="0" eb="2">
      <t>ヨウコ</t>
    </rPh>
    <phoneticPr fontId="34"/>
  </si>
  <si>
    <t>湖南市</t>
    <rPh sb="0" eb="3">
      <t>コナンシ</t>
    </rPh>
    <phoneticPr fontId="34"/>
  </si>
  <si>
    <t>美香</t>
    <rPh sb="0" eb="2">
      <t>ミカ</t>
    </rPh>
    <phoneticPr fontId="34"/>
  </si>
  <si>
    <t>川瀬</t>
    <rPh sb="0" eb="1">
      <t>カワ</t>
    </rPh>
    <rPh sb="1" eb="2">
      <t>セ</t>
    </rPh>
    <phoneticPr fontId="34"/>
  </si>
  <si>
    <t>清子</t>
    <rPh sb="0" eb="2">
      <t>キヨコ</t>
    </rPh>
    <phoneticPr fontId="34"/>
  </si>
  <si>
    <t>う４７</t>
  </si>
  <si>
    <t>佳子</t>
    <rPh sb="0" eb="2">
      <t>ヨシコ</t>
    </rPh>
    <phoneticPr fontId="34"/>
  </si>
  <si>
    <t>う４８</t>
  </si>
  <si>
    <t>直子</t>
    <rPh sb="0" eb="2">
      <t>ナオコ</t>
    </rPh>
    <phoneticPr fontId="34"/>
  </si>
  <si>
    <t>竜王町</t>
    <rPh sb="0" eb="3">
      <t>リュウオウチョウ</t>
    </rPh>
    <phoneticPr fontId="34"/>
  </si>
  <si>
    <t>う４９</t>
  </si>
  <si>
    <t>藤田</t>
    <rPh sb="0" eb="2">
      <t>フジタ</t>
    </rPh>
    <phoneticPr fontId="34"/>
  </si>
  <si>
    <t>博美</t>
    <rPh sb="0" eb="2">
      <t>ヒロミ</t>
    </rPh>
    <phoneticPr fontId="34"/>
  </si>
  <si>
    <t>う５０</t>
  </si>
  <si>
    <t>三崎</t>
    <rPh sb="0" eb="2">
      <t>ミサキ</t>
    </rPh>
    <phoneticPr fontId="34"/>
  </si>
  <si>
    <t>奈々</t>
    <rPh sb="0" eb="2">
      <t>ナナ</t>
    </rPh>
    <phoneticPr fontId="34"/>
  </si>
  <si>
    <t>う５１</t>
  </si>
  <si>
    <t>光代</t>
    <rPh sb="0" eb="2">
      <t>ミツヨ</t>
    </rPh>
    <phoneticPr fontId="34"/>
  </si>
  <si>
    <t>う５２</t>
  </si>
  <si>
    <t>亜利沙</t>
    <rPh sb="0" eb="3">
      <t>アリサ</t>
    </rPh>
    <phoneticPr fontId="34"/>
  </si>
  <si>
    <t>う５３</t>
  </si>
  <si>
    <t>村田</t>
    <rPh sb="0" eb="2">
      <t>ムラタ</t>
    </rPh>
    <phoneticPr fontId="34"/>
  </si>
  <si>
    <t>彩子</t>
    <phoneticPr fontId="34"/>
  </si>
  <si>
    <t>う５４</t>
  </si>
  <si>
    <t>村川</t>
    <rPh sb="0" eb="2">
      <t>ムラカワ</t>
    </rPh>
    <phoneticPr fontId="34"/>
  </si>
  <si>
    <t>庸子</t>
    <rPh sb="0" eb="2">
      <t>ヨウコ</t>
    </rPh>
    <phoneticPr fontId="34"/>
  </si>
  <si>
    <t>愛知郡</t>
    <rPh sb="0" eb="3">
      <t>エチグン</t>
    </rPh>
    <phoneticPr fontId="34"/>
  </si>
  <si>
    <t>う５５</t>
  </si>
  <si>
    <t>佳代子</t>
    <rPh sb="0" eb="3">
      <t>カヨコ</t>
    </rPh>
    <phoneticPr fontId="34"/>
  </si>
  <si>
    <t>う５６</t>
  </si>
  <si>
    <t>実佳</t>
    <rPh sb="0" eb="2">
      <t>ミカ</t>
    </rPh>
    <phoneticPr fontId="34"/>
  </si>
  <si>
    <t>う５７</t>
  </si>
  <si>
    <t>古株</t>
    <rPh sb="0" eb="2">
      <t>コカブ</t>
    </rPh>
    <phoneticPr fontId="34"/>
  </si>
  <si>
    <t>淳子</t>
    <rPh sb="0" eb="2">
      <t>ジュンコ</t>
    </rPh>
    <phoneticPr fontId="34"/>
  </si>
  <si>
    <t>う５８</t>
  </si>
  <si>
    <t>小梶</t>
    <rPh sb="0" eb="2">
      <t>コカジ</t>
    </rPh>
    <phoneticPr fontId="34"/>
  </si>
  <si>
    <t>優子</t>
    <phoneticPr fontId="34"/>
  </si>
  <si>
    <t>知司</t>
    <rPh sb="0" eb="2">
      <t>トモジ</t>
    </rPh>
    <phoneticPr fontId="3"/>
  </si>
  <si>
    <t>プラチナＴＣ</t>
  </si>
  <si>
    <t>プラチナＴＣ</t>
    <phoneticPr fontId="3"/>
  </si>
  <si>
    <t>近江八幡</t>
    <rPh sb="0" eb="4">
      <t>オウミハチマン</t>
    </rPh>
    <phoneticPr fontId="3"/>
  </si>
  <si>
    <t>西村</t>
    <rPh sb="0" eb="2">
      <t>ニシムラ</t>
    </rPh>
    <phoneticPr fontId="3"/>
  </si>
  <si>
    <t>国太郎</t>
    <rPh sb="0" eb="3">
      <t>クニタロウ</t>
    </rPh>
    <phoneticPr fontId="3"/>
  </si>
  <si>
    <t>人嗣</t>
    <rPh sb="0" eb="2">
      <t>ヒトシ</t>
    </rPh>
    <phoneticPr fontId="3"/>
  </si>
  <si>
    <t>勝之</t>
    <rPh sb="0" eb="2">
      <t>カツユキ</t>
    </rPh>
    <phoneticPr fontId="3"/>
  </si>
  <si>
    <t>加藤</t>
    <rPh sb="0" eb="2">
      <t>カトウ</t>
    </rPh>
    <phoneticPr fontId="3"/>
  </si>
  <si>
    <t>昇</t>
    <rPh sb="0" eb="1">
      <t>ノボル</t>
    </rPh>
    <phoneticPr fontId="3"/>
  </si>
  <si>
    <t>木瀬</t>
    <rPh sb="0" eb="2">
      <t>キセ</t>
    </rPh>
    <phoneticPr fontId="3"/>
  </si>
  <si>
    <t>茂雄</t>
    <rPh sb="0" eb="2">
      <t>シゲオ</t>
    </rPh>
    <phoneticPr fontId="3"/>
  </si>
  <si>
    <t>大木</t>
    <rPh sb="0" eb="2">
      <t>オオキ</t>
    </rPh>
    <phoneticPr fontId="3"/>
  </si>
  <si>
    <t>竹中</t>
    <rPh sb="0" eb="2">
      <t>タケナカ</t>
    </rPh>
    <phoneticPr fontId="3"/>
  </si>
  <si>
    <t>徳司</t>
    <rPh sb="0" eb="2">
      <t>トクジ</t>
    </rPh>
    <phoneticPr fontId="3"/>
  </si>
  <si>
    <t>新谷</t>
    <rPh sb="0" eb="2">
      <t>シンガイ</t>
    </rPh>
    <phoneticPr fontId="3"/>
  </si>
  <si>
    <t>弘之</t>
    <rPh sb="0" eb="2">
      <t>ヒロユキ</t>
    </rPh>
    <phoneticPr fontId="3"/>
  </si>
  <si>
    <t>犬上郡</t>
    <rPh sb="0" eb="3">
      <t>イヌカミグン</t>
    </rPh>
    <phoneticPr fontId="3"/>
  </si>
  <si>
    <t>今村</t>
    <rPh sb="0" eb="2">
      <t>イマムラ</t>
    </rPh>
    <phoneticPr fontId="3"/>
  </si>
  <si>
    <t>宣明</t>
    <rPh sb="0" eb="2">
      <t>ノブアキ</t>
    </rPh>
    <phoneticPr fontId="3"/>
  </si>
  <si>
    <t>平岩</t>
    <rPh sb="0" eb="2">
      <t>ヒライワ</t>
    </rPh>
    <phoneticPr fontId="3"/>
  </si>
  <si>
    <t>治司</t>
    <rPh sb="0" eb="2">
      <t>ハルジ</t>
    </rPh>
    <phoneticPr fontId="3"/>
  </si>
  <si>
    <t>直樹</t>
    <rPh sb="0" eb="2">
      <t>ナオキ</t>
    </rPh>
    <phoneticPr fontId="3"/>
  </si>
  <si>
    <t>ぷ１４</t>
  </si>
  <si>
    <t>藤野</t>
    <rPh sb="0" eb="2">
      <t>フジノ</t>
    </rPh>
    <phoneticPr fontId="3"/>
  </si>
  <si>
    <t>秀明</t>
    <rPh sb="0" eb="2">
      <t>ヒデアキ</t>
    </rPh>
    <phoneticPr fontId="3"/>
  </si>
  <si>
    <t>ぷ１５</t>
  </si>
  <si>
    <t>ぷ１６</t>
  </si>
  <si>
    <t>ドーラン</t>
  </si>
  <si>
    <t>デーブ</t>
  </si>
  <si>
    <t>ぷ１７</t>
  </si>
  <si>
    <t>井田</t>
    <rPh sb="0" eb="2">
      <t>イダ</t>
    </rPh>
    <phoneticPr fontId="3"/>
  </si>
  <si>
    <t>圭子</t>
    <rPh sb="0" eb="2">
      <t>ケイコ</t>
    </rPh>
    <phoneticPr fontId="3"/>
  </si>
  <si>
    <t>ぷ１８</t>
  </si>
  <si>
    <t>前田</t>
    <rPh sb="0" eb="2">
      <t>マエダ</t>
    </rPh>
    <phoneticPr fontId="3"/>
  </si>
  <si>
    <t>喜久子</t>
    <rPh sb="0" eb="3">
      <t>キクコ</t>
    </rPh>
    <phoneticPr fontId="3"/>
  </si>
  <si>
    <t>ぷ１９</t>
  </si>
  <si>
    <t>英夫</t>
    <rPh sb="0" eb="2">
      <t>ヒデオ</t>
    </rPh>
    <phoneticPr fontId="3"/>
  </si>
  <si>
    <t>ぷ２０</t>
  </si>
  <si>
    <t>堀部</t>
    <rPh sb="0" eb="2">
      <t>ホリベ</t>
    </rPh>
    <phoneticPr fontId="3"/>
  </si>
  <si>
    <t>品子</t>
    <rPh sb="0" eb="2">
      <t>シナコ</t>
    </rPh>
    <phoneticPr fontId="3"/>
  </si>
  <si>
    <t>澤村</t>
    <rPh sb="0" eb="2">
      <t>サワムラ</t>
    </rPh>
    <phoneticPr fontId="3"/>
  </si>
  <si>
    <t>博司</t>
    <rPh sb="0" eb="2">
      <t>ヒロシ</t>
    </rPh>
    <phoneticPr fontId="3"/>
  </si>
  <si>
    <t>個人登録</t>
    <rPh sb="0" eb="4">
      <t>コジントウロク</t>
    </rPh>
    <phoneticPr fontId="3"/>
  </si>
  <si>
    <t>OK</t>
    <phoneticPr fontId="3"/>
  </si>
  <si>
    <t>甲賀市</t>
    <rPh sb="0" eb="3">
      <t>コウガシ</t>
    </rPh>
    <phoneticPr fontId="3"/>
  </si>
  <si>
    <t>谷本</t>
    <rPh sb="0" eb="2">
      <t>タニモト</t>
    </rPh>
    <phoneticPr fontId="3"/>
  </si>
  <si>
    <t>健人</t>
    <rPh sb="0" eb="2">
      <t>タケヒト</t>
    </rPh>
    <phoneticPr fontId="3"/>
  </si>
  <si>
    <t>谷本健人</t>
  </si>
  <si>
    <t>こ０３</t>
  </si>
  <si>
    <t>中島</t>
    <rPh sb="0" eb="2">
      <t>ナカジマ</t>
    </rPh>
    <phoneticPr fontId="3"/>
  </si>
  <si>
    <t>康之</t>
    <rPh sb="0" eb="2">
      <t>ヤスユキ</t>
    </rPh>
    <phoneticPr fontId="3"/>
  </si>
  <si>
    <t>なし</t>
    <phoneticPr fontId="3"/>
  </si>
  <si>
    <t>4名以上</t>
    <rPh sb="2" eb="4">
      <t>イジョウ</t>
    </rPh>
    <phoneticPr fontId="3"/>
  </si>
  <si>
    <t>男子一般A・B級：6,000円/チーム</t>
    <rPh sb="0" eb="2">
      <t>ダンシ</t>
    </rPh>
    <rPh sb="2" eb="4">
      <t>イッパン</t>
    </rPh>
    <rPh sb="7" eb="8">
      <t>キュウ</t>
    </rPh>
    <rPh sb="14" eb="15">
      <t>エン</t>
    </rPh>
    <phoneticPr fontId="3"/>
  </si>
  <si>
    <t>男子OV・女子一般A・B級・OV：4,000円/チーム</t>
    <rPh sb="0" eb="2">
      <t>ダンシ</t>
    </rPh>
    <rPh sb="5" eb="7">
      <t>ジョシ</t>
    </rPh>
    <rPh sb="7" eb="9">
      <t>イッパン</t>
    </rPh>
    <rPh sb="12" eb="13">
      <t>キュウ</t>
    </rPh>
    <rPh sb="22" eb="23">
      <t>エン</t>
    </rPh>
    <phoneticPr fontId="3"/>
  </si>
  <si>
    <t>女子B級：賞品なしで上位の表彰のみ。レベルの目安：試合経験の少ない方</t>
    <rPh sb="0" eb="2">
      <t>ジョシ</t>
    </rPh>
    <rPh sb="3" eb="4">
      <t>キュウ</t>
    </rPh>
    <rPh sb="5" eb="7">
      <t>ショウヒン</t>
    </rPh>
    <rPh sb="10" eb="12">
      <t>ジョウイ</t>
    </rPh>
    <rPh sb="13" eb="15">
      <t>ヒョウショウ</t>
    </rPh>
    <rPh sb="22" eb="24">
      <t>メヤス</t>
    </rPh>
    <rPh sb="25" eb="29">
      <t>シアイケイケン</t>
    </rPh>
    <rPh sb="30" eb="31">
      <t>スク</t>
    </rPh>
    <rPh sb="33" eb="34">
      <t>カタ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</si>
</sst>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6" formatCode="&quot;¥&quot;#,##0;[Red]&quot;¥&quot;\-#,##0"/>
  </numFmts>
  <fonts count="37"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1"/>
      <color indexed="8"/>
      <name val="ＭＳ Ｐゴシック"/>
      <family val="3"/>
      <charset val="128"/>
    </font>
    <font>
      <b/>
      <sz val="11"/>
      <color theme="1"/>
      <name val="ＭＳ Ｐゴシック"/>
      <family val="3"/>
      <charset val="128"/>
    </font>
    <font>
      <sz val="11"/>
      <name val="Meiryo UI"/>
      <family val="3"/>
      <charset val="128"/>
    </font>
    <font>
      <sz val="14"/>
      <name val="Meiryo UI"/>
      <family val="3"/>
      <charset val="128"/>
    </font>
    <font>
      <b/>
      <sz val="12"/>
      <color rgb="FFFF3F3F"/>
      <name val="Meiryo UI"/>
      <family val="3"/>
      <charset val="128"/>
    </font>
    <font>
      <sz val="12"/>
      <name val="Meiryo UI"/>
      <family val="3"/>
      <charset val="128"/>
    </font>
    <font>
      <b/>
      <sz val="12"/>
      <name val="Meiryo UI"/>
      <family val="3"/>
      <charset val="128"/>
    </font>
    <font>
      <b/>
      <sz val="12"/>
      <color rgb="FFFF0000"/>
      <name val="Meiryo UI"/>
      <family val="3"/>
      <charset val="128"/>
    </font>
    <font>
      <b/>
      <u/>
      <sz val="12"/>
      <name val="Meiryo UI"/>
      <family val="3"/>
      <charset val="128"/>
    </font>
    <font>
      <sz val="12"/>
      <color rgb="FFFF0000"/>
      <name val="Meiryo UI"/>
      <family val="3"/>
      <charset val="128"/>
    </font>
    <font>
      <b/>
      <sz val="20"/>
      <name val="Meiryo UI"/>
      <family val="3"/>
      <charset val="128"/>
    </font>
    <font>
      <sz val="10"/>
      <name val="Meiryo UI"/>
      <family val="3"/>
      <charset val="128"/>
    </font>
    <font>
      <u/>
      <sz val="16"/>
      <name val="Meiryo UI"/>
      <family val="3"/>
      <charset val="128"/>
    </font>
    <font>
      <sz val="16"/>
      <name val="Meiryo UI"/>
      <family val="3"/>
      <charset val="128"/>
    </font>
    <font>
      <sz val="11"/>
      <color theme="0" tint="-0.34998626667073579"/>
      <name val="Meiryo UI"/>
      <family val="3"/>
      <charset val="128"/>
    </font>
    <font>
      <sz val="11"/>
      <color rgb="FFFF0000"/>
      <name val="Meiryo UI"/>
      <family val="3"/>
      <charset val="128"/>
    </font>
    <font>
      <sz val="11"/>
      <color indexed="8"/>
      <name val="Meiryo UI"/>
      <family val="3"/>
      <charset val="128"/>
    </font>
    <font>
      <sz val="11"/>
      <color theme="0" tint="-0.14999847407452621"/>
      <name val="Meiryo UI"/>
      <family val="3"/>
      <charset val="128"/>
    </font>
    <font>
      <sz val="11"/>
      <color theme="1"/>
      <name val="Meiryo UI"/>
      <family val="3"/>
      <charset val="128"/>
    </font>
    <font>
      <i/>
      <sz val="11"/>
      <name val="Meiryo UI"/>
      <family val="3"/>
      <charset val="128"/>
    </font>
    <font>
      <sz val="11"/>
      <color rgb="FF000000"/>
      <name val="Meiryo UI"/>
      <family val="3"/>
      <charset val="128"/>
    </font>
    <font>
      <sz val="16"/>
      <name val="HGSｺﾞｼｯｸM"/>
      <family val="3"/>
      <charset val="128"/>
    </font>
    <font>
      <sz val="11"/>
      <name val="HGSｺﾞｼｯｸM"/>
      <family val="3"/>
      <charset val="128"/>
    </font>
    <font>
      <b/>
      <sz val="11"/>
      <name val="HGSｺﾞｼｯｸM"/>
      <family val="3"/>
      <charset val="128"/>
    </font>
    <font>
      <b/>
      <sz val="11"/>
      <color indexed="8"/>
      <name val="HGSｺﾞｼｯｸM"/>
      <family val="3"/>
      <charset val="128"/>
    </font>
    <font>
      <b/>
      <sz val="11"/>
      <color rgb="FF000000"/>
      <name val="HGSｺﾞｼｯｸM"/>
      <family val="3"/>
      <charset val="128"/>
    </font>
    <font>
      <b/>
      <sz val="11"/>
      <name val="ＭＳ Ｐゴシック"/>
      <family val="3"/>
      <charset val="128"/>
    </font>
    <font>
      <b/>
      <sz val="11"/>
      <color rgb="FFFF0000"/>
      <name val="HGSｺﾞｼｯｸM"/>
      <family val="3"/>
      <charset val="128"/>
    </font>
    <font>
      <b/>
      <sz val="11"/>
      <color indexed="10"/>
      <name val="HGSｺﾞｼｯｸM"/>
      <family val="3"/>
      <charset val="128"/>
    </font>
    <font>
      <b/>
      <sz val="11"/>
      <color theme="1"/>
      <name val="HGSｺﾞｼｯｸM"/>
      <family val="3"/>
      <charset val="128"/>
    </font>
    <font>
      <sz val="6"/>
      <name val="ＭＳ Ｐゴシック"/>
      <family val="2"/>
      <charset val="128"/>
      <scheme val="minor"/>
    </font>
    <font>
      <sz val="6"/>
      <name val="ＭＳ Ｐゴシック"/>
      <family val="3"/>
      <charset val="128"/>
      <scheme val="minor"/>
    </font>
    <font>
      <b/>
      <sz val="11"/>
      <color indexed="8"/>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s>
  <borders count="39">
    <border>
      <left/>
      <right/>
      <top/>
      <bottom/>
      <diagonal/>
    </border>
    <border>
      <left/>
      <right/>
      <top style="slantDashDot">
        <color indexed="64"/>
      </top>
      <bottom style="slant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3">
    <xf numFmtId="0" fontId="0" fillId="0" borderId="0"/>
    <xf numFmtId="0" fontId="4" fillId="0" borderId="0" applyProtection="0">
      <alignment vertical="center"/>
    </xf>
    <xf numFmtId="0" fontId="4" fillId="0" borderId="0" applyProtection="0">
      <alignment vertical="center"/>
    </xf>
    <xf numFmtId="0" fontId="4" fillId="0" borderId="0" applyProtection="0">
      <alignment vertical="center"/>
    </xf>
    <xf numFmtId="0" fontId="2" fillId="0" borderId="0" applyNumberFormat="0" applyFill="0" applyBorder="0" applyAlignment="0" applyProtection="0">
      <alignment vertical="center"/>
    </xf>
    <xf numFmtId="6" fontId="1" fillId="0" borderId="0" applyFont="0" applyFill="0" applyBorder="0" applyAlignment="0" applyProtection="0">
      <alignment vertical="center"/>
    </xf>
    <xf numFmtId="0" fontId="4" fillId="0" borderId="0">
      <alignment vertical="center"/>
    </xf>
    <xf numFmtId="0" fontId="4" fillId="0" borderId="0">
      <alignment vertical="center"/>
    </xf>
    <xf numFmtId="0" fontId="1" fillId="0" borderId="0">
      <alignment vertical="center"/>
    </xf>
    <xf numFmtId="0" fontId="1" fillId="0" borderId="0" applyProtection="0">
      <alignment vertical="center"/>
    </xf>
    <xf numFmtId="0" fontId="1" fillId="0" borderId="0" applyProtection="0">
      <alignment vertical="center"/>
    </xf>
    <xf numFmtId="0" fontId="4" fillId="0" borderId="0">
      <alignment vertical="center"/>
    </xf>
    <xf numFmtId="0" fontId="4" fillId="0" borderId="0">
      <alignment vertical="center"/>
    </xf>
    <xf numFmtId="0" fontId="4" fillId="0" borderId="0" applyProtection="0">
      <alignment vertical="center"/>
    </xf>
    <xf numFmtId="0" fontId="4" fillId="0" borderId="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6" fontId="1" fillId="0" borderId="0" applyFont="0" applyFill="0" applyBorder="0" applyAlignment="0" applyProtection="0">
      <alignment vertical="center"/>
    </xf>
    <xf numFmtId="0" fontId="1" fillId="0" borderId="0" applyProtection="0">
      <alignment vertical="center"/>
    </xf>
    <xf numFmtId="0" fontId="4" fillId="0" borderId="0" applyProtection="0">
      <alignment vertical="center"/>
    </xf>
    <xf numFmtId="0" fontId="4" fillId="0" borderId="0">
      <alignment vertical="center"/>
    </xf>
    <xf numFmtId="0" fontId="4" fillId="0" borderId="0">
      <alignment vertical="center"/>
    </xf>
  </cellStyleXfs>
  <cellXfs count="218">
    <xf numFmtId="0" fontId="0" fillId="0" borderId="0" xfId="0"/>
    <xf numFmtId="0" fontId="6" fillId="0" borderId="0" xfId="0" applyFont="1" applyAlignment="1">
      <alignment vertical="center"/>
    </xf>
    <xf numFmtId="0" fontId="7" fillId="0" borderId="0" xfId="0" applyFont="1" applyAlignment="1">
      <alignment vertical="center"/>
    </xf>
    <xf numFmtId="31" fontId="8" fillId="0" borderId="0" xfId="0" applyNumberFormat="1" applyFont="1" applyAlignment="1">
      <alignment vertical="center"/>
    </xf>
    <xf numFmtId="0" fontId="9" fillId="0" borderId="0" xfId="0" applyFont="1" applyAlignment="1">
      <alignment vertical="center"/>
    </xf>
    <xf numFmtId="31" fontId="10" fillId="0" borderId="0" xfId="0" applyNumberFormat="1" applyFont="1" applyAlignment="1">
      <alignment vertical="center"/>
    </xf>
    <xf numFmtId="0" fontId="10" fillId="0" borderId="0" xfId="0" applyFont="1" applyAlignment="1">
      <alignment vertical="center"/>
    </xf>
    <xf numFmtId="0" fontId="10" fillId="0" borderId="0" xfId="0" applyFont="1" applyAlignment="1">
      <alignment horizontal="center" vertical="center"/>
    </xf>
    <xf numFmtId="31" fontId="11" fillId="0" borderId="0" xfId="0" applyNumberFormat="1" applyFont="1" applyAlignment="1">
      <alignment vertical="center"/>
    </xf>
    <xf numFmtId="0" fontId="12" fillId="0" borderId="0" xfId="0" applyFont="1" applyAlignment="1">
      <alignment vertical="center"/>
    </xf>
    <xf numFmtId="0" fontId="13" fillId="0" borderId="0" xfId="0" applyFont="1" applyAlignment="1">
      <alignment vertical="center"/>
    </xf>
    <xf numFmtId="0" fontId="2" fillId="0" borderId="0" xfId="4" applyAlignment="1">
      <alignment vertical="center"/>
    </xf>
    <xf numFmtId="31" fontId="9" fillId="0" borderId="0" xfId="0" applyNumberFormat="1" applyFont="1" applyAlignment="1">
      <alignment horizontal="center" vertical="center"/>
    </xf>
    <xf numFmtId="0" fontId="9" fillId="0" borderId="0" xfId="0" applyFont="1" applyAlignment="1">
      <alignment horizontal="center" vertical="center"/>
    </xf>
    <xf numFmtId="31" fontId="9" fillId="0" borderId="0" xfId="0" applyNumberFormat="1" applyFont="1" applyAlignment="1">
      <alignment horizontal="left" vertical="center"/>
    </xf>
    <xf numFmtId="0" fontId="10" fillId="0" borderId="0" xfId="0" applyFont="1" applyAlignment="1">
      <alignment horizontal="left" vertical="center"/>
    </xf>
    <xf numFmtId="0" fontId="9" fillId="0" borderId="2" xfId="0" applyFont="1" applyBorder="1" applyAlignment="1">
      <alignment horizontal="center" vertical="center"/>
    </xf>
    <xf numFmtId="31" fontId="9" fillId="0" borderId="0" xfId="0" applyNumberFormat="1" applyFont="1" applyAlignment="1">
      <alignment vertical="center"/>
    </xf>
    <xf numFmtId="0" fontId="16" fillId="0" borderId="0" xfId="0" applyFont="1" applyAlignment="1">
      <alignment horizontal="center" vertical="center"/>
    </xf>
    <xf numFmtId="0" fontId="17" fillId="0" borderId="0" xfId="0" applyFont="1" applyAlignment="1">
      <alignment vertical="center"/>
    </xf>
    <xf numFmtId="0" fontId="6" fillId="3" borderId="2" xfId="0" applyFont="1" applyFill="1" applyBorder="1" applyAlignment="1">
      <alignment vertical="center"/>
    </xf>
    <xf numFmtId="0" fontId="6" fillId="3" borderId="7" xfId="0" applyFont="1" applyFill="1" applyBorder="1" applyAlignment="1">
      <alignment vertical="center"/>
    </xf>
    <xf numFmtId="0" fontId="6" fillId="0" borderId="7"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6" fillId="3" borderId="8" xfId="0" applyFont="1" applyFill="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9" fillId="4" borderId="20" xfId="0" applyFont="1" applyFill="1" applyBorder="1" applyAlignment="1">
      <alignment horizontal="center" vertical="center"/>
    </xf>
    <xf numFmtId="0" fontId="9" fillId="0" borderId="2" xfId="0" applyFont="1" applyBorder="1" applyAlignment="1">
      <alignment vertical="center"/>
    </xf>
    <xf numFmtId="0" fontId="9" fillId="4" borderId="2" xfId="0" applyFont="1" applyFill="1" applyBorder="1" applyAlignment="1">
      <alignment horizontal="center" vertical="center"/>
    </xf>
    <xf numFmtId="0" fontId="9" fillId="0" borderId="4" xfId="0" applyFont="1" applyBorder="1" applyAlignment="1">
      <alignment vertical="center"/>
    </xf>
    <xf numFmtId="0" fontId="9" fillId="0" borderId="21" xfId="0" applyFont="1" applyBorder="1" applyAlignment="1">
      <alignment vertical="center"/>
    </xf>
    <xf numFmtId="0" fontId="9" fillId="4" borderId="22" xfId="0" applyFont="1" applyFill="1" applyBorder="1" applyAlignment="1">
      <alignment horizontal="center" vertical="center"/>
    </xf>
    <xf numFmtId="0" fontId="9" fillId="0" borderId="23" xfId="0" applyFont="1" applyBorder="1" applyAlignment="1">
      <alignment vertical="center"/>
    </xf>
    <xf numFmtId="0" fontId="9" fillId="4" borderId="23" xfId="0" applyFont="1" applyFill="1" applyBorder="1" applyAlignment="1">
      <alignment horizontal="center" vertical="center"/>
    </xf>
    <xf numFmtId="0" fontId="9" fillId="0" borderId="24" xfId="0" applyFont="1" applyBorder="1" applyAlignment="1">
      <alignment vertical="center"/>
    </xf>
    <xf numFmtId="0" fontId="9" fillId="0" borderId="25" xfId="0" applyFont="1" applyBorder="1" applyAlignment="1">
      <alignment vertical="center"/>
    </xf>
    <xf numFmtId="0" fontId="6" fillId="3" borderId="27" xfId="0" applyFont="1" applyFill="1" applyBorder="1" applyAlignment="1">
      <alignment vertical="center"/>
    </xf>
    <xf numFmtId="6" fontId="6" fillId="0" borderId="0" xfId="28" applyFont="1" applyBorder="1" applyAlignment="1">
      <alignment horizontal="right" vertical="center" indent="9"/>
    </xf>
    <xf numFmtId="0" fontId="6" fillId="0" borderId="29" xfId="0" applyFont="1" applyBorder="1" applyAlignment="1">
      <alignment vertical="center"/>
    </xf>
    <xf numFmtId="0" fontId="6" fillId="0" borderId="5" xfId="0" applyFont="1" applyBorder="1" applyAlignment="1">
      <alignment vertical="center"/>
    </xf>
    <xf numFmtId="0" fontId="18" fillId="0" borderId="6" xfId="0" applyFont="1" applyBorder="1" applyAlignment="1">
      <alignment vertical="center"/>
    </xf>
    <xf numFmtId="0" fontId="6" fillId="0" borderId="2" xfId="0" applyFont="1" applyBorder="1" applyAlignment="1">
      <alignment vertical="center"/>
    </xf>
    <xf numFmtId="0" fontId="6" fillId="0" borderId="30" xfId="0" applyFont="1" applyBorder="1" applyAlignment="1">
      <alignment vertical="center"/>
    </xf>
    <xf numFmtId="0" fontId="18" fillId="0" borderId="31" xfId="0" applyFont="1" applyBorder="1" applyAlignment="1">
      <alignment vertical="center"/>
    </xf>
    <xf numFmtId="0" fontId="6" fillId="0" borderId="7" xfId="0" applyFont="1" applyBorder="1" applyAlignment="1">
      <alignment vertical="center"/>
    </xf>
    <xf numFmtId="0" fontId="6" fillId="0" borderId="12" xfId="0" applyFont="1" applyBorder="1" applyAlignment="1">
      <alignment vertical="center"/>
    </xf>
    <xf numFmtId="0" fontId="6" fillId="0" borderId="32" xfId="0" applyFont="1" applyBorder="1" applyAlignment="1">
      <alignment vertical="center"/>
    </xf>
    <xf numFmtId="0" fontId="18" fillId="0" borderId="33" xfId="0" applyFont="1" applyBorder="1" applyAlignment="1">
      <alignment vertical="center"/>
    </xf>
    <xf numFmtId="0" fontId="6" fillId="0" borderId="23" xfId="0" applyFont="1" applyBorder="1" applyAlignment="1">
      <alignment vertical="center"/>
    </xf>
    <xf numFmtId="0" fontId="6" fillId="0" borderId="34" xfId="0" applyFont="1" applyBorder="1" applyAlignment="1">
      <alignment horizontal="right" vertical="center"/>
    </xf>
    <xf numFmtId="31" fontId="10" fillId="0" borderId="0" xfId="0" applyNumberFormat="1" applyFont="1" applyAlignment="1">
      <alignment horizontal="left" vertical="center"/>
    </xf>
    <xf numFmtId="0" fontId="9" fillId="4" borderId="0" xfId="0" applyFont="1" applyFill="1" applyAlignment="1">
      <alignment horizontal="center" vertical="center"/>
    </xf>
    <xf numFmtId="0" fontId="19" fillId="0" borderId="0" xfId="0" applyFont="1" applyAlignment="1">
      <alignment vertical="center"/>
    </xf>
    <xf numFmtId="0" fontId="20" fillId="0" borderId="0" xfId="7" applyFont="1">
      <alignment vertical="center"/>
    </xf>
    <xf numFmtId="0" fontId="21" fillId="0" borderId="0" xfId="0" applyFont="1" applyAlignment="1">
      <alignment vertical="center"/>
    </xf>
    <xf numFmtId="0" fontId="22" fillId="0" borderId="0" xfId="0" applyFont="1" applyAlignment="1">
      <alignment vertical="center"/>
    </xf>
    <xf numFmtId="0" fontId="6" fillId="0" borderId="0" xfId="27" applyFont="1">
      <alignment vertical="center"/>
    </xf>
    <xf numFmtId="0" fontId="6" fillId="0" borderId="0" xfId="29" applyFont="1">
      <alignment vertical="center"/>
    </xf>
    <xf numFmtId="0" fontId="19" fillId="0" borderId="0" xfId="29" applyFont="1">
      <alignment vertical="center"/>
    </xf>
    <xf numFmtId="0" fontId="22" fillId="0" borderId="0" xfId="0" applyFont="1" applyAlignment="1">
      <alignment horizontal="left" vertical="center"/>
    </xf>
    <xf numFmtId="0" fontId="20" fillId="0" borderId="0" xfId="0" applyFont="1" applyAlignment="1">
      <alignment vertical="center"/>
    </xf>
    <xf numFmtId="0" fontId="22" fillId="2" borderId="0" xfId="29" applyFont="1" applyFill="1">
      <alignment vertical="center"/>
    </xf>
    <xf numFmtId="0" fontId="22" fillId="0" borderId="0" xfId="29" applyFont="1">
      <alignment vertical="center"/>
    </xf>
    <xf numFmtId="0" fontId="20" fillId="0" borderId="0" xfId="30" applyFont="1" applyAlignment="1"/>
    <xf numFmtId="0" fontId="23" fillId="0" borderId="0" xfId="29" applyFont="1">
      <alignment vertical="center"/>
    </xf>
    <xf numFmtId="0" fontId="24" fillId="0" borderId="0" xfId="0" applyFont="1" applyAlignment="1">
      <alignment vertical="center"/>
    </xf>
    <xf numFmtId="0" fontId="24" fillId="0" borderId="0" xfId="32" applyFont="1">
      <alignment vertical="center"/>
    </xf>
    <xf numFmtId="0" fontId="22" fillId="0" borderId="0" xfId="16" applyFont="1">
      <alignment vertical="center"/>
    </xf>
    <xf numFmtId="0" fontId="20" fillId="0" borderId="0" xfId="16" applyFont="1">
      <alignment vertical="center"/>
    </xf>
    <xf numFmtId="0" fontId="6" fillId="0" borderId="0" xfId="29" applyFont="1" applyProtection="1">
      <alignment vertical="center"/>
    </xf>
    <xf numFmtId="0" fontId="26" fillId="5" borderId="2" xfId="0" applyFont="1" applyFill="1" applyBorder="1" applyAlignment="1">
      <alignment horizontal="left" vertical="center"/>
    </xf>
    <xf numFmtId="0" fontId="26" fillId="5" borderId="2" xfId="0" applyFont="1" applyFill="1" applyBorder="1" applyAlignment="1">
      <alignment horizontal="center" vertical="center"/>
    </xf>
    <xf numFmtId="0" fontId="26" fillId="5" borderId="2" xfId="0" applyFont="1" applyFill="1" applyBorder="1" applyAlignment="1">
      <alignment vertical="center"/>
    </xf>
    <xf numFmtId="0" fontId="26" fillId="5" borderId="2" xfId="0" applyFont="1" applyFill="1" applyBorder="1" applyAlignment="1">
      <alignment horizontal="right" vertical="center"/>
    </xf>
    <xf numFmtId="0" fontId="27" fillId="0" borderId="2" xfId="29" applyFont="1" applyBorder="1" applyAlignment="1">
      <alignment horizontal="left" vertical="center"/>
    </xf>
    <xf numFmtId="0" fontId="28" fillId="0" borderId="2" xfId="29" applyFont="1" applyBorder="1" applyAlignment="1">
      <alignment horizontal="left" vertical="center"/>
    </xf>
    <xf numFmtId="0" fontId="27" fillId="0" borderId="2" xfId="29" applyFont="1" applyBorder="1" applyAlignment="1">
      <alignment horizontal="center" vertical="center"/>
    </xf>
    <xf numFmtId="0" fontId="28" fillId="0" borderId="2" xfId="0" applyFont="1" applyBorder="1" applyAlignment="1">
      <alignment horizontal="left"/>
    </xf>
    <xf numFmtId="0" fontId="28" fillId="0" borderId="2" xfId="29" applyFont="1" applyBorder="1">
      <alignment vertical="center"/>
    </xf>
    <xf numFmtId="0" fontId="28" fillId="0" borderId="2" xfId="0" applyFont="1" applyBorder="1" applyAlignment="1">
      <alignment horizontal="right"/>
    </xf>
    <xf numFmtId="0" fontId="29" fillId="0" borderId="2" xfId="29" applyFont="1" applyBorder="1" applyAlignment="1">
      <alignment horizontal="left" vertical="center"/>
    </xf>
    <xf numFmtId="0" fontId="27" fillId="0" borderId="2" xfId="29" applyFont="1" applyBorder="1">
      <alignment vertical="center"/>
    </xf>
    <xf numFmtId="0" fontId="31" fillId="0" borderId="2" xfId="29" applyFont="1" applyBorder="1" applyAlignment="1">
      <alignment horizontal="left" vertical="center"/>
    </xf>
    <xf numFmtId="0" fontId="32" fillId="0" borderId="2" xfId="29" applyFont="1" applyBorder="1" applyAlignment="1">
      <alignment horizontal="left" vertical="center"/>
    </xf>
    <xf numFmtId="0" fontId="27" fillId="0" borderId="2" xfId="0" applyFont="1" applyBorder="1" applyAlignment="1">
      <alignment vertical="center"/>
    </xf>
    <xf numFmtId="0" fontId="27" fillId="0" borderId="2" xfId="0" applyFont="1" applyBorder="1" applyAlignment="1">
      <alignment horizontal="left" vertical="center"/>
    </xf>
    <xf numFmtId="0" fontId="29" fillId="0" borderId="2" xfId="0" applyFont="1" applyBorder="1" applyAlignment="1">
      <alignment horizontal="left" vertical="center"/>
    </xf>
    <xf numFmtId="0" fontId="32" fillId="0" borderId="2" xfId="0" applyFont="1" applyBorder="1" applyAlignment="1">
      <alignment horizontal="left" vertical="center"/>
    </xf>
    <xf numFmtId="0" fontId="31" fillId="0" borderId="2" xfId="0" applyFont="1" applyBorder="1" applyAlignment="1">
      <alignment horizontal="left" vertical="center"/>
    </xf>
    <xf numFmtId="0" fontId="27" fillId="2" borderId="2" xfId="0" applyFont="1" applyFill="1" applyBorder="1" applyAlignment="1">
      <alignment vertical="center"/>
    </xf>
    <xf numFmtId="0" fontId="29" fillId="2" borderId="2" xfId="29" applyFont="1" applyFill="1" applyBorder="1" applyAlignment="1">
      <alignment horizontal="left" vertical="center"/>
    </xf>
    <xf numFmtId="0" fontId="27" fillId="5" borderId="2" xfId="29" applyFont="1" applyFill="1" applyBorder="1" applyAlignment="1">
      <alignment horizontal="left" vertical="center"/>
    </xf>
    <xf numFmtId="0" fontId="32" fillId="5" borderId="2" xfId="29" applyFont="1" applyFill="1" applyBorder="1" applyAlignment="1">
      <alignment horizontal="left" vertical="center"/>
    </xf>
    <xf numFmtId="0" fontId="28" fillId="5" borderId="2" xfId="29" applyFont="1" applyFill="1" applyBorder="1" applyAlignment="1">
      <alignment horizontal="left" vertical="center"/>
    </xf>
    <xf numFmtId="0" fontId="27" fillId="5" borderId="2" xfId="29" applyFont="1" applyFill="1" applyBorder="1" applyAlignment="1">
      <alignment horizontal="center" vertical="center"/>
    </xf>
    <xf numFmtId="0" fontId="28" fillId="5" borderId="2" xfId="0" applyFont="1" applyFill="1" applyBorder="1" applyAlignment="1">
      <alignment horizontal="left"/>
    </xf>
    <xf numFmtId="0" fontId="27" fillId="5" borderId="2" xfId="0" applyFont="1" applyFill="1" applyBorder="1" applyAlignment="1">
      <alignment vertical="center"/>
    </xf>
    <xf numFmtId="0" fontId="28" fillId="5" borderId="2" xfId="0" applyFont="1" applyFill="1" applyBorder="1" applyAlignment="1">
      <alignment horizontal="right"/>
    </xf>
    <xf numFmtId="0" fontId="29" fillId="5" borderId="2" xfId="29" applyFont="1" applyFill="1" applyBorder="1" applyAlignment="1">
      <alignment horizontal="left" vertical="center"/>
    </xf>
    <xf numFmtId="0" fontId="28" fillId="0" borderId="2" xfId="14" applyFont="1" applyBorder="1" applyAlignment="1">
      <alignment horizontal="left" vertical="center"/>
    </xf>
    <xf numFmtId="0" fontId="27" fillId="2" borderId="2" xfId="0" applyFont="1" applyFill="1" applyBorder="1" applyAlignment="1">
      <alignment horizontal="left" vertical="center"/>
    </xf>
    <xf numFmtId="0" fontId="27" fillId="5" borderId="2" xfId="0" applyFont="1" applyFill="1" applyBorder="1" applyAlignment="1">
      <alignment horizontal="left" vertical="center"/>
    </xf>
    <xf numFmtId="0" fontId="27" fillId="0" borderId="2" xfId="0" applyFont="1" applyBorder="1" applyAlignment="1">
      <alignment horizontal="left"/>
    </xf>
    <xf numFmtId="0" fontId="27" fillId="0" borderId="2" xfId="0" applyFont="1" applyBorder="1" applyAlignment="1">
      <alignment horizontal="right"/>
    </xf>
    <xf numFmtId="0" fontId="31" fillId="0" borderId="2" xfId="14" applyFont="1" applyBorder="1" applyAlignment="1">
      <alignment horizontal="left" vertical="center"/>
    </xf>
    <xf numFmtId="0" fontId="33" fillId="0" borderId="2" xfId="29" applyFont="1" applyBorder="1" applyAlignment="1">
      <alignment horizontal="left" vertical="center"/>
    </xf>
    <xf numFmtId="0" fontId="33" fillId="0" borderId="2" xfId="14" applyFont="1" applyBorder="1" applyAlignment="1">
      <alignment horizontal="left" vertical="center"/>
    </xf>
    <xf numFmtId="0" fontId="33" fillId="0" borderId="2" xfId="29" applyFont="1" applyBorder="1" applyAlignment="1">
      <alignment horizontal="center" vertical="center"/>
    </xf>
    <xf numFmtId="0" fontId="33" fillId="0" borderId="2" xfId="0" applyFont="1" applyBorder="1" applyAlignment="1">
      <alignment horizontal="left"/>
    </xf>
    <xf numFmtId="0" fontId="33" fillId="0" borderId="2" xfId="29" applyFont="1" applyBorder="1">
      <alignment vertical="center"/>
    </xf>
    <xf numFmtId="0" fontId="33" fillId="2" borderId="2" xfId="29" applyFont="1" applyFill="1" applyBorder="1" applyAlignment="1">
      <alignment horizontal="left" vertical="center"/>
    </xf>
    <xf numFmtId="0" fontId="27" fillId="2" borderId="2" xfId="29" applyFont="1" applyFill="1" applyBorder="1" applyAlignment="1">
      <alignment horizontal="left" vertical="center"/>
    </xf>
    <xf numFmtId="0" fontId="27" fillId="0" borderId="2" xfId="29" applyFont="1" applyBorder="1" applyAlignment="1">
      <alignment horizontal="right" vertical="center"/>
    </xf>
    <xf numFmtId="0" fontId="33" fillId="2" borderId="2" xfId="30" applyFont="1" applyFill="1" applyBorder="1" applyAlignment="1">
      <alignment horizontal="left" vertical="center"/>
    </xf>
    <xf numFmtId="0" fontId="28" fillId="2" borderId="2" xfId="30" applyFont="1" applyFill="1" applyBorder="1" applyAlignment="1">
      <alignment horizontal="left" vertical="center"/>
    </xf>
    <xf numFmtId="0" fontId="28" fillId="2" borderId="2" xfId="29" applyFont="1" applyFill="1" applyBorder="1" applyAlignment="1">
      <alignment horizontal="left" vertical="center"/>
    </xf>
    <xf numFmtId="0" fontId="31" fillId="2" borderId="2" xfId="29" applyFont="1" applyFill="1" applyBorder="1" applyAlignment="1">
      <alignment horizontal="left" vertical="center"/>
    </xf>
    <xf numFmtId="0" fontId="32" fillId="2" borderId="2" xfId="29" applyFont="1" applyFill="1" applyBorder="1" applyAlignment="1">
      <alignment horizontal="left" vertical="center"/>
    </xf>
    <xf numFmtId="0" fontId="28" fillId="0" borderId="2" xfId="21" applyFont="1" applyBorder="1" applyAlignment="1">
      <alignment horizontal="left"/>
    </xf>
    <xf numFmtId="0" fontId="33" fillId="0" borderId="2" xfId="0" applyFont="1" applyBorder="1" applyAlignment="1">
      <alignment horizontal="left" vertical="center"/>
    </xf>
    <xf numFmtId="0" fontId="33" fillId="5" borderId="2" xfId="29" applyFont="1" applyFill="1" applyBorder="1" applyAlignment="1">
      <alignment horizontal="left" vertical="center"/>
    </xf>
    <xf numFmtId="0" fontId="27" fillId="5" borderId="2" xfId="29" applyFont="1" applyFill="1" applyBorder="1">
      <alignment vertical="center"/>
    </xf>
    <xf numFmtId="0" fontId="27" fillId="5" borderId="2" xfId="29" applyFont="1" applyFill="1" applyBorder="1" applyAlignment="1">
      <alignment horizontal="right" vertical="center"/>
    </xf>
    <xf numFmtId="0" fontId="28" fillId="5" borderId="2" xfId="29" applyFont="1" applyFill="1" applyBorder="1">
      <alignment vertical="center"/>
    </xf>
    <xf numFmtId="0" fontId="27" fillId="0" borderId="2" xfId="0" applyFont="1" applyBorder="1" applyAlignment="1">
      <alignment horizontal="center" vertical="center"/>
    </xf>
    <xf numFmtId="0" fontId="27" fillId="5" borderId="2" xfId="0" applyFont="1" applyFill="1" applyBorder="1" applyAlignment="1">
      <alignment horizontal="center" vertical="center"/>
    </xf>
    <xf numFmtId="0" fontId="27" fillId="5" borderId="2" xfId="0" applyFont="1" applyFill="1" applyBorder="1" applyAlignment="1">
      <alignment horizontal="left"/>
    </xf>
    <xf numFmtId="0" fontId="27" fillId="5" borderId="2" xfId="0" applyFont="1" applyFill="1" applyBorder="1" applyAlignment="1">
      <alignment horizontal="right"/>
    </xf>
    <xf numFmtId="0" fontId="29" fillId="0" borderId="2" xfId="0" applyFont="1" applyBorder="1" applyAlignment="1">
      <alignment horizontal="left"/>
    </xf>
    <xf numFmtId="0" fontId="31" fillId="0" borderId="2" xfId="0" applyFont="1" applyBorder="1" applyAlignment="1">
      <alignment horizontal="center" vertical="center"/>
    </xf>
    <xf numFmtId="0" fontId="26" fillId="0" borderId="2" xfId="0" applyFont="1" applyBorder="1" applyAlignment="1">
      <alignment horizontal="center" vertical="center"/>
    </xf>
    <xf numFmtId="0" fontId="29" fillId="0" borderId="2" xfId="0" applyFont="1" applyBorder="1" applyAlignment="1">
      <alignment vertical="center"/>
    </xf>
    <xf numFmtId="0" fontId="29" fillId="5" borderId="2" xfId="0" applyFont="1" applyFill="1" applyBorder="1" applyAlignment="1">
      <alignment horizontal="left" vertical="center"/>
    </xf>
    <xf numFmtId="0" fontId="31" fillId="5" borderId="2" xfId="0" applyFont="1" applyFill="1" applyBorder="1" applyAlignment="1">
      <alignment horizontal="left" vertical="center"/>
    </xf>
    <xf numFmtId="0" fontId="29" fillId="5" borderId="2" xfId="0" applyFont="1" applyFill="1" applyBorder="1" applyAlignment="1">
      <alignment vertical="center"/>
    </xf>
    <xf numFmtId="0" fontId="29" fillId="5" borderId="2" xfId="0" applyFont="1" applyFill="1" applyBorder="1" applyAlignment="1">
      <alignment horizontal="left"/>
    </xf>
    <xf numFmtId="0" fontId="27" fillId="2" borderId="2" xfId="13" applyFont="1" applyFill="1" applyBorder="1" applyAlignment="1">
      <alignment horizontal="left" vertical="center"/>
    </xf>
    <xf numFmtId="0" fontId="27" fillId="2" borderId="2" xfId="16" applyFont="1" applyFill="1" applyBorder="1" applyAlignment="1">
      <alignment horizontal="left" vertical="center"/>
    </xf>
    <xf numFmtId="0" fontId="28" fillId="0" borderId="2" xfId="30" applyFont="1" applyBorder="1" applyAlignment="1">
      <alignment horizontal="left" vertical="center"/>
    </xf>
    <xf numFmtId="0" fontId="28" fillId="0" borderId="2" xfId="30" applyFont="1" applyBorder="1" applyAlignment="1">
      <alignment horizontal="center" vertical="center"/>
    </xf>
    <xf numFmtId="0" fontId="33" fillId="0" borderId="2" xfId="16" applyFont="1" applyBorder="1">
      <alignment vertical="center"/>
    </xf>
    <xf numFmtId="0" fontId="29" fillId="0" borderId="2" xfId="16" applyFont="1" applyBorder="1" applyAlignment="1">
      <alignment horizontal="left" vertical="center"/>
    </xf>
    <xf numFmtId="0" fontId="27" fillId="0" borderId="2" xfId="16" applyFont="1" applyBorder="1">
      <alignment vertical="center"/>
    </xf>
    <xf numFmtId="0" fontId="27" fillId="0" borderId="2" xfId="16" applyFont="1" applyBorder="1" applyAlignment="1">
      <alignment horizontal="left" vertical="center"/>
    </xf>
    <xf numFmtId="0" fontId="33" fillId="2" borderId="2" xfId="16" applyFont="1" applyFill="1" applyBorder="1" applyAlignment="1">
      <alignment horizontal="left" vertical="center"/>
    </xf>
    <xf numFmtId="0" fontId="33" fillId="0" borderId="2" xfId="16" applyFont="1" applyBorder="1" applyAlignment="1">
      <alignment horizontal="left" vertical="center"/>
    </xf>
    <xf numFmtId="0" fontId="28" fillId="2" borderId="2" xfId="13" applyFont="1" applyFill="1" applyBorder="1" applyAlignment="1">
      <alignment horizontal="left" vertical="center"/>
    </xf>
    <xf numFmtId="0" fontId="28" fillId="0" borderId="2" xfId="22" applyFont="1" applyBorder="1">
      <alignment vertical="center"/>
    </xf>
    <xf numFmtId="0" fontId="28" fillId="0" borderId="2" xfId="24" applyFont="1" applyBorder="1">
      <alignment vertical="center"/>
    </xf>
    <xf numFmtId="0" fontId="28" fillId="0" borderId="2" xfId="24" applyFont="1" applyBorder="1" applyAlignment="1">
      <alignment horizontal="left"/>
    </xf>
    <xf numFmtId="0" fontId="31" fillId="0" borderId="2" xfId="16" applyFont="1" applyBorder="1" applyAlignment="1">
      <alignment horizontal="left" vertical="center"/>
    </xf>
    <xf numFmtId="0" fontId="33" fillId="0" borderId="2" xfId="0" applyFont="1" applyBorder="1" applyAlignment="1">
      <alignment vertical="center"/>
    </xf>
    <xf numFmtId="0" fontId="28" fillId="2" borderId="2" xfId="23" applyFont="1" applyFill="1" applyBorder="1" applyAlignment="1">
      <alignment horizontal="left" vertical="center"/>
    </xf>
    <xf numFmtId="0" fontId="29" fillId="2" borderId="2" xfId="16" applyFont="1" applyFill="1" applyBorder="1" applyAlignment="1">
      <alignment horizontal="left" vertical="center"/>
    </xf>
    <xf numFmtId="0" fontId="31" fillId="2" borderId="2" xfId="16" applyFont="1" applyFill="1" applyBorder="1" applyAlignment="1">
      <alignment horizontal="left" vertical="center"/>
    </xf>
    <xf numFmtId="0" fontId="32" fillId="2" borderId="2" xfId="24" applyFont="1" applyFill="1" applyBorder="1" applyAlignment="1">
      <alignment horizontal="left"/>
    </xf>
    <xf numFmtId="0" fontId="31" fillId="0" borderId="2" xfId="30" applyFont="1" applyBorder="1" applyAlignment="1">
      <alignment horizontal="left" vertical="center"/>
    </xf>
    <xf numFmtId="0" fontId="28" fillId="0" borderId="2" xfId="22" applyFont="1" applyBorder="1" applyAlignment="1">
      <alignment horizontal="left"/>
    </xf>
    <xf numFmtId="0" fontId="29" fillId="0" borderId="2" xfId="16" applyFont="1" applyBorder="1">
      <alignment vertical="center"/>
    </xf>
    <xf numFmtId="0" fontId="32" fillId="2" borderId="2" xfId="30" applyFont="1" applyFill="1" applyBorder="1" applyAlignment="1">
      <alignment horizontal="left" vertical="center"/>
    </xf>
    <xf numFmtId="0" fontId="33" fillId="0" borderId="2" xfId="0" applyFont="1" applyBorder="1" applyAlignment="1">
      <alignment horizontal="center" vertical="center"/>
    </xf>
    <xf numFmtId="0" fontId="27" fillId="0" borderId="2" xfId="32" applyFont="1" applyBorder="1">
      <alignment vertical="center"/>
    </xf>
    <xf numFmtId="0" fontId="29" fillId="0" borderId="2" xfId="32" applyFont="1" applyBorder="1" applyAlignment="1">
      <alignment horizontal="left" vertical="center"/>
    </xf>
    <xf numFmtId="0" fontId="27" fillId="5" borderId="2" xfId="13" applyFont="1" applyFill="1" applyBorder="1" applyAlignment="1">
      <alignment horizontal="left" vertical="center"/>
    </xf>
    <xf numFmtId="0" fontId="28" fillId="5" borderId="2" xfId="30" applyFont="1" applyFill="1" applyBorder="1" applyAlignment="1">
      <alignment horizontal="left" vertical="center"/>
    </xf>
    <xf numFmtId="0" fontId="33" fillId="5" borderId="2" xfId="0" applyFont="1" applyFill="1" applyBorder="1" applyAlignment="1">
      <alignment vertical="center"/>
    </xf>
    <xf numFmtId="0" fontId="31" fillId="5" borderId="2" xfId="29" applyFont="1" applyFill="1" applyBorder="1" applyAlignment="1">
      <alignment horizontal="left" vertical="center"/>
    </xf>
    <xf numFmtId="0" fontId="30" fillId="0" borderId="2" xfId="29" applyFont="1" applyBorder="1">
      <alignment vertical="center"/>
    </xf>
    <xf numFmtId="0" fontId="36" fillId="0" borderId="2" xfId="29" applyFont="1" applyBorder="1">
      <alignment vertical="center"/>
    </xf>
    <xf numFmtId="0" fontId="36" fillId="0" borderId="2" xfId="29" applyFont="1" applyBorder="1" applyAlignment="1">
      <alignment horizontal="left" vertical="center"/>
    </xf>
    <xf numFmtId="0" fontId="30" fillId="0" borderId="2" xfId="29" applyFont="1" applyBorder="1" applyAlignment="1">
      <alignment horizontal="center" vertical="center"/>
    </xf>
    <xf numFmtId="0" fontId="36" fillId="0" borderId="2" xfId="0" applyFont="1" applyBorder="1"/>
    <xf numFmtId="0" fontId="36" fillId="0" borderId="2" xfId="0" applyFont="1" applyBorder="1" applyAlignment="1">
      <alignment horizontal="right"/>
    </xf>
    <xf numFmtId="0" fontId="26" fillId="0" borderId="2" xfId="0" applyFont="1" applyBorder="1" applyAlignment="1">
      <alignment horizontal="left" vertical="center"/>
    </xf>
    <xf numFmtId="0" fontId="26" fillId="0" borderId="2" xfId="0" applyFont="1" applyBorder="1" applyAlignment="1">
      <alignment vertical="center"/>
    </xf>
    <xf numFmtId="0" fontId="26" fillId="0" borderId="2" xfId="0" applyFont="1" applyBorder="1" applyAlignment="1">
      <alignment horizontal="right" vertical="center"/>
    </xf>
    <xf numFmtId="0" fontId="9" fillId="0" borderId="2" xfId="0" applyFont="1" applyBorder="1" applyAlignment="1">
      <alignment horizontal="center" vertical="center"/>
    </xf>
    <xf numFmtId="0" fontId="14" fillId="0" borderId="1" xfId="0" applyFont="1" applyBorder="1" applyAlignment="1">
      <alignment horizontal="center" vertical="center"/>
    </xf>
    <xf numFmtId="0" fontId="10" fillId="0" borderId="0" xfId="0" applyFont="1" applyAlignment="1">
      <alignment horizontal="left" vertical="center"/>
    </xf>
    <xf numFmtId="31" fontId="10" fillId="0" borderId="0" xfId="0" applyNumberFormat="1" applyFont="1" applyAlignment="1">
      <alignment horizontal="left" vertical="center"/>
    </xf>
    <xf numFmtId="31" fontId="9" fillId="0" borderId="2" xfId="0" applyNumberFormat="1"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6" fillId="0" borderId="0" xfId="0" applyFont="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5" fontId="6" fillId="0" borderId="2" xfId="28" applyNumberFormat="1" applyFont="1" applyBorder="1" applyAlignment="1">
      <alignment horizontal="center" vertical="center"/>
    </xf>
    <xf numFmtId="5" fontId="6" fillId="0" borderId="21" xfId="28" applyNumberFormat="1" applyFont="1" applyBorder="1" applyAlignment="1">
      <alignment horizontal="center" vertical="center"/>
    </xf>
    <xf numFmtId="5" fontId="6" fillId="0" borderId="23" xfId="28" applyNumberFormat="1" applyFont="1" applyBorder="1" applyAlignment="1">
      <alignment horizontal="center" vertical="center"/>
    </xf>
    <xf numFmtId="5" fontId="6" fillId="0" borderId="25" xfId="28" applyNumberFormat="1" applyFont="1" applyBorder="1" applyAlignment="1">
      <alignment horizontal="center" vertical="center"/>
    </xf>
    <xf numFmtId="5" fontId="6" fillId="0" borderId="35" xfId="28" applyNumberFormat="1" applyFont="1" applyBorder="1" applyAlignment="1">
      <alignment horizontal="center" vertical="center"/>
    </xf>
    <xf numFmtId="0" fontId="6" fillId="3" borderId="8" xfId="0" applyFont="1" applyFill="1" applyBorder="1" applyAlignment="1">
      <alignment horizontal="left" vertical="center"/>
    </xf>
    <xf numFmtId="0" fontId="6" fillId="3" borderId="9" xfId="0" applyFont="1" applyFill="1" applyBorder="1" applyAlignment="1">
      <alignment horizontal="left" vertical="center"/>
    </xf>
    <xf numFmtId="0" fontId="6" fillId="3" borderId="26" xfId="0" applyFont="1" applyFill="1" applyBorder="1" applyAlignment="1">
      <alignment horizontal="left"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26" fillId="0" borderId="30" xfId="0" applyFont="1" applyBorder="1" applyAlignment="1">
      <alignment horizontal="center" vertical="center"/>
    </xf>
    <xf numFmtId="0" fontId="26" fillId="0" borderId="31" xfId="0" applyFont="1" applyBorder="1" applyAlignment="1">
      <alignment horizontal="center" vertical="center"/>
    </xf>
    <xf numFmtId="0" fontId="26" fillId="0" borderId="3" xfId="0" applyFont="1" applyBorder="1" applyAlignment="1">
      <alignment horizontal="center" vertical="center"/>
    </xf>
    <xf numFmtId="0" fontId="26" fillId="0" borderId="38" xfId="0" applyFont="1" applyBorder="1" applyAlignment="1">
      <alignment horizontal="center" vertical="center"/>
    </xf>
    <xf numFmtId="0" fontId="25" fillId="0" borderId="36" xfId="0" applyFont="1" applyBorder="1" applyAlignment="1">
      <alignment horizontal="center" vertical="center"/>
    </xf>
    <xf numFmtId="0" fontId="25" fillId="0" borderId="30" xfId="0" applyFont="1" applyBorder="1" applyAlignment="1">
      <alignment horizontal="center" vertical="center"/>
    </xf>
    <xf numFmtId="0" fontId="25" fillId="0" borderId="37" xfId="0" applyFont="1" applyBorder="1" applyAlignment="1">
      <alignment horizontal="center" vertical="center"/>
    </xf>
    <xf numFmtId="0" fontId="25" fillId="0" borderId="3" xfId="0" applyFont="1" applyBorder="1" applyAlignment="1">
      <alignment horizontal="center" vertical="center"/>
    </xf>
  </cellXfs>
  <cellStyles count="33">
    <cellStyle name="Excel Built-in Normal" xfId="1" xr:uid="{00000000-0005-0000-0000-000000000000}"/>
    <cellStyle name="Excel Built-in Normal 2" xfId="2" xr:uid="{00000000-0005-0000-0000-000001000000}"/>
    <cellStyle name="Excel Built-in Normal 3" xfId="26" xr:uid="{00000000-0005-0000-0000-000002000000}"/>
    <cellStyle name="Excel Built-in Normal_2012ouzadraw" xfId="3" xr:uid="{00000000-0005-0000-0000-000003000000}"/>
    <cellStyle name="ハイパーリンク" xfId="4" builtinId="8"/>
    <cellStyle name="通貨" xfId="28" builtinId="7"/>
    <cellStyle name="通貨 2" xfId="5" xr:uid="{00000000-0005-0000-0000-000006000000}"/>
    <cellStyle name="標準" xfId="0" builtinId="0"/>
    <cellStyle name="標準 10" xfId="6" xr:uid="{00000000-0005-0000-0000-000008000000}"/>
    <cellStyle name="標準 10 2" xfId="24" xr:uid="{00000000-0005-0000-0000-000009000000}"/>
    <cellStyle name="標準 11" xfId="20" xr:uid="{00000000-0005-0000-0000-00000A000000}"/>
    <cellStyle name="標準 13" xfId="27" xr:uid="{AB91DE73-5962-4144-BCE2-625CB79E7E47}"/>
    <cellStyle name="標準 2" xfId="7" xr:uid="{00000000-0005-0000-0000-00000B000000}"/>
    <cellStyle name="標準 2 10" xfId="31" xr:uid="{04FE1FA8-EDFF-488E-BDDF-C5BB8A27C85B}"/>
    <cellStyle name="標準 2 2" xfId="8" xr:uid="{00000000-0005-0000-0000-00000C000000}"/>
    <cellStyle name="標準 2 2 2" xfId="9" xr:uid="{00000000-0005-0000-0000-00000D000000}"/>
    <cellStyle name="標準 2 2_登録ナンバー　2012.9.3" xfId="10" xr:uid="{00000000-0005-0000-0000-00000E000000}"/>
    <cellStyle name="標準 2_2012ouzadraw" xfId="11" xr:uid="{00000000-0005-0000-0000-00000F000000}"/>
    <cellStyle name="標準 3" xfId="12" xr:uid="{00000000-0005-0000-0000-000010000000}"/>
    <cellStyle name="標準 3 2" xfId="13" xr:uid="{00000000-0005-0000-0000-000011000000}"/>
    <cellStyle name="標準 3_登録ナンバー" xfId="14" xr:uid="{00000000-0005-0000-0000-000012000000}"/>
    <cellStyle name="標準 3_登録ナンバー 2" xfId="30" xr:uid="{95F00477-398D-4312-A842-C9C2B93C5C99}"/>
    <cellStyle name="標準 4" xfId="15" xr:uid="{00000000-0005-0000-0000-000015000000}"/>
    <cellStyle name="標準 4 2" xfId="22" xr:uid="{00000000-0005-0000-0000-000016000000}"/>
    <cellStyle name="標準 5" xfId="16" xr:uid="{00000000-0005-0000-0000-000017000000}"/>
    <cellStyle name="標準 5 2" xfId="32" xr:uid="{6AB0FA52-FAA7-4ADB-9E76-7CB22A703994}"/>
    <cellStyle name="標準 6" xfId="17" xr:uid="{00000000-0005-0000-0000-000018000000}"/>
    <cellStyle name="標準 6 2" xfId="23" xr:uid="{00000000-0005-0000-0000-000019000000}"/>
    <cellStyle name="標準 7" xfId="18" xr:uid="{00000000-0005-0000-0000-00001A000000}"/>
    <cellStyle name="標準 8" xfId="21" xr:uid="{00000000-0005-0000-0000-00001B000000}"/>
    <cellStyle name="標準 9" xfId="19" xr:uid="{00000000-0005-0000-0000-00001C000000}"/>
    <cellStyle name="標準 9 2" xfId="25" xr:uid="{00000000-0005-0000-0000-00001D000000}"/>
    <cellStyle name="標準_Book2_登録ナンバー" xfId="29" xr:uid="{BEA29889-8113-4998-A0A3-D23B54DEAC6A}"/>
  </cellStyles>
  <dxfs count="8">
    <dxf>
      <font>
        <color rgb="FFFF0000"/>
      </font>
    </dxf>
    <dxf>
      <font>
        <color rgb="FFFF0000"/>
      </font>
    </dxf>
    <dxf>
      <font>
        <color rgb="FF9C0006"/>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3F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76200</xdr:colOff>
      <xdr:row>300</xdr:row>
      <xdr:rowOff>114300</xdr:rowOff>
    </xdr:from>
    <xdr:to>
      <xdr:col>2</xdr:col>
      <xdr:colOff>76200</xdr:colOff>
      <xdr:row>300</xdr:row>
      <xdr:rowOff>114300</xdr:rowOff>
    </xdr:to>
    <xdr:sp macro="" textlink="">
      <xdr:nvSpPr>
        <xdr:cNvPr id="27" name="Line 8">
          <a:extLst>
            <a:ext uri="{FF2B5EF4-FFF2-40B4-BE49-F238E27FC236}">
              <a16:creationId xmlns:a16="http://schemas.microsoft.com/office/drawing/2014/main" id="{32A848D3-AABC-4E80-883C-58D565584153}"/>
            </a:ext>
          </a:extLst>
        </xdr:cNvPr>
        <xdr:cNvSpPr>
          <a:spLocks noChangeShapeType="1"/>
        </xdr:cNvSpPr>
      </xdr:nvSpPr>
      <xdr:spPr bwMode="auto">
        <a:xfrm flipH="1">
          <a:off x="1498600" y="57537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300</xdr:row>
      <xdr:rowOff>114300</xdr:rowOff>
    </xdr:from>
    <xdr:to>
      <xdr:col>2</xdr:col>
      <xdr:colOff>76200</xdr:colOff>
      <xdr:row>300</xdr:row>
      <xdr:rowOff>114300</xdr:rowOff>
    </xdr:to>
    <xdr:sp macro="" textlink="">
      <xdr:nvSpPr>
        <xdr:cNvPr id="29" name="Line 8">
          <a:extLst>
            <a:ext uri="{FF2B5EF4-FFF2-40B4-BE49-F238E27FC236}">
              <a16:creationId xmlns:a16="http://schemas.microsoft.com/office/drawing/2014/main" id="{AAD71AC5-22BB-440A-B29C-BF12F0CA291D}"/>
            </a:ext>
          </a:extLst>
        </xdr:cNvPr>
        <xdr:cNvSpPr>
          <a:spLocks noChangeShapeType="1"/>
        </xdr:cNvSpPr>
      </xdr:nvSpPr>
      <xdr:spPr bwMode="auto">
        <a:xfrm flipH="1">
          <a:off x="1498600" y="57537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292</xdr:row>
      <xdr:rowOff>114300</xdr:rowOff>
    </xdr:from>
    <xdr:to>
      <xdr:col>2</xdr:col>
      <xdr:colOff>76200</xdr:colOff>
      <xdr:row>292</xdr:row>
      <xdr:rowOff>114300</xdr:rowOff>
    </xdr:to>
    <xdr:sp macro="" textlink="">
      <xdr:nvSpPr>
        <xdr:cNvPr id="30" name="Line 8">
          <a:extLst>
            <a:ext uri="{FF2B5EF4-FFF2-40B4-BE49-F238E27FC236}">
              <a16:creationId xmlns:a16="http://schemas.microsoft.com/office/drawing/2014/main" id="{B58B6CE7-68D5-4996-97D0-C518C14789D6}"/>
            </a:ext>
          </a:extLst>
        </xdr:cNvPr>
        <xdr:cNvSpPr>
          <a:spLocks noChangeShapeType="1"/>
        </xdr:cNvSpPr>
      </xdr:nvSpPr>
      <xdr:spPr bwMode="auto">
        <a:xfrm flipH="1">
          <a:off x="1498600" y="56114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284</xdr:row>
      <xdr:rowOff>114300</xdr:rowOff>
    </xdr:from>
    <xdr:to>
      <xdr:col>2</xdr:col>
      <xdr:colOff>76200</xdr:colOff>
      <xdr:row>284</xdr:row>
      <xdr:rowOff>114300</xdr:rowOff>
    </xdr:to>
    <xdr:sp macro="" textlink="">
      <xdr:nvSpPr>
        <xdr:cNvPr id="40" name="Line 8">
          <a:extLst>
            <a:ext uri="{FF2B5EF4-FFF2-40B4-BE49-F238E27FC236}">
              <a16:creationId xmlns:a16="http://schemas.microsoft.com/office/drawing/2014/main" id="{983F5057-C858-40EB-B0BB-0386B5280976}"/>
            </a:ext>
          </a:extLst>
        </xdr:cNvPr>
        <xdr:cNvSpPr>
          <a:spLocks noChangeShapeType="1"/>
        </xdr:cNvSpPr>
      </xdr:nvSpPr>
      <xdr:spPr bwMode="auto">
        <a:xfrm flipH="1">
          <a:off x="1498600" y="5470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284</xdr:row>
      <xdr:rowOff>114300</xdr:rowOff>
    </xdr:from>
    <xdr:to>
      <xdr:col>2</xdr:col>
      <xdr:colOff>76200</xdr:colOff>
      <xdr:row>284</xdr:row>
      <xdr:rowOff>114300</xdr:rowOff>
    </xdr:to>
    <xdr:sp macro="" textlink="">
      <xdr:nvSpPr>
        <xdr:cNvPr id="41" name="Line 8">
          <a:extLst>
            <a:ext uri="{FF2B5EF4-FFF2-40B4-BE49-F238E27FC236}">
              <a16:creationId xmlns:a16="http://schemas.microsoft.com/office/drawing/2014/main" id="{5E735475-A27C-406C-B87A-173E8689BEF1}"/>
            </a:ext>
          </a:extLst>
        </xdr:cNvPr>
        <xdr:cNvSpPr>
          <a:spLocks noChangeShapeType="1"/>
        </xdr:cNvSpPr>
      </xdr:nvSpPr>
      <xdr:spPr bwMode="auto">
        <a:xfrm flipH="1">
          <a:off x="1498600" y="5470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295</xdr:row>
      <xdr:rowOff>114300</xdr:rowOff>
    </xdr:from>
    <xdr:to>
      <xdr:col>2</xdr:col>
      <xdr:colOff>76200</xdr:colOff>
      <xdr:row>295</xdr:row>
      <xdr:rowOff>114300</xdr:rowOff>
    </xdr:to>
    <xdr:sp macro="" textlink="">
      <xdr:nvSpPr>
        <xdr:cNvPr id="109" name="Line 8">
          <a:extLst>
            <a:ext uri="{FF2B5EF4-FFF2-40B4-BE49-F238E27FC236}">
              <a16:creationId xmlns:a16="http://schemas.microsoft.com/office/drawing/2014/main" id="{9C9C737D-B1CE-42FF-AF84-4AAFDE8A947D}"/>
            </a:ext>
          </a:extLst>
        </xdr:cNvPr>
        <xdr:cNvSpPr>
          <a:spLocks noChangeShapeType="1"/>
        </xdr:cNvSpPr>
      </xdr:nvSpPr>
      <xdr:spPr bwMode="auto">
        <a:xfrm flipH="1">
          <a:off x="1498600" y="56648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295</xdr:row>
      <xdr:rowOff>114300</xdr:rowOff>
    </xdr:from>
    <xdr:to>
      <xdr:col>2</xdr:col>
      <xdr:colOff>76200</xdr:colOff>
      <xdr:row>295</xdr:row>
      <xdr:rowOff>114300</xdr:rowOff>
    </xdr:to>
    <xdr:sp macro="" textlink="">
      <xdr:nvSpPr>
        <xdr:cNvPr id="111" name="Line 8">
          <a:extLst>
            <a:ext uri="{FF2B5EF4-FFF2-40B4-BE49-F238E27FC236}">
              <a16:creationId xmlns:a16="http://schemas.microsoft.com/office/drawing/2014/main" id="{3240632E-C8E0-49F8-B3CF-35B5B5DE1214}"/>
            </a:ext>
          </a:extLst>
        </xdr:cNvPr>
        <xdr:cNvSpPr>
          <a:spLocks noChangeShapeType="1"/>
        </xdr:cNvSpPr>
      </xdr:nvSpPr>
      <xdr:spPr bwMode="auto">
        <a:xfrm flipH="1">
          <a:off x="1498600" y="56648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287</xdr:row>
      <xdr:rowOff>114300</xdr:rowOff>
    </xdr:from>
    <xdr:to>
      <xdr:col>2</xdr:col>
      <xdr:colOff>76200</xdr:colOff>
      <xdr:row>287</xdr:row>
      <xdr:rowOff>114300</xdr:rowOff>
    </xdr:to>
    <xdr:sp macro="" textlink="">
      <xdr:nvSpPr>
        <xdr:cNvPr id="112" name="Line 8">
          <a:extLst>
            <a:ext uri="{FF2B5EF4-FFF2-40B4-BE49-F238E27FC236}">
              <a16:creationId xmlns:a16="http://schemas.microsoft.com/office/drawing/2014/main" id="{B5309A1E-FA1D-4F3A-9ABF-F77B37BF030D}"/>
            </a:ext>
          </a:extLst>
        </xdr:cNvPr>
        <xdr:cNvSpPr>
          <a:spLocks noChangeShapeType="1"/>
        </xdr:cNvSpPr>
      </xdr:nvSpPr>
      <xdr:spPr bwMode="auto">
        <a:xfrm flipH="1">
          <a:off x="1498600" y="55238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282</xdr:row>
      <xdr:rowOff>114300</xdr:rowOff>
    </xdr:from>
    <xdr:to>
      <xdr:col>2</xdr:col>
      <xdr:colOff>76200</xdr:colOff>
      <xdr:row>282</xdr:row>
      <xdr:rowOff>114300</xdr:rowOff>
    </xdr:to>
    <xdr:sp macro="" textlink="">
      <xdr:nvSpPr>
        <xdr:cNvPr id="157" name="Line 8">
          <a:extLst>
            <a:ext uri="{FF2B5EF4-FFF2-40B4-BE49-F238E27FC236}">
              <a16:creationId xmlns:a16="http://schemas.microsoft.com/office/drawing/2014/main" id="{ED6746BE-D938-4CBF-9705-E0747828AC79}"/>
            </a:ext>
          </a:extLst>
        </xdr:cNvPr>
        <xdr:cNvSpPr>
          <a:spLocks noChangeShapeType="1"/>
        </xdr:cNvSpPr>
      </xdr:nvSpPr>
      <xdr:spPr bwMode="auto">
        <a:xfrm flipH="1">
          <a:off x="14986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282</xdr:row>
      <xdr:rowOff>114300</xdr:rowOff>
    </xdr:from>
    <xdr:to>
      <xdr:col>2</xdr:col>
      <xdr:colOff>76200</xdr:colOff>
      <xdr:row>282</xdr:row>
      <xdr:rowOff>114300</xdr:rowOff>
    </xdr:to>
    <xdr:sp macro="" textlink="">
      <xdr:nvSpPr>
        <xdr:cNvPr id="158" name="Line 8">
          <a:extLst>
            <a:ext uri="{FF2B5EF4-FFF2-40B4-BE49-F238E27FC236}">
              <a16:creationId xmlns:a16="http://schemas.microsoft.com/office/drawing/2014/main" id="{414E8110-E318-436A-BF54-6164B0337375}"/>
            </a:ext>
          </a:extLst>
        </xdr:cNvPr>
        <xdr:cNvSpPr>
          <a:spLocks noChangeShapeType="1"/>
        </xdr:cNvSpPr>
      </xdr:nvSpPr>
      <xdr:spPr bwMode="auto">
        <a:xfrm flipH="1">
          <a:off x="14986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282</xdr:row>
      <xdr:rowOff>114300</xdr:rowOff>
    </xdr:from>
    <xdr:to>
      <xdr:col>2</xdr:col>
      <xdr:colOff>76200</xdr:colOff>
      <xdr:row>282</xdr:row>
      <xdr:rowOff>114300</xdr:rowOff>
    </xdr:to>
    <xdr:sp macro="" textlink="">
      <xdr:nvSpPr>
        <xdr:cNvPr id="183" name="Line 8">
          <a:extLst>
            <a:ext uri="{FF2B5EF4-FFF2-40B4-BE49-F238E27FC236}">
              <a16:creationId xmlns:a16="http://schemas.microsoft.com/office/drawing/2014/main" id="{02496CF1-628F-4BE6-BC96-545AAEF90851}"/>
            </a:ext>
          </a:extLst>
        </xdr:cNvPr>
        <xdr:cNvSpPr>
          <a:spLocks noChangeShapeType="1"/>
        </xdr:cNvSpPr>
      </xdr:nvSpPr>
      <xdr:spPr bwMode="auto">
        <a:xfrm flipH="1">
          <a:off x="14986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282</xdr:row>
      <xdr:rowOff>114300</xdr:rowOff>
    </xdr:from>
    <xdr:to>
      <xdr:col>2</xdr:col>
      <xdr:colOff>76200</xdr:colOff>
      <xdr:row>282</xdr:row>
      <xdr:rowOff>114300</xdr:rowOff>
    </xdr:to>
    <xdr:sp macro="" textlink="">
      <xdr:nvSpPr>
        <xdr:cNvPr id="184" name="Line 8">
          <a:extLst>
            <a:ext uri="{FF2B5EF4-FFF2-40B4-BE49-F238E27FC236}">
              <a16:creationId xmlns:a16="http://schemas.microsoft.com/office/drawing/2014/main" id="{DF019F3E-6988-4241-A5C8-59CC15EE30D6}"/>
            </a:ext>
          </a:extLst>
        </xdr:cNvPr>
        <xdr:cNvSpPr>
          <a:spLocks noChangeShapeType="1"/>
        </xdr:cNvSpPr>
      </xdr:nvSpPr>
      <xdr:spPr bwMode="auto">
        <a:xfrm flipH="1">
          <a:off x="14986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282</xdr:row>
      <xdr:rowOff>114300</xdr:rowOff>
    </xdr:from>
    <xdr:to>
      <xdr:col>2</xdr:col>
      <xdr:colOff>76200</xdr:colOff>
      <xdr:row>282</xdr:row>
      <xdr:rowOff>114300</xdr:rowOff>
    </xdr:to>
    <xdr:sp macro="" textlink="">
      <xdr:nvSpPr>
        <xdr:cNvPr id="191" name="Line 8">
          <a:extLst>
            <a:ext uri="{FF2B5EF4-FFF2-40B4-BE49-F238E27FC236}">
              <a16:creationId xmlns:a16="http://schemas.microsoft.com/office/drawing/2014/main" id="{C0512D50-A0C3-4059-B341-057109B930EC}"/>
            </a:ext>
          </a:extLst>
        </xdr:cNvPr>
        <xdr:cNvSpPr>
          <a:spLocks noChangeShapeType="1"/>
        </xdr:cNvSpPr>
      </xdr:nvSpPr>
      <xdr:spPr bwMode="auto">
        <a:xfrm flipH="1">
          <a:off x="14986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282</xdr:row>
      <xdr:rowOff>114300</xdr:rowOff>
    </xdr:from>
    <xdr:to>
      <xdr:col>2</xdr:col>
      <xdr:colOff>76200</xdr:colOff>
      <xdr:row>282</xdr:row>
      <xdr:rowOff>114300</xdr:rowOff>
    </xdr:to>
    <xdr:sp macro="" textlink="">
      <xdr:nvSpPr>
        <xdr:cNvPr id="192" name="Line 8">
          <a:extLst>
            <a:ext uri="{FF2B5EF4-FFF2-40B4-BE49-F238E27FC236}">
              <a16:creationId xmlns:a16="http://schemas.microsoft.com/office/drawing/2014/main" id="{1C5AD4E2-4570-4452-B2D1-7219E948F8E1}"/>
            </a:ext>
          </a:extLst>
        </xdr:cNvPr>
        <xdr:cNvSpPr>
          <a:spLocks noChangeShapeType="1"/>
        </xdr:cNvSpPr>
      </xdr:nvSpPr>
      <xdr:spPr bwMode="auto">
        <a:xfrm flipH="1">
          <a:off x="14986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282</xdr:row>
      <xdr:rowOff>114300</xdr:rowOff>
    </xdr:from>
    <xdr:to>
      <xdr:col>2</xdr:col>
      <xdr:colOff>47625</xdr:colOff>
      <xdr:row>282</xdr:row>
      <xdr:rowOff>114300</xdr:rowOff>
    </xdr:to>
    <xdr:sp macro="" textlink="">
      <xdr:nvSpPr>
        <xdr:cNvPr id="199" name="Line 8">
          <a:extLst>
            <a:ext uri="{FF2B5EF4-FFF2-40B4-BE49-F238E27FC236}">
              <a16:creationId xmlns:a16="http://schemas.microsoft.com/office/drawing/2014/main" id="{947ADEA9-592E-429C-98A7-9E9F693D82AF}"/>
            </a:ext>
          </a:extLst>
        </xdr:cNvPr>
        <xdr:cNvSpPr>
          <a:spLocks noChangeShapeType="1"/>
        </xdr:cNvSpPr>
      </xdr:nvSpPr>
      <xdr:spPr bwMode="auto">
        <a:xfrm flipH="1">
          <a:off x="14986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282</xdr:row>
      <xdr:rowOff>114300</xdr:rowOff>
    </xdr:from>
    <xdr:to>
      <xdr:col>2</xdr:col>
      <xdr:colOff>47625</xdr:colOff>
      <xdr:row>282</xdr:row>
      <xdr:rowOff>114300</xdr:rowOff>
    </xdr:to>
    <xdr:sp macro="" textlink="">
      <xdr:nvSpPr>
        <xdr:cNvPr id="200" name="Line 8">
          <a:extLst>
            <a:ext uri="{FF2B5EF4-FFF2-40B4-BE49-F238E27FC236}">
              <a16:creationId xmlns:a16="http://schemas.microsoft.com/office/drawing/2014/main" id="{E070E062-146F-4FBA-AD34-F07DD7F20971}"/>
            </a:ext>
          </a:extLst>
        </xdr:cNvPr>
        <xdr:cNvSpPr>
          <a:spLocks noChangeShapeType="1"/>
        </xdr:cNvSpPr>
      </xdr:nvSpPr>
      <xdr:spPr bwMode="auto">
        <a:xfrm flipH="1">
          <a:off x="14986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282</xdr:row>
      <xdr:rowOff>114300</xdr:rowOff>
    </xdr:from>
    <xdr:to>
      <xdr:col>2</xdr:col>
      <xdr:colOff>76200</xdr:colOff>
      <xdr:row>282</xdr:row>
      <xdr:rowOff>114300</xdr:rowOff>
    </xdr:to>
    <xdr:sp macro="" textlink="">
      <xdr:nvSpPr>
        <xdr:cNvPr id="207" name="Line 8">
          <a:extLst>
            <a:ext uri="{FF2B5EF4-FFF2-40B4-BE49-F238E27FC236}">
              <a16:creationId xmlns:a16="http://schemas.microsoft.com/office/drawing/2014/main" id="{BE452DC0-34A3-4A8E-B3AA-0CBF8B4D221A}"/>
            </a:ext>
          </a:extLst>
        </xdr:cNvPr>
        <xdr:cNvSpPr>
          <a:spLocks noChangeShapeType="1"/>
        </xdr:cNvSpPr>
      </xdr:nvSpPr>
      <xdr:spPr bwMode="auto">
        <a:xfrm flipH="1">
          <a:off x="14986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282</xdr:row>
      <xdr:rowOff>114300</xdr:rowOff>
    </xdr:from>
    <xdr:to>
      <xdr:col>2</xdr:col>
      <xdr:colOff>76200</xdr:colOff>
      <xdr:row>282</xdr:row>
      <xdr:rowOff>114300</xdr:rowOff>
    </xdr:to>
    <xdr:sp macro="" textlink="">
      <xdr:nvSpPr>
        <xdr:cNvPr id="208" name="Line 8">
          <a:extLst>
            <a:ext uri="{FF2B5EF4-FFF2-40B4-BE49-F238E27FC236}">
              <a16:creationId xmlns:a16="http://schemas.microsoft.com/office/drawing/2014/main" id="{DED7E2D9-5FF3-4A4C-BEE6-0ADAED04A499}"/>
            </a:ext>
          </a:extLst>
        </xdr:cNvPr>
        <xdr:cNvSpPr>
          <a:spLocks noChangeShapeType="1"/>
        </xdr:cNvSpPr>
      </xdr:nvSpPr>
      <xdr:spPr bwMode="auto">
        <a:xfrm flipH="1">
          <a:off x="14986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298</xdr:row>
      <xdr:rowOff>114300</xdr:rowOff>
    </xdr:from>
    <xdr:to>
      <xdr:col>2</xdr:col>
      <xdr:colOff>76200</xdr:colOff>
      <xdr:row>298</xdr:row>
      <xdr:rowOff>114300</xdr:rowOff>
    </xdr:to>
    <xdr:sp macro="" textlink="">
      <xdr:nvSpPr>
        <xdr:cNvPr id="228" name="Line 8">
          <a:extLst>
            <a:ext uri="{FF2B5EF4-FFF2-40B4-BE49-F238E27FC236}">
              <a16:creationId xmlns:a16="http://schemas.microsoft.com/office/drawing/2014/main" id="{695D62A6-8100-4080-8437-E37DD6DCED76}"/>
            </a:ext>
          </a:extLst>
        </xdr:cNvPr>
        <xdr:cNvSpPr>
          <a:spLocks noChangeShapeType="1"/>
        </xdr:cNvSpPr>
      </xdr:nvSpPr>
      <xdr:spPr bwMode="auto">
        <a:xfrm flipH="1">
          <a:off x="1498600" y="5718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298</xdr:row>
      <xdr:rowOff>114300</xdr:rowOff>
    </xdr:from>
    <xdr:to>
      <xdr:col>2</xdr:col>
      <xdr:colOff>76200</xdr:colOff>
      <xdr:row>298</xdr:row>
      <xdr:rowOff>114300</xdr:rowOff>
    </xdr:to>
    <xdr:sp macro="" textlink="">
      <xdr:nvSpPr>
        <xdr:cNvPr id="229" name="Line 8">
          <a:extLst>
            <a:ext uri="{FF2B5EF4-FFF2-40B4-BE49-F238E27FC236}">
              <a16:creationId xmlns:a16="http://schemas.microsoft.com/office/drawing/2014/main" id="{784AF79A-CCAE-44CF-A829-04958E7F2FAD}"/>
            </a:ext>
          </a:extLst>
        </xdr:cNvPr>
        <xdr:cNvSpPr>
          <a:spLocks noChangeShapeType="1"/>
        </xdr:cNvSpPr>
      </xdr:nvSpPr>
      <xdr:spPr bwMode="auto">
        <a:xfrm flipH="1">
          <a:off x="1498600" y="5718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291</xdr:row>
      <xdr:rowOff>114300</xdr:rowOff>
    </xdr:from>
    <xdr:to>
      <xdr:col>2</xdr:col>
      <xdr:colOff>76200</xdr:colOff>
      <xdr:row>291</xdr:row>
      <xdr:rowOff>114300</xdr:rowOff>
    </xdr:to>
    <xdr:sp macro="" textlink="">
      <xdr:nvSpPr>
        <xdr:cNvPr id="230" name="Line 8">
          <a:extLst>
            <a:ext uri="{FF2B5EF4-FFF2-40B4-BE49-F238E27FC236}">
              <a16:creationId xmlns:a16="http://schemas.microsoft.com/office/drawing/2014/main" id="{6E7FE705-19A2-40AB-9878-F6BB02B44CD6}"/>
            </a:ext>
          </a:extLst>
        </xdr:cNvPr>
        <xdr:cNvSpPr>
          <a:spLocks noChangeShapeType="1"/>
        </xdr:cNvSpPr>
      </xdr:nvSpPr>
      <xdr:spPr bwMode="auto">
        <a:xfrm flipH="1">
          <a:off x="1498600" y="55937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284</xdr:row>
      <xdr:rowOff>114300</xdr:rowOff>
    </xdr:from>
    <xdr:to>
      <xdr:col>2</xdr:col>
      <xdr:colOff>76200</xdr:colOff>
      <xdr:row>284</xdr:row>
      <xdr:rowOff>114300</xdr:rowOff>
    </xdr:to>
    <xdr:sp macro="" textlink="">
      <xdr:nvSpPr>
        <xdr:cNvPr id="233" name="Line 8">
          <a:extLst>
            <a:ext uri="{FF2B5EF4-FFF2-40B4-BE49-F238E27FC236}">
              <a16:creationId xmlns:a16="http://schemas.microsoft.com/office/drawing/2014/main" id="{0B84C0C7-3C46-4060-A5E0-C3C4DB6C8CE7}"/>
            </a:ext>
          </a:extLst>
        </xdr:cNvPr>
        <xdr:cNvSpPr>
          <a:spLocks noChangeShapeType="1"/>
        </xdr:cNvSpPr>
      </xdr:nvSpPr>
      <xdr:spPr bwMode="auto">
        <a:xfrm flipH="1">
          <a:off x="1498600" y="5470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284</xdr:row>
      <xdr:rowOff>114300</xdr:rowOff>
    </xdr:from>
    <xdr:to>
      <xdr:col>2</xdr:col>
      <xdr:colOff>76200</xdr:colOff>
      <xdr:row>284</xdr:row>
      <xdr:rowOff>114300</xdr:rowOff>
    </xdr:to>
    <xdr:sp macro="" textlink="">
      <xdr:nvSpPr>
        <xdr:cNvPr id="234" name="Line 8">
          <a:extLst>
            <a:ext uri="{FF2B5EF4-FFF2-40B4-BE49-F238E27FC236}">
              <a16:creationId xmlns:a16="http://schemas.microsoft.com/office/drawing/2014/main" id="{6F9566A8-B364-41BB-85A6-72FDFDA590A8}"/>
            </a:ext>
          </a:extLst>
        </xdr:cNvPr>
        <xdr:cNvSpPr>
          <a:spLocks noChangeShapeType="1"/>
        </xdr:cNvSpPr>
      </xdr:nvSpPr>
      <xdr:spPr bwMode="auto">
        <a:xfrm flipH="1">
          <a:off x="1498600" y="5470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284</xdr:row>
      <xdr:rowOff>114300</xdr:rowOff>
    </xdr:from>
    <xdr:to>
      <xdr:col>2</xdr:col>
      <xdr:colOff>76200</xdr:colOff>
      <xdr:row>284</xdr:row>
      <xdr:rowOff>114300</xdr:rowOff>
    </xdr:to>
    <xdr:sp macro="" textlink="">
      <xdr:nvSpPr>
        <xdr:cNvPr id="235" name="Line 8">
          <a:extLst>
            <a:ext uri="{FF2B5EF4-FFF2-40B4-BE49-F238E27FC236}">
              <a16:creationId xmlns:a16="http://schemas.microsoft.com/office/drawing/2014/main" id="{09F77430-A9D7-4B66-AC5F-FCA9A8772C71}"/>
            </a:ext>
          </a:extLst>
        </xdr:cNvPr>
        <xdr:cNvSpPr>
          <a:spLocks noChangeShapeType="1"/>
        </xdr:cNvSpPr>
      </xdr:nvSpPr>
      <xdr:spPr bwMode="auto">
        <a:xfrm flipH="1">
          <a:off x="1498600" y="5470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284</xdr:row>
      <xdr:rowOff>114300</xdr:rowOff>
    </xdr:from>
    <xdr:to>
      <xdr:col>2</xdr:col>
      <xdr:colOff>76200</xdr:colOff>
      <xdr:row>284</xdr:row>
      <xdr:rowOff>114300</xdr:rowOff>
    </xdr:to>
    <xdr:sp macro="" textlink="">
      <xdr:nvSpPr>
        <xdr:cNvPr id="236" name="Line 8">
          <a:extLst>
            <a:ext uri="{FF2B5EF4-FFF2-40B4-BE49-F238E27FC236}">
              <a16:creationId xmlns:a16="http://schemas.microsoft.com/office/drawing/2014/main" id="{50FB836A-4E74-491B-B3F7-5AE2834FFFB9}"/>
            </a:ext>
          </a:extLst>
        </xdr:cNvPr>
        <xdr:cNvSpPr>
          <a:spLocks noChangeShapeType="1"/>
        </xdr:cNvSpPr>
      </xdr:nvSpPr>
      <xdr:spPr bwMode="auto">
        <a:xfrm flipH="1">
          <a:off x="1498600" y="5470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284</xdr:row>
      <xdr:rowOff>114300</xdr:rowOff>
    </xdr:from>
    <xdr:to>
      <xdr:col>2</xdr:col>
      <xdr:colOff>76200</xdr:colOff>
      <xdr:row>284</xdr:row>
      <xdr:rowOff>114300</xdr:rowOff>
    </xdr:to>
    <xdr:sp macro="" textlink="">
      <xdr:nvSpPr>
        <xdr:cNvPr id="237" name="Line 8">
          <a:extLst>
            <a:ext uri="{FF2B5EF4-FFF2-40B4-BE49-F238E27FC236}">
              <a16:creationId xmlns:a16="http://schemas.microsoft.com/office/drawing/2014/main" id="{53A37F18-565B-44AB-A5E7-E07AE5EDAD87}"/>
            </a:ext>
          </a:extLst>
        </xdr:cNvPr>
        <xdr:cNvSpPr>
          <a:spLocks noChangeShapeType="1"/>
        </xdr:cNvSpPr>
      </xdr:nvSpPr>
      <xdr:spPr bwMode="auto">
        <a:xfrm flipH="1">
          <a:off x="1498600" y="5470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284</xdr:row>
      <xdr:rowOff>114300</xdr:rowOff>
    </xdr:from>
    <xdr:to>
      <xdr:col>2</xdr:col>
      <xdr:colOff>76200</xdr:colOff>
      <xdr:row>284</xdr:row>
      <xdr:rowOff>114300</xdr:rowOff>
    </xdr:to>
    <xdr:sp macro="" textlink="">
      <xdr:nvSpPr>
        <xdr:cNvPr id="238" name="Line 8">
          <a:extLst>
            <a:ext uri="{FF2B5EF4-FFF2-40B4-BE49-F238E27FC236}">
              <a16:creationId xmlns:a16="http://schemas.microsoft.com/office/drawing/2014/main" id="{BC544876-9879-428A-9759-02592BA27729}"/>
            </a:ext>
          </a:extLst>
        </xdr:cNvPr>
        <xdr:cNvSpPr>
          <a:spLocks noChangeShapeType="1"/>
        </xdr:cNvSpPr>
      </xdr:nvSpPr>
      <xdr:spPr bwMode="auto">
        <a:xfrm flipH="1">
          <a:off x="1498600" y="5470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284</xdr:row>
      <xdr:rowOff>114300</xdr:rowOff>
    </xdr:from>
    <xdr:to>
      <xdr:col>2</xdr:col>
      <xdr:colOff>47625</xdr:colOff>
      <xdr:row>284</xdr:row>
      <xdr:rowOff>114300</xdr:rowOff>
    </xdr:to>
    <xdr:sp macro="" textlink="">
      <xdr:nvSpPr>
        <xdr:cNvPr id="239" name="Line 8">
          <a:extLst>
            <a:ext uri="{FF2B5EF4-FFF2-40B4-BE49-F238E27FC236}">
              <a16:creationId xmlns:a16="http://schemas.microsoft.com/office/drawing/2014/main" id="{3EA98355-4C18-40B8-B00D-21474D3CA448}"/>
            </a:ext>
          </a:extLst>
        </xdr:cNvPr>
        <xdr:cNvSpPr>
          <a:spLocks noChangeShapeType="1"/>
        </xdr:cNvSpPr>
      </xdr:nvSpPr>
      <xdr:spPr bwMode="auto">
        <a:xfrm flipH="1">
          <a:off x="1498600" y="5470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284</xdr:row>
      <xdr:rowOff>114300</xdr:rowOff>
    </xdr:from>
    <xdr:to>
      <xdr:col>2</xdr:col>
      <xdr:colOff>47625</xdr:colOff>
      <xdr:row>284</xdr:row>
      <xdr:rowOff>114300</xdr:rowOff>
    </xdr:to>
    <xdr:sp macro="" textlink="">
      <xdr:nvSpPr>
        <xdr:cNvPr id="240" name="Line 8">
          <a:extLst>
            <a:ext uri="{FF2B5EF4-FFF2-40B4-BE49-F238E27FC236}">
              <a16:creationId xmlns:a16="http://schemas.microsoft.com/office/drawing/2014/main" id="{79DC5790-F412-4172-B3D4-7FBEDB9AA76F}"/>
            </a:ext>
          </a:extLst>
        </xdr:cNvPr>
        <xdr:cNvSpPr>
          <a:spLocks noChangeShapeType="1"/>
        </xdr:cNvSpPr>
      </xdr:nvSpPr>
      <xdr:spPr bwMode="auto">
        <a:xfrm flipH="1">
          <a:off x="1498600" y="5470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284</xdr:row>
      <xdr:rowOff>114300</xdr:rowOff>
    </xdr:from>
    <xdr:to>
      <xdr:col>2</xdr:col>
      <xdr:colOff>76200</xdr:colOff>
      <xdr:row>284</xdr:row>
      <xdr:rowOff>114300</xdr:rowOff>
    </xdr:to>
    <xdr:sp macro="" textlink="">
      <xdr:nvSpPr>
        <xdr:cNvPr id="241" name="Line 8">
          <a:extLst>
            <a:ext uri="{FF2B5EF4-FFF2-40B4-BE49-F238E27FC236}">
              <a16:creationId xmlns:a16="http://schemas.microsoft.com/office/drawing/2014/main" id="{7655C0AA-BFB6-4F07-B9E9-240E185AC1DD}"/>
            </a:ext>
          </a:extLst>
        </xdr:cNvPr>
        <xdr:cNvSpPr>
          <a:spLocks noChangeShapeType="1"/>
        </xdr:cNvSpPr>
      </xdr:nvSpPr>
      <xdr:spPr bwMode="auto">
        <a:xfrm flipH="1">
          <a:off x="1498600" y="5470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284</xdr:row>
      <xdr:rowOff>114300</xdr:rowOff>
    </xdr:from>
    <xdr:to>
      <xdr:col>2</xdr:col>
      <xdr:colOff>76200</xdr:colOff>
      <xdr:row>284</xdr:row>
      <xdr:rowOff>114300</xdr:rowOff>
    </xdr:to>
    <xdr:sp macro="" textlink="">
      <xdr:nvSpPr>
        <xdr:cNvPr id="242" name="Line 8">
          <a:extLst>
            <a:ext uri="{FF2B5EF4-FFF2-40B4-BE49-F238E27FC236}">
              <a16:creationId xmlns:a16="http://schemas.microsoft.com/office/drawing/2014/main" id="{CE93BAB1-EB77-4D7C-BBB0-3E99EA387BFD}"/>
            </a:ext>
          </a:extLst>
        </xdr:cNvPr>
        <xdr:cNvSpPr>
          <a:spLocks noChangeShapeType="1"/>
        </xdr:cNvSpPr>
      </xdr:nvSpPr>
      <xdr:spPr bwMode="auto">
        <a:xfrm flipH="1">
          <a:off x="1498600" y="5470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223</xdr:row>
      <xdr:rowOff>114300</xdr:rowOff>
    </xdr:from>
    <xdr:to>
      <xdr:col>2</xdr:col>
      <xdr:colOff>76200</xdr:colOff>
      <xdr:row>223</xdr:row>
      <xdr:rowOff>114300</xdr:rowOff>
    </xdr:to>
    <xdr:sp macro="" textlink="">
      <xdr:nvSpPr>
        <xdr:cNvPr id="2" name="Line 8">
          <a:extLst>
            <a:ext uri="{FF2B5EF4-FFF2-40B4-BE49-F238E27FC236}">
              <a16:creationId xmlns:a16="http://schemas.microsoft.com/office/drawing/2014/main" id="{26BB5366-B0F3-4A91-825E-2A7F1E813582}"/>
            </a:ext>
          </a:extLst>
        </xdr:cNvPr>
        <xdr:cNvSpPr>
          <a:spLocks noChangeShapeType="1"/>
        </xdr:cNvSpPr>
      </xdr:nvSpPr>
      <xdr:spPr bwMode="auto">
        <a:xfrm flipH="1">
          <a:off x="1333500" y="36404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223</xdr:row>
      <xdr:rowOff>114300</xdr:rowOff>
    </xdr:from>
    <xdr:to>
      <xdr:col>2</xdr:col>
      <xdr:colOff>76200</xdr:colOff>
      <xdr:row>223</xdr:row>
      <xdr:rowOff>114300</xdr:rowOff>
    </xdr:to>
    <xdr:sp macro="" textlink="">
      <xdr:nvSpPr>
        <xdr:cNvPr id="3" name="Line 8">
          <a:extLst>
            <a:ext uri="{FF2B5EF4-FFF2-40B4-BE49-F238E27FC236}">
              <a16:creationId xmlns:a16="http://schemas.microsoft.com/office/drawing/2014/main" id="{1285409B-F4A3-4423-8455-46E57F3913BF}"/>
            </a:ext>
          </a:extLst>
        </xdr:cNvPr>
        <xdr:cNvSpPr>
          <a:spLocks noChangeShapeType="1"/>
        </xdr:cNvSpPr>
      </xdr:nvSpPr>
      <xdr:spPr bwMode="auto">
        <a:xfrm flipH="1">
          <a:off x="1333500" y="36404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216</xdr:row>
      <xdr:rowOff>114300</xdr:rowOff>
    </xdr:from>
    <xdr:to>
      <xdr:col>2</xdr:col>
      <xdr:colOff>76200</xdr:colOff>
      <xdr:row>216</xdr:row>
      <xdr:rowOff>114300</xdr:rowOff>
    </xdr:to>
    <xdr:sp macro="" textlink="">
      <xdr:nvSpPr>
        <xdr:cNvPr id="4" name="Line 8">
          <a:extLst>
            <a:ext uri="{FF2B5EF4-FFF2-40B4-BE49-F238E27FC236}">
              <a16:creationId xmlns:a16="http://schemas.microsoft.com/office/drawing/2014/main" id="{3FDD73BE-0EA6-44F1-8D74-F12A9139D85B}"/>
            </a:ext>
          </a:extLst>
        </xdr:cNvPr>
        <xdr:cNvSpPr>
          <a:spLocks noChangeShapeType="1"/>
        </xdr:cNvSpPr>
      </xdr:nvSpPr>
      <xdr:spPr bwMode="auto">
        <a:xfrm flipH="1">
          <a:off x="1333500" y="3527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216</xdr:row>
      <xdr:rowOff>114300</xdr:rowOff>
    </xdr:from>
    <xdr:to>
      <xdr:col>2</xdr:col>
      <xdr:colOff>76200</xdr:colOff>
      <xdr:row>216</xdr:row>
      <xdr:rowOff>114300</xdr:rowOff>
    </xdr:to>
    <xdr:sp macro="" textlink="">
      <xdr:nvSpPr>
        <xdr:cNvPr id="5" name="Line 8">
          <a:extLst>
            <a:ext uri="{FF2B5EF4-FFF2-40B4-BE49-F238E27FC236}">
              <a16:creationId xmlns:a16="http://schemas.microsoft.com/office/drawing/2014/main" id="{3CEF0733-EC61-4B1A-BD56-7D65B71A3634}"/>
            </a:ext>
          </a:extLst>
        </xdr:cNvPr>
        <xdr:cNvSpPr>
          <a:spLocks noChangeShapeType="1"/>
        </xdr:cNvSpPr>
      </xdr:nvSpPr>
      <xdr:spPr bwMode="auto">
        <a:xfrm flipH="1">
          <a:off x="1333500" y="3527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216</xdr:row>
      <xdr:rowOff>114300</xdr:rowOff>
    </xdr:from>
    <xdr:to>
      <xdr:col>2</xdr:col>
      <xdr:colOff>76200</xdr:colOff>
      <xdr:row>216</xdr:row>
      <xdr:rowOff>114300</xdr:rowOff>
    </xdr:to>
    <xdr:sp macro="" textlink="">
      <xdr:nvSpPr>
        <xdr:cNvPr id="6" name="Line 8">
          <a:extLst>
            <a:ext uri="{FF2B5EF4-FFF2-40B4-BE49-F238E27FC236}">
              <a16:creationId xmlns:a16="http://schemas.microsoft.com/office/drawing/2014/main" id="{9BD7C67E-9C4A-421A-A3C6-1EC67DC7C51D}"/>
            </a:ext>
          </a:extLst>
        </xdr:cNvPr>
        <xdr:cNvSpPr>
          <a:spLocks noChangeShapeType="1"/>
        </xdr:cNvSpPr>
      </xdr:nvSpPr>
      <xdr:spPr bwMode="auto">
        <a:xfrm flipH="1">
          <a:off x="1333500" y="3527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216</xdr:row>
      <xdr:rowOff>114300</xdr:rowOff>
    </xdr:from>
    <xdr:to>
      <xdr:col>2</xdr:col>
      <xdr:colOff>76200</xdr:colOff>
      <xdr:row>216</xdr:row>
      <xdr:rowOff>114300</xdr:rowOff>
    </xdr:to>
    <xdr:sp macro="" textlink="">
      <xdr:nvSpPr>
        <xdr:cNvPr id="7" name="Line 8">
          <a:extLst>
            <a:ext uri="{FF2B5EF4-FFF2-40B4-BE49-F238E27FC236}">
              <a16:creationId xmlns:a16="http://schemas.microsoft.com/office/drawing/2014/main" id="{ACD5007B-B5A4-4653-A13E-A4927D1E1355}"/>
            </a:ext>
          </a:extLst>
        </xdr:cNvPr>
        <xdr:cNvSpPr>
          <a:spLocks noChangeShapeType="1"/>
        </xdr:cNvSpPr>
      </xdr:nvSpPr>
      <xdr:spPr bwMode="auto">
        <a:xfrm flipH="1">
          <a:off x="1333500" y="3527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216</xdr:row>
      <xdr:rowOff>114300</xdr:rowOff>
    </xdr:from>
    <xdr:to>
      <xdr:col>2</xdr:col>
      <xdr:colOff>76200</xdr:colOff>
      <xdr:row>216</xdr:row>
      <xdr:rowOff>114300</xdr:rowOff>
    </xdr:to>
    <xdr:sp macro="" textlink="">
      <xdr:nvSpPr>
        <xdr:cNvPr id="8" name="Line 8">
          <a:extLst>
            <a:ext uri="{FF2B5EF4-FFF2-40B4-BE49-F238E27FC236}">
              <a16:creationId xmlns:a16="http://schemas.microsoft.com/office/drawing/2014/main" id="{94639BC4-3FD4-452C-B6BA-C36E048550AC}"/>
            </a:ext>
          </a:extLst>
        </xdr:cNvPr>
        <xdr:cNvSpPr>
          <a:spLocks noChangeShapeType="1"/>
        </xdr:cNvSpPr>
      </xdr:nvSpPr>
      <xdr:spPr bwMode="auto">
        <a:xfrm flipH="1">
          <a:off x="1333500" y="3527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216</xdr:row>
      <xdr:rowOff>114300</xdr:rowOff>
    </xdr:from>
    <xdr:to>
      <xdr:col>2</xdr:col>
      <xdr:colOff>76200</xdr:colOff>
      <xdr:row>216</xdr:row>
      <xdr:rowOff>114300</xdr:rowOff>
    </xdr:to>
    <xdr:sp macro="" textlink="">
      <xdr:nvSpPr>
        <xdr:cNvPr id="9" name="Line 8">
          <a:extLst>
            <a:ext uri="{FF2B5EF4-FFF2-40B4-BE49-F238E27FC236}">
              <a16:creationId xmlns:a16="http://schemas.microsoft.com/office/drawing/2014/main" id="{B6355052-CA2C-421B-80A4-87836E214D5C}"/>
            </a:ext>
          </a:extLst>
        </xdr:cNvPr>
        <xdr:cNvSpPr>
          <a:spLocks noChangeShapeType="1"/>
        </xdr:cNvSpPr>
      </xdr:nvSpPr>
      <xdr:spPr bwMode="auto">
        <a:xfrm flipH="1">
          <a:off x="1333500" y="3527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216</xdr:row>
      <xdr:rowOff>114300</xdr:rowOff>
    </xdr:from>
    <xdr:to>
      <xdr:col>2</xdr:col>
      <xdr:colOff>47625</xdr:colOff>
      <xdr:row>216</xdr:row>
      <xdr:rowOff>114300</xdr:rowOff>
    </xdr:to>
    <xdr:sp macro="" textlink="">
      <xdr:nvSpPr>
        <xdr:cNvPr id="10" name="Line 8">
          <a:extLst>
            <a:ext uri="{FF2B5EF4-FFF2-40B4-BE49-F238E27FC236}">
              <a16:creationId xmlns:a16="http://schemas.microsoft.com/office/drawing/2014/main" id="{122EAF5F-1941-472E-B8EA-0225587BAE14}"/>
            </a:ext>
          </a:extLst>
        </xdr:cNvPr>
        <xdr:cNvSpPr>
          <a:spLocks noChangeShapeType="1"/>
        </xdr:cNvSpPr>
      </xdr:nvSpPr>
      <xdr:spPr bwMode="auto">
        <a:xfrm flipH="1">
          <a:off x="1333500" y="3527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216</xdr:row>
      <xdr:rowOff>114300</xdr:rowOff>
    </xdr:from>
    <xdr:to>
      <xdr:col>2</xdr:col>
      <xdr:colOff>47625</xdr:colOff>
      <xdr:row>216</xdr:row>
      <xdr:rowOff>114300</xdr:rowOff>
    </xdr:to>
    <xdr:sp macro="" textlink="">
      <xdr:nvSpPr>
        <xdr:cNvPr id="11" name="Line 8">
          <a:extLst>
            <a:ext uri="{FF2B5EF4-FFF2-40B4-BE49-F238E27FC236}">
              <a16:creationId xmlns:a16="http://schemas.microsoft.com/office/drawing/2014/main" id="{E225D1BF-063F-4108-A946-09DE7E9E1FFB}"/>
            </a:ext>
          </a:extLst>
        </xdr:cNvPr>
        <xdr:cNvSpPr>
          <a:spLocks noChangeShapeType="1"/>
        </xdr:cNvSpPr>
      </xdr:nvSpPr>
      <xdr:spPr bwMode="auto">
        <a:xfrm flipH="1">
          <a:off x="1333500" y="3527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216</xdr:row>
      <xdr:rowOff>114300</xdr:rowOff>
    </xdr:from>
    <xdr:to>
      <xdr:col>2</xdr:col>
      <xdr:colOff>76200</xdr:colOff>
      <xdr:row>216</xdr:row>
      <xdr:rowOff>114300</xdr:rowOff>
    </xdr:to>
    <xdr:sp macro="" textlink="">
      <xdr:nvSpPr>
        <xdr:cNvPr id="12" name="Line 8">
          <a:extLst>
            <a:ext uri="{FF2B5EF4-FFF2-40B4-BE49-F238E27FC236}">
              <a16:creationId xmlns:a16="http://schemas.microsoft.com/office/drawing/2014/main" id="{599B1AF7-487F-4A6F-89B9-75EA6C63BC7A}"/>
            </a:ext>
          </a:extLst>
        </xdr:cNvPr>
        <xdr:cNvSpPr>
          <a:spLocks noChangeShapeType="1"/>
        </xdr:cNvSpPr>
      </xdr:nvSpPr>
      <xdr:spPr bwMode="auto">
        <a:xfrm flipH="1">
          <a:off x="1333500" y="3527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216</xdr:row>
      <xdr:rowOff>114300</xdr:rowOff>
    </xdr:from>
    <xdr:to>
      <xdr:col>2</xdr:col>
      <xdr:colOff>76200</xdr:colOff>
      <xdr:row>216</xdr:row>
      <xdr:rowOff>114300</xdr:rowOff>
    </xdr:to>
    <xdr:sp macro="" textlink="">
      <xdr:nvSpPr>
        <xdr:cNvPr id="13" name="Line 8">
          <a:extLst>
            <a:ext uri="{FF2B5EF4-FFF2-40B4-BE49-F238E27FC236}">
              <a16:creationId xmlns:a16="http://schemas.microsoft.com/office/drawing/2014/main" id="{72CC13FE-2E17-4B75-821E-E6C0A59B88D7}"/>
            </a:ext>
          </a:extLst>
        </xdr:cNvPr>
        <xdr:cNvSpPr>
          <a:spLocks noChangeShapeType="1"/>
        </xdr:cNvSpPr>
      </xdr:nvSpPr>
      <xdr:spPr bwMode="auto">
        <a:xfrm flipH="1">
          <a:off x="1333500" y="3527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hta2012.minibir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4E233-E20B-4708-8C53-0316EEF88C82}">
  <sheetPr>
    <tabColor rgb="FFFF0000"/>
    <pageSetUpPr fitToPage="1"/>
  </sheetPr>
  <dimension ref="A1:K161"/>
  <sheetViews>
    <sheetView showGridLines="0" tabSelected="1" view="pageBreakPreview" topLeftCell="A10" zoomScaleNormal="100" zoomScaleSheetLayoutView="100" workbookViewId="0">
      <selection activeCell="D28" sqref="D28"/>
    </sheetView>
  </sheetViews>
  <sheetFormatPr defaultColWidth="8.875" defaultRowHeight="15.75" x14ac:dyDescent="0.15"/>
  <cols>
    <col min="1" max="1" width="3.875" style="1" customWidth="1"/>
    <col min="2" max="2" width="8.125" style="1" customWidth="1"/>
    <col min="3" max="3" width="5.875" style="1" customWidth="1"/>
    <col min="4" max="4" width="5.5" style="1" customWidth="1"/>
    <col min="5" max="5" width="12.875" style="1" customWidth="1"/>
    <col min="6" max="9" width="7.125" style="1" customWidth="1"/>
    <col min="10" max="10" width="14.125" style="1" customWidth="1"/>
    <col min="11" max="11" width="15.875" style="1" customWidth="1"/>
    <col min="12" max="16384" width="8.875" style="1"/>
  </cols>
  <sheetData>
    <row r="1" spans="1:11" ht="4.7" customHeight="1" thickBot="1" x14ac:dyDescent="0.2"/>
    <row r="2" spans="1:11" ht="26.45" customHeight="1" thickBot="1" x14ac:dyDescent="0.2">
      <c r="A2" s="182" t="s">
        <v>566</v>
      </c>
      <c r="B2" s="182"/>
      <c r="C2" s="182"/>
      <c r="D2" s="182"/>
      <c r="E2" s="182"/>
      <c r="F2" s="182"/>
      <c r="G2" s="182"/>
      <c r="H2" s="182"/>
      <c r="I2" s="182"/>
      <c r="J2" s="182"/>
      <c r="K2" s="182"/>
    </row>
    <row r="3" spans="1:11" ht="4.7" customHeight="1" x14ac:dyDescent="0.15"/>
    <row r="4" spans="1:11" s="4" customFormat="1" ht="16.5" x14ac:dyDescent="0.15">
      <c r="B4" s="183" t="s">
        <v>1</v>
      </c>
      <c r="C4" s="183"/>
      <c r="D4" s="5" t="s">
        <v>571</v>
      </c>
      <c r="E4" s="6"/>
      <c r="F4" s="6"/>
      <c r="G4" s="6"/>
      <c r="H4" s="6"/>
      <c r="I4" s="6"/>
    </row>
    <row r="5" spans="1:11" s="4" customFormat="1" ht="8.4499999999999993" customHeight="1" x14ac:dyDescent="0.15"/>
    <row r="6" spans="1:11" s="4" customFormat="1" ht="16.5" x14ac:dyDescent="0.15">
      <c r="B6" s="183" t="s">
        <v>2</v>
      </c>
      <c r="C6" s="183"/>
      <c r="D6" s="184" t="s">
        <v>21</v>
      </c>
      <c r="E6" s="183"/>
      <c r="F6" s="183"/>
      <c r="G6" s="183"/>
      <c r="H6" s="183"/>
      <c r="I6" s="183"/>
    </row>
    <row r="7" spans="1:11" s="4" customFormat="1" ht="8.4499999999999993" customHeight="1" x14ac:dyDescent="0.15">
      <c r="D7" s="184"/>
      <c r="E7" s="183"/>
      <c r="F7" s="183"/>
      <c r="G7" s="183"/>
      <c r="H7" s="183"/>
      <c r="I7" s="183"/>
    </row>
    <row r="8" spans="1:11" s="4" customFormat="1" ht="16.5" x14ac:dyDescent="0.15">
      <c r="B8" s="183" t="s">
        <v>3</v>
      </c>
      <c r="C8" s="183"/>
      <c r="D8" s="5" t="s">
        <v>37</v>
      </c>
      <c r="E8" s="6"/>
      <c r="F8" s="6"/>
      <c r="G8" s="6"/>
      <c r="H8" s="6"/>
      <c r="I8" s="6"/>
    </row>
    <row r="9" spans="1:11" s="4" customFormat="1" ht="16.5" x14ac:dyDescent="0.15">
      <c r="D9" s="5" t="s">
        <v>17</v>
      </c>
      <c r="E9" s="6"/>
      <c r="F9" s="6"/>
      <c r="G9" s="6"/>
      <c r="H9" s="6"/>
      <c r="I9" s="6"/>
    </row>
    <row r="10" spans="1:11" s="4" customFormat="1" ht="8.4499999999999993" customHeight="1" x14ac:dyDescent="0.15"/>
    <row r="11" spans="1:11" s="4" customFormat="1" ht="16.5" x14ac:dyDescent="0.15">
      <c r="B11" s="183" t="s">
        <v>4</v>
      </c>
      <c r="C11" s="183"/>
      <c r="D11" s="5" t="s">
        <v>567</v>
      </c>
      <c r="E11" s="5"/>
      <c r="F11" s="3"/>
      <c r="G11" s="3"/>
      <c r="H11" s="3"/>
      <c r="I11" s="3"/>
      <c r="J11" s="3"/>
      <c r="K11" s="3"/>
    </row>
    <row r="12" spans="1:11" s="4" customFormat="1" ht="16.5" x14ac:dyDescent="0.15">
      <c r="D12" s="5" t="s">
        <v>22</v>
      </c>
      <c r="E12" s="5"/>
      <c r="F12" s="3"/>
      <c r="G12" s="3"/>
      <c r="H12" s="3"/>
      <c r="I12" s="3"/>
      <c r="J12" s="3"/>
      <c r="K12" s="3"/>
    </row>
    <row r="13" spans="1:11" s="4" customFormat="1" ht="16.5" x14ac:dyDescent="0.15">
      <c r="D13" s="17" t="s">
        <v>23</v>
      </c>
      <c r="E13" s="5"/>
      <c r="F13" s="3"/>
      <c r="G13" s="3"/>
      <c r="H13" s="3"/>
      <c r="I13" s="3"/>
      <c r="J13" s="3"/>
      <c r="K13" s="3"/>
    </row>
    <row r="14" spans="1:11" s="4" customFormat="1" ht="16.5" x14ac:dyDescent="0.15">
      <c r="D14" s="5" t="s">
        <v>568</v>
      </c>
      <c r="E14" s="5"/>
      <c r="F14" s="3"/>
      <c r="G14" s="3"/>
      <c r="H14" s="3"/>
      <c r="I14" s="3"/>
      <c r="J14" s="3"/>
      <c r="K14" s="3"/>
    </row>
    <row r="15" spans="1:11" s="4" customFormat="1" ht="8.4499999999999993" customHeight="1" x14ac:dyDescent="0.15"/>
    <row r="16" spans="1:11" s="4" customFormat="1" ht="16.5" x14ac:dyDescent="0.15">
      <c r="B16" s="183" t="s">
        <v>5</v>
      </c>
      <c r="C16" s="183"/>
      <c r="D16" s="6" t="s">
        <v>325</v>
      </c>
      <c r="E16" s="6"/>
      <c r="F16" s="6"/>
      <c r="G16" s="6"/>
      <c r="H16" s="6"/>
      <c r="I16" s="6"/>
      <c r="J16" s="6"/>
      <c r="K16" s="15"/>
    </row>
    <row r="17" spans="2:11" s="4" customFormat="1" ht="5.45" customHeight="1" x14ac:dyDescent="0.15"/>
    <row r="18" spans="2:11" s="4" customFormat="1" ht="16.5" x14ac:dyDescent="0.15">
      <c r="D18" s="185" t="s">
        <v>24</v>
      </c>
      <c r="E18" s="185"/>
      <c r="F18" s="181" t="s">
        <v>25</v>
      </c>
      <c r="G18" s="181"/>
      <c r="H18" s="181" t="s">
        <v>26</v>
      </c>
      <c r="I18" s="181"/>
      <c r="J18" s="16" t="s">
        <v>27</v>
      </c>
      <c r="K18" s="7"/>
    </row>
    <row r="19" spans="2:11" s="4" customFormat="1" ht="16.5" x14ac:dyDescent="0.15">
      <c r="D19" s="185" t="s">
        <v>573</v>
      </c>
      <c r="E19" s="185"/>
      <c r="F19" s="181" t="s">
        <v>28</v>
      </c>
      <c r="G19" s="181"/>
      <c r="H19" s="181" t="s">
        <v>29</v>
      </c>
      <c r="I19" s="181"/>
      <c r="J19" s="16" t="s">
        <v>322</v>
      </c>
      <c r="K19" s="7"/>
    </row>
    <row r="20" spans="2:11" s="4" customFormat="1" ht="16.5" x14ac:dyDescent="0.15">
      <c r="D20" s="185" t="s">
        <v>30</v>
      </c>
      <c r="E20" s="185"/>
      <c r="F20" s="181" t="s">
        <v>29</v>
      </c>
      <c r="G20" s="181"/>
      <c r="H20" s="181" t="s">
        <v>31</v>
      </c>
      <c r="I20" s="181"/>
      <c r="J20" s="16" t="s">
        <v>323</v>
      </c>
      <c r="K20" s="7"/>
    </row>
    <row r="21" spans="2:11" s="4" customFormat="1" ht="16.5" x14ac:dyDescent="0.15">
      <c r="D21" s="185" t="s">
        <v>574</v>
      </c>
      <c r="E21" s="185"/>
      <c r="F21" s="181" t="s">
        <v>31</v>
      </c>
      <c r="G21" s="181"/>
      <c r="H21" s="181" t="s">
        <v>29</v>
      </c>
      <c r="I21" s="181"/>
      <c r="J21" s="16" t="s">
        <v>324</v>
      </c>
      <c r="K21" s="15"/>
    </row>
    <row r="22" spans="2:11" s="4" customFormat="1" ht="16.5" x14ac:dyDescent="0.15">
      <c r="D22" s="185" t="s">
        <v>32</v>
      </c>
      <c r="E22" s="185"/>
      <c r="F22" s="181" t="s">
        <v>1052</v>
      </c>
      <c r="G22" s="181"/>
      <c r="H22" s="181" t="s">
        <v>28</v>
      </c>
      <c r="I22" s="181"/>
      <c r="J22" s="16" t="s">
        <v>1053</v>
      </c>
      <c r="K22" s="15"/>
    </row>
    <row r="23" spans="2:11" s="4" customFormat="1" ht="16.5" x14ac:dyDescent="0.15">
      <c r="D23" s="14" t="s">
        <v>33</v>
      </c>
      <c r="E23" s="12"/>
      <c r="F23" s="13"/>
      <c r="G23" s="13"/>
      <c r="H23" s="13"/>
      <c r="I23" s="13"/>
      <c r="J23" s="13"/>
      <c r="K23" s="7"/>
    </row>
    <row r="24" spans="2:11" s="4" customFormat="1" ht="16.5" x14ac:dyDescent="0.15">
      <c r="D24" s="14" t="s">
        <v>34</v>
      </c>
      <c r="E24" s="12"/>
      <c r="F24" s="13"/>
      <c r="G24" s="13"/>
      <c r="H24" s="13"/>
      <c r="I24" s="13"/>
      <c r="J24" s="13"/>
      <c r="K24" s="7"/>
    </row>
    <row r="25" spans="2:11" s="4" customFormat="1" ht="16.5" x14ac:dyDescent="0.15">
      <c r="D25" s="55" t="s">
        <v>35</v>
      </c>
      <c r="E25" s="12"/>
      <c r="F25" s="13"/>
      <c r="G25" s="13"/>
      <c r="H25" s="13"/>
      <c r="I25" s="13"/>
      <c r="J25" s="13"/>
      <c r="K25" s="7"/>
    </row>
    <row r="26" spans="2:11" s="4" customFormat="1" ht="16.5" x14ac:dyDescent="0.15">
      <c r="D26" s="14" t="s">
        <v>563</v>
      </c>
      <c r="E26" s="12"/>
      <c r="F26" s="13"/>
      <c r="G26" s="13"/>
      <c r="H26" s="13"/>
      <c r="I26" s="13"/>
      <c r="J26" s="13"/>
      <c r="K26" s="7"/>
    </row>
    <row r="27" spans="2:11" s="4" customFormat="1" ht="16.5" x14ac:dyDescent="0.15">
      <c r="D27" s="14" t="s">
        <v>1056</v>
      </c>
      <c r="E27" s="12"/>
      <c r="F27" s="13"/>
      <c r="G27" s="13"/>
      <c r="H27" s="13"/>
      <c r="I27" s="13"/>
      <c r="J27" s="13"/>
      <c r="K27" s="7"/>
    </row>
    <row r="28" spans="2:11" s="4" customFormat="1" ht="8.4499999999999993" customHeight="1" x14ac:dyDescent="0.15"/>
    <row r="29" spans="2:11" s="4" customFormat="1" ht="16.5" x14ac:dyDescent="0.15">
      <c r="B29" s="183" t="s">
        <v>6</v>
      </c>
      <c r="C29" s="183"/>
      <c r="D29" s="6" t="s">
        <v>326</v>
      </c>
      <c r="E29" s="6"/>
      <c r="F29" s="6"/>
      <c r="G29" s="6"/>
      <c r="H29" s="6"/>
      <c r="I29" s="6"/>
      <c r="J29" s="6"/>
      <c r="K29" s="15"/>
    </row>
    <row r="30" spans="2:11" s="4" customFormat="1" ht="16.5" x14ac:dyDescent="0.15">
      <c r="D30" s="6" t="s">
        <v>7</v>
      </c>
    </row>
    <row r="31" spans="2:11" s="4" customFormat="1" ht="16.5" x14ac:dyDescent="0.15">
      <c r="D31" s="4" t="s">
        <v>8</v>
      </c>
    </row>
    <row r="32" spans="2:11" s="4" customFormat="1" ht="16.5" x14ac:dyDescent="0.15">
      <c r="D32" s="8" t="s">
        <v>9</v>
      </c>
    </row>
    <row r="33" spans="2:11" s="4" customFormat="1" ht="8.4499999999999993" customHeight="1" x14ac:dyDescent="0.15"/>
    <row r="34" spans="2:11" s="4" customFormat="1" ht="8.4499999999999993" hidden="1" customHeight="1" x14ac:dyDescent="0.15"/>
    <row r="35" spans="2:11" s="4" customFormat="1" ht="16.5" x14ac:dyDescent="0.15">
      <c r="B35" s="15" t="s">
        <v>13</v>
      </c>
      <c r="C35" s="15"/>
      <c r="D35" s="6" t="s">
        <v>1054</v>
      </c>
      <c r="E35" s="6"/>
      <c r="F35" s="6"/>
      <c r="G35" s="6"/>
      <c r="H35" s="6"/>
      <c r="I35" s="6"/>
      <c r="J35" s="6"/>
      <c r="K35" s="15"/>
    </row>
    <row r="36" spans="2:11" s="4" customFormat="1" ht="16.5" x14ac:dyDescent="0.15">
      <c r="B36" s="15"/>
      <c r="C36" s="15"/>
      <c r="D36" s="6" t="s">
        <v>1055</v>
      </c>
      <c r="E36" s="6"/>
      <c r="F36" s="6"/>
      <c r="G36" s="6"/>
      <c r="H36" s="6"/>
      <c r="I36" s="6"/>
      <c r="J36" s="6"/>
      <c r="K36" s="15"/>
    </row>
    <row r="37" spans="2:11" s="4" customFormat="1" ht="16.5" x14ac:dyDescent="0.15">
      <c r="D37" s="8" t="s">
        <v>36</v>
      </c>
    </row>
    <row r="38" spans="2:11" s="4" customFormat="1" ht="8.4499999999999993" customHeight="1" x14ac:dyDescent="0.15"/>
    <row r="39" spans="2:11" s="4" customFormat="1" ht="16.5" x14ac:dyDescent="0.15">
      <c r="B39" s="15" t="s">
        <v>10</v>
      </c>
      <c r="C39" s="15"/>
      <c r="D39" s="6" t="s">
        <v>569</v>
      </c>
      <c r="E39" s="6"/>
      <c r="F39" s="6"/>
      <c r="G39" s="6"/>
      <c r="H39" s="6"/>
      <c r="I39" s="6"/>
      <c r="J39" s="6"/>
      <c r="K39" s="15"/>
    </row>
    <row r="40" spans="2:11" s="4" customFormat="1" ht="8.4499999999999993" customHeight="1" x14ac:dyDescent="0.15">
      <c r="D40" s="6"/>
    </row>
    <row r="41" spans="2:11" s="4" customFormat="1" ht="16.5" x14ac:dyDescent="0.15">
      <c r="B41" s="15" t="s">
        <v>11</v>
      </c>
      <c r="C41" s="15"/>
      <c r="D41" s="9" t="s">
        <v>14</v>
      </c>
      <c r="E41" s="6"/>
      <c r="F41" s="6"/>
      <c r="G41" s="6"/>
      <c r="H41" s="6"/>
      <c r="I41" s="6"/>
      <c r="J41" s="6"/>
      <c r="K41" s="15"/>
    </row>
    <row r="42" spans="2:11" s="4" customFormat="1" ht="16.5" x14ac:dyDescent="0.15">
      <c r="E42" s="4" t="s">
        <v>12</v>
      </c>
      <c r="F42" s="6"/>
    </row>
    <row r="43" spans="2:11" s="4" customFormat="1" ht="16.5" x14ac:dyDescent="0.15">
      <c r="D43" s="9" t="s">
        <v>15</v>
      </c>
    </row>
    <row r="44" spans="2:11" s="4" customFormat="1" ht="16.5" x14ac:dyDescent="0.15">
      <c r="E44" s="10" t="s">
        <v>570</v>
      </c>
    </row>
    <row r="45" spans="2:11" s="4" customFormat="1" ht="16.5" x14ac:dyDescent="0.15">
      <c r="E45" s="10" t="s">
        <v>16</v>
      </c>
    </row>
    <row r="46" spans="2:11" s="4" customFormat="1" ht="8.4499999999999993" customHeight="1" x14ac:dyDescent="0.15">
      <c r="E46" s="6"/>
    </row>
    <row r="47" spans="2:11" s="4" customFormat="1" ht="16.5" x14ac:dyDescent="0.15">
      <c r="D47" s="4" t="s">
        <v>327</v>
      </c>
      <c r="E47" s="6"/>
    </row>
    <row r="48" spans="2:11" s="4" customFormat="1" ht="16.5" x14ac:dyDescent="0.15">
      <c r="D48" s="4" t="s">
        <v>38</v>
      </c>
    </row>
    <row r="49" spans="2:11" s="4" customFormat="1" ht="16.5" x14ac:dyDescent="0.15">
      <c r="D49" s="4" t="s">
        <v>39</v>
      </c>
    </row>
    <row r="50" spans="2:11" s="4" customFormat="1" ht="16.5" x14ac:dyDescent="0.15">
      <c r="E50" s="4" t="s">
        <v>40</v>
      </c>
    </row>
    <row r="51" spans="2:11" s="4" customFormat="1" ht="8.4499999999999993" customHeight="1" x14ac:dyDescent="0.15"/>
    <row r="52" spans="2:11" s="4" customFormat="1" ht="16.5" x14ac:dyDescent="0.15">
      <c r="B52" s="15" t="s">
        <v>18</v>
      </c>
      <c r="C52" s="15"/>
      <c r="D52" s="6" t="s">
        <v>572</v>
      </c>
      <c r="E52" s="6"/>
      <c r="F52" s="6"/>
      <c r="G52" s="6"/>
      <c r="H52" s="6"/>
      <c r="I52" s="6"/>
      <c r="J52" s="6"/>
      <c r="K52" s="15"/>
    </row>
    <row r="53" spans="2:11" s="4" customFormat="1" ht="16.5" x14ac:dyDescent="0.15">
      <c r="D53" s="4" t="s">
        <v>0</v>
      </c>
    </row>
    <row r="54" spans="2:11" s="4" customFormat="1" ht="16.5" x14ac:dyDescent="0.15">
      <c r="D54" s="11" t="s">
        <v>19</v>
      </c>
    </row>
    <row r="55" spans="2:11" s="4" customFormat="1" ht="5.45" customHeight="1" x14ac:dyDescent="0.15">
      <c r="D55" s="11"/>
    </row>
    <row r="56" spans="2:11" s="4" customFormat="1" ht="16.5" x14ac:dyDescent="0.15">
      <c r="B56" s="183" t="s">
        <v>20</v>
      </c>
      <c r="C56" s="183"/>
      <c r="D56" s="1" t="s">
        <v>328</v>
      </c>
    </row>
    <row r="57" spans="2:11" s="4" customFormat="1" ht="16.5" x14ac:dyDescent="0.15">
      <c r="D57" s="1" t="s">
        <v>329</v>
      </c>
    </row>
    <row r="58" spans="2:11" s="4" customFormat="1" ht="16.5" x14ac:dyDescent="0.15">
      <c r="D58" s="1" t="s">
        <v>330</v>
      </c>
    </row>
    <row r="59" spans="2:11" s="4" customFormat="1" ht="16.5" x14ac:dyDescent="0.15">
      <c r="D59" s="1" t="s">
        <v>331</v>
      </c>
    </row>
    <row r="60" spans="2:11" s="4" customFormat="1" ht="16.5" x14ac:dyDescent="0.15">
      <c r="D60" s="1" t="s">
        <v>332</v>
      </c>
    </row>
    <row r="61" spans="2:11" s="4" customFormat="1" ht="16.5" x14ac:dyDescent="0.15"/>
    <row r="62" spans="2:11" s="4" customFormat="1" ht="16.5" x14ac:dyDescent="0.15"/>
    <row r="63" spans="2:11" s="4" customFormat="1" ht="16.5" x14ac:dyDescent="0.15"/>
    <row r="64" spans="2:11" s="4" customFormat="1" ht="16.5" x14ac:dyDescent="0.15"/>
    <row r="65" s="4" customFormat="1" ht="16.5" x14ac:dyDescent="0.15"/>
    <row r="66" s="4" customFormat="1" ht="16.5" x14ac:dyDescent="0.15"/>
    <row r="67" s="4" customFormat="1" ht="16.5" x14ac:dyDescent="0.15"/>
    <row r="68" s="4" customFormat="1" ht="16.5" x14ac:dyDescent="0.15"/>
    <row r="69" s="4" customFormat="1" ht="16.5" x14ac:dyDescent="0.15"/>
    <row r="70" s="4" customFormat="1" ht="16.5" x14ac:dyDescent="0.15"/>
    <row r="71" s="4" customFormat="1" ht="16.5" x14ac:dyDescent="0.15"/>
    <row r="72" s="4" customFormat="1" ht="16.5" x14ac:dyDescent="0.15"/>
    <row r="73" s="4" customFormat="1" ht="16.5" x14ac:dyDescent="0.15"/>
    <row r="74" s="4" customFormat="1" ht="16.5" x14ac:dyDescent="0.15"/>
    <row r="75" s="4" customFormat="1" ht="16.5" x14ac:dyDescent="0.15"/>
    <row r="76" s="4" customFormat="1" ht="16.5" x14ac:dyDescent="0.15"/>
    <row r="77" s="4" customFormat="1" ht="16.5" x14ac:dyDescent="0.15"/>
    <row r="78" s="4" customFormat="1" ht="16.5" x14ac:dyDescent="0.15"/>
    <row r="79" s="4" customFormat="1" ht="16.5" x14ac:dyDescent="0.15"/>
    <row r="80" s="4" customFormat="1" ht="16.5" x14ac:dyDescent="0.15"/>
    <row r="81" s="4" customFormat="1" ht="16.5" x14ac:dyDescent="0.15"/>
    <row r="82" s="4" customFormat="1" ht="16.5" x14ac:dyDescent="0.15"/>
    <row r="83" s="4" customFormat="1" ht="16.5" x14ac:dyDescent="0.15"/>
    <row r="84" s="4" customFormat="1" ht="16.5" x14ac:dyDescent="0.15"/>
    <row r="85" s="4" customFormat="1" ht="16.5" x14ac:dyDescent="0.15"/>
    <row r="86" s="4" customFormat="1" ht="16.5" x14ac:dyDescent="0.15"/>
    <row r="87" s="2" customFormat="1" ht="19.5" x14ac:dyDescent="0.15"/>
    <row r="88" s="2" customFormat="1" ht="19.5" x14ac:dyDescent="0.15"/>
    <row r="89" s="2" customFormat="1" ht="19.5" x14ac:dyDescent="0.15"/>
    <row r="90" s="2" customFormat="1" ht="19.5" x14ac:dyDescent="0.15"/>
    <row r="91" s="2" customFormat="1" ht="19.5" x14ac:dyDescent="0.15"/>
    <row r="92" s="2" customFormat="1" ht="19.5" x14ac:dyDescent="0.15"/>
    <row r="93" s="2" customFormat="1" ht="19.5" x14ac:dyDescent="0.15"/>
    <row r="94" s="2" customFormat="1" ht="19.5" x14ac:dyDescent="0.15"/>
    <row r="95" s="2" customFormat="1" ht="19.5" x14ac:dyDescent="0.15"/>
    <row r="96" s="2" customFormat="1" ht="19.5" x14ac:dyDescent="0.15"/>
    <row r="97" s="2" customFormat="1" ht="19.5" x14ac:dyDescent="0.15"/>
    <row r="98" s="2" customFormat="1" ht="19.5" x14ac:dyDescent="0.15"/>
    <row r="99" s="2" customFormat="1" ht="19.5" x14ac:dyDescent="0.15"/>
    <row r="100" s="2" customFormat="1" ht="19.5" x14ac:dyDescent="0.15"/>
    <row r="101" s="2" customFormat="1" ht="19.5" x14ac:dyDescent="0.15"/>
    <row r="102" s="2" customFormat="1" ht="19.5" x14ac:dyDescent="0.15"/>
    <row r="103" s="2" customFormat="1" ht="19.5" x14ac:dyDescent="0.15"/>
    <row r="104" s="2" customFormat="1" ht="19.5" x14ac:dyDescent="0.15"/>
    <row r="105" s="2" customFormat="1" ht="19.5" x14ac:dyDescent="0.15"/>
    <row r="106" s="2" customFormat="1" ht="19.5" x14ac:dyDescent="0.15"/>
    <row r="107" s="2" customFormat="1" ht="19.5" x14ac:dyDescent="0.15"/>
    <row r="108" s="2" customFormat="1" ht="19.5" x14ac:dyDescent="0.15"/>
    <row r="109" s="2" customFormat="1" ht="19.5" x14ac:dyDescent="0.15"/>
    <row r="110" s="2" customFormat="1" ht="19.5" x14ac:dyDescent="0.15"/>
    <row r="111" s="2" customFormat="1" ht="19.5" x14ac:dyDescent="0.15"/>
    <row r="112" s="2" customFormat="1" ht="19.5" x14ac:dyDescent="0.15"/>
    <row r="113" s="2" customFormat="1" ht="19.5" x14ac:dyDescent="0.15"/>
    <row r="114" s="2" customFormat="1" ht="19.5" x14ac:dyDescent="0.15"/>
    <row r="115" s="2" customFormat="1" ht="19.5" x14ac:dyDescent="0.15"/>
    <row r="116" s="2" customFormat="1" ht="19.5" x14ac:dyDescent="0.15"/>
    <row r="117" s="2" customFormat="1" ht="19.5" x14ac:dyDescent="0.15"/>
    <row r="118" s="2" customFormat="1" ht="19.5" x14ac:dyDescent="0.15"/>
    <row r="119" s="2" customFormat="1" ht="19.5" x14ac:dyDescent="0.15"/>
    <row r="120" s="2" customFormat="1" ht="19.5" x14ac:dyDescent="0.15"/>
    <row r="121" s="2" customFormat="1" ht="19.5" x14ac:dyDescent="0.15"/>
    <row r="122" s="2" customFormat="1" ht="19.5" x14ac:dyDescent="0.15"/>
    <row r="123" s="2" customFormat="1" ht="19.5" x14ac:dyDescent="0.15"/>
    <row r="124" s="2" customFormat="1" ht="19.5" x14ac:dyDescent="0.15"/>
    <row r="125" s="2" customFormat="1" ht="19.5" x14ac:dyDescent="0.15"/>
    <row r="126" s="2" customFormat="1" ht="19.5" x14ac:dyDescent="0.15"/>
    <row r="127" s="2" customFormat="1" ht="19.5" x14ac:dyDescent="0.15"/>
    <row r="128" s="2" customFormat="1" ht="19.5" x14ac:dyDescent="0.15"/>
    <row r="129" s="2" customFormat="1" ht="19.5" x14ac:dyDescent="0.15"/>
    <row r="130" s="2" customFormat="1" ht="19.5" x14ac:dyDescent="0.15"/>
    <row r="131" s="2" customFormat="1" ht="19.5" x14ac:dyDescent="0.15"/>
    <row r="132" s="2" customFormat="1" ht="19.5" x14ac:dyDescent="0.15"/>
    <row r="133" s="2" customFormat="1" ht="19.5" x14ac:dyDescent="0.15"/>
    <row r="134" s="2" customFormat="1" ht="19.5" x14ac:dyDescent="0.15"/>
    <row r="135" s="2" customFormat="1" ht="19.5" x14ac:dyDescent="0.15"/>
    <row r="136" s="2" customFormat="1" ht="19.5" x14ac:dyDescent="0.15"/>
    <row r="137" s="2" customFormat="1" ht="19.5" x14ac:dyDescent="0.15"/>
    <row r="138" s="2" customFormat="1" ht="19.5" x14ac:dyDescent="0.15"/>
    <row r="139" s="2" customFormat="1" ht="19.5" x14ac:dyDescent="0.15"/>
    <row r="140" s="2" customFormat="1" ht="19.5" x14ac:dyDescent="0.15"/>
    <row r="141" s="2" customFormat="1" ht="19.5" x14ac:dyDescent="0.15"/>
    <row r="142" s="2" customFormat="1" ht="19.5" x14ac:dyDescent="0.15"/>
    <row r="143" s="2" customFormat="1" ht="19.5" x14ac:dyDescent="0.15"/>
    <row r="144" s="2" customFormat="1" ht="19.5" x14ac:dyDescent="0.15"/>
    <row r="145" s="2" customFormat="1" ht="19.5" x14ac:dyDescent="0.15"/>
    <row r="146" s="2" customFormat="1" ht="19.5" x14ac:dyDescent="0.15"/>
    <row r="147" s="2" customFormat="1" ht="19.5" x14ac:dyDescent="0.15"/>
    <row r="148" s="2" customFormat="1" ht="19.5" x14ac:dyDescent="0.15"/>
    <row r="149" s="2" customFormat="1" ht="19.5" x14ac:dyDescent="0.15"/>
    <row r="150" s="2" customFormat="1" ht="19.5" x14ac:dyDescent="0.15"/>
    <row r="151" s="2" customFormat="1" ht="19.5" x14ac:dyDescent="0.15"/>
    <row r="152" s="2" customFormat="1" ht="19.5" x14ac:dyDescent="0.15"/>
    <row r="153" s="2" customFormat="1" ht="19.5" x14ac:dyDescent="0.15"/>
    <row r="154" s="2" customFormat="1" ht="19.5" x14ac:dyDescent="0.15"/>
    <row r="155" s="2" customFormat="1" ht="19.5" x14ac:dyDescent="0.15"/>
    <row r="156" s="2" customFormat="1" ht="19.5" x14ac:dyDescent="0.15"/>
    <row r="157" s="2" customFormat="1" ht="19.5" x14ac:dyDescent="0.15"/>
    <row r="158" s="2" customFormat="1" ht="19.5" x14ac:dyDescent="0.15"/>
    <row r="159" s="2" customFormat="1" ht="19.5" x14ac:dyDescent="0.15"/>
    <row r="160" s="2" customFormat="1" ht="19.5" x14ac:dyDescent="0.15"/>
    <row r="161" s="2" customFormat="1" ht="19.5" x14ac:dyDescent="0.15"/>
  </sheetData>
  <mergeCells count="25">
    <mergeCell ref="B29:C29"/>
    <mergeCell ref="B56:C56"/>
    <mergeCell ref="D21:E21"/>
    <mergeCell ref="F21:G21"/>
    <mergeCell ref="H21:I21"/>
    <mergeCell ref="D22:E22"/>
    <mergeCell ref="F22:G22"/>
    <mergeCell ref="H22:I22"/>
    <mergeCell ref="D19:E19"/>
    <mergeCell ref="F19:G19"/>
    <mergeCell ref="H19:I19"/>
    <mergeCell ref="D20:E20"/>
    <mergeCell ref="F20:G20"/>
    <mergeCell ref="H20:I20"/>
    <mergeCell ref="H18:I18"/>
    <mergeCell ref="A2:K2"/>
    <mergeCell ref="B4:C4"/>
    <mergeCell ref="B6:C6"/>
    <mergeCell ref="D6:I6"/>
    <mergeCell ref="D7:I7"/>
    <mergeCell ref="B8:C8"/>
    <mergeCell ref="B11:C11"/>
    <mergeCell ref="B16:C16"/>
    <mergeCell ref="D18:E18"/>
    <mergeCell ref="F18:G18"/>
  </mergeCells>
  <phoneticPr fontId="3"/>
  <hyperlinks>
    <hyperlink ref="D54" r:id="rId1" xr:uid="{BE360991-FD64-48EC-AE7F-6EB500DE27A6}"/>
  </hyperlinks>
  <printOptions horizontalCentered="1" verticalCentered="1"/>
  <pageMargins left="0.25" right="0.25" top="0.75" bottom="0.75" header="0.3" footer="0.3"/>
  <pageSetup paperSize="9" scale="93"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FDBA7-AA23-4710-9890-24B6DA1237BA}">
  <sheetPr>
    <tabColor rgb="FF92D050"/>
  </sheetPr>
  <dimension ref="A1:N34"/>
  <sheetViews>
    <sheetView showGridLines="0" view="pageBreakPreview" topLeftCell="A7" zoomScale="80" zoomScaleNormal="115" zoomScaleSheetLayoutView="80" workbookViewId="0">
      <selection activeCell="A17" sqref="A17"/>
    </sheetView>
  </sheetViews>
  <sheetFormatPr defaultColWidth="8.875" defaultRowHeight="15.75" x14ac:dyDescent="0.15"/>
  <cols>
    <col min="1" max="1" width="12.875" style="1" customWidth="1"/>
    <col min="2" max="2" width="20.5" style="1" customWidth="1"/>
    <col min="3" max="3" width="10.625" style="1" customWidth="1"/>
    <col min="4" max="4" width="7.875" style="1" customWidth="1"/>
    <col min="5" max="5" width="12.875" style="1" customWidth="1"/>
    <col min="6" max="6" width="18.5" style="1" customWidth="1"/>
    <col min="7" max="7" width="10.625" style="1" customWidth="1"/>
    <col min="8" max="8" width="7.875" style="1" customWidth="1"/>
    <col min="9" max="13" width="8.875" style="1"/>
    <col min="14" max="14" width="12.625" style="1" bestFit="1" customWidth="1"/>
    <col min="15" max="16384" width="8.875" style="1"/>
  </cols>
  <sheetData>
    <row r="1" spans="1:14" s="19" customFormat="1" ht="58.5" customHeight="1" x14ac:dyDescent="0.15">
      <c r="A1" s="191" t="s">
        <v>565</v>
      </c>
      <c r="B1" s="191"/>
      <c r="C1" s="191"/>
      <c r="D1" s="191"/>
      <c r="E1" s="191"/>
      <c r="F1" s="191"/>
      <c r="G1" s="18"/>
      <c r="H1" s="18"/>
    </row>
    <row r="2" spans="1:14" ht="23.45" customHeight="1" x14ac:dyDescent="0.15">
      <c r="A2" s="20" t="s">
        <v>306</v>
      </c>
      <c r="B2" s="192"/>
      <c r="C2" s="193"/>
      <c r="D2" s="194"/>
      <c r="E2" s="21" t="s">
        <v>307</v>
      </c>
      <c r="F2" s="22"/>
      <c r="G2" s="23"/>
      <c r="H2" s="23"/>
      <c r="M2" s="56"/>
      <c r="N2" s="4"/>
    </row>
    <row r="3" spans="1:14" ht="23.45" customHeight="1" x14ac:dyDescent="0.15">
      <c r="A3" s="20" t="s">
        <v>308</v>
      </c>
      <c r="B3" s="192"/>
      <c r="C3" s="193"/>
      <c r="D3" s="193"/>
      <c r="E3" s="193"/>
      <c r="F3" s="194"/>
      <c r="G3" s="23"/>
      <c r="H3" s="24"/>
      <c r="M3" s="56"/>
      <c r="N3" s="4"/>
    </row>
    <row r="4" spans="1:14" ht="23.45" customHeight="1" thickBot="1" x14ac:dyDescent="0.2">
      <c r="M4" s="56"/>
      <c r="N4" s="4"/>
    </row>
    <row r="5" spans="1:14" ht="23.45" customHeight="1" x14ac:dyDescent="0.15">
      <c r="A5" s="25" t="s">
        <v>309</v>
      </c>
      <c r="B5" s="195" t="s">
        <v>310</v>
      </c>
      <c r="C5" s="196"/>
      <c r="D5" s="197"/>
      <c r="E5" s="198" t="s">
        <v>311</v>
      </c>
      <c r="F5" s="199"/>
      <c r="G5" s="199"/>
      <c r="H5" s="199"/>
      <c r="M5" s="56"/>
      <c r="N5" s="4"/>
    </row>
    <row r="6" spans="1:14" ht="23.45" customHeight="1" thickBot="1" x14ac:dyDescent="0.2">
      <c r="A6" s="26"/>
      <c r="B6" s="186"/>
      <c r="C6" s="187"/>
      <c r="D6" s="188"/>
      <c r="E6" s="189" t="s">
        <v>312</v>
      </c>
      <c r="F6" s="190"/>
      <c r="G6" s="190"/>
      <c r="H6" s="190"/>
      <c r="M6" s="56"/>
      <c r="N6" s="4"/>
    </row>
    <row r="7" spans="1:14" ht="23.45" customHeight="1" x14ac:dyDescent="0.15">
      <c r="A7" s="27" t="s">
        <v>313</v>
      </c>
      <c r="B7" s="28" t="s">
        <v>314</v>
      </c>
      <c r="C7" s="29"/>
      <c r="D7" s="29" t="s">
        <v>315</v>
      </c>
      <c r="E7" s="27" t="s">
        <v>313</v>
      </c>
      <c r="F7" s="28" t="s">
        <v>314</v>
      </c>
      <c r="G7" s="29"/>
      <c r="H7" s="30" t="s">
        <v>315</v>
      </c>
      <c r="M7" s="56"/>
      <c r="N7" s="4"/>
    </row>
    <row r="8" spans="1:14" ht="23.45" customHeight="1" x14ac:dyDescent="0.15">
      <c r="A8" s="31"/>
      <c r="B8" s="32" t="str">
        <f>IF(A8="","",VLOOKUP(A8,登録ナンバー!$A$2:$I$534,7,0))</f>
        <v/>
      </c>
      <c r="C8" s="32" t="str">
        <f>IF(A8="","",VLOOKUP(A8,登録ナンバー!$A$2:$M$565,4,0))</f>
        <v/>
      </c>
      <c r="D8" s="32" t="str">
        <f>IF(A8="","",VLOOKUP(A8,登録ナンバー!$A$2:$M$565,11,0))</f>
        <v/>
      </c>
      <c r="E8" s="33"/>
      <c r="F8" s="32" t="str">
        <f>IF(E8="","",VLOOKUP(E8,登録ナンバー!$A$2:$I$534,7,0))</f>
        <v/>
      </c>
      <c r="G8" s="34" t="str">
        <f>IF(E8="","",VLOOKUP(E8,登録ナンバー!$A$2:$M$565,4,0))</f>
        <v/>
      </c>
      <c r="H8" s="35" t="str">
        <f>IF(E8="","",VLOOKUP(E8,登録ナンバー!$A$2:$M$565,11,0))</f>
        <v/>
      </c>
      <c r="M8" s="56"/>
      <c r="N8" s="4"/>
    </row>
    <row r="9" spans="1:14" ht="23.45" customHeight="1" x14ac:dyDescent="0.15">
      <c r="A9" s="31"/>
      <c r="B9" s="32" t="str">
        <f>IF(A9="","",VLOOKUP(A9,登録ナンバー!$A$2:$I$534,7,0))</f>
        <v/>
      </c>
      <c r="C9" s="32" t="str">
        <f>IF(A9="","",VLOOKUP(A9,登録ナンバー!$A$2:$M$565,4,0))</f>
        <v/>
      </c>
      <c r="D9" s="32" t="str">
        <f>IF(A9="","",VLOOKUP(A9,登録ナンバー!$A$2:$M$565,11,0))</f>
        <v/>
      </c>
      <c r="E9" s="33"/>
      <c r="F9" s="32" t="str">
        <f>IF(E9="","",VLOOKUP(E9,登録ナンバー!$A$2:$I$534,7,0))</f>
        <v/>
      </c>
      <c r="G9" s="34" t="str">
        <f>IF(E9="","",VLOOKUP(E9,登録ナンバー!$A$2:$M$565,4,0))</f>
        <v/>
      </c>
      <c r="H9" s="35" t="str">
        <f>IF(E9="","",VLOOKUP(E9,登録ナンバー!$A$2:$M$565,11,0))</f>
        <v/>
      </c>
      <c r="M9" s="56"/>
      <c r="N9" s="4"/>
    </row>
    <row r="10" spans="1:14" ht="23.45" customHeight="1" x14ac:dyDescent="0.15">
      <c r="A10" s="31"/>
      <c r="B10" s="32" t="str">
        <f>IF(A10="","",VLOOKUP(A10,登録ナンバー!$A$2:$I$534,7,0))</f>
        <v/>
      </c>
      <c r="C10" s="32" t="str">
        <f>IF(A10="","",VLOOKUP(A10,登録ナンバー!$A$2:$M$565,4,0))</f>
        <v/>
      </c>
      <c r="D10" s="32" t="str">
        <f>IF(A10="","",VLOOKUP(A10,登録ナンバー!$A$2:$M$565,11,0))</f>
        <v/>
      </c>
      <c r="E10" s="33"/>
      <c r="F10" s="32" t="str">
        <f>IF(E10="","",VLOOKUP(E10,登録ナンバー!$A$2:$I$534,7,0))</f>
        <v/>
      </c>
      <c r="G10" s="34" t="str">
        <f>IF(E10="","",VLOOKUP(E10,登録ナンバー!$A$2:$M$565,4,0))</f>
        <v/>
      </c>
      <c r="H10" s="35" t="str">
        <f>IF(E10="","",VLOOKUP(E10,登録ナンバー!$A$2:$M$565,11,0))</f>
        <v/>
      </c>
      <c r="M10" s="56"/>
      <c r="N10" s="4"/>
    </row>
    <row r="11" spans="1:14" ht="23.45" customHeight="1" thickBot="1" x14ac:dyDescent="0.2">
      <c r="A11" s="36"/>
      <c r="B11" s="37" t="str">
        <f>IF(A11="","",VLOOKUP(A11,登録ナンバー!$A$2:$I$534,7,0))</f>
        <v/>
      </c>
      <c r="C11" s="37" t="str">
        <f>IF(A11="","",VLOOKUP(A11,登録ナンバー!$A$2:$M$565,4,0))</f>
        <v/>
      </c>
      <c r="D11" s="37" t="str">
        <f>IF(A11="","",VLOOKUP(A11,登録ナンバー!$A$2:$M$565,11,0))</f>
        <v/>
      </c>
      <c r="E11" s="38"/>
      <c r="F11" s="37" t="str">
        <f>IF(E11="","",VLOOKUP(E11,登録ナンバー!$A$2:$I$534,7,0))</f>
        <v/>
      </c>
      <c r="G11" s="39" t="str">
        <f>IF(E11="","",VLOOKUP(E11,登録ナンバー!$A$2:$M$565,4,0))</f>
        <v/>
      </c>
      <c r="H11" s="40" t="str">
        <f>IF(E11="","",VLOOKUP(E11,登録ナンバー!$A$2:$M$565,11,0))</f>
        <v/>
      </c>
      <c r="M11" s="56"/>
      <c r="N11" s="4"/>
    </row>
    <row r="12" spans="1:14" ht="23.45" customHeight="1" thickBot="1" x14ac:dyDescent="0.2">
      <c r="M12" s="56"/>
      <c r="N12" s="4"/>
    </row>
    <row r="13" spans="1:14" ht="23.45" customHeight="1" x14ac:dyDescent="0.15">
      <c r="A13" s="25" t="s">
        <v>309</v>
      </c>
      <c r="B13" s="195" t="s">
        <v>310</v>
      </c>
      <c r="C13" s="196"/>
      <c r="D13" s="197"/>
      <c r="E13" s="198" t="s">
        <v>311</v>
      </c>
      <c r="F13" s="199"/>
      <c r="G13" s="199"/>
      <c r="H13" s="199"/>
      <c r="M13" s="56"/>
      <c r="N13" s="4"/>
    </row>
    <row r="14" spans="1:14" ht="23.45" customHeight="1" thickBot="1" x14ac:dyDescent="0.2">
      <c r="A14" s="26"/>
      <c r="B14" s="186"/>
      <c r="C14" s="187"/>
      <c r="D14" s="188"/>
      <c r="E14" s="189" t="s">
        <v>312</v>
      </c>
      <c r="F14" s="190"/>
      <c r="G14" s="190"/>
      <c r="H14" s="190"/>
      <c r="M14" s="56"/>
      <c r="N14" s="4"/>
    </row>
    <row r="15" spans="1:14" ht="23.45" customHeight="1" x14ac:dyDescent="0.15">
      <c r="A15" s="27" t="s">
        <v>313</v>
      </c>
      <c r="B15" s="28" t="s">
        <v>314</v>
      </c>
      <c r="C15" s="29"/>
      <c r="D15" s="29" t="s">
        <v>315</v>
      </c>
      <c r="E15" s="27" t="s">
        <v>313</v>
      </c>
      <c r="F15" s="28" t="s">
        <v>314</v>
      </c>
      <c r="G15" s="29"/>
      <c r="H15" s="30" t="s">
        <v>315</v>
      </c>
      <c r="M15" s="56"/>
      <c r="N15" s="4"/>
    </row>
    <row r="16" spans="1:14" ht="23.45" customHeight="1" x14ac:dyDescent="0.15">
      <c r="A16" s="31"/>
      <c r="B16" s="32" t="str">
        <f>IF(A16="","",VLOOKUP(A16,登録ナンバー!$A$2:$I$534,7,0))</f>
        <v/>
      </c>
      <c r="C16" s="32" t="str">
        <f>IF(A16="","",VLOOKUP(A16,登録ナンバー!$A$2:$M$565,4,0))</f>
        <v/>
      </c>
      <c r="D16" s="32" t="str">
        <f>IF(A16="","",VLOOKUP(A16,登録ナンバー!$A$2:$M$565,11,0))</f>
        <v/>
      </c>
      <c r="E16" s="33"/>
      <c r="F16" s="32" t="str">
        <f>IF(E16="","",VLOOKUP(E16,登録ナンバー!$A$2:$I$534,7,0))</f>
        <v/>
      </c>
      <c r="G16" s="34" t="str">
        <f>IF(E16="","",VLOOKUP(E16,登録ナンバー!$A$2:$M$565,4,0))</f>
        <v/>
      </c>
      <c r="H16" s="35" t="str">
        <f>IF(E16="","",VLOOKUP(E16,登録ナンバー!$A$2:$M$565,11,0))</f>
        <v/>
      </c>
      <c r="M16" s="56"/>
      <c r="N16" s="4"/>
    </row>
    <row r="17" spans="1:14" ht="23.45" customHeight="1" x14ac:dyDescent="0.15">
      <c r="A17" s="31"/>
      <c r="B17" s="32" t="str">
        <f>IF(A17="","",VLOOKUP(A17,登録ナンバー!$A$2:$I$534,7,0))</f>
        <v/>
      </c>
      <c r="C17" s="32" t="str">
        <f>IF(A17="","",VLOOKUP(A17,登録ナンバー!$A$2:$M$565,4,0))</f>
        <v/>
      </c>
      <c r="D17" s="32" t="str">
        <f>IF(A17="","",VLOOKUP(A17,登録ナンバー!$A$2:$M$565,11,0))</f>
        <v/>
      </c>
      <c r="E17" s="33"/>
      <c r="F17" s="32" t="str">
        <f>IF(E17="","",VLOOKUP(E17,登録ナンバー!$A$2:$I$534,7,0))</f>
        <v/>
      </c>
      <c r="G17" s="34" t="str">
        <f>IF(E17="","",VLOOKUP(E17,登録ナンバー!$A$2:$M$565,4,0))</f>
        <v/>
      </c>
      <c r="H17" s="35" t="str">
        <f>IF(E17="","",VLOOKUP(E17,登録ナンバー!$A$2:$M$565,11,0))</f>
        <v/>
      </c>
      <c r="M17" s="56"/>
      <c r="N17" s="4"/>
    </row>
    <row r="18" spans="1:14" ht="23.45" customHeight="1" x14ac:dyDescent="0.15">
      <c r="A18" s="31"/>
      <c r="B18" s="32" t="str">
        <f>IF(A18="","",VLOOKUP(A18,登録ナンバー!$A$2:$I$534,7,0))</f>
        <v/>
      </c>
      <c r="C18" s="32" t="str">
        <f>IF(A18="","",VLOOKUP(A18,登録ナンバー!$A$2:$M$565,4,0))</f>
        <v/>
      </c>
      <c r="D18" s="32" t="str">
        <f>IF(A18="","",VLOOKUP(A18,登録ナンバー!$A$2:$M$565,11,0))</f>
        <v/>
      </c>
      <c r="E18" s="33"/>
      <c r="F18" s="32" t="str">
        <f>IF(E18="","",VLOOKUP(E18,登録ナンバー!$A$2:$I$534,7,0))</f>
        <v/>
      </c>
      <c r="G18" s="34" t="str">
        <f>IF(E18="","",VLOOKUP(E18,登録ナンバー!$A$2:$M$565,4,0))</f>
        <v/>
      </c>
      <c r="H18" s="35" t="str">
        <f>IF(E18="","",VLOOKUP(E18,登録ナンバー!$A$2:$M$565,11,0))</f>
        <v/>
      </c>
    </row>
    <row r="19" spans="1:14" ht="23.45" customHeight="1" thickBot="1" x14ac:dyDescent="0.2">
      <c r="A19" s="36"/>
      <c r="B19" s="37" t="str">
        <f>IF(A19="","",VLOOKUP(A19,登録ナンバー!$A$2:$I$534,7,0))</f>
        <v/>
      </c>
      <c r="C19" s="37" t="str">
        <f>IF(A19="","",VLOOKUP(A19,登録ナンバー!$A$2:$M$565,4,0))</f>
        <v/>
      </c>
      <c r="D19" s="37" t="str">
        <f>IF(A19="","",VLOOKUP(A19,登録ナンバー!$A$2:$M$565,11,0))</f>
        <v/>
      </c>
      <c r="E19" s="38"/>
      <c r="F19" s="37" t="str">
        <f>IF(E19="","",VLOOKUP(E19,登録ナンバー!$A$2:$I$534,7,0))</f>
        <v/>
      </c>
      <c r="G19" s="39" t="str">
        <f>IF(E19="","",VLOOKUP(E19,登録ナンバー!$A$2:$M$565,4,0))</f>
        <v/>
      </c>
      <c r="H19" s="40" t="str">
        <f>IF(E19="","",VLOOKUP(E19,登録ナンバー!$A$2:$M$565,11,0))</f>
        <v/>
      </c>
    </row>
    <row r="20" spans="1:14" ht="23.45" customHeight="1" thickBot="1" x14ac:dyDescent="0.2"/>
    <row r="21" spans="1:14" ht="23.45" customHeight="1" x14ac:dyDescent="0.15">
      <c r="A21" s="25" t="s">
        <v>309</v>
      </c>
      <c r="B21" s="195" t="s">
        <v>310</v>
      </c>
      <c r="C21" s="196"/>
      <c r="D21" s="197"/>
      <c r="E21" s="198" t="s">
        <v>311</v>
      </c>
      <c r="F21" s="199"/>
      <c r="G21" s="199"/>
      <c r="H21" s="199"/>
    </row>
    <row r="22" spans="1:14" ht="23.45" customHeight="1" thickBot="1" x14ac:dyDescent="0.2">
      <c r="A22" s="26"/>
      <c r="B22" s="186"/>
      <c r="C22" s="187"/>
      <c r="D22" s="188"/>
      <c r="E22" s="189" t="s">
        <v>312</v>
      </c>
      <c r="F22" s="190"/>
      <c r="G22" s="190"/>
      <c r="H22" s="190"/>
    </row>
    <row r="23" spans="1:14" ht="23.45" customHeight="1" x14ac:dyDescent="0.15">
      <c r="A23" s="27" t="s">
        <v>313</v>
      </c>
      <c r="B23" s="28" t="s">
        <v>314</v>
      </c>
      <c r="C23" s="29"/>
      <c r="D23" s="29" t="s">
        <v>315</v>
      </c>
      <c r="E23" s="27" t="s">
        <v>313</v>
      </c>
      <c r="F23" s="28" t="s">
        <v>314</v>
      </c>
      <c r="G23" s="29"/>
      <c r="H23" s="30" t="s">
        <v>315</v>
      </c>
    </row>
    <row r="24" spans="1:14" ht="23.45" customHeight="1" x14ac:dyDescent="0.15">
      <c r="A24" s="31"/>
      <c r="B24" s="32" t="str">
        <f>IF(A24="","",VLOOKUP(A24,登録ナンバー!$A$2:$I$534,7,0))</f>
        <v/>
      </c>
      <c r="C24" s="32" t="str">
        <f>IF(A24="","",VLOOKUP(A24,登録ナンバー!$A$2:$M$565,4,0))</f>
        <v/>
      </c>
      <c r="D24" s="32" t="str">
        <f>IF(A24="","",VLOOKUP(A24,登録ナンバー!$A$2:$M$565,11,0))</f>
        <v/>
      </c>
      <c r="E24" s="33"/>
      <c r="F24" s="32" t="str">
        <f>IF(E24="","",VLOOKUP(E24,登録ナンバー!$A$2:$I$534,7,0))</f>
        <v/>
      </c>
      <c r="G24" s="34" t="str">
        <f>IF(E24="","",VLOOKUP(E24,登録ナンバー!$A$2:$M$565,4,0))</f>
        <v/>
      </c>
      <c r="H24" s="35" t="str">
        <f>IF(E24="","",VLOOKUP(E24,登録ナンバー!$A$2:$M$565,11,0))</f>
        <v/>
      </c>
    </row>
    <row r="25" spans="1:14" ht="23.45" customHeight="1" x14ac:dyDescent="0.15">
      <c r="A25" s="31"/>
      <c r="B25" s="32" t="str">
        <f>IF(A25="","",VLOOKUP(A25,登録ナンバー!$A$2:$I$534,7,0))</f>
        <v/>
      </c>
      <c r="C25" s="32" t="str">
        <f>IF(A25="","",VLOOKUP(A25,登録ナンバー!$A$2:$M$565,4,0))</f>
        <v/>
      </c>
      <c r="D25" s="32" t="str">
        <f>IF(A25="","",VLOOKUP(A25,登録ナンバー!$A$2:$M$565,11,0))</f>
        <v/>
      </c>
      <c r="E25" s="33"/>
      <c r="F25" s="32" t="str">
        <f>IF(E25="","",VLOOKUP(E25,登録ナンバー!$A$2:$I$534,7,0))</f>
        <v/>
      </c>
      <c r="G25" s="34" t="str">
        <f>IF(E25="","",VLOOKUP(E25,登録ナンバー!$A$2:$M$565,4,0))</f>
        <v/>
      </c>
      <c r="H25" s="35" t="str">
        <f>IF(E25="","",VLOOKUP(E25,登録ナンバー!$A$2:$M$565,11,0))</f>
        <v/>
      </c>
    </row>
    <row r="26" spans="1:14" ht="23.45" customHeight="1" x14ac:dyDescent="0.15">
      <c r="A26" s="31"/>
      <c r="B26" s="32" t="str">
        <f>IF(A26="","",VLOOKUP(A26,登録ナンバー!$A$2:$I$534,7,0))</f>
        <v/>
      </c>
      <c r="C26" s="32" t="str">
        <f>IF(A26="","",VLOOKUP(A26,登録ナンバー!$A$2:$M$565,4,0))</f>
        <v/>
      </c>
      <c r="D26" s="32" t="str">
        <f>IF(A26="","",VLOOKUP(A26,登録ナンバー!$A$2:$M$565,11,0))</f>
        <v/>
      </c>
      <c r="E26" s="33"/>
      <c r="F26" s="32" t="str">
        <f>IF(E26="","",VLOOKUP(E26,登録ナンバー!$A$2:$I$534,7,0))</f>
        <v/>
      </c>
      <c r="G26" s="34" t="str">
        <f>IF(E26="","",VLOOKUP(E26,登録ナンバー!$A$2:$M$565,4,0))</f>
        <v/>
      </c>
      <c r="H26" s="35" t="str">
        <f>IF(E26="","",VLOOKUP(E26,登録ナンバー!$A$2:$M$565,11,0))</f>
        <v/>
      </c>
    </row>
    <row r="27" spans="1:14" ht="23.45" customHeight="1" thickBot="1" x14ac:dyDescent="0.2">
      <c r="A27" s="36"/>
      <c r="B27" s="37" t="str">
        <f>IF(A27="","",VLOOKUP(A27,登録ナンバー!$A$2:$I$534,7,0))</f>
        <v/>
      </c>
      <c r="C27" s="37" t="str">
        <f>IF(A27="","",VLOOKUP(A27,登録ナンバー!$A$2:$M$565,4,0))</f>
        <v/>
      </c>
      <c r="D27" s="37" t="str">
        <f>IF(A27="","",VLOOKUP(A27,登録ナンバー!$A$2:$M$565,11,0))</f>
        <v/>
      </c>
      <c r="E27" s="38"/>
      <c r="F27" s="37" t="str">
        <f>IF(E27="","",VLOOKUP(E27,登録ナンバー!$A$2:$I$534,7,0))</f>
        <v/>
      </c>
      <c r="G27" s="39" t="str">
        <f>IF(E27="","",VLOOKUP(E27,登録ナンバー!$A$2:$M$565,4,0))</f>
        <v/>
      </c>
      <c r="H27" s="40" t="str">
        <f>IF(E27="","",VLOOKUP(E27,登録ナンバー!$A$2:$M$565,11,0))</f>
        <v/>
      </c>
    </row>
    <row r="28" spans="1:14" ht="42.6" customHeight="1" thickBot="1" x14ac:dyDescent="0.2"/>
    <row r="29" spans="1:14" ht="23.45" customHeight="1" x14ac:dyDescent="0.15">
      <c r="B29" s="205" t="s">
        <v>316</v>
      </c>
      <c r="C29" s="206"/>
      <c r="D29" s="207"/>
      <c r="E29" s="41" t="s">
        <v>317</v>
      </c>
      <c r="F29" s="208" t="s">
        <v>318</v>
      </c>
      <c r="G29" s="209"/>
      <c r="H29" s="42"/>
    </row>
    <row r="30" spans="1:14" ht="23.45" customHeight="1" x14ac:dyDescent="0.15">
      <c r="B30" s="43" t="s">
        <v>564</v>
      </c>
      <c r="C30" s="44"/>
      <c r="D30" s="45">
        <v>6000</v>
      </c>
      <c r="E30" s="46"/>
      <c r="F30" s="200">
        <f>D30*E30</f>
        <v>0</v>
      </c>
      <c r="G30" s="201"/>
      <c r="H30" s="42"/>
    </row>
    <row r="31" spans="1:14" ht="23.45" customHeight="1" x14ac:dyDescent="0.15">
      <c r="B31" s="43" t="s">
        <v>319</v>
      </c>
      <c r="C31" s="47"/>
      <c r="D31" s="48">
        <v>4000</v>
      </c>
      <c r="E31" s="49"/>
      <c r="F31" s="200">
        <f>D31*E31</f>
        <v>0</v>
      </c>
      <c r="G31" s="201"/>
      <c r="H31" s="42"/>
    </row>
    <row r="32" spans="1:14" ht="23.45" customHeight="1" x14ac:dyDescent="0.15">
      <c r="B32" s="43" t="s">
        <v>575</v>
      </c>
      <c r="C32" s="44"/>
      <c r="D32" s="45">
        <v>4000</v>
      </c>
      <c r="E32" s="49"/>
      <c r="F32" s="200">
        <f>D32*E32</f>
        <v>0</v>
      </c>
      <c r="G32" s="201"/>
      <c r="H32" s="42"/>
    </row>
    <row r="33" spans="2:8" ht="23.45" customHeight="1" thickBot="1" x14ac:dyDescent="0.2">
      <c r="B33" s="50" t="s">
        <v>320</v>
      </c>
      <c r="C33" s="51"/>
      <c r="D33" s="52">
        <v>4000</v>
      </c>
      <c r="E33" s="53"/>
      <c r="F33" s="202">
        <f>D33*E33</f>
        <v>0</v>
      </c>
      <c r="G33" s="203"/>
      <c r="H33" s="42"/>
    </row>
    <row r="34" spans="2:8" ht="23.45" customHeight="1" thickBot="1" x14ac:dyDescent="0.2">
      <c r="E34" s="54" t="s">
        <v>321</v>
      </c>
      <c r="F34" s="204">
        <f>SUM(F30:G33)</f>
        <v>0</v>
      </c>
      <c r="G34" s="204"/>
      <c r="H34" s="42"/>
    </row>
  </sheetData>
  <mergeCells count="22">
    <mergeCell ref="F32:G32"/>
    <mergeCell ref="F33:G33"/>
    <mergeCell ref="F34:G34"/>
    <mergeCell ref="B22:D22"/>
    <mergeCell ref="E22:H22"/>
    <mergeCell ref="B29:D29"/>
    <mergeCell ref="F29:G29"/>
    <mergeCell ref="F30:G30"/>
    <mergeCell ref="F31:G31"/>
    <mergeCell ref="B13:D13"/>
    <mergeCell ref="E13:H13"/>
    <mergeCell ref="B14:D14"/>
    <mergeCell ref="E14:H14"/>
    <mergeCell ref="B21:D21"/>
    <mergeCell ref="E21:H21"/>
    <mergeCell ref="B6:D6"/>
    <mergeCell ref="E6:H6"/>
    <mergeCell ref="A1:F1"/>
    <mergeCell ref="B2:D2"/>
    <mergeCell ref="B3:F3"/>
    <mergeCell ref="B5:D5"/>
    <mergeCell ref="E5:H5"/>
  </mergeCells>
  <phoneticPr fontId="3"/>
  <pageMargins left="0.70866141732283472" right="0.70866141732283472" top="0.35433070866141736" bottom="0.19685039370078741" header="0" footer="0"/>
  <pageSetup paperSize="9" scale="87"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1A7CB-EB4E-475A-AF7C-ED3352CD9B2C}">
  <dimension ref="A1:IS367"/>
  <sheetViews>
    <sheetView zoomScale="80" zoomScaleNormal="80" zoomScaleSheetLayoutView="100" workbookViewId="0">
      <selection activeCell="C3" sqref="C1:M1048576"/>
    </sheetView>
  </sheetViews>
  <sheetFormatPr defaultColWidth="16.125" defaultRowHeight="13.5" customHeight="1" x14ac:dyDescent="0.15"/>
  <cols>
    <col min="1" max="1" width="9" style="178"/>
    <col min="2" max="2" width="9.25" style="178" customWidth="1"/>
    <col min="3" max="3" width="0" style="178" hidden="1" customWidth="1"/>
    <col min="4" max="4" width="14.625" style="178" hidden="1" customWidth="1"/>
    <col min="5" max="5" width="4.75" style="135" hidden="1" customWidth="1"/>
    <col min="6" max="6" width="8.625" style="178" hidden="1" customWidth="1"/>
    <col min="7" max="7" width="6.75" style="178" hidden="1" customWidth="1"/>
    <col min="8" max="8" width="5.875" style="178" hidden="1" customWidth="1"/>
    <col min="9" max="9" width="7.375" style="178" hidden="1" customWidth="1"/>
    <col min="10" max="10" width="7.625" style="179" hidden="1" customWidth="1"/>
    <col min="11" max="11" width="10.75" style="180" hidden="1" customWidth="1"/>
    <col min="12" max="12" width="14.75" style="178" hidden="1" customWidth="1"/>
    <col min="13" max="13" width="10" style="178" hidden="1" customWidth="1"/>
    <col min="14" max="15" width="9.5" style="62" customWidth="1"/>
    <col min="16" max="252" width="16.125" style="62"/>
    <col min="253" max="253" width="8" style="62" customWidth="1"/>
    <col min="254" max="254" width="6" style="62" customWidth="1"/>
    <col min="255" max="255" width="8.75" style="62" customWidth="1"/>
    <col min="256" max="256" width="8.375" style="62" customWidth="1"/>
    <col min="257" max="257" width="4.75" style="62" customWidth="1"/>
    <col min="258" max="258" width="7.375" style="62" customWidth="1"/>
    <col min="259" max="259" width="11.125" style="62" customWidth="1"/>
    <col min="260" max="260" width="19.75" style="62" customWidth="1"/>
    <col min="261" max="261" width="4.75" style="62" customWidth="1"/>
    <col min="262" max="262" width="8.875" style="62" customWidth="1"/>
    <col min="263" max="263" width="4.75" style="62" customWidth="1"/>
    <col min="264" max="264" width="6" style="62" customWidth="1"/>
    <col min="265" max="271" width="4.75" style="62" customWidth="1"/>
    <col min="272" max="508" width="16.125" style="62"/>
    <col min="509" max="509" width="8" style="62" customWidth="1"/>
    <col min="510" max="510" width="6" style="62" customWidth="1"/>
    <col min="511" max="511" width="8.75" style="62" customWidth="1"/>
    <col min="512" max="512" width="8.375" style="62" customWidth="1"/>
    <col min="513" max="513" width="4.75" style="62" customWidth="1"/>
    <col min="514" max="514" width="7.375" style="62" customWidth="1"/>
    <col min="515" max="515" width="11.125" style="62" customWidth="1"/>
    <col min="516" max="516" width="19.75" style="62" customWidth="1"/>
    <col min="517" max="517" width="4.75" style="62" customWidth="1"/>
    <col min="518" max="518" width="8.875" style="62" customWidth="1"/>
    <col min="519" max="519" width="4.75" style="62" customWidth="1"/>
    <col min="520" max="520" width="6" style="62" customWidth="1"/>
    <col min="521" max="527" width="4.75" style="62" customWidth="1"/>
    <col min="528" max="764" width="16.125" style="62"/>
    <col min="765" max="765" width="8" style="62" customWidth="1"/>
    <col min="766" max="766" width="6" style="62" customWidth="1"/>
    <col min="767" max="767" width="8.75" style="62" customWidth="1"/>
    <col min="768" max="768" width="8.375" style="62" customWidth="1"/>
    <col min="769" max="769" width="4.75" style="62" customWidth="1"/>
    <col min="770" max="770" width="7.375" style="62" customWidth="1"/>
    <col min="771" max="771" width="11.125" style="62" customWidth="1"/>
    <col min="772" max="772" width="19.75" style="62" customWidth="1"/>
    <col min="773" max="773" width="4.75" style="62" customWidth="1"/>
    <col min="774" max="774" width="8.875" style="62" customWidth="1"/>
    <col min="775" max="775" width="4.75" style="62" customWidth="1"/>
    <col min="776" max="776" width="6" style="62" customWidth="1"/>
    <col min="777" max="783" width="4.75" style="62" customWidth="1"/>
    <col min="784" max="1020" width="16.125" style="62"/>
    <col min="1021" max="1021" width="8" style="62" customWidth="1"/>
    <col min="1022" max="1022" width="6" style="62" customWidth="1"/>
    <col min="1023" max="1023" width="8.75" style="62" customWidth="1"/>
    <col min="1024" max="1024" width="8.375" style="62" customWidth="1"/>
    <col min="1025" max="1025" width="4.75" style="62" customWidth="1"/>
    <col min="1026" max="1026" width="7.375" style="62" customWidth="1"/>
    <col min="1027" max="1027" width="11.125" style="62" customWidth="1"/>
    <col min="1028" max="1028" width="19.75" style="62" customWidth="1"/>
    <col min="1029" max="1029" width="4.75" style="62" customWidth="1"/>
    <col min="1030" max="1030" width="8.875" style="62" customWidth="1"/>
    <col min="1031" max="1031" width="4.75" style="62" customWidth="1"/>
    <col min="1032" max="1032" width="6" style="62" customWidth="1"/>
    <col min="1033" max="1039" width="4.75" style="62" customWidth="1"/>
    <col min="1040" max="1276" width="16.125" style="62"/>
    <col min="1277" max="1277" width="8" style="62" customWidth="1"/>
    <col min="1278" max="1278" width="6" style="62" customWidth="1"/>
    <col min="1279" max="1279" width="8.75" style="62" customWidth="1"/>
    <col min="1280" max="1280" width="8.375" style="62" customWidth="1"/>
    <col min="1281" max="1281" width="4.75" style="62" customWidth="1"/>
    <col min="1282" max="1282" width="7.375" style="62" customWidth="1"/>
    <col min="1283" max="1283" width="11.125" style="62" customWidth="1"/>
    <col min="1284" max="1284" width="19.75" style="62" customWidth="1"/>
    <col min="1285" max="1285" width="4.75" style="62" customWidth="1"/>
    <col min="1286" max="1286" width="8.875" style="62" customWidth="1"/>
    <col min="1287" max="1287" width="4.75" style="62" customWidth="1"/>
    <col min="1288" max="1288" width="6" style="62" customWidth="1"/>
    <col min="1289" max="1295" width="4.75" style="62" customWidth="1"/>
    <col min="1296" max="1532" width="16.125" style="62"/>
    <col min="1533" max="1533" width="8" style="62" customWidth="1"/>
    <col min="1534" max="1534" width="6" style="62" customWidth="1"/>
    <col min="1535" max="1535" width="8.75" style="62" customWidth="1"/>
    <col min="1536" max="1536" width="8.375" style="62" customWidth="1"/>
    <col min="1537" max="1537" width="4.75" style="62" customWidth="1"/>
    <col min="1538" max="1538" width="7.375" style="62" customWidth="1"/>
    <col min="1539" max="1539" width="11.125" style="62" customWidth="1"/>
    <col min="1540" max="1540" width="19.75" style="62" customWidth="1"/>
    <col min="1541" max="1541" width="4.75" style="62" customWidth="1"/>
    <col min="1542" max="1542" width="8.875" style="62" customWidth="1"/>
    <col min="1543" max="1543" width="4.75" style="62" customWidth="1"/>
    <col min="1544" max="1544" width="6" style="62" customWidth="1"/>
    <col min="1545" max="1551" width="4.75" style="62" customWidth="1"/>
    <col min="1552" max="1788" width="16.125" style="62"/>
    <col min="1789" max="1789" width="8" style="62" customWidth="1"/>
    <col min="1790" max="1790" width="6" style="62" customWidth="1"/>
    <col min="1791" max="1791" width="8.75" style="62" customWidth="1"/>
    <col min="1792" max="1792" width="8.375" style="62" customWidth="1"/>
    <col min="1793" max="1793" width="4.75" style="62" customWidth="1"/>
    <col min="1794" max="1794" width="7.375" style="62" customWidth="1"/>
    <col min="1795" max="1795" width="11.125" style="62" customWidth="1"/>
    <col min="1796" max="1796" width="19.75" style="62" customWidth="1"/>
    <col min="1797" max="1797" width="4.75" style="62" customWidth="1"/>
    <col min="1798" max="1798" width="8.875" style="62" customWidth="1"/>
    <col min="1799" max="1799" width="4.75" style="62" customWidth="1"/>
    <col min="1800" max="1800" width="6" style="62" customWidth="1"/>
    <col min="1801" max="1807" width="4.75" style="62" customWidth="1"/>
    <col min="1808" max="2044" width="16.125" style="62"/>
    <col min="2045" max="2045" width="8" style="62" customWidth="1"/>
    <col min="2046" max="2046" width="6" style="62" customWidth="1"/>
    <col min="2047" max="2047" width="8.75" style="62" customWidth="1"/>
    <col min="2048" max="2048" width="8.375" style="62" customWidth="1"/>
    <col min="2049" max="2049" width="4.75" style="62" customWidth="1"/>
    <col min="2050" max="2050" width="7.375" style="62" customWidth="1"/>
    <col min="2051" max="2051" width="11.125" style="62" customWidth="1"/>
    <col min="2052" max="2052" width="19.75" style="62" customWidth="1"/>
    <col min="2053" max="2053" width="4.75" style="62" customWidth="1"/>
    <col min="2054" max="2054" width="8.875" style="62" customWidth="1"/>
    <col min="2055" max="2055" width="4.75" style="62" customWidth="1"/>
    <col min="2056" max="2056" width="6" style="62" customWidth="1"/>
    <col min="2057" max="2063" width="4.75" style="62" customWidth="1"/>
    <col min="2064" max="2300" width="16.125" style="62"/>
    <col min="2301" max="2301" width="8" style="62" customWidth="1"/>
    <col min="2302" max="2302" width="6" style="62" customWidth="1"/>
    <col min="2303" max="2303" width="8.75" style="62" customWidth="1"/>
    <col min="2304" max="2304" width="8.375" style="62" customWidth="1"/>
    <col min="2305" max="2305" width="4.75" style="62" customWidth="1"/>
    <col min="2306" max="2306" width="7.375" style="62" customWidth="1"/>
    <col min="2307" max="2307" width="11.125" style="62" customWidth="1"/>
    <col min="2308" max="2308" width="19.75" style="62" customWidth="1"/>
    <col min="2309" max="2309" width="4.75" style="62" customWidth="1"/>
    <col min="2310" max="2310" width="8.875" style="62" customWidth="1"/>
    <col min="2311" max="2311" width="4.75" style="62" customWidth="1"/>
    <col min="2312" max="2312" width="6" style="62" customWidth="1"/>
    <col min="2313" max="2319" width="4.75" style="62" customWidth="1"/>
    <col min="2320" max="2556" width="16.125" style="62"/>
    <col min="2557" max="2557" width="8" style="62" customWidth="1"/>
    <col min="2558" max="2558" width="6" style="62" customWidth="1"/>
    <col min="2559" max="2559" width="8.75" style="62" customWidth="1"/>
    <col min="2560" max="2560" width="8.375" style="62" customWidth="1"/>
    <col min="2561" max="2561" width="4.75" style="62" customWidth="1"/>
    <col min="2562" max="2562" width="7.375" style="62" customWidth="1"/>
    <col min="2563" max="2563" width="11.125" style="62" customWidth="1"/>
    <col min="2564" max="2564" width="19.75" style="62" customWidth="1"/>
    <col min="2565" max="2565" width="4.75" style="62" customWidth="1"/>
    <col min="2566" max="2566" width="8.875" style="62" customWidth="1"/>
    <col min="2567" max="2567" width="4.75" style="62" customWidth="1"/>
    <col min="2568" max="2568" width="6" style="62" customWidth="1"/>
    <col min="2569" max="2575" width="4.75" style="62" customWidth="1"/>
    <col min="2576" max="2812" width="16.125" style="62"/>
    <col min="2813" max="2813" width="8" style="62" customWidth="1"/>
    <col min="2814" max="2814" width="6" style="62" customWidth="1"/>
    <col min="2815" max="2815" width="8.75" style="62" customWidth="1"/>
    <col min="2816" max="2816" width="8.375" style="62" customWidth="1"/>
    <col min="2817" max="2817" width="4.75" style="62" customWidth="1"/>
    <col min="2818" max="2818" width="7.375" style="62" customWidth="1"/>
    <col min="2819" max="2819" width="11.125" style="62" customWidth="1"/>
    <col min="2820" max="2820" width="19.75" style="62" customWidth="1"/>
    <col min="2821" max="2821" width="4.75" style="62" customWidth="1"/>
    <col min="2822" max="2822" width="8.875" style="62" customWidth="1"/>
    <col min="2823" max="2823" width="4.75" style="62" customWidth="1"/>
    <col min="2824" max="2824" width="6" style="62" customWidth="1"/>
    <col min="2825" max="2831" width="4.75" style="62" customWidth="1"/>
    <col min="2832" max="3068" width="16.125" style="62"/>
    <col min="3069" max="3069" width="8" style="62" customWidth="1"/>
    <col min="3070" max="3070" width="6" style="62" customWidth="1"/>
    <col min="3071" max="3071" width="8.75" style="62" customWidth="1"/>
    <col min="3072" max="3072" width="8.375" style="62" customWidth="1"/>
    <col min="3073" max="3073" width="4.75" style="62" customWidth="1"/>
    <col min="3074" max="3074" width="7.375" style="62" customWidth="1"/>
    <col min="3075" max="3075" width="11.125" style="62" customWidth="1"/>
    <col min="3076" max="3076" width="19.75" style="62" customWidth="1"/>
    <col min="3077" max="3077" width="4.75" style="62" customWidth="1"/>
    <col min="3078" max="3078" width="8.875" style="62" customWidth="1"/>
    <col min="3079" max="3079" width="4.75" style="62" customWidth="1"/>
    <col min="3080" max="3080" width="6" style="62" customWidth="1"/>
    <col min="3081" max="3087" width="4.75" style="62" customWidth="1"/>
    <col min="3088" max="3324" width="16.125" style="62"/>
    <col min="3325" max="3325" width="8" style="62" customWidth="1"/>
    <col min="3326" max="3326" width="6" style="62" customWidth="1"/>
    <col min="3327" max="3327" width="8.75" style="62" customWidth="1"/>
    <col min="3328" max="3328" width="8.375" style="62" customWidth="1"/>
    <col min="3329" max="3329" width="4.75" style="62" customWidth="1"/>
    <col min="3330" max="3330" width="7.375" style="62" customWidth="1"/>
    <col min="3331" max="3331" width="11.125" style="62" customWidth="1"/>
    <col min="3332" max="3332" width="19.75" style="62" customWidth="1"/>
    <col min="3333" max="3333" width="4.75" style="62" customWidth="1"/>
    <col min="3334" max="3334" width="8.875" style="62" customWidth="1"/>
    <col min="3335" max="3335" width="4.75" style="62" customWidth="1"/>
    <col min="3336" max="3336" width="6" style="62" customWidth="1"/>
    <col min="3337" max="3343" width="4.75" style="62" customWidth="1"/>
    <col min="3344" max="3580" width="16.125" style="62"/>
    <col min="3581" max="3581" width="8" style="62" customWidth="1"/>
    <col min="3582" max="3582" width="6" style="62" customWidth="1"/>
    <col min="3583" max="3583" width="8.75" style="62" customWidth="1"/>
    <col min="3584" max="3584" width="8.375" style="62" customWidth="1"/>
    <col min="3585" max="3585" width="4.75" style="62" customWidth="1"/>
    <col min="3586" max="3586" width="7.375" style="62" customWidth="1"/>
    <col min="3587" max="3587" width="11.125" style="62" customWidth="1"/>
    <col min="3588" max="3588" width="19.75" style="62" customWidth="1"/>
    <col min="3589" max="3589" width="4.75" style="62" customWidth="1"/>
    <col min="3590" max="3590" width="8.875" style="62" customWidth="1"/>
    <col min="3591" max="3591" width="4.75" style="62" customWidth="1"/>
    <col min="3592" max="3592" width="6" style="62" customWidth="1"/>
    <col min="3593" max="3599" width="4.75" style="62" customWidth="1"/>
    <col min="3600" max="3836" width="16.125" style="62"/>
    <col min="3837" max="3837" width="8" style="62" customWidth="1"/>
    <col min="3838" max="3838" width="6" style="62" customWidth="1"/>
    <col min="3839" max="3839" width="8.75" style="62" customWidth="1"/>
    <col min="3840" max="3840" width="8.375" style="62" customWidth="1"/>
    <col min="3841" max="3841" width="4.75" style="62" customWidth="1"/>
    <col min="3842" max="3842" width="7.375" style="62" customWidth="1"/>
    <col min="3843" max="3843" width="11.125" style="62" customWidth="1"/>
    <col min="3844" max="3844" width="19.75" style="62" customWidth="1"/>
    <col min="3845" max="3845" width="4.75" style="62" customWidth="1"/>
    <col min="3846" max="3846" width="8.875" style="62" customWidth="1"/>
    <col min="3847" max="3847" width="4.75" style="62" customWidth="1"/>
    <col min="3848" max="3848" width="6" style="62" customWidth="1"/>
    <col min="3849" max="3855" width="4.75" style="62" customWidth="1"/>
    <col min="3856" max="4092" width="16.125" style="62"/>
    <col min="4093" max="4093" width="8" style="62" customWidth="1"/>
    <col min="4094" max="4094" width="6" style="62" customWidth="1"/>
    <col min="4095" max="4095" width="8.75" style="62" customWidth="1"/>
    <col min="4096" max="4096" width="8.375" style="62" customWidth="1"/>
    <col min="4097" max="4097" width="4.75" style="62" customWidth="1"/>
    <col min="4098" max="4098" width="7.375" style="62" customWidth="1"/>
    <col min="4099" max="4099" width="11.125" style="62" customWidth="1"/>
    <col min="4100" max="4100" width="19.75" style="62" customWidth="1"/>
    <col min="4101" max="4101" width="4.75" style="62" customWidth="1"/>
    <col min="4102" max="4102" width="8.875" style="62" customWidth="1"/>
    <col min="4103" max="4103" width="4.75" style="62" customWidth="1"/>
    <col min="4104" max="4104" width="6" style="62" customWidth="1"/>
    <col min="4105" max="4111" width="4.75" style="62" customWidth="1"/>
    <col min="4112" max="4348" width="16.125" style="62"/>
    <col min="4349" max="4349" width="8" style="62" customWidth="1"/>
    <col min="4350" max="4350" width="6" style="62" customWidth="1"/>
    <col min="4351" max="4351" width="8.75" style="62" customWidth="1"/>
    <col min="4352" max="4352" width="8.375" style="62" customWidth="1"/>
    <col min="4353" max="4353" width="4.75" style="62" customWidth="1"/>
    <col min="4354" max="4354" width="7.375" style="62" customWidth="1"/>
    <col min="4355" max="4355" width="11.125" style="62" customWidth="1"/>
    <col min="4356" max="4356" width="19.75" style="62" customWidth="1"/>
    <col min="4357" max="4357" width="4.75" style="62" customWidth="1"/>
    <col min="4358" max="4358" width="8.875" style="62" customWidth="1"/>
    <col min="4359" max="4359" width="4.75" style="62" customWidth="1"/>
    <col min="4360" max="4360" width="6" style="62" customWidth="1"/>
    <col min="4361" max="4367" width="4.75" style="62" customWidth="1"/>
    <col min="4368" max="4604" width="16.125" style="62"/>
    <col min="4605" max="4605" width="8" style="62" customWidth="1"/>
    <col min="4606" max="4606" width="6" style="62" customWidth="1"/>
    <col min="4607" max="4607" width="8.75" style="62" customWidth="1"/>
    <col min="4608" max="4608" width="8.375" style="62" customWidth="1"/>
    <col min="4609" max="4609" width="4.75" style="62" customWidth="1"/>
    <col min="4610" max="4610" width="7.375" style="62" customWidth="1"/>
    <col min="4611" max="4611" width="11.125" style="62" customWidth="1"/>
    <col min="4612" max="4612" width="19.75" style="62" customWidth="1"/>
    <col min="4613" max="4613" width="4.75" style="62" customWidth="1"/>
    <col min="4614" max="4614" width="8.875" style="62" customWidth="1"/>
    <col min="4615" max="4615" width="4.75" style="62" customWidth="1"/>
    <col min="4616" max="4616" width="6" style="62" customWidth="1"/>
    <col min="4617" max="4623" width="4.75" style="62" customWidth="1"/>
    <col min="4624" max="4860" width="16.125" style="62"/>
    <col min="4861" max="4861" width="8" style="62" customWidth="1"/>
    <col min="4862" max="4862" width="6" style="62" customWidth="1"/>
    <col min="4863" max="4863" width="8.75" style="62" customWidth="1"/>
    <col min="4864" max="4864" width="8.375" style="62" customWidth="1"/>
    <col min="4865" max="4865" width="4.75" style="62" customWidth="1"/>
    <col min="4866" max="4866" width="7.375" style="62" customWidth="1"/>
    <col min="4867" max="4867" width="11.125" style="62" customWidth="1"/>
    <col min="4868" max="4868" width="19.75" style="62" customWidth="1"/>
    <col min="4869" max="4869" width="4.75" style="62" customWidth="1"/>
    <col min="4870" max="4870" width="8.875" style="62" customWidth="1"/>
    <col min="4871" max="4871" width="4.75" style="62" customWidth="1"/>
    <col min="4872" max="4872" width="6" style="62" customWidth="1"/>
    <col min="4873" max="4879" width="4.75" style="62" customWidth="1"/>
    <col min="4880" max="5116" width="16.125" style="62"/>
    <col min="5117" max="5117" width="8" style="62" customWidth="1"/>
    <col min="5118" max="5118" width="6" style="62" customWidth="1"/>
    <col min="5119" max="5119" width="8.75" style="62" customWidth="1"/>
    <col min="5120" max="5120" width="8.375" style="62" customWidth="1"/>
    <col min="5121" max="5121" width="4.75" style="62" customWidth="1"/>
    <col min="5122" max="5122" width="7.375" style="62" customWidth="1"/>
    <col min="5123" max="5123" width="11.125" style="62" customWidth="1"/>
    <col min="5124" max="5124" width="19.75" style="62" customWidth="1"/>
    <col min="5125" max="5125" width="4.75" style="62" customWidth="1"/>
    <col min="5126" max="5126" width="8.875" style="62" customWidth="1"/>
    <col min="5127" max="5127" width="4.75" style="62" customWidth="1"/>
    <col min="5128" max="5128" width="6" style="62" customWidth="1"/>
    <col min="5129" max="5135" width="4.75" style="62" customWidth="1"/>
    <col min="5136" max="5372" width="16.125" style="62"/>
    <col min="5373" max="5373" width="8" style="62" customWidth="1"/>
    <col min="5374" max="5374" width="6" style="62" customWidth="1"/>
    <col min="5375" max="5375" width="8.75" style="62" customWidth="1"/>
    <col min="5376" max="5376" width="8.375" style="62" customWidth="1"/>
    <col min="5377" max="5377" width="4.75" style="62" customWidth="1"/>
    <col min="5378" max="5378" width="7.375" style="62" customWidth="1"/>
    <col min="5379" max="5379" width="11.125" style="62" customWidth="1"/>
    <col min="5380" max="5380" width="19.75" style="62" customWidth="1"/>
    <col min="5381" max="5381" width="4.75" style="62" customWidth="1"/>
    <col min="5382" max="5382" width="8.875" style="62" customWidth="1"/>
    <col min="5383" max="5383" width="4.75" style="62" customWidth="1"/>
    <col min="5384" max="5384" width="6" style="62" customWidth="1"/>
    <col min="5385" max="5391" width="4.75" style="62" customWidth="1"/>
    <col min="5392" max="5628" width="16.125" style="62"/>
    <col min="5629" max="5629" width="8" style="62" customWidth="1"/>
    <col min="5630" max="5630" width="6" style="62" customWidth="1"/>
    <col min="5631" max="5631" width="8.75" style="62" customWidth="1"/>
    <col min="5632" max="5632" width="8.375" style="62" customWidth="1"/>
    <col min="5633" max="5633" width="4.75" style="62" customWidth="1"/>
    <col min="5634" max="5634" width="7.375" style="62" customWidth="1"/>
    <col min="5635" max="5635" width="11.125" style="62" customWidth="1"/>
    <col min="5636" max="5636" width="19.75" style="62" customWidth="1"/>
    <col min="5637" max="5637" width="4.75" style="62" customWidth="1"/>
    <col min="5638" max="5638" width="8.875" style="62" customWidth="1"/>
    <col min="5639" max="5639" width="4.75" style="62" customWidth="1"/>
    <col min="5640" max="5640" width="6" style="62" customWidth="1"/>
    <col min="5641" max="5647" width="4.75" style="62" customWidth="1"/>
    <col min="5648" max="5884" width="16.125" style="62"/>
    <col min="5885" max="5885" width="8" style="62" customWidth="1"/>
    <col min="5886" max="5886" width="6" style="62" customWidth="1"/>
    <col min="5887" max="5887" width="8.75" style="62" customWidth="1"/>
    <col min="5888" max="5888" width="8.375" style="62" customWidth="1"/>
    <col min="5889" max="5889" width="4.75" style="62" customWidth="1"/>
    <col min="5890" max="5890" width="7.375" style="62" customWidth="1"/>
    <col min="5891" max="5891" width="11.125" style="62" customWidth="1"/>
    <col min="5892" max="5892" width="19.75" style="62" customWidth="1"/>
    <col min="5893" max="5893" width="4.75" style="62" customWidth="1"/>
    <col min="5894" max="5894" width="8.875" style="62" customWidth="1"/>
    <col min="5895" max="5895" width="4.75" style="62" customWidth="1"/>
    <col min="5896" max="5896" width="6" style="62" customWidth="1"/>
    <col min="5897" max="5903" width="4.75" style="62" customWidth="1"/>
    <col min="5904" max="6140" width="16.125" style="62"/>
    <col min="6141" max="6141" width="8" style="62" customWidth="1"/>
    <col min="6142" max="6142" width="6" style="62" customWidth="1"/>
    <col min="6143" max="6143" width="8.75" style="62" customWidth="1"/>
    <col min="6144" max="6144" width="8.375" style="62" customWidth="1"/>
    <col min="6145" max="6145" width="4.75" style="62" customWidth="1"/>
    <col min="6146" max="6146" width="7.375" style="62" customWidth="1"/>
    <col min="6147" max="6147" width="11.125" style="62" customWidth="1"/>
    <col min="6148" max="6148" width="19.75" style="62" customWidth="1"/>
    <col min="6149" max="6149" width="4.75" style="62" customWidth="1"/>
    <col min="6150" max="6150" width="8.875" style="62" customWidth="1"/>
    <col min="6151" max="6151" width="4.75" style="62" customWidth="1"/>
    <col min="6152" max="6152" width="6" style="62" customWidth="1"/>
    <col min="6153" max="6159" width="4.75" style="62" customWidth="1"/>
    <col min="6160" max="6396" width="16.125" style="62"/>
    <col min="6397" max="6397" width="8" style="62" customWidth="1"/>
    <col min="6398" max="6398" width="6" style="62" customWidth="1"/>
    <col min="6399" max="6399" width="8.75" style="62" customWidth="1"/>
    <col min="6400" max="6400" width="8.375" style="62" customWidth="1"/>
    <col min="6401" max="6401" width="4.75" style="62" customWidth="1"/>
    <col min="6402" max="6402" width="7.375" style="62" customWidth="1"/>
    <col min="6403" max="6403" width="11.125" style="62" customWidth="1"/>
    <col min="6404" max="6404" width="19.75" style="62" customWidth="1"/>
    <col min="6405" max="6405" width="4.75" style="62" customWidth="1"/>
    <col min="6406" max="6406" width="8.875" style="62" customWidth="1"/>
    <col min="6407" max="6407" width="4.75" style="62" customWidth="1"/>
    <col min="6408" max="6408" width="6" style="62" customWidth="1"/>
    <col min="6409" max="6415" width="4.75" style="62" customWidth="1"/>
    <col min="6416" max="6652" width="16.125" style="62"/>
    <col min="6653" max="6653" width="8" style="62" customWidth="1"/>
    <col min="6654" max="6654" width="6" style="62" customWidth="1"/>
    <col min="6655" max="6655" width="8.75" style="62" customWidth="1"/>
    <col min="6656" max="6656" width="8.375" style="62" customWidth="1"/>
    <col min="6657" max="6657" width="4.75" style="62" customWidth="1"/>
    <col min="6658" max="6658" width="7.375" style="62" customWidth="1"/>
    <col min="6659" max="6659" width="11.125" style="62" customWidth="1"/>
    <col min="6660" max="6660" width="19.75" style="62" customWidth="1"/>
    <col min="6661" max="6661" width="4.75" style="62" customWidth="1"/>
    <col min="6662" max="6662" width="8.875" style="62" customWidth="1"/>
    <col min="6663" max="6663" width="4.75" style="62" customWidth="1"/>
    <col min="6664" max="6664" width="6" style="62" customWidth="1"/>
    <col min="6665" max="6671" width="4.75" style="62" customWidth="1"/>
    <col min="6672" max="6908" width="16.125" style="62"/>
    <col min="6909" max="6909" width="8" style="62" customWidth="1"/>
    <col min="6910" max="6910" width="6" style="62" customWidth="1"/>
    <col min="6911" max="6911" width="8.75" style="62" customWidth="1"/>
    <col min="6912" max="6912" width="8.375" style="62" customWidth="1"/>
    <col min="6913" max="6913" width="4.75" style="62" customWidth="1"/>
    <col min="6914" max="6914" width="7.375" style="62" customWidth="1"/>
    <col min="6915" max="6915" width="11.125" style="62" customWidth="1"/>
    <col min="6916" max="6916" width="19.75" style="62" customWidth="1"/>
    <col min="6917" max="6917" width="4.75" style="62" customWidth="1"/>
    <col min="6918" max="6918" width="8.875" style="62" customWidth="1"/>
    <col min="6919" max="6919" width="4.75" style="62" customWidth="1"/>
    <col min="6920" max="6920" width="6" style="62" customWidth="1"/>
    <col min="6921" max="6927" width="4.75" style="62" customWidth="1"/>
    <col min="6928" max="7164" width="16.125" style="62"/>
    <col min="7165" max="7165" width="8" style="62" customWidth="1"/>
    <col min="7166" max="7166" width="6" style="62" customWidth="1"/>
    <col min="7167" max="7167" width="8.75" style="62" customWidth="1"/>
    <col min="7168" max="7168" width="8.375" style="62" customWidth="1"/>
    <col min="7169" max="7169" width="4.75" style="62" customWidth="1"/>
    <col min="7170" max="7170" width="7.375" style="62" customWidth="1"/>
    <col min="7171" max="7171" width="11.125" style="62" customWidth="1"/>
    <col min="7172" max="7172" width="19.75" style="62" customWidth="1"/>
    <col min="7173" max="7173" width="4.75" style="62" customWidth="1"/>
    <col min="7174" max="7174" width="8.875" style="62" customWidth="1"/>
    <col min="7175" max="7175" width="4.75" style="62" customWidth="1"/>
    <col min="7176" max="7176" width="6" style="62" customWidth="1"/>
    <col min="7177" max="7183" width="4.75" style="62" customWidth="1"/>
    <col min="7184" max="7420" width="16.125" style="62"/>
    <col min="7421" max="7421" width="8" style="62" customWidth="1"/>
    <col min="7422" max="7422" width="6" style="62" customWidth="1"/>
    <col min="7423" max="7423" width="8.75" style="62" customWidth="1"/>
    <col min="7424" max="7424" width="8.375" style="62" customWidth="1"/>
    <col min="7425" max="7425" width="4.75" style="62" customWidth="1"/>
    <col min="7426" max="7426" width="7.375" style="62" customWidth="1"/>
    <col min="7427" max="7427" width="11.125" style="62" customWidth="1"/>
    <col min="7428" max="7428" width="19.75" style="62" customWidth="1"/>
    <col min="7429" max="7429" width="4.75" style="62" customWidth="1"/>
    <col min="7430" max="7430" width="8.875" style="62" customWidth="1"/>
    <col min="7431" max="7431" width="4.75" style="62" customWidth="1"/>
    <col min="7432" max="7432" width="6" style="62" customWidth="1"/>
    <col min="7433" max="7439" width="4.75" style="62" customWidth="1"/>
    <col min="7440" max="7676" width="16.125" style="62"/>
    <col min="7677" max="7677" width="8" style="62" customWidth="1"/>
    <col min="7678" max="7678" width="6" style="62" customWidth="1"/>
    <col min="7679" max="7679" width="8.75" style="62" customWidth="1"/>
    <col min="7680" max="7680" width="8.375" style="62" customWidth="1"/>
    <col min="7681" max="7681" width="4.75" style="62" customWidth="1"/>
    <col min="7682" max="7682" width="7.375" style="62" customWidth="1"/>
    <col min="7683" max="7683" width="11.125" style="62" customWidth="1"/>
    <col min="7684" max="7684" width="19.75" style="62" customWidth="1"/>
    <col min="7685" max="7685" width="4.75" style="62" customWidth="1"/>
    <col min="7686" max="7686" width="8.875" style="62" customWidth="1"/>
    <col min="7687" max="7687" width="4.75" style="62" customWidth="1"/>
    <col min="7688" max="7688" width="6" style="62" customWidth="1"/>
    <col min="7689" max="7695" width="4.75" style="62" customWidth="1"/>
    <col min="7696" max="7932" width="16.125" style="62"/>
    <col min="7933" max="7933" width="8" style="62" customWidth="1"/>
    <col min="7934" max="7934" width="6" style="62" customWidth="1"/>
    <col min="7935" max="7935" width="8.75" style="62" customWidth="1"/>
    <col min="7936" max="7936" width="8.375" style="62" customWidth="1"/>
    <col min="7937" max="7937" width="4.75" style="62" customWidth="1"/>
    <col min="7938" max="7938" width="7.375" style="62" customWidth="1"/>
    <col min="7939" max="7939" width="11.125" style="62" customWidth="1"/>
    <col min="7940" max="7940" width="19.75" style="62" customWidth="1"/>
    <col min="7941" max="7941" width="4.75" style="62" customWidth="1"/>
    <col min="7942" max="7942" width="8.875" style="62" customWidth="1"/>
    <col min="7943" max="7943" width="4.75" style="62" customWidth="1"/>
    <col min="7944" max="7944" width="6" style="62" customWidth="1"/>
    <col min="7945" max="7951" width="4.75" style="62" customWidth="1"/>
    <col min="7952" max="8188" width="16.125" style="62"/>
    <col min="8189" max="8189" width="8" style="62" customWidth="1"/>
    <col min="8190" max="8190" width="6" style="62" customWidth="1"/>
    <col min="8191" max="8191" width="8.75" style="62" customWidth="1"/>
    <col min="8192" max="8192" width="8.375" style="62" customWidth="1"/>
    <col min="8193" max="8193" width="4.75" style="62" customWidth="1"/>
    <col min="8194" max="8194" width="7.375" style="62" customWidth="1"/>
    <col min="8195" max="8195" width="11.125" style="62" customWidth="1"/>
    <col min="8196" max="8196" width="19.75" style="62" customWidth="1"/>
    <col min="8197" max="8197" width="4.75" style="62" customWidth="1"/>
    <col min="8198" max="8198" width="8.875" style="62" customWidth="1"/>
    <col min="8199" max="8199" width="4.75" style="62" customWidth="1"/>
    <col min="8200" max="8200" width="6" style="62" customWidth="1"/>
    <col min="8201" max="8207" width="4.75" style="62" customWidth="1"/>
    <col min="8208" max="8444" width="16.125" style="62"/>
    <col min="8445" max="8445" width="8" style="62" customWidth="1"/>
    <col min="8446" max="8446" width="6" style="62" customWidth="1"/>
    <col min="8447" max="8447" width="8.75" style="62" customWidth="1"/>
    <col min="8448" max="8448" width="8.375" style="62" customWidth="1"/>
    <col min="8449" max="8449" width="4.75" style="62" customWidth="1"/>
    <col min="8450" max="8450" width="7.375" style="62" customWidth="1"/>
    <col min="8451" max="8451" width="11.125" style="62" customWidth="1"/>
    <col min="8452" max="8452" width="19.75" style="62" customWidth="1"/>
    <col min="8453" max="8453" width="4.75" style="62" customWidth="1"/>
    <col min="8454" max="8454" width="8.875" style="62" customWidth="1"/>
    <col min="8455" max="8455" width="4.75" style="62" customWidth="1"/>
    <col min="8456" max="8456" width="6" style="62" customWidth="1"/>
    <col min="8457" max="8463" width="4.75" style="62" customWidth="1"/>
    <col min="8464" max="8700" width="16.125" style="62"/>
    <col min="8701" max="8701" width="8" style="62" customWidth="1"/>
    <col min="8702" max="8702" width="6" style="62" customWidth="1"/>
    <col min="8703" max="8703" width="8.75" style="62" customWidth="1"/>
    <col min="8704" max="8704" width="8.375" style="62" customWidth="1"/>
    <col min="8705" max="8705" width="4.75" style="62" customWidth="1"/>
    <col min="8706" max="8706" width="7.375" style="62" customWidth="1"/>
    <col min="8707" max="8707" width="11.125" style="62" customWidth="1"/>
    <col min="8708" max="8708" width="19.75" style="62" customWidth="1"/>
    <col min="8709" max="8709" width="4.75" style="62" customWidth="1"/>
    <col min="8710" max="8710" width="8.875" style="62" customWidth="1"/>
    <col min="8711" max="8711" width="4.75" style="62" customWidth="1"/>
    <col min="8712" max="8712" width="6" style="62" customWidth="1"/>
    <col min="8713" max="8719" width="4.75" style="62" customWidth="1"/>
    <col min="8720" max="8956" width="16.125" style="62"/>
    <col min="8957" max="8957" width="8" style="62" customWidth="1"/>
    <col min="8958" max="8958" width="6" style="62" customWidth="1"/>
    <col min="8959" max="8959" width="8.75" style="62" customWidth="1"/>
    <col min="8960" max="8960" width="8.375" style="62" customWidth="1"/>
    <col min="8961" max="8961" width="4.75" style="62" customWidth="1"/>
    <col min="8962" max="8962" width="7.375" style="62" customWidth="1"/>
    <col min="8963" max="8963" width="11.125" style="62" customWidth="1"/>
    <col min="8964" max="8964" width="19.75" style="62" customWidth="1"/>
    <col min="8965" max="8965" width="4.75" style="62" customWidth="1"/>
    <col min="8966" max="8966" width="8.875" style="62" customWidth="1"/>
    <col min="8967" max="8967" width="4.75" style="62" customWidth="1"/>
    <col min="8968" max="8968" width="6" style="62" customWidth="1"/>
    <col min="8969" max="8975" width="4.75" style="62" customWidth="1"/>
    <col min="8976" max="9212" width="16.125" style="62"/>
    <col min="9213" max="9213" width="8" style="62" customWidth="1"/>
    <col min="9214" max="9214" width="6" style="62" customWidth="1"/>
    <col min="9215" max="9215" width="8.75" style="62" customWidth="1"/>
    <col min="9216" max="9216" width="8.375" style="62" customWidth="1"/>
    <col min="9217" max="9217" width="4.75" style="62" customWidth="1"/>
    <col min="9218" max="9218" width="7.375" style="62" customWidth="1"/>
    <col min="9219" max="9219" width="11.125" style="62" customWidth="1"/>
    <col min="9220" max="9220" width="19.75" style="62" customWidth="1"/>
    <col min="9221" max="9221" width="4.75" style="62" customWidth="1"/>
    <col min="9222" max="9222" width="8.875" style="62" customWidth="1"/>
    <col min="9223" max="9223" width="4.75" style="62" customWidth="1"/>
    <col min="9224" max="9224" width="6" style="62" customWidth="1"/>
    <col min="9225" max="9231" width="4.75" style="62" customWidth="1"/>
    <col min="9232" max="9468" width="16.125" style="62"/>
    <col min="9469" max="9469" width="8" style="62" customWidth="1"/>
    <col min="9470" max="9470" width="6" style="62" customWidth="1"/>
    <col min="9471" max="9471" width="8.75" style="62" customWidth="1"/>
    <col min="9472" max="9472" width="8.375" style="62" customWidth="1"/>
    <col min="9473" max="9473" width="4.75" style="62" customWidth="1"/>
    <col min="9474" max="9474" width="7.375" style="62" customWidth="1"/>
    <col min="9475" max="9475" width="11.125" style="62" customWidth="1"/>
    <col min="9476" max="9476" width="19.75" style="62" customWidth="1"/>
    <col min="9477" max="9477" width="4.75" style="62" customWidth="1"/>
    <col min="9478" max="9478" width="8.875" style="62" customWidth="1"/>
    <col min="9479" max="9479" width="4.75" style="62" customWidth="1"/>
    <col min="9480" max="9480" width="6" style="62" customWidth="1"/>
    <col min="9481" max="9487" width="4.75" style="62" customWidth="1"/>
    <col min="9488" max="9724" width="16.125" style="62"/>
    <col min="9725" max="9725" width="8" style="62" customWidth="1"/>
    <col min="9726" max="9726" width="6" style="62" customWidth="1"/>
    <col min="9727" max="9727" width="8.75" style="62" customWidth="1"/>
    <col min="9728" max="9728" width="8.375" style="62" customWidth="1"/>
    <col min="9729" max="9729" width="4.75" style="62" customWidth="1"/>
    <col min="9730" max="9730" width="7.375" style="62" customWidth="1"/>
    <col min="9731" max="9731" width="11.125" style="62" customWidth="1"/>
    <col min="9732" max="9732" width="19.75" style="62" customWidth="1"/>
    <col min="9733" max="9733" width="4.75" style="62" customWidth="1"/>
    <col min="9734" max="9734" width="8.875" style="62" customWidth="1"/>
    <col min="9735" max="9735" width="4.75" style="62" customWidth="1"/>
    <col min="9736" max="9736" width="6" style="62" customWidth="1"/>
    <col min="9737" max="9743" width="4.75" style="62" customWidth="1"/>
    <col min="9744" max="9980" width="16.125" style="62"/>
    <col min="9981" max="9981" width="8" style="62" customWidth="1"/>
    <col min="9982" max="9982" width="6" style="62" customWidth="1"/>
    <col min="9983" max="9983" width="8.75" style="62" customWidth="1"/>
    <col min="9984" max="9984" width="8.375" style="62" customWidth="1"/>
    <col min="9985" max="9985" width="4.75" style="62" customWidth="1"/>
    <col min="9986" max="9986" width="7.375" style="62" customWidth="1"/>
    <col min="9987" max="9987" width="11.125" style="62" customWidth="1"/>
    <col min="9988" max="9988" width="19.75" style="62" customWidth="1"/>
    <col min="9989" max="9989" width="4.75" style="62" customWidth="1"/>
    <col min="9990" max="9990" width="8.875" style="62" customWidth="1"/>
    <col min="9991" max="9991" width="4.75" style="62" customWidth="1"/>
    <col min="9992" max="9992" width="6" style="62" customWidth="1"/>
    <col min="9993" max="9999" width="4.75" style="62" customWidth="1"/>
    <col min="10000" max="10236" width="16.125" style="62"/>
    <col min="10237" max="10237" width="8" style="62" customWidth="1"/>
    <col min="10238" max="10238" width="6" style="62" customWidth="1"/>
    <col min="10239" max="10239" width="8.75" style="62" customWidth="1"/>
    <col min="10240" max="10240" width="8.375" style="62" customWidth="1"/>
    <col min="10241" max="10241" width="4.75" style="62" customWidth="1"/>
    <col min="10242" max="10242" width="7.375" style="62" customWidth="1"/>
    <col min="10243" max="10243" width="11.125" style="62" customWidth="1"/>
    <col min="10244" max="10244" width="19.75" style="62" customWidth="1"/>
    <col min="10245" max="10245" width="4.75" style="62" customWidth="1"/>
    <col min="10246" max="10246" width="8.875" style="62" customWidth="1"/>
    <col min="10247" max="10247" width="4.75" style="62" customWidth="1"/>
    <col min="10248" max="10248" width="6" style="62" customWidth="1"/>
    <col min="10249" max="10255" width="4.75" style="62" customWidth="1"/>
    <col min="10256" max="10492" width="16.125" style="62"/>
    <col min="10493" max="10493" width="8" style="62" customWidth="1"/>
    <col min="10494" max="10494" width="6" style="62" customWidth="1"/>
    <col min="10495" max="10495" width="8.75" style="62" customWidth="1"/>
    <col min="10496" max="10496" width="8.375" style="62" customWidth="1"/>
    <col min="10497" max="10497" width="4.75" style="62" customWidth="1"/>
    <col min="10498" max="10498" width="7.375" style="62" customWidth="1"/>
    <col min="10499" max="10499" width="11.125" style="62" customWidth="1"/>
    <col min="10500" max="10500" width="19.75" style="62" customWidth="1"/>
    <col min="10501" max="10501" width="4.75" style="62" customWidth="1"/>
    <col min="10502" max="10502" width="8.875" style="62" customWidth="1"/>
    <col min="10503" max="10503" width="4.75" style="62" customWidth="1"/>
    <col min="10504" max="10504" width="6" style="62" customWidth="1"/>
    <col min="10505" max="10511" width="4.75" style="62" customWidth="1"/>
    <col min="10512" max="10748" width="16.125" style="62"/>
    <col min="10749" max="10749" width="8" style="62" customWidth="1"/>
    <col min="10750" max="10750" width="6" style="62" customWidth="1"/>
    <col min="10751" max="10751" width="8.75" style="62" customWidth="1"/>
    <col min="10752" max="10752" width="8.375" style="62" customWidth="1"/>
    <col min="10753" max="10753" width="4.75" style="62" customWidth="1"/>
    <col min="10754" max="10754" width="7.375" style="62" customWidth="1"/>
    <col min="10755" max="10755" width="11.125" style="62" customWidth="1"/>
    <col min="10756" max="10756" width="19.75" style="62" customWidth="1"/>
    <col min="10757" max="10757" width="4.75" style="62" customWidth="1"/>
    <col min="10758" max="10758" width="8.875" style="62" customWidth="1"/>
    <col min="10759" max="10759" width="4.75" style="62" customWidth="1"/>
    <col min="10760" max="10760" width="6" style="62" customWidth="1"/>
    <col min="10761" max="10767" width="4.75" style="62" customWidth="1"/>
    <col min="10768" max="11004" width="16.125" style="62"/>
    <col min="11005" max="11005" width="8" style="62" customWidth="1"/>
    <col min="11006" max="11006" width="6" style="62" customWidth="1"/>
    <col min="11007" max="11007" width="8.75" style="62" customWidth="1"/>
    <col min="11008" max="11008" width="8.375" style="62" customWidth="1"/>
    <col min="11009" max="11009" width="4.75" style="62" customWidth="1"/>
    <col min="11010" max="11010" width="7.375" style="62" customWidth="1"/>
    <col min="11011" max="11011" width="11.125" style="62" customWidth="1"/>
    <col min="11012" max="11012" width="19.75" style="62" customWidth="1"/>
    <col min="11013" max="11013" width="4.75" style="62" customWidth="1"/>
    <col min="11014" max="11014" width="8.875" style="62" customWidth="1"/>
    <col min="11015" max="11015" width="4.75" style="62" customWidth="1"/>
    <col min="11016" max="11016" width="6" style="62" customWidth="1"/>
    <col min="11017" max="11023" width="4.75" style="62" customWidth="1"/>
    <col min="11024" max="11260" width="16.125" style="62"/>
    <col min="11261" max="11261" width="8" style="62" customWidth="1"/>
    <col min="11262" max="11262" width="6" style="62" customWidth="1"/>
    <col min="11263" max="11263" width="8.75" style="62" customWidth="1"/>
    <col min="11264" max="11264" width="8.375" style="62" customWidth="1"/>
    <col min="11265" max="11265" width="4.75" style="62" customWidth="1"/>
    <col min="11266" max="11266" width="7.375" style="62" customWidth="1"/>
    <col min="11267" max="11267" width="11.125" style="62" customWidth="1"/>
    <col min="11268" max="11268" width="19.75" style="62" customWidth="1"/>
    <col min="11269" max="11269" width="4.75" style="62" customWidth="1"/>
    <col min="11270" max="11270" width="8.875" style="62" customWidth="1"/>
    <col min="11271" max="11271" width="4.75" style="62" customWidth="1"/>
    <col min="11272" max="11272" width="6" style="62" customWidth="1"/>
    <col min="11273" max="11279" width="4.75" style="62" customWidth="1"/>
    <col min="11280" max="11516" width="16.125" style="62"/>
    <col min="11517" max="11517" width="8" style="62" customWidth="1"/>
    <col min="11518" max="11518" width="6" style="62" customWidth="1"/>
    <col min="11519" max="11519" width="8.75" style="62" customWidth="1"/>
    <col min="11520" max="11520" width="8.375" style="62" customWidth="1"/>
    <col min="11521" max="11521" width="4.75" style="62" customWidth="1"/>
    <col min="11522" max="11522" width="7.375" style="62" customWidth="1"/>
    <col min="11523" max="11523" width="11.125" style="62" customWidth="1"/>
    <col min="11524" max="11524" width="19.75" style="62" customWidth="1"/>
    <col min="11525" max="11525" width="4.75" style="62" customWidth="1"/>
    <col min="11526" max="11526" width="8.875" style="62" customWidth="1"/>
    <col min="11527" max="11527" width="4.75" style="62" customWidth="1"/>
    <col min="11528" max="11528" width="6" style="62" customWidth="1"/>
    <col min="11529" max="11535" width="4.75" style="62" customWidth="1"/>
    <col min="11536" max="11772" width="16.125" style="62"/>
    <col min="11773" max="11773" width="8" style="62" customWidth="1"/>
    <col min="11774" max="11774" width="6" style="62" customWidth="1"/>
    <col min="11775" max="11775" width="8.75" style="62" customWidth="1"/>
    <col min="11776" max="11776" width="8.375" style="62" customWidth="1"/>
    <col min="11777" max="11777" width="4.75" style="62" customWidth="1"/>
    <col min="11778" max="11778" width="7.375" style="62" customWidth="1"/>
    <col min="11779" max="11779" width="11.125" style="62" customWidth="1"/>
    <col min="11780" max="11780" width="19.75" style="62" customWidth="1"/>
    <col min="11781" max="11781" width="4.75" style="62" customWidth="1"/>
    <col min="11782" max="11782" width="8.875" style="62" customWidth="1"/>
    <col min="11783" max="11783" width="4.75" style="62" customWidth="1"/>
    <col min="11784" max="11784" width="6" style="62" customWidth="1"/>
    <col min="11785" max="11791" width="4.75" style="62" customWidth="1"/>
    <col min="11792" max="12028" width="16.125" style="62"/>
    <col min="12029" max="12029" width="8" style="62" customWidth="1"/>
    <col min="12030" max="12030" width="6" style="62" customWidth="1"/>
    <col min="12031" max="12031" width="8.75" style="62" customWidth="1"/>
    <col min="12032" max="12032" width="8.375" style="62" customWidth="1"/>
    <col min="12033" max="12033" width="4.75" style="62" customWidth="1"/>
    <col min="12034" max="12034" width="7.375" style="62" customWidth="1"/>
    <col min="12035" max="12035" width="11.125" style="62" customWidth="1"/>
    <col min="12036" max="12036" width="19.75" style="62" customWidth="1"/>
    <col min="12037" max="12037" width="4.75" style="62" customWidth="1"/>
    <col min="12038" max="12038" width="8.875" style="62" customWidth="1"/>
    <col min="12039" max="12039" width="4.75" style="62" customWidth="1"/>
    <col min="12040" max="12040" width="6" style="62" customWidth="1"/>
    <col min="12041" max="12047" width="4.75" style="62" customWidth="1"/>
    <col min="12048" max="12284" width="16.125" style="62"/>
    <col min="12285" max="12285" width="8" style="62" customWidth="1"/>
    <col min="12286" max="12286" width="6" style="62" customWidth="1"/>
    <col min="12287" max="12287" width="8.75" style="62" customWidth="1"/>
    <col min="12288" max="12288" width="8.375" style="62" customWidth="1"/>
    <col min="12289" max="12289" width="4.75" style="62" customWidth="1"/>
    <col min="12290" max="12290" width="7.375" style="62" customWidth="1"/>
    <col min="12291" max="12291" width="11.125" style="62" customWidth="1"/>
    <col min="12292" max="12292" width="19.75" style="62" customWidth="1"/>
    <col min="12293" max="12293" width="4.75" style="62" customWidth="1"/>
    <col min="12294" max="12294" width="8.875" style="62" customWidth="1"/>
    <col min="12295" max="12295" width="4.75" style="62" customWidth="1"/>
    <col min="12296" max="12296" width="6" style="62" customWidth="1"/>
    <col min="12297" max="12303" width="4.75" style="62" customWidth="1"/>
    <col min="12304" max="12540" width="16.125" style="62"/>
    <col min="12541" max="12541" width="8" style="62" customWidth="1"/>
    <col min="12542" max="12542" width="6" style="62" customWidth="1"/>
    <col min="12543" max="12543" width="8.75" style="62" customWidth="1"/>
    <col min="12544" max="12544" width="8.375" style="62" customWidth="1"/>
    <col min="12545" max="12545" width="4.75" style="62" customWidth="1"/>
    <col min="12546" max="12546" width="7.375" style="62" customWidth="1"/>
    <col min="12547" max="12547" width="11.125" style="62" customWidth="1"/>
    <col min="12548" max="12548" width="19.75" style="62" customWidth="1"/>
    <col min="12549" max="12549" width="4.75" style="62" customWidth="1"/>
    <col min="12550" max="12550" width="8.875" style="62" customWidth="1"/>
    <col min="12551" max="12551" width="4.75" style="62" customWidth="1"/>
    <col min="12552" max="12552" width="6" style="62" customWidth="1"/>
    <col min="12553" max="12559" width="4.75" style="62" customWidth="1"/>
    <col min="12560" max="12796" width="16.125" style="62"/>
    <col min="12797" max="12797" width="8" style="62" customWidth="1"/>
    <col min="12798" max="12798" width="6" style="62" customWidth="1"/>
    <col min="12799" max="12799" width="8.75" style="62" customWidth="1"/>
    <col min="12800" max="12800" width="8.375" style="62" customWidth="1"/>
    <col min="12801" max="12801" width="4.75" style="62" customWidth="1"/>
    <col min="12802" max="12802" width="7.375" style="62" customWidth="1"/>
    <col min="12803" max="12803" width="11.125" style="62" customWidth="1"/>
    <col min="12804" max="12804" width="19.75" style="62" customWidth="1"/>
    <col min="12805" max="12805" width="4.75" style="62" customWidth="1"/>
    <col min="12806" max="12806" width="8.875" style="62" customWidth="1"/>
    <col min="12807" max="12807" width="4.75" style="62" customWidth="1"/>
    <col min="12808" max="12808" width="6" style="62" customWidth="1"/>
    <col min="12809" max="12815" width="4.75" style="62" customWidth="1"/>
    <col min="12816" max="13052" width="16.125" style="62"/>
    <col min="13053" max="13053" width="8" style="62" customWidth="1"/>
    <col min="13054" max="13054" width="6" style="62" customWidth="1"/>
    <col min="13055" max="13055" width="8.75" style="62" customWidth="1"/>
    <col min="13056" max="13056" width="8.375" style="62" customWidth="1"/>
    <col min="13057" max="13057" width="4.75" style="62" customWidth="1"/>
    <col min="13058" max="13058" width="7.375" style="62" customWidth="1"/>
    <col min="13059" max="13059" width="11.125" style="62" customWidth="1"/>
    <col min="13060" max="13060" width="19.75" style="62" customWidth="1"/>
    <col min="13061" max="13061" width="4.75" style="62" customWidth="1"/>
    <col min="13062" max="13062" width="8.875" style="62" customWidth="1"/>
    <col min="13063" max="13063" width="4.75" style="62" customWidth="1"/>
    <col min="13064" max="13064" width="6" style="62" customWidth="1"/>
    <col min="13065" max="13071" width="4.75" style="62" customWidth="1"/>
    <col min="13072" max="13308" width="16.125" style="62"/>
    <col min="13309" max="13309" width="8" style="62" customWidth="1"/>
    <col min="13310" max="13310" width="6" style="62" customWidth="1"/>
    <col min="13311" max="13311" width="8.75" style="62" customWidth="1"/>
    <col min="13312" max="13312" width="8.375" style="62" customWidth="1"/>
    <col min="13313" max="13313" width="4.75" style="62" customWidth="1"/>
    <col min="13314" max="13314" width="7.375" style="62" customWidth="1"/>
    <col min="13315" max="13315" width="11.125" style="62" customWidth="1"/>
    <col min="13316" max="13316" width="19.75" style="62" customWidth="1"/>
    <col min="13317" max="13317" width="4.75" style="62" customWidth="1"/>
    <col min="13318" max="13318" width="8.875" style="62" customWidth="1"/>
    <col min="13319" max="13319" width="4.75" style="62" customWidth="1"/>
    <col min="13320" max="13320" width="6" style="62" customWidth="1"/>
    <col min="13321" max="13327" width="4.75" style="62" customWidth="1"/>
    <col min="13328" max="13564" width="16.125" style="62"/>
    <col min="13565" max="13565" width="8" style="62" customWidth="1"/>
    <col min="13566" max="13566" width="6" style="62" customWidth="1"/>
    <col min="13567" max="13567" width="8.75" style="62" customWidth="1"/>
    <col min="13568" max="13568" width="8.375" style="62" customWidth="1"/>
    <col min="13569" max="13569" width="4.75" style="62" customWidth="1"/>
    <col min="13570" max="13570" width="7.375" style="62" customWidth="1"/>
    <col min="13571" max="13571" width="11.125" style="62" customWidth="1"/>
    <col min="13572" max="13572" width="19.75" style="62" customWidth="1"/>
    <col min="13573" max="13573" width="4.75" style="62" customWidth="1"/>
    <col min="13574" max="13574" width="8.875" style="62" customWidth="1"/>
    <col min="13575" max="13575" width="4.75" style="62" customWidth="1"/>
    <col min="13576" max="13576" width="6" style="62" customWidth="1"/>
    <col min="13577" max="13583" width="4.75" style="62" customWidth="1"/>
    <col min="13584" max="13820" width="16.125" style="62"/>
    <col min="13821" max="13821" width="8" style="62" customWidth="1"/>
    <col min="13822" max="13822" width="6" style="62" customWidth="1"/>
    <col min="13823" max="13823" width="8.75" style="62" customWidth="1"/>
    <col min="13824" max="13824" width="8.375" style="62" customWidth="1"/>
    <col min="13825" max="13825" width="4.75" style="62" customWidth="1"/>
    <col min="13826" max="13826" width="7.375" style="62" customWidth="1"/>
    <col min="13827" max="13827" width="11.125" style="62" customWidth="1"/>
    <col min="13828" max="13828" width="19.75" style="62" customWidth="1"/>
    <col min="13829" max="13829" width="4.75" style="62" customWidth="1"/>
    <col min="13830" max="13830" width="8.875" style="62" customWidth="1"/>
    <col min="13831" max="13831" width="4.75" style="62" customWidth="1"/>
    <col min="13832" max="13832" width="6" style="62" customWidth="1"/>
    <col min="13833" max="13839" width="4.75" style="62" customWidth="1"/>
    <col min="13840" max="14076" width="16.125" style="62"/>
    <col min="14077" max="14077" width="8" style="62" customWidth="1"/>
    <col min="14078" max="14078" width="6" style="62" customWidth="1"/>
    <col min="14079" max="14079" width="8.75" style="62" customWidth="1"/>
    <col min="14080" max="14080" width="8.375" style="62" customWidth="1"/>
    <col min="14081" max="14081" width="4.75" style="62" customWidth="1"/>
    <col min="14082" max="14082" width="7.375" style="62" customWidth="1"/>
    <col min="14083" max="14083" width="11.125" style="62" customWidth="1"/>
    <col min="14084" max="14084" width="19.75" style="62" customWidth="1"/>
    <col min="14085" max="14085" width="4.75" style="62" customWidth="1"/>
    <col min="14086" max="14086" width="8.875" style="62" customWidth="1"/>
    <col min="14087" max="14087" width="4.75" style="62" customWidth="1"/>
    <col min="14088" max="14088" width="6" style="62" customWidth="1"/>
    <col min="14089" max="14095" width="4.75" style="62" customWidth="1"/>
    <col min="14096" max="14332" width="16.125" style="62"/>
    <col min="14333" max="14333" width="8" style="62" customWidth="1"/>
    <col min="14334" max="14334" width="6" style="62" customWidth="1"/>
    <col min="14335" max="14335" width="8.75" style="62" customWidth="1"/>
    <col min="14336" max="14336" width="8.375" style="62" customWidth="1"/>
    <col min="14337" max="14337" width="4.75" style="62" customWidth="1"/>
    <col min="14338" max="14338" width="7.375" style="62" customWidth="1"/>
    <col min="14339" max="14339" width="11.125" style="62" customWidth="1"/>
    <col min="14340" max="14340" width="19.75" style="62" customWidth="1"/>
    <col min="14341" max="14341" width="4.75" style="62" customWidth="1"/>
    <col min="14342" max="14342" width="8.875" style="62" customWidth="1"/>
    <col min="14343" max="14343" width="4.75" style="62" customWidth="1"/>
    <col min="14344" max="14344" width="6" style="62" customWidth="1"/>
    <col min="14345" max="14351" width="4.75" style="62" customWidth="1"/>
    <col min="14352" max="14588" width="16.125" style="62"/>
    <col min="14589" max="14589" width="8" style="62" customWidth="1"/>
    <col min="14590" max="14590" width="6" style="62" customWidth="1"/>
    <col min="14591" max="14591" width="8.75" style="62" customWidth="1"/>
    <col min="14592" max="14592" width="8.375" style="62" customWidth="1"/>
    <col min="14593" max="14593" width="4.75" style="62" customWidth="1"/>
    <col min="14594" max="14594" width="7.375" style="62" customWidth="1"/>
    <col min="14595" max="14595" width="11.125" style="62" customWidth="1"/>
    <col min="14596" max="14596" width="19.75" style="62" customWidth="1"/>
    <col min="14597" max="14597" width="4.75" style="62" customWidth="1"/>
    <col min="14598" max="14598" width="8.875" style="62" customWidth="1"/>
    <col min="14599" max="14599" width="4.75" style="62" customWidth="1"/>
    <col min="14600" max="14600" width="6" style="62" customWidth="1"/>
    <col min="14601" max="14607" width="4.75" style="62" customWidth="1"/>
    <col min="14608" max="14844" width="16.125" style="62"/>
    <col min="14845" max="14845" width="8" style="62" customWidth="1"/>
    <col min="14846" max="14846" width="6" style="62" customWidth="1"/>
    <col min="14847" max="14847" width="8.75" style="62" customWidth="1"/>
    <col min="14848" max="14848" width="8.375" style="62" customWidth="1"/>
    <col min="14849" max="14849" width="4.75" style="62" customWidth="1"/>
    <col min="14850" max="14850" width="7.375" style="62" customWidth="1"/>
    <col min="14851" max="14851" width="11.125" style="62" customWidth="1"/>
    <col min="14852" max="14852" width="19.75" style="62" customWidth="1"/>
    <col min="14853" max="14853" width="4.75" style="62" customWidth="1"/>
    <col min="14854" max="14854" width="8.875" style="62" customWidth="1"/>
    <col min="14855" max="14855" width="4.75" style="62" customWidth="1"/>
    <col min="14856" max="14856" width="6" style="62" customWidth="1"/>
    <col min="14857" max="14863" width="4.75" style="62" customWidth="1"/>
    <col min="14864" max="15100" width="16.125" style="62"/>
    <col min="15101" max="15101" width="8" style="62" customWidth="1"/>
    <col min="15102" max="15102" width="6" style="62" customWidth="1"/>
    <col min="15103" max="15103" width="8.75" style="62" customWidth="1"/>
    <col min="15104" max="15104" width="8.375" style="62" customWidth="1"/>
    <col min="15105" max="15105" width="4.75" style="62" customWidth="1"/>
    <col min="15106" max="15106" width="7.375" style="62" customWidth="1"/>
    <col min="15107" max="15107" width="11.125" style="62" customWidth="1"/>
    <col min="15108" max="15108" width="19.75" style="62" customWidth="1"/>
    <col min="15109" max="15109" width="4.75" style="62" customWidth="1"/>
    <col min="15110" max="15110" width="8.875" style="62" customWidth="1"/>
    <col min="15111" max="15111" width="4.75" style="62" customWidth="1"/>
    <col min="15112" max="15112" width="6" style="62" customWidth="1"/>
    <col min="15113" max="15119" width="4.75" style="62" customWidth="1"/>
    <col min="15120" max="15356" width="16.125" style="62"/>
    <col min="15357" max="15357" width="8" style="62" customWidth="1"/>
    <col min="15358" max="15358" width="6" style="62" customWidth="1"/>
    <col min="15359" max="15359" width="8.75" style="62" customWidth="1"/>
    <col min="15360" max="15360" width="8.375" style="62" customWidth="1"/>
    <col min="15361" max="15361" width="4.75" style="62" customWidth="1"/>
    <col min="15362" max="15362" width="7.375" style="62" customWidth="1"/>
    <col min="15363" max="15363" width="11.125" style="62" customWidth="1"/>
    <col min="15364" max="15364" width="19.75" style="62" customWidth="1"/>
    <col min="15365" max="15365" width="4.75" style="62" customWidth="1"/>
    <col min="15366" max="15366" width="8.875" style="62" customWidth="1"/>
    <col min="15367" max="15367" width="4.75" style="62" customWidth="1"/>
    <col min="15368" max="15368" width="6" style="62" customWidth="1"/>
    <col min="15369" max="15375" width="4.75" style="62" customWidth="1"/>
    <col min="15376" max="15612" width="16.125" style="62"/>
    <col min="15613" max="15613" width="8" style="62" customWidth="1"/>
    <col min="15614" max="15614" width="6" style="62" customWidth="1"/>
    <col min="15615" max="15615" width="8.75" style="62" customWidth="1"/>
    <col min="15616" max="15616" width="8.375" style="62" customWidth="1"/>
    <col min="15617" max="15617" width="4.75" style="62" customWidth="1"/>
    <col min="15618" max="15618" width="7.375" style="62" customWidth="1"/>
    <col min="15619" max="15619" width="11.125" style="62" customWidth="1"/>
    <col min="15620" max="15620" width="19.75" style="62" customWidth="1"/>
    <col min="15621" max="15621" width="4.75" style="62" customWidth="1"/>
    <col min="15622" max="15622" width="8.875" style="62" customWidth="1"/>
    <col min="15623" max="15623" width="4.75" style="62" customWidth="1"/>
    <col min="15624" max="15624" width="6" style="62" customWidth="1"/>
    <col min="15625" max="15631" width="4.75" style="62" customWidth="1"/>
    <col min="15632" max="15868" width="16.125" style="62"/>
    <col min="15869" max="15869" width="8" style="62" customWidth="1"/>
    <col min="15870" max="15870" width="6" style="62" customWidth="1"/>
    <col min="15871" max="15871" width="8.75" style="62" customWidth="1"/>
    <col min="15872" max="15872" width="8.375" style="62" customWidth="1"/>
    <col min="15873" max="15873" width="4.75" style="62" customWidth="1"/>
    <col min="15874" max="15874" width="7.375" style="62" customWidth="1"/>
    <col min="15875" max="15875" width="11.125" style="62" customWidth="1"/>
    <col min="15876" max="15876" width="19.75" style="62" customWidth="1"/>
    <col min="15877" max="15877" width="4.75" style="62" customWidth="1"/>
    <col min="15878" max="15878" width="8.875" style="62" customWidth="1"/>
    <col min="15879" max="15879" width="4.75" style="62" customWidth="1"/>
    <col min="15880" max="15880" width="6" style="62" customWidth="1"/>
    <col min="15881" max="15887" width="4.75" style="62" customWidth="1"/>
    <col min="15888" max="16124" width="16.125" style="62"/>
    <col min="16125" max="16125" width="8" style="62" customWidth="1"/>
    <col min="16126" max="16126" width="6" style="62" customWidth="1"/>
    <col min="16127" max="16127" width="8.75" style="62" customWidth="1"/>
    <col min="16128" max="16128" width="8.375" style="62" customWidth="1"/>
    <col min="16129" max="16129" width="4.75" style="62" customWidth="1"/>
    <col min="16130" max="16130" width="7.375" style="62" customWidth="1"/>
    <col min="16131" max="16131" width="11.125" style="62" customWidth="1"/>
    <col min="16132" max="16132" width="19.75" style="62" customWidth="1"/>
    <col min="16133" max="16133" width="4.75" style="62" customWidth="1"/>
    <col min="16134" max="16134" width="8.875" style="62" customWidth="1"/>
    <col min="16135" max="16135" width="4.75" style="62" customWidth="1"/>
    <col min="16136" max="16136" width="6" style="62" customWidth="1"/>
    <col min="16137" max="16143" width="4.75" style="62" customWidth="1"/>
    <col min="16144" max="16384" width="16.125" style="62"/>
  </cols>
  <sheetData>
    <row r="1" spans="1:13" ht="18.95" customHeight="1" x14ac:dyDescent="0.15">
      <c r="A1" s="214" t="s">
        <v>576</v>
      </c>
      <c r="B1" s="215"/>
      <c r="C1" s="215"/>
      <c r="D1" s="215"/>
      <c r="E1" s="215"/>
      <c r="F1" s="215"/>
      <c r="G1" s="215"/>
      <c r="H1" s="215"/>
      <c r="I1" s="210" t="s">
        <v>577</v>
      </c>
      <c r="J1" s="210"/>
      <c r="K1" s="210"/>
      <c r="L1" s="210"/>
      <c r="M1" s="211"/>
    </row>
    <row r="2" spans="1:13" ht="15" customHeight="1" x14ac:dyDescent="0.15">
      <c r="A2" s="216"/>
      <c r="B2" s="217"/>
      <c r="C2" s="217"/>
      <c r="D2" s="217"/>
      <c r="E2" s="217"/>
      <c r="F2" s="217"/>
      <c r="G2" s="217"/>
      <c r="H2" s="217"/>
      <c r="I2" s="212"/>
      <c r="J2" s="212"/>
      <c r="K2" s="212"/>
      <c r="L2" s="212"/>
      <c r="M2" s="213"/>
    </row>
    <row r="3" spans="1:13" ht="15.75" x14ac:dyDescent="0.15">
      <c r="A3" s="75"/>
      <c r="B3" s="75">
        <v>1</v>
      </c>
      <c r="C3" s="75"/>
      <c r="D3" s="75"/>
      <c r="E3" s="76"/>
      <c r="F3" s="75"/>
      <c r="G3" s="75"/>
      <c r="H3" s="75"/>
      <c r="I3" s="75"/>
      <c r="J3" s="77"/>
      <c r="K3" s="78"/>
      <c r="L3" s="75"/>
      <c r="M3" s="75"/>
    </row>
    <row r="4" spans="1:13" ht="15.75" x14ac:dyDescent="0.15">
      <c r="A4" s="79" t="s">
        <v>578</v>
      </c>
      <c r="B4" s="80" t="s">
        <v>579</v>
      </c>
      <c r="C4" s="80" t="s">
        <v>580</v>
      </c>
      <c r="D4" s="80" t="s">
        <v>390</v>
      </c>
      <c r="E4" s="81"/>
      <c r="F4" s="82" t="str">
        <f>A4</f>
        <v>あ０１</v>
      </c>
      <c r="G4" s="79" t="str">
        <f t="shared" ref="G4:G42" si="0">B4&amp;C4</f>
        <v>青木重之</v>
      </c>
      <c r="H4" s="80" t="s">
        <v>581</v>
      </c>
      <c r="I4" s="80" t="s">
        <v>41</v>
      </c>
      <c r="J4" s="83">
        <v>1971</v>
      </c>
      <c r="K4" s="84">
        <f>IF(J4="","",(2025-J4))</f>
        <v>54</v>
      </c>
      <c r="L4" s="82" t="str">
        <f t="shared" ref="L4:L42" si="1">IF(G4="","",IF(COUNTIF($G$4:$G$607,G4)&gt;1,"2重登録","OK"))</f>
        <v>OK</v>
      </c>
      <c r="M4" s="85" t="s">
        <v>414</v>
      </c>
    </row>
    <row r="5" spans="1:13" ht="15.75" x14ac:dyDescent="0.15">
      <c r="A5" s="79" t="s">
        <v>582</v>
      </c>
      <c r="B5" s="79" t="s">
        <v>583</v>
      </c>
      <c r="C5" s="79" t="s">
        <v>584</v>
      </c>
      <c r="D5" s="80" t="s">
        <v>390</v>
      </c>
      <c r="E5" s="81"/>
      <c r="F5" s="79" t="str">
        <f>A5</f>
        <v>あ０２</v>
      </c>
      <c r="G5" s="79" t="str">
        <f t="shared" si="0"/>
        <v>西川昌一</v>
      </c>
      <c r="H5" s="80" t="s">
        <v>581</v>
      </c>
      <c r="I5" s="80" t="s">
        <v>41</v>
      </c>
      <c r="J5" s="86">
        <v>1970</v>
      </c>
      <c r="K5" s="84">
        <f t="shared" ref="K5:K42" si="2">IF(J5="","",(2025-J5))</f>
        <v>55</v>
      </c>
      <c r="L5" s="82" t="str">
        <f t="shared" si="1"/>
        <v>OK</v>
      </c>
      <c r="M5" s="85" t="s">
        <v>70</v>
      </c>
    </row>
    <row r="6" spans="1:13" ht="15.75" x14ac:dyDescent="0.15">
      <c r="A6" s="79" t="s">
        <v>585</v>
      </c>
      <c r="B6" s="80" t="s">
        <v>586</v>
      </c>
      <c r="C6" s="80" t="s">
        <v>587</v>
      </c>
      <c r="D6" s="80" t="s">
        <v>390</v>
      </c>
      <c r="E6" s="81"/>
      <c r="F6" s="82" t="str">
        <f>A6</f>
        <v>あ０３</v>
      </c>
      <c r="G6" s="79" t="str">
        <f t="shared" si="0"/>
        <v>安達隆一</v>
      </c>
      <c r="H6" s="80" t="s">
        <v>581</v>
      </c>
      <c r="I6" s="80" t="s">
        <v>41</v>
      </c>
      <c r="J6" s="83">
        <v>1970</v>
      </c>
      <c r="K6" s="84">
        <f t="shared" si="2"/>
        <v>55</v>
      </c>
      <c r="L6" s="82" t="str">
        <f t="shared" si="1"/>
        <v>OK</v>
      </c>
      <c r="M6" s="85" t="s">
        <v>588</v>
      </c>
    </row>
    <row r="7" spans="1:13" ht="15.75" x14ac:dyDescent="0.15">
      <c r="A7" s="79" t="s">
        <v>589</v>
      </c>
      <c r="B7" s="80" t="s">
        <v>590</v>
      </c>
      <c r="C7" s="80" t="s">
        <v>591</v>
      </c>
      <c r="D7" s="80" t="s">
        <v>390</v>
      </c>
      <c r="E7" s="81"/>
      <c r="F7" s="82" t="str">
        <f>A7</f>
        <v>あ０４</v>
      </c>
      <c r="G7" s="79" t="str">
        <f t="shared" si="0"/>
        <v>上原義弘</v>
      </c>
      <c r="H7" s="80" t="s">
        <v>581</v>
      </c>
      <c r="I7" s="80" t="s">
        <v>41</v>
      </c>
      <c r="J7" s="83">
        <v>1974</v>
      </c>
      <c r="K7" s="84">
        <f t="shared" si="2"/>
        <v>51</v>
      </c>
      <c r="L7" s="82" t="str">
        <f t="shared" si="1"/>
        <v>OK</v>
      </c>
      <c r="M7" s="85" t="s">
        <v>593</v>
      </c>
    </row>
    <row r="8" spans="1:13" ht="15.75" x14ac:dyDescent="0.15">
      <c r="A8" s="79" t="s">
        <v>594</v>
      </c>
      <c r="B8" s="80" t="s">
        <v>595</v>
      </c>
      <c r="C8" s="80" t="s">
        <v>596</v>
      </c>
      <c r="D8" s="80" t="s">
        <v>390</v>
      </c>
      <c r="E8" s="81"/>
      <c r="F8" s="82" t="str">
        <f>A8</f>
        <v>あ０５</v>
      </c>
      <c r="G8" s="79" t="str">
        <f t="shared" si="0"/>
        <v>寺村浩一</v>
      </c>
      <c r="H8" s="80" t="s">
        <v>581</v>
      </c>
      <c r="I8" s="80" t="s">
        <v>41</v>
      </c>
      <c r="J8" s="83">
        <v>1968</v>
      </c>
      <c r="K8" s="84">
        <f t="shared" si="2"/>
        <v>57</v>
      </c>
      <c r="L8" s="82" t="str">
        <f t="shared" si="1"/>
        <v>OK</v>
      </c>
      <c r="M8" s="85" t="s">
        <v>597</v>
      </c>
    </row>
    <row r="9" spans="1:13" ht="15.75" x14ac:dyDescent="0.15">
      <c r="A9" s="79" t="s">
        <v>598</v>
      </c>
      <c r="B9" s="80" t="s">
        <v>599</v>
      </c>
      <c r="C9" s="80" t="s">
        <v>600</v>
      </c>
      <c r="D9" s="80" t="s">
        <v>390</v>
      </c>
      <c r="E9" s="81"/>
      <c r="F9" s="82" t="str">
        <f t="shared" ref="F9:F42" si="3">A9</f>
        <v>あ０６</v>
      </c>
      <c r="G9" s="79" t="str">
        <f t="shared" si="0"/>
        <v>谷崎真也</v>
      </c>
      <c r="H9" s="80" t="s">
        <v>581</v>
      </c>
      <c r="I9" s="80" t="s">
        <v>41</v>
      </c>
      <c r="J9" s="83">
        <v>1972</v>
      </c>
      <c r="K9" s="84">
        <f>IF(J9="","",(2025-J9))</f>
        <v>53</v>
      </c>
      <c r="L9" s="82" t="str">
        <f t="shared" si="1"/>
        <v>OK</v>
      </c>
      <c r="M9" s="85" t="s">
        <v>588</v>
      </c>
    </row>
    <row r="10" spans="1:13" ht="15.75" x14ac:dyDescent="0.15">
      <c r="A10" s="79" t="s">
        <v>601</v>
      </c>
      <c r="B10" s="87" t="s">
        <v>602</v>
      </c>
      <c r="C10" s="88" t="s">
        <v>603</v>
      </c>
      <c r="D10" s="80" t="s">
        <v>390</v>
      </c>
      <c r="E10" s="81"/>
      <c r="F10" s="79" t="str">
        <f t="shared" si="3"/>
        <v>あ０７</v>
      </c>
      <c r="G10" s="79" t="str">
        <f t="shared" si="0"/>
        <v>齋田優子</v>
      </c>
      <c r="H10" s="80" t="s">
        <v>581</v>
      </c>
      <c r="I10" s="88" t="s">
        <v>605</v>
      </c>
      <c r="J10" s="83">
        <v>1970</v>
      </c>
      <c r="K10" s="84">
        <f t="shared" si="2"/>
        <v>55</v>
      </c>
      <c r="L10" s="82" t="str">
        <f t="shared" si="1"/>
        <v>OK</v>
      </c>
      <c r="M10" s="85" t="s">
        <v>593</v>
      </c>
    </row>
    <row r="11" spans="1:13" ht="15.75" x14ac:dyDescent="0.15">
      <c r="A11" s="79" t="s">
        <v>606</v>
      </c>
      <c r="B11" s="80" t="s">
        <v>607</v>
      </c>
      <c r="C11" s="80" t="s">
        <v>608</v>
      </c>
      <c r="D11" s="80" t="s">
        <v>390</v>
      </c>
      <c r="E11" s="81"/>
      <c r="F11" s="82" t="str">
        <f t="shared" si="3"/>
        <v>あ０８</v>
      </c>
      <c r="G11" s="79" t="str">
        <f t="shared" si="0"/>
        <v>平居崇</v>
      </c>
      <c r="H11" s="80" t="s">
        <v>581</v>
      </c>
      <c r="I11" s="80" t="s">
        <v>41</v>
      </c>
      <c r="J11" s="83">
        <v>1972</v>
      </c>
      <c r="K11" s="84">
        <f t="shared" si="2"/>
        <v>53</v>
      </c>
      <c r="L11" s="82" t="str">
        <f t="shared" si="1"/>
        <v>OK</v>
      </c>
      <c r="M11" s="85" t="s">
        <v>609</v>
      </c>
    </row>
    <row r="12" spans="1:13" ht="15.75" x14ac:dyDescent="0.15">
      <c r="A12" s="79" t="s">
        <v>610</v>
      </c>
      <c r="B12" s="80" t="s">
        <v>611</v>
      </c>
      <c r="C12" s="80" t="s">
        <v>612</v>
      </c>
      <c r="D12" s="80" t="s">
        <v>390</v>
      </c>
      <c r="E12" s="81"/>
      <c r="F12" s="82" t="str">
        <f t="shared" si="3"/>
        <v>あ０９</v>
      </c>
      <c r="G12" s="79" t="str">
        <f t="shared" si="0"/>
        <v>大林弘典</v>
      </c>
      <c r="H12" s="80" t="s">
        <v>581</v>
      </c>
      <c r="I12" s="80" t="s">
        <v>41</v>
      </c>
      <c r="J12" s="83">
        <v>1989</v>
      </c>
      <c r="K12" s="84">
        <f t="shared" si="2"/>
        <v>36</v>
      </c>
      <c r="L12" s="82" t="str">
        <f t="shared" si="1"/>
        <v>OK</v>
      </c>
      <c r="M12" s="85" t="s">
        <v>613</v>
      </c>
    </row>
    <row r="13" spans="1:13" ht="15.75" x14ac:dyDescent="0.15">
      <c r="A13" s="79" t="s">
        <v>614</v>
      </c>
      <c r="B13" s="79" t="s">
        <v>615</v>
      </c>
      <c r="C13" s="79" t="s">
        <v>616</v>
      </c>
      <c r="D13" s="80" t="s">
        <v>390</v>
      </c>
      <c r="E13" s="81"/>
      <c r="F13" s="82" t="str">
        <f t="shared" si="3"/>
        <v>あ１０</v>
      </c>
      <c r="G13" s="79" t="str">
        <f t="shared" si="0"/>
        <v>福嶋亮</v>
      </c>
      <c r="H13" s="80" t="s">
        <v>581</v>
      </c>
      <c r="I13" s="80" t="s">
        <v>41</v>
      </c>
      <c r="J13" s="89">
        <v>1961</v>
      </c>
      <c r="K13" s="84">
        <f t="shared" si="2"/>
        <v>64</v>
      </c>
      <c r="L13" s="82" t="str">
        <f t="shared" si="1"/>
        <v>OK</v>
      </c>
      <c r="M13" s="85" t="s">
        <v>396</v>
      </c>
    </row>
    <row r="14" spans="1:13" ht="15.75" x14ac:dyDescent="0.15">
      <c r="A14" s="79" t="s">
        <v>617</v>
      </c>
      <c r="B14" s="88" t="s">
        <v>618</v>
      </c>
      <c r="C14" s="88" t="s">
        <v>619</v>
      </c>
      <c r="D14" s="80" t="s">
        <v>390</v>
      </c>
      <c r="E14" s="81"/>
      <c r="F14" s="82" t="str">
        <f t="shared" si="3"/>
        <v>あ１１</v>
      </c>
      <c r="G14" s="79" t="str">
        <f t="shared" si="0"/>
        <v>三原啓子</v>
      </c>
      <c r="H14" s="80" t="s">
        <v>581</v>
      </c>
      <c r="I14" s="88" t="s">
        <v>605</v>
      </c>
      <c r="J14" s="83">
        <v>1964</v>
      </c>
      <c r="K14" s="84">
        <f>IF(J14="","",(2025-J14))</f>
        <v>61</v>
      </c>
      <c r="L14" s="82" t="str">
        <f t="shared" si="1"/>
        <v>OK</v>
      </c>
      <c r="M14" s="85" t="s">
        <v>593</v>
      </c>
    </row>
    <row r="15" spans="1:13" ht="15.75" x14ac:dyDescent="0.15">
      <c r="A15" s="79" t="s">
        <v>620</v>
      </c>
      <c r="B15" s="80" t="s">
        <v>621</v>
      </c>
      <c r="C15" s="80" t="s">
        <v>622</v>
      </c>
      <c r="D15" s="80" t="s">
        <v>390</v>
      </c>
      <c r="E15" s="81"/>
      <c r="F15" s="79" t="str">
        <f t="shared" si="3"/>
        <v>あ１２</v>
      </c>
      <c r="G15" s="79" t="str">
        <f t="shared" si="0"/>
        <v>落合良弘</v>
      </c>
      <c r="H15" s="80" t="s">
        <v>581</v>
      </c>
      <c r="I15" s="80" t="s">
        <v>41</v>
      </c>
      <c r="J15" s="83">
        <v>1968</v>
      </c>
      <c r="K15" s="84">
        <f t="shared" si="2"/>
        <v>57</v>
      </c>
      <c r="L15" s="82" t="str">
        <f t="shared" si="1"/>
        <v>OK</v>
      </c>
      <c r="M15" s="85" t="s">
        <v>613</v>
      </c>
    </row>
    <row r="16" spans="1:13" s="1" customFormat="1" ht="15.75" x14ac:dyDescent="0.15">
      <c r="A16" s="79" t="s">
        <v>623</v>
      </c>
      <c r="B16" s="90" t="s">
        <v>624</v>
      </c>
      <c r="C16" s="90" t="s">
        <v>43</v>
      </c>
      <c r="D16" s="80" t="s">
        <v>390</v>
      </c>
      <c r="E16" s="81"/>
      <c r="F16" s="82" t="str">
        <f t="shared" si="3"/>
        <v>あ１３</v>
      </c>
      <c r="G16" s="79" t="str">
        <f t="shared" si="0"/>
        <v xml:space="preserve">松井傳樹 </v>
      </c>
      <c r="H16" s="80" t="s">
        <v>581</v>
      </c>
      <c r="I16" s="79" t="s">
        <v>625</v>
      </c>
      <c r="J16" s="89">
        <v>1987</v>
      </c>
      <c r="K16" s="84">
        <f t="shared" si="2"/>
        <v>38</v>
      </c>
      <c r="L16" s="82" t="str">
        <f t="shared" si="1"/>
        <v>OK</v>
      </c>
      <c r="M16" s="91" t="s">
        <v>593</v>
      </c>
    </row>
    <row r="17" spans="1:14" s="1" customFormat="1" ht="15.75" x14ac:dyDescent="0.15">
      <c r="A17" s="79" t="s">
        <v>626</v>
      </c>
      <c r="B17" s="92" t="s">
        <v>627</v>
      </c>
      <c r="C17" s="92" t="s">
        <v>628</v>
      </c>
      <c r="D17" s="80" t="s">
        <v>390</v>
      </c>
      <c r="E17" s="81"/>
      <c r="F17" s="82" t="str">
        <f t="shared" si="3"/>
        <v>あ１４</v>
      </c>
      <c r="G17" s="79" t="str">
        <f t="shared" si="0"/>
        <v>中村紗映子</v>
      </c>
      <c r="H17" s="80" t="s">
        <v>581</v>
      </c>
      <c r="I17" s="88" t="s">
        <v>605</v>
      </c>
      <c r="J17" s="89">
        <v>1983</v>
      </c>
      <c r="K17" s="84">
        <f t="shared" si="2"/>
        <v>42</v>
      </c>
      <c r="L17" s="82" t="str">
        <f t="shared" si="1"/>
        <v>OK</v>
      </c>
      <c r="M17" s="91" t="s">
        <v>629</v>
      </c>
      <c r="N17" s="57"/>
    </row>
    <row r="18" spans="1:14" s="1" customFormat="1" ht="15.75" x14ac:dyDescent="0.15">
      <c r="A18" s="79" t="s">
        <v>630</v>
      </c>
      <c r="B18" s="90" t="s">
        <v>631</v>
      </c>
      <c r="C18" s="90" t="s">
        <v>632</v>
      </c>
      <c r="D18" s="80" t="s">
        <v>390</v>
      </c>
      <c r="E18" s="81"/>
      <c r="F18" s="82" t="str">
        <f t="shared" si="3"/>
        <v>あ１５</v>
      </c>
      <c r="G18" s="79" t="str">
        <f t="shared" si="0"/>
        <v>長谷川優</v>
      </c>
      <c r="H18" s="80" t="s">
        <v>581</v>
      </c>
      <c r="I18" s="79" t="s">
        <v>625</v>
      </c>
      <c r="J18" s="89">
        <v>1973</v>
      </c>
      <c r="K18" s="84">
        <f t="shared" si="2"/>
        <v>52</v>
      </c>
      <c r="L18" s="82" t="str">
        <f t="shared" si="1"/>
        <v>OK</v>
      </c>
      <c r="M18" s="91" t="s">
        <v>588</v>
      </c>
    </row>
    <row r="19" spans="1:14" s="1" customFormat="1" ht="15.75" x14ac:dyDescent="0.15">
      <c r="A19" s="79" t="s">
        <v>633</v>
      </c>
      <c r="B19" s="92" t="s">
        <v>634</v>
      </c>
      <c r="C19" s="92" t="s">
        <v>635</v>
      </c>
      <c r="D19" s="80" t="s">
        <v>390</v>
      </c>
      <c r="E19" s="81"/>
      <c r="F19" s="82" t="str">
        <f t="shared" si="3"/>
        <v>あ１６</v>
      </c>
      <c r="G19" s="79" t="str">
        <f t="shared" si="0"/>
        <v>成宮まき</v>
      </c>
      <c r="H19" s="80" t="s">
        <v>581</v>
      </c>
      <c r="I19" s="88" t="s">
        <v>605</v>
      </c>
      <c r="J19" s="89">
        <v>1970</v>
      </c>
      <c r="K19" s="84">
        <f t="shared" si="2"/>
        <v>55</v>
      </c>
      <c r="L19" s="82" t="str">
        <f t="shared" si="1"/>
        <v>OK</v>
      </c>
      <c r="M19" s="85" t="s">
        <v>593</v>
      </c>
    </row>
    <row r="20" spans="1:14" s="1" customFormat="1" ht="15.75" x14ac:dyDescent="0.15">
      <c r="A20" s="79" t="s">
        <v>636</v>
      </c>
      <c r="B20" s="93" t="s">
        <v>638</v>
      </c>
      <c r="C20" s="92" t="s">
        <v>639</v>
      </c>
      <c r="D20" s="80" t="s">
        <v>390</v>
      </c>
      <c r="E20" s="81"/>
      <c r="F20" s="82" t="str">
        <f t="shared" si="3"/>
        <v>あ１７</v>
      </c>
      <c r="G20" s="79" t="str">
        <f t="shared" si="0"/>
        <v>松本光美</v>
      </c>
      <c r="H20" s="80" t="s">
        <v>581</v>
      </c>
      <c r="I20" s="88" t="s">
        <v>605</v>
      </c>
      <c r="J20" s="89">
        <v>1971</v>
      </c>
      <c r="K20" s="84">
        <f t="shared" si="2"/>
        <v>54</v>
      </c>
      <c r="L20" s="82" t="str">
        <f t="shared" si="1"/>
        <v>OK</v>
      </c>
      <c r="M20" s="85" t="s">
        <v>640</v>
      </c>
    </row>
    <row r="21" spans="1:14" s="1" customFormat="1" ht="15.75" x14ac:dyDescent="0.15">
      <c r="A21" s="79" t="s">
        <v>641</v>
      </c>
      <c r="B21" s="80" t="s">
        <v>642</v>
      </c>
      <c r="C21" s="80" t="s">
        <v>643</v>
      </c>
      <c r="D21" s="80" t="s">
        <v>390</v>
      </c>
      <c r="E21" s="81"/>
      <c r="F21" s="82" t="str">
        <f t="shared" si="3"/>
        <v>あ１８</v>
      </c>
      <c r="G21" s="79" t="str">
        <f t="shared" si="0"/>
        <v>草野活地</v>
      </c>
      <c r="H21" s="80" t="s">
        <v>581</v>
      </c>
      <c r="I21" s="80" t="s">
        <v>41</v>
      </c>
      <c r="J21" s="83">
        <v>1974</v>
      </c>
      <c r="K21" s="84">
        <f t="shared" si="2"/>
        <v>51</v>
      </c>
      <c r="L21" s="82" t="str">
        <f t="shared" si="1"/>
        <v>OK</v>
      </c>
      <c r="M21" s="85" t="s">
        <v>640</v>
      </c>
    </row>
    <row r="22" spans="1:14" s="1" customFormat="1" ht="15.75" x14ac:dyDescent="0.15">
      <c r="A22" s="79" t="s">
        <v>644</v>
      </c>
      <c r="B22" s="80" t="s">
        <v>645</v>
      </c>
      <c r="C22" s="80" t="s">
        <v>646</v>
      </c>
      <c r="D22" s="80" t="s">
        <v>390</v>
      </c>
      <c r="E22" s="81"/>
      <c r="F22" s="82" t="str">
        <f t="shared" si="3"/>
        <v>あ１９</v>
      </c>
      <c r="G22" s="79" t="str">
        <f t="shared" si="0"/>
        <v>吉川孝次</v>
      </c>
      <c r="H22" s="80" t="s">
        <v>581</v>
      </c>
      <c r="I22" s="80" t="s">
        <v>41</v>
      </c>
      <c r="J22" s="83">
        <v>1976</v>
      </c>
      <c r="K22" s="84">
        <f t="shared" si="2"/>
        <v>49</v>
      </c>
      <c r="L22" s="82" t="str">
        <f t="shared" si="1"/>
        <v>OK</v>
      </c>
      <c r="M22" s="85" t="s">
        <v>593</v>
      </c>
    </row>
    <row r="23" spans="1:14" s="1" customFormat="1" ht="15.75" x14ac:dyDescent="0.15">
      <c r="A23" s="79" t="s">
        <v>44</v>
      </c>
      <c r="B23" s="80" t="s">
        <v>647</v>
      </c>
      <c r="C23" s="80" t="s">
        <v>648</v>
      </c>
      <c r="D23" s="80" t="s">
        <v>390</v>
      </c>
      <c r="E23" s="81"/>
      <c r="F23" s="82" t="str">
        <f t="shared" si="3"/>
        <v>あ２０</v>
      </c>
      <c r="G23" s="79" t="str">
        <f t="shared" si="0"/>
        <v>姫田和憲</v>
      </c>
      <c r="H23" s="80" t="s">
        <v>581</v>
      </c>
      <c r="I23" s="80" t="s">
        <v>41</v>
      </c>
      <c r="J23" s="89">
        <v>1984</v>
      </c>
      <c r="K23" s="84">
        <f t="shared" si="2"/>
        <v>41</v>
      </c>
      <c r="L23" s="82" t="str">
        <f t="shared" si="1"/>
        <v>OK</v>
      </c>
      <c r="M23" s="85" t="s">
        <v>649</v>
      </c>
    </row>
    <row r="24" spans="1:14" s="1" customFormat="1" ht="15.75" x14ac:dyDescent="0.15">
      <c r="A24" s="79" t="s">
        <v>650</v>
      </c>
      <c r="B24" s="87" t="s">
        <v>651</v>
      </c>
      <c r="C24" s="87" t="s">
        <v>652</v>
      </c>
      <c r="D24" s="80" t="s">
        <v>390</v>
      </c>
      <c r="E24" s="81"/>
      <c r="F24" s="82" t="str">
        <f t="shared" si="3"/>
        <v>あ２１</v>
      </c>
      <c r="G24" s="79" t="str">
        <f t="shared" si="0"/>
        <v>堅田瑞木</v>
      </c>
      <c r="H24" s="80" t="s">
        <v>581</v>
      </c>
      <c r="I24" s="88" t="s">
        <v>605</v>
      </c>
      <c r="J24" s="89">
        <v>1996</v>
      </c>
      <c r="K24" s="84">
        <f t="shared" si="2"/>
        <v>29</v>
      </c>
      <c r="L24" s="82" t="str">
        <f t="shared" si="1"/>
        <v>OK</v>
      </c>
      <c r="M24" s="85" t="s">
        <v>649</v>
      </c>
    </row>
    <row r="25" spans="1:14" s="1" customFormat="1" ht="15.75" x14ac:dyDescent="0.15">
      <c r="A25" s="79" t="s">
        <v>653</v>
      </c>
      <c r="B25" s="87" t="s">
        <v>654</v>
      </c>
      <c r="C25" s="87" t="s">
        <v>655</v>
      </c>
      <c r="D25" s="80" t="s">
        <v>390</v>
      </c>
      <c r="E25" s="81"/>
      <c r="F25" s="82" t="str">
        <f t="shared" si="3"/>
        <v>あ２２</v>
      </c>
      <c r="G25" s="79" t="str">
        <f t="shared" si="0"/>
        <v>堀田明子</v>
      </c>
      <c r="H25" s="80" t="s">
        <v>581</v>
      </c>
      <c r="I25" s="88" t="s">
        <v>605</v>
      </c>
      <c r="J25" s="89">
        <v>1970</v>
      </c>
      <c r="K25" s="84">
        <f t="shared" si="2"/>
        <v>55</v>
      </c>
      <c r="L25" s="82" t="str">
        <f t="shared" si="1"/>
        <v>OK</v>
      </c>
      <c r="M25" s="87" t="s">
        <v>657</v>
      </c>
    </row>
    <row r="26" spans="1:14" s="1" customFormat="1" ht="15.75" x14ac:dyDescent="0.15">
      <c r="A26" s="79" t="s">
        <v>45</v>
      </c>
      <c r="B26" s="79" t="s">
        <v>658</v>
      </c>
      <c r="C26" s="79" t="s">
        <v>659</v>
      </c>
      <c r="D26" s="80" t="s">
        <v>390</v>
      </c>
      <c r="E26" s="81"/>
      <c r="F26" s="82" t="str">
        <f t="shared" si="3"/>
        <v>あ２３</v>
      </c>
      <c r="G26" s="79" t="str">
        <f t="shared" si="0"/>
        <v>法戸義也</v>
      </c>
      <c r="H26" s="80" t="s">
        <v>581</v>
      </c>
      <c r="I26" s="80" t="s">
        <v>41</v>
      </c>
      <c r="J26" s="89">
        <v>1983</v>
      </c>
      <c r="K26" s="84">
        <f t="shared" si="2"/>
        <v>42</v>
      </c>
      <c r="L26" s="82" t="str">
        <f t="shared" si="1"/>
        <v>OK</v>
      </c>
      <c r="M26" s="85" t="s">
        <v>660</v>
      </c>
    </row>
    <row r="27" spans="1:14" s="1" customFormat="1" ht="15.75" x14ac:dyDescent="0.15">
      <c r="A27" s="79" t="s">
        <v>46</v>
      </c>
      <c r="B27" s="87" t="s">
        <v>334</v>
      </c>
      <c r="C27" s="87" t="s">
        <v>406</v>
      </c>
      <c r="D27" s="80" t="s">
        <v>390</v>
      </c>
      <c r="E27" s="81"/>
      <c r="F27" s="82" t="str">
        <f t="shared" si="3"/>
        <v>あ２４</v>
      </c>
      <c r="G27" s="79" t="str">
        <f t="shared" si="0"/>
        <v>佐野直美</v>
      </c>
      <c r="H27" s="80" t="s">
        <v>581</v>
      </c>
      <c r="I27" s="88" t="s">
        <v>605</v>
      </c>
      <c r="J27" s="89">
        <v>1975</v>
      </c>
      <c r="K27" s="84">
        <f t="shared" si="2"/>
        <v>50</v>
      </c>
      <c r="L27" s="82" t="str">
        <f t="shared" si="1"/>
        <v>OK</v>
      </c>
      <c r="M27" s="85" t="s">
        <v>407</v>
      </c>
    </row>
    <row r="28" spans="1:14" s="1" customFormat="1" ht="15.75" x14ac:dyDescent="0.15">
      <c r="A28" s="79" t="s">
        <v>47</v>
      </c>
      <c r="B28" s="87" t="s">
        <v>336</v>
      </c>
      <c r="C28" s="87" t="s">
        <v>408</v>
      </c>
      <c r="D28" s="80" t="s">
        <v>390</v>
      </c>
      <c r="E28" s="81"/>
      <c r="F28" s="82" t="str">
        <f t="shared" si="3"/>
        <v>あ２５</v>
      </c>
      <c r="G28" s="79" t="str">
        <f t="shared" si="0"/>
        <v>千代美由紀</v>
      </c>
      <c r="H28" s="80" t="s">
        <v>581</v>
      </c>
      <c r="I28" s="88" t="s">
        <v>605</v>
      </c>
      <c r="J28" s="89">
        <v>1972</v>
      </c>
      <c r="K28" s="84">
        <f t="shared" si="2"/>
        <v>53</v>
      </c>
      <c r="L28" s="82" t="str">
        <f t="shared" si="1"/>
        <v>OK</v>
      </c>
      <c r="M28" s="85" t="s">
        <v>661</v>
      </c>
    </row>
    <row r="29" spans="1:14" s="1" customFormat="1" ht="15.75" x14ac:dyDescent="0.15">
      <c r="A29" s="79" t="s">
        <v>48</v>
      </c>
      <c r="B29" s="87" t="s">
        <v>662</v>
      </c>
      <c r="C29" s="87" t="s">
        <v>663</v>
      </c>
      <c r="D29" s="80" t="s">
        <v>390</v>
      </c>
      <c r="E29" s="81"/>
      <c r="F29" s="82" t="str">
        <f t="shared" si="3"/>
        <v>あ２６</v>
      </c>
      <c r="G29" s="79" t="str">
        <f t="shared" si="0"/>
        <v>小西由美子</v>
      </c>
      <c r="H29" s="80" t="s">
        <v>581</v>
      </c>
      <c r="I29" s="88" t="s">
        <v>605</v>
      </c>
      <c r="J29" s="89">
        <v>1968</v>
      </c>
      <c r="K29" s="84">
        <f t="shared" si="2"/>
        <v>57</v>
      </c>
      <c r="L29" s="82" t="str">
        <f t="shared" si="1"/>
        <v>OK</v>
      </c>
      <c r="M29" s="85" t="s">
        <v>665</v>
      </c>
    </row>
    <row r="30" spans="1:14" s="1" customFormat="1" ht="15.75" x14ac:dyDescent="0.15">
      <c r="A30" s="79" t="s">
        <v>49</v>
      </c>
      <c r="B30" s="87" t="s">
        <v>666</v>
      </c>
      <c r="C30" s="87" t="s">
        <v>667</v>
      </c>
      <c r="D30" s="80" t="s">
        <v>390</v>
      </c>
      <c r="E30" s="81"/>
      <c r="F30" s="82" t="str">
        <f t="shared" si="3"/>
        <v>あ２７</v>
      </c>
      <c r="G30" s="79" t="str">
        <f t="shared" si="0"/>
        <v>徳田裕子</v>
      </c>
      <c r="H30" s="80" t="s">
        <v>581</v>
      </c>
      <c r="I30" s="88" t="s">
        <v>605</v>
      </c>
      <c r="J30" s="89">
        <v>1971</v>
      </c>
      <c r="K30" s="84">
        <f t="shared" si="2"/>
        <v>54</v>
      </c>
      <c r="L30" s="82" t="str">
        <f t="shared" si="1"/>
        <v>OK</v>
      </c>
      <c r="M30" s="85" t="s">
        <v>665</v>
      </c>
    </row>
    <row r="31" spans="1:14" s="1" customFormat="1" ht="15.75" x14ac:dyDescent="0.15">
      <c r="A31" s="79" t="s">
        <v>50</v>
      </c>
      <c r="B31" s="87" t="s">
        <v>668</v>
      </c>
      <c r="C31" s="87" t="s">
        <v>669</v>
      </c>
      <c r="D31" s="80" t="s">
        <v>390</v>
      </c>
      <c r="E31" s="81"/>
      <c r="F31" s="82" t="str">
        <f t="shared" si="3"/>
        <v>あ２８</v>
      </c>
      <c r="G31" s="79" t="str">
        <f t="shared" si="0"/>
        <v>叶丸利恵子</v>
      </c>
      <c r="H31" s="80" t="s">
        <v>581</v>
      </c>
      <c r="I31" s="88" t="s">
        <v>605</v>
      </c>
      <c r="J31" s="89">
        <v>1965</v>
      </c>
      <c r="K31" s="84">
        <f t="shared" si="2"/>
        <v>60</v>
      </c>
      <c r="L31" s="82" t="str">
        <f t="shared" si="1"/>
        <v>OK</v>
      </c>
      <c r="M31" s="85" t="s">
        <v>640</v>
      </c>
    </row>
    <row r="32" spans="1:14" s="1" customFormat="1" ht="15.75" x14ac:dyDescent="0.15">
      <c r="A32" s="79" t="s">
        <v>51</v>
      </c>
      <c r="B32" s="87" t="s">
        <v>670</v>
      </c>
      <c r="C32" s="87" t="s">
        <v>671</v>
      </c>
      <c r="D32" s="80" t="s">
        <v>390</v>
      </c>
      <c r="E32" s="81"/>
      <c r="F32" s="82" t="str">
        <f t="shared" si="3"/>
        <v>あ２９</v>
      </c>
      <c r="G32" s="79" t="str">
        <f t="shared" si="0"/>
        <v>脇田里加</v>
      </c>
      <c r="H32" s="80" t="s">
        <v>581</v>
      </c>
      <c r="I32" s="88" t="s">
        <v>605</v>
      </c>
      <c r="J32" s="94">
        <v>1963</v>
      </c>
      <c r="K32" s="84">
        <f t="shared" si="2"/>
        <v>62</v>
      </c>
      <c r="L32" s="82" t="str">
        <f t="shared" si="1"/>
        <v>OK</v>
      </c>
      <c r="M32" s="95" t="s">
        <v>640</v>
      </c>
    </row>
    <row r="33" spans="1:15" s="1" customFormat="1" ht="15.75" x14ac:dyDescent="0.15">
      <c r="A33" s="79" t="s">
        <v>52</v>
      </c>
      <c r="B33" s="79" t="s">
        <v>342</v>
      </c>
      <c r="C33" s="80" t="s">
        <v>410</v>
      </c>
      <c r="D33" s="80" t="s">
        <v>390</v>
      </c>
      <c r="E33" s="81"/>
      <c r="F33" s="82" t="str">
        <f t="shared" si="3"/>
        <v>あ３０</v>
      </c>
      <c r="G33" s="79" t="str">
        <f t="shared" si="0"/>
        <v>冨岡浩史</v>
      </c>
      <c r="H33" s="80" t="s">
        <v>581</v>
      </c>
      <c r="I33" s="80" t="s">
        <v>41</v>
      </c>
      <c r="J33" s="94">
        <v>1967</v>
      </c>
      <c r="K33" s="84">
        <f t="shared" si="2"/>
        <v>58</v>
      </c>
      <c r="L33" s="82" t="str">
        <f t="shared" si="1"/>
        <v>OK</v>
      </c>
      <c r="M33" s="95" t="s">
        <v>640</v>
      </c>
    </row>
    <row r="34" spans="1:15" s="63" customFormat="1" ht="15.75" x14ac:dyDescent="0.15">
      <c r="A34" s="79" t="s">
        <v>53</v>
      </c>
      <c r="B34" s="79" t="s">
        <v>343</v>
      </c>
      <c r="C34" s="80" t="s">
        <v>672</v>
      </c>
      <c r="D34" s="80" t="s">
        <v>390</v>
      </c>
      <c r="E34" s="81"/>
      <c r="F34" s="82" t="str">
        <f t="shared" si="3"/>
        <v>あ３１</v>
      </c>
      <c r="G34" s="79" t="str">
        <f t="shared" si="0"/>
        <v>西堀公人</v>
      </c>
      <c r="H34" s="80" t="s">
        <v>581</v>
      </c>
      <c r="I34" s="80" t="s">
        <v>41</v>
      </c>
      <c r="J34" s="94">
        <v>1984</v>
      </c>
      <c r="K34" s="84">
        <f t="shared" si="2"/>
        <v>41</v>
      </c>
      <c r="L34" s="82" t="str">
        <f t="shared" si="1"/>
        <v>OK</v>
      </c>
      <c r="M34" s="95" t="s">
        <v>673</v>
      </c>
      <c r="N34" s="1"/>
      <c r="O34" s="1"/>
    </row>
    <row r="35" spans="1:15" s="63" customFormat="1" ht="15.75" x14ac:dyDescent="0.15">
      <c r="A35" s="79" t="s">
        <v>54</v>
      </c>
      <c r="B35" s="79" t="s">
        <v>674</v>
      </c>
      <c r="C35" s="80" t="s">
        <v>675</v>
      </c>
      <c r="D35" s="80" t="s">
        <v>390</v>
      </c>
      <c r="E35" s="81"/>
      <c r="F35" s="82" t="str">
        <f t="shared" si="3"/>
        <v>あ３２</v>
      </c>
      <c r="G35" s="79" t="str">
        <f t="shared" si="0"/>
        <v>清野宏樹</v>
      </c>
      <c r="H35" s="80" t="s">
        <v>581</v>
      </c>
      <c r="I35" s="80" t="s">
        <v>41</v>
      </c>
      <c r="J35" s="94">
        <v>1987</v>
      </c>
      <c r="K35" s="84">
        <f t="shared" si="2"/>
        <v>38</v>
      </c>
      <c r="L35" s="82" t="str">
        <f t="shared" si="1"/>
        <v>OK</v>
      </c>
      <c r="M35" s="95" t="s">
        <v>649</v>
      </c>
      <c r="N35" s="1"/>
      <c r="O35" s="1"/>
    </row>
    <row r="36" spans="1:15" s="63" customFormat="1" ht="15.75" x14ac:dyDescent="0.15">
      <c r="A36" s="79" t="s">
        <v>333</v>
      </c>
      <c r="B36" s="79" t="s">
        <v>344</v>
      </c>
      <c r="C36" s="80" t="s">
        <v>411</v>
      </c>
      <c r="D36" s="80" t="s">
        <v>390</v>
      </c>
      <c r="E36" s="81"/>
      <c r="F36" s="82" t="str">
        <f t="shared" si="3"/>
        <v>あ３３</v>
      </c>
      <c r="G36" s="79" t="str">
        <f t="shared" si="0"/>
        <v>宇野泰三</v>
      </c>
      <c r="H36" s="80" t="s">
        <v>581</v>
      </c>
      <c r="I36" s="88" t="s">
        <v>605</v>
      </c>
      <c r="J36" s="94">
        <v>1974</v>
      </c>
      <c r="K36" s="84">
        <f t="shared" si="2"/>
        <v>51</v>
      </c>
      <c r="L36" s="82" t="str">
        <f t="shared" si="1"/>
        <v>OK</v>
      </c>
      <c r="M36" s="95" t="s">
        <v>412</v>
      </c>
      <c r="N36" s="1"/>
      <c r="O36" s="1"/>
    </row>
    <row r="37" spans="1:15" s="63" customFormat="1" ht="15.75" x14ac:dyDescent="0.15">
      <c r="A37" s="79" t="s">
        <v>335</v>
      </c>
      <c r="B37" s="87" t="s">
        <v>345</v>
      </c>
      <c r="C37" s="87" t="s">
        <v>413</v>
      </c>
      <c r="D37" s="80" t="s">
        <v>390</v>
      </c>
      <c r="E37" s="81"/>
      <c r="F37" s="82" t="str">
        <f t="shared" si="3"/>
        <v>あ３４</v>
      </c>
      <c r="G37" s="79" t="str">
        <f t="shared" si="0"/>
        <v>中澤由香</v>
      </c>
      <c r="H37" s="80" t="s">
        <v>581</v>
      </c>
      <c r="I37" s="80" t="s">
        <v>41</v>
      </c>
      <c r="J37" s="94">
        <v>1975</v>
      </c>
      <c r="K37" s="84">
        <f t="shared" si="2"/>
        <v>50</v>
      </c>
      <c r="L37" s="82" t="str">
        <f t="shared" si="1"/>
        <v>OK</v>
      </c>
      <c r="M37" s="95" t="s">
        <v>414</v>
      </c>
      <c r="N37" s="1"/>
      <c r="O37" s="1"/>
    </row>
    <row r="38" spans="1:15" s="63" customFormat="1" ht="15.75" x14ac:dyDescent="0.15">
      <c r="A38" s="79" t="s">
        <v>337</v>
      </c>
      <c r="B38" s="85" t="s">
        <v>676</v>
      </c>
      <c r="C38" s="85" t="s">
        <v>677</v>
      </c>
      <c r="D38" s="80" t="s">
        <v>390</v>
      </c>
      <c r="E38" s="81"/>
      <c r="F38" s="82" t="str">
        <f t="shared" si="3"/>
        <v>あ３５</v>
      </c>
      <c r="G38" s="79" t="str">
        <f t="shared" si="0"/>
        <v>坪井徳寿</v>
      </c>
      <c r="H38" s="80" t="s">
        <v>581</v>
      </c>
      <c r="I38" s="79" t="s">
        <v>41</v>
      </c>
      <c r="J38" s="94">
        <v>1979</v>
      </c>
      <c r="K38" s="84">
        <f t="shared" si="2"/>
        <v>46</v>
      </c>
      <c r="L38" s="82" t="str">
        <f t="shared" si="1"/>
        <v>OK</v>
      </c>
      <c r="M38" s="95" t="s">
        <v>414</v>
      </c>
      <c r="N38" s="1"/>
      <c r="O38" s="1"/>
    </row>
    <row r="39" spans="1:15" s="63" customFormat="1" ht="15.75" x14ac:dyDescent="0.15">
      <c r="A39" s="79" t="s">
        <v>338</v>
      </c>
      <c r="B39" s="88" t="s">
        <v>678</v>
      </c>
      <c r="C39" s="88" t="s">
        <v>679</v>
      </c>
      <c r="D39" s="80" t="s">
        <v>390</v>
      </c>
      <c r="E39" s="81"/>
      <c r="F39" s="82" t="str">
        <f t="shared" si="3"/>
        <v>あ３６</v>
      </c>
      <c r="G39" s="79" t="str">
        <f t="shared" si="0"/>
        <v>山中博子</v>
      </c>
      <c r="H39" s="80" t="s">
        <v>581</v>
      </c>
      <c r="I39" s="88" t="s">
        <v>605</v>
      </c>
      <c r="J39" s="94">
        <v>1970</v>
      </c>
      <c r="K39" s="84">
        <f t="shared" si="2"/>
        <v>55</v>
      </c>
      <c r="L39" s="82" t="str">
        <f t="shared" si="1"/>
        <v>OK</v>
      </c>
      <c r="M39" s="95" t="s">
        <v>412</v>
      </c>
      <c r="N39" s="1"/>
      <c r="O39" s="1"/>
    </row>
    <row r="40" spans="1:15" ht="15.75" x14ac:dyDescent="0.15">
      <c r="A40" s="79" t="s">
        <v>339</v>
      </c>
      <c r="B40" s="79" t="s">
        <v>680</v>
      </c>
      <c r="C40" s="79" t="s">
        <v>681</v>
      </c>
      <c r="D40" s="80" t="s">
        <v>390</v>
      </c>
      <c r="E40" s="81"/>
      <c r="F40" s="82" t="str">
        <f t="shared" si="3"/>
        <v>あ３７</v>
      </c>
      <c r="G40" s="79" t="str">
        <f t="shared" si="0"/>
        <v>辻村惣一</v>
      </c>
      <c r="H40" s="80" t="s">
        <v>581</v>
      </c>
      <c r="I40" s="79" t="s">
        <v>453</v>
      </c>
      <c r="J40" s="94">
        <v>1953</v>
      </c>
      <c r="K40" s="84">
        <f t="shared" si="2"/>
        <v>72</v>
      </c>
      <c r="L40" s="82" t="str">
        <f t="shared" si="1"/>
        <v>OK</v>
      </c>
      <c r="M40" s="95" t="s">
        <v>395</v>
      </c>
      <c r="N40" s="1"/>
      <c r="O40" s="1"/>
    </row>
    <row r="41" spans="1:15" ht="15.75" x14ac:dyDescent="0.15">
      <c r="A41" s="79" t="s">
        <v>340</v>
      </c>
      <c r="B41" s="88" t="s">
        <v>402</v>
      </c>
      <c r="C41" s="88" t="s">
        <v>403</v>
      </c>
      <c r="D41" s="80" t="s">
        <v>390</v>
      </c>
      <c r="E41" s="81"/>
      <c r="F41" s="82" t="str">
        <f t="shared" si="3"/>
        <v>あ３８</v>
      </c>
      <c r="G41" s="79" t="str">
        <f t="shared" si="0"/>
        <v>大脇和世</v>
      </c>
      <c r="H41" s="80" t="s">
        <v>581</v>
      </c>
      <c r="I41" s="88" t="s">
        <v>605</v>
      </c>
      <c r="J41" s="94">
        <v>1970</v>
      </c>
      <c r="K41" s="84">
        <f t="shared" si="2"/>
        <v>55</v>
      </c>
      <c r="L41" s="82" t="str">
        <f t="shared" si="1"/>
        <v>OK</v>
      </c>
      <c r="M41" s="95" t="s">
        <v>597</v>
      </c>
      <c r="N41" s="1"/>
      <c r="O41" s="1"/>
    </row>
    <row r="42" spans="1:15" ht="15.75" x14ac:dyDescent="0.15">
      <c r="A42" s="79" t="s">
        <v>341</v>
      </c>
      <c r="B42" s="88" t="s">
        <v>397</v>
      </c>
      <c r="C42" s="88" t="s">
        <v>682</v>
      </c>
      <c r="D42" s="80" t="s">
        <v>390</v>
      </c>
      <c r="E42" s="81"/>
      <c r="F42" s="82" t="str">
        <f t="shared" si="3"/>
        <v>あ３９</v>
      </c>
      <c r="G42" s="79" t="str">
        <f t="shared" si="0"/>
        <v>西山抄千代</v>
      </c>
      <c r="H42" s="80" t="s">
        <v>581</v>
      </c>
      <c r="I42" s="88" t="s">
        <v>605</v>
      </c>
      <c r="J42" s="94">
        <v>1972</v>
      </c>
      <c r="K42" s="84">
        <f t="shared" si="2"/>
        <v>53</v>
      </c>
      <c r="L42" s="82" t="str">
        <f t="shared" si="1"/>
        <v>OK</v>
      </c>
      <c r="M42" s="95" t="s">
        <v>398</v>
      </c>
      <c r="N42" s="1"/>
      <c r="O42" s="1"/>
    </row>
    <row r="43" spans="1:15" ht="15.75" x14ac:dyDescent="0.15">
      <c r="A43" s="96"/>
      <c r="B43" s="96">
        <v>2</v>
      </c>
      <c r="C43" s="97"/>
      <c r="D43" s="98"/>
      <c r="E43" s="99"/>
      <c r="F43" s="100"/>
      <c r="G43" s="96"/>
      <c r="H43" s="98"/>
      <c r="I43" s="97"/>
      <c r="J43" s="101"/>
      <c r="K43" s="102"/>
      <c r="L43" s="100"/>
      <c r="M43" s="103"/>
      <c r="N43" s="1"/>
      <c r="O43" s="1"/>
    </row>
    <row r="44" spans="1:15" ht="15.75" x14ac:dyDescent="0.15">
      <c r="A44" s="79" t="s">
        <v>683</v>
      </c>
      <c r="B44" s="80" t="s">
        <v>55</v>
      </c>
      <c r="C44" s="80" t="s">
        <v>56</v>
      </c>
      <c r="D44" s="80" t="s">
        <v>684</v>
      </c>
      <c r="E44" s="81" t="s">
        <v>685</v>
      </c>
      <c r="F44" s="82" t="str">
        <f>A44</f>
        <v>あぷ０１</v>
      </c>
      <c r="G44" s="79" t="str">
        <f t="shared" ref="G44:G138" si="4">B44&amp;C44</f>
        <v>杉山邦夫</v>
      </c>
      <c r="H44" s="80" t="s">
        <v>686</v>
      </c>
      <c r="I44" s="80" t="s">
        <v>41</v>
      </c>
      <c r="J44" s="83">
        <v>1950</v>
      </c>
      <c r="K44" s="84">
        <f>IF(J44="","",(2025-J44))</f>
        <v>75</v>
      </c>
      <c r="L44" s="82" t="str">
        <f t="shared" ref="L44:L70" si="5">IF(G44="","",IF(COUNTIF($G$4:$G$632,G44)&gt;1,"2重登録","OK"))</f>
        <v>OK</v>
      </c>
      <c r="M44" s="79" t="s">
        <v>57</v>
      </c>
      <c r="N44" s="1"/>
      <c r="O44" s="1"/>
    </row>
    <row r="45" spans="1:15" ht="15.75" x14ac:dyDescent="0.15">
      <c r="A45" s="79" t="s">
        <v>58</v>
      </c>
      <c r="B45" s="79" t="s">
        <v>59</v>
      </c>
      <c r="C45" s="79" t="s">
        <v>60</v>
      </c>
      <c r="D45" s="80" t="s">
        <v>684</v>
      </c>
      <c r="E45" s="81"/>
      <c r="F45" s="79" t="str">
        <f>A45</f>
        <v>あぷ０２</v>
      </c>
      <c r="G45" s="79" t="str">
        <f t="shared" si="4"/>
        <v>川上英二</v>
      </c>
      <c r="H45" s="80" t="s">
        <v>686</v>
      </c>
      <c r="I45" s="80" t="s">
        <v>41</v>
      </c>
      <c r="J45" s="86">
        <v>1963</v>
      </c>
      <c r="K45" s="84">
        <f t="shared" ref="K45:K70" si="6">IF(J45="","",(2025-J45))</f>
        <v>62</v>
      </c>
      <c r="L45" s="82" t="str">
        <f t="shared" si="5"/>
        <v>OK</v>
      </c>
      <c r="M45" s="88" t="s">
        <v>61</v>
      </c>
      <c r="N45" s="1"/>
      <c r="O45" s="1"/>
    </row>
    <row r="46" spans="1:15" ht="15.75" x14ac:dyDescent="0.15">
      <c r="A46" s="79" t="s">
        <v>346</v>
      </c>
      <c r="B46" s="80" t="s">
        <v>62</v>
      </c>
      <c r="C46" s="80" t="s">
        <v>63</v>
      </c>
      <c r="D46" s="80" t="s">
        <v>684</v>
      </c>
      <c r="E46" s="81"/>
      <c r="F46" s="82" t="str">
        <f>A46</f>
        <v>あぷ０３</v>
      </c>
      <c r="G46" s="79" t="str">
        <f t="shared" si="4"/>
        <v>浅田隆昭</v>
      </c>
      <c r="H46" s="80" t="s">
        <v>686</v>
      </c>
      <c r="I46" s="80" t="s">
        <v>41</v>
      </c>
      <c r="J46" s="83">
        <v>1964</v>
      </c>
      <c r="K46" s="84">
        <f t="shared" si="6"/>
        <v>61</v>
      </c>
      <c r="L46" s="82" t="str">
        <f t="shared" si="5"/>
        <v>OK</v>
      </c>
      <c r="M46" s="79" t="s">
        <v>64</v>
      </c>
      <c r="N46" s="24"/>
      <c r="O46" s="1"/>
    </row>
    <row r="47" spans="1:15" ht="15.75" x14ac:dyDescent="0.15">
      <c r="A47" s="79" t="s">
        <v>347</v>
      </c>
      <c r="B47" s="104" t="s">
        <v>65</v>
      </c>
      <c r="C47" s="104" t="s">
        <v>66</v>
      </c>
      <c r="D47" s="80" t="s">
        <v>684</v>
      </c>
      <c r="E47" s="81"/>
      <c r="F47" s="82" t="str">
        <f>A47</f>
        <v>あぷ０４</v>
      </c>
      <c r="G47" s="79" t="str">
        <f t="shared" si="4"/>
        <v>森永洋介</v>
      </c>
      <c r="H47" s="80" t="s">
        <v>686</v>
      </c>
      <c r="I47" s="80" t="s">
        <v>41</v>
      </c>
      <c r="J47" s="83">
        <v>1986</v>
      </c>
      <c r="K47" s="84">
        <f t="shared" si="6"/>
        <v>39</v>
      </c>
      <c r="L47" s="82" t="str">
        <f t="shared" si="5"/>
        <v>OK</v>
      </c>
      <c r="M47" s="79" t="s">
        <v>67</v>
      </c>
      <c r="N47" s="24">
        <v>1</v>
      </c>
      <c r="O47" s="1"/>
    </row>
    <row r="48" spans="1:15" ht="15.75" x14ac:dyDescent="0.15">
      <c r="A48" s="79" t="s">
        <v>348</v>
      </c>
      <c r="B48" s="80" t="s">
        <v>68</v>
      </c>
      <c r="C48" s="80" t="s">
        <v>69</v>
      </c>
      <c r="D48" s="80" t="s">
        <v>684</v>
      </c>
      <c r="E48" s="81"/>
      <c r="F48" s="82" t="str">
        <f>A48</f>
        <v>あぷ０５</v>
      </c>
      <c r="G48" s="79" t="str">
        <f t="shared" si="4"/>
        <v>辰巳悟朗</v>
      </c>
      <c r="H48" s="80" t="s">
        <v>686</v>
      </c>
      <c r="I48" s="80" t="s">
        <v>41</v>
      </c>
      <c r="J48" s="83">
        <v>1974</v>
      </c>
      <c r="K48" s="84">
        <f t="shared" si="6"/>
        <v>51</v>
      </c>
      <c r="L48" s="82" t="str">
        <f t="shared" si="5"/>
        <v>OK</v>
      </c>
      <c r="M48" s="79" t="s">
        <v>70</v>
      </c>
      <c r="N48" s="24">
        <v>2</v>
      </c>
      <c r="O48" s="1"/>
    </row>
    <row r="49" spans="1:15" ht="15.75" x14ac:dyDescent="0.15">
      <c r="A49" s="79" t="s">
        <v>349</v>
      </c>
      <c r="B49" s="80" t="s">
        <v>59</v>
      </c>
      <c r="C49" s="80" t="s">
        <v>687</v>
      </c>
      <c r="D49" s="80" t="s">
        <v>684</v>
      </c>
      <c r="E49" s="81"/>
      <c r="F49" s="82" t="str">
        <f t="shared" ref="F49:F115" si="7">A49</f>
        <v>あぷ０６</v>
      </c>
      <c r="G49" s="79" t="str">
        <f t="shared" si="4"/>
        <v>川上美弥子</v>
      </c>
      <c r="H49" s="80" t="s">
        <v>686</v>
      </c>
      <c r="I49" s="87" t="s">
        <v>71</v>
      </c>
      <c r="J49" s="83">
        <v>1971</v>
      </c>
      <c r="K49" s="84">
        <f>IF(J49="","",(2025-J49))</f>
        <v>54</v>
      </c>
      <c r="L49" s="82" t="str">
        <f t="shared" si="5"/>
        <v>OK</v>
      </c>
      <c r="M49" s="88" t="s">
        <v>61</v>
      </c>
      <c r="N49" s="24">
        <v>3</v>
      </c>
      <c r="O49" s="1"/>
    </row>
    <row r="50" spans="1:15" ht="15.75" x14ac:dyDescent="0.15">
      <c r="A50" s="79" t="s">
        <v>350</v>
      </c>
      <c r="B50" s="79" t="s">
        <v>688</v>
      </c>
      <c r="C50" s="79" t="s">
        <v>689</v>
      </c>
      <c r="D50" s="80" t="s">
        <v>684</v>
      </c>
      <c r="E50" s="81"/>
      <c r="F50" s="79" t="str">
        <f t="shared" si="7"/>
        <v>あぷ０７</v>
      </c>
      <c r="G50" s="79" t="str">
        <f t="shared" si="4"/>
        <v>山内雄平</v>
      </c>
      <c r="H50" s="80" t="s">
        <v>686</v>
      </c>
      <c r="I50" s="80" t="s">
        <v>41</v>
      </c>
      <c r="J50" s="86">
        <v>1989</v>
      </c>
      <c r="K50" s="84">
        <f t="shared" si="6"/>
        <v>36</v>
      </c>
      <c r="L50" s="82" t="str">
        <f t="shared" si="5"/>
        <v>OK</v>
      </c>
      <c r="M50" s="88" t="s">
        <v>691</v>
      </c>
      <c r="N50" s="24">
        <v>4</v>
      </c>
      <c r="O50" s="1"/>
    </row>
    <row r="51" spans="1:15" ht="15.75" x14ac:dyDescent="0.15">
      <c r="A51" s="79" t="s">
        <v>351</v>
      </c>
      <c r="B51" s="80" t="s">
        <v>693</v>
      </c>
      <c r="C51" s="80" t="s">
        <v>694</v>
      </c>
      <c r="D51" s="80" t="s">
        <v>684</v>
      </c>
      <c r="E51" s="81"/>
      <c r="F51" s="82" t="str">
        <f t="shared" si="7"/>
        <v>あぷ０８</v>
      </c>
      <c r="G51" s="79" t="str">
        <f t="shared" si="4"/>
        <v>木村美香</v>
      </c>
      <c r="H51" s="80" t="s">
        <v>686</v>
      </c>
      <c r="I51" s="87" t="s">
        <v>71</v>
      </c>
      <c r="J51" s="83">
        <v>1962</v>
      </c>
      <c r="K51" s="84">
        <f t="shared" si="6"/>
        <v>63</v>
      </c>
      <c r="L51" s="82" t="str">
        <f t="shared" si="5"/>
        <v>OK</v>
      </c>
      <c r="M51" s="79" t="s">
        <v>660</v>
      </c>
      <c r="N51" s="24">
        <v>5</v>
      </c>
      <c r="O51" s="1"/>
    </row>
    <row r="52" spans="1:15" ht="15.75" x14ac:dyDescent="0.15">
      <c r="A52" s="79" t="s">
        <v>352</v>
      </c>
      <c r="B52" s="104" t="s">
        <v>695</v>
      </c>
      <c r="C52" s="104" t="s">
        <v>696</v>
      </c>
      <c r="D52" s="80" t="s">
        <v>684</v>
      </c>
      <c r="E52" s="81"/>
      <c r="F52" s="82" t="str">
        <f t="shared" si="7"/>
        <v>あぷ０９</v>
      </c>
      <c r="G52" s="79" t="str">
        <f t="shared" si="4"/>
        <v>梶木和子</v>
      </c>
      <c r="H52" s="80" t="s">
        <v>686</v>
      </c>
      <c r="I52" s="87" t="s">
        <v>71</v>
      </c>
      <c r="J52" s="83">
        <v>1960</v>
      </c>
      <c r="K52" s="84">
        <f t="shared" si="6"/>
        <v>65</v>
      </c>
      <c r="L52" s="82" t="str">
        <f t="shared" si="5"/>
        <v>OK</v>
      </c>
      <c r="M52" s="79" t="s">
        <v>70</v>
      </c>
      <c r="N52" s="24">
        <v>6</v>
      </c>
      <c r="O52" s="1"/>
    </row>
    <row r="53" spans="1:15" ht="15.75" x14ac:dyDescent="0.15">
      <c r="A53" s="79" t="s">
        <v>353</v>
      </c>
      <c r="B53" s="80" t="s">
        <v>697</v>
      </c>
      <c r="C53" s="80" t="s">
        <v>72</v>
      </c>
      <c r="D53" s="80" t="s">
        <v>684</v>
      </c>
      <c r="E53" s="81"/>
      <c r="F53" s="82" t="str">
        <f t="shared" si="7"/>
        <v>あぷ１０</v>
      </c>
      <c r="G53" s="79" t="str">
        <f t="shared" si="4"/>
        <v>日高眞規子</v>
      </c>
      <c r="H53" s="80" t="s">
        <v>686</v>
      </c>
      <c r="I53" s="87" t="s">
        <v>71</v>
      </c>
      <c r="J53" s="83">
        <v>1963</v>
      </c>
      <c r="K53" s="84">
        <f t="shared" si="6"/>
        <v>62</v>
      </c>
      <c r="L53" s="82" t="str">
        <f t="shared" si="5"/>
        <v>OK</v>
      </c>
      <c r="M53" s="79" t="s">
        <v>613</v>
      </c>
      <c r="N53" s="24">
        <v>7</v>
      </c>
      <c r="O53" s="1"/>
    </row>
    <row r="54" spans="1:15" ht="15.75" x14ac:dyDescent="0.15">
      <c r="A54" s="79" t="s">
        <v>354</v>
      </c>
      <c r="B54" s="80" t="s">
        <v>698</v>
      </c>
      <c r="C54" s="80" t="s">
        <v>699</v>
      </c>
      <c r="D54" s="80" t="s">
        <v>684</v>
      </c>
      <c r="E54" s="81"/>
      <c r="F54" s="82" t="str">
        <f t="shared" si="7"/>
        <v>あぷ１１</v>
      </c>
      <c r="G54" s="79" t="str">
        <f t="shared" si="4"/>
        <v>長谷出浩</v>
      </c>
      <c r="H54" s="80" t="s">
        <v>686</v>
      </c>
      <c r="I54" s="80" t="s">
        <v>41</v>
      </c>
      <c r="J54" s="83">
        <v>1960</v>
      </c>
      <c r="K54" s="84">
        <f>IF(J54="","",(2025-J54))</f>
        <v>65</v>
      </c>
      <c r="L54" s="82" t="str">
        <f t="shared" si="5"/>
        <v>OK</v>
      </c>
      <c r="M54" s="88" t="s">
        <v>61</v>
      </c>
      <c r="N54" s="24">
        <v>8</v>
      </c>
      <c r="O54" s="1"/>
    </row>
    <row r="55" spans="1:15" ht="15.75" x14ac:dyDescent="0.15">
      <c r="A55" s="79" t="s">
        <v>355</v>
      </c>
      <c r="B55" s="79" t="s">
        <v>701</v>
      </c>
      <c r="C55" s="79" t="s">
        <v>702</v>
      </c>
      <c r="D55" s="80" t="s">
        <v>684</v>
      </c>
      <c r="E55" s="81"/>
      <c r="F55" s="79" t="str">
        <f t="shared" si="7"/>
        <v>あぷ１２</v>
      </c>
      <c r="G55" s="79" t="str">
        <f t="shared" si="4"/>
        <v>奥田純也</v>
      </c>
      <c r="H55" s="80" t="s">
        <v>686</v>
      </c>
      <c r="I55" s="80" t="s">
        <v>41</v>
      </c>
      <c r="J55" s="86">
        <v>1963</v>
      </c>
      <c r="K55" s="84">
        <f t="shared" si="6"/>
        <v>62</v>
      </c>
      <c r="L55" s="82" t="str">
        <f t="shared" si="5"/>
        <v>OK</v>
      </c>
      <c r="M55" s="88" t="s">
        <v>61</v>
      </c>
      <c r="N55" s="24">
        <v>9</v>
      </c>
      <c r="O55" s="1"/>
    </row>
    <row r="56" spans="1:15" ht="15.75" x14ac:dyDescent="0.15">
      <c r="A56" s="79" t="s">
        <v>356</v>
      </c>
      <c r="B56" s="80" t="s">
        <v>703</v>
      </c>
      <c r="C56" s="80" t="s">
        <v>704</v>
      </c>
      <c r="D56" s="80" t="s">
        <v>684</v>
      </c>
      <c r="E56" s="81"/>
      <c r="F56" s="82" t="str">
        <f t="shared" si="7"/>
        <v>あぷ１３</v>
      </c>
      <c r="G56" s="79" t="str">
        <f t="shared" si="4"/>
        <v>村田朋子</v>
      </c>
      <c r="H56" s="80" t="s">
        <v>686</v>
      </c>
      <c r="I56" s="87" t="s">
        <v>71</v>
      </c>
      <c r="J56" s="83">
        <v>1959</v>
      </c>
      <c r="K56" s="84">
        <f t="shared" si="6"/>
        <v>66</v>
      </c>
      <c r="L56" s="82" t="str">
        <f t="shared" si="5"/>
        <v>OK</v>
      </c>
      <c r="M56" s="88" t="s">
        <v>61</v>
      </c>
      <c r="N56" s="24">
        <v>10</v>
      </c>
      <c r="O56" s="1"/>
    </row>
    <row r="57" spans="1:15" s="58" customFormat="1" ht="15.75" x14ac:dyDescent="0.15">
      <c r="A57" s="79" t="s">
        <v>357</v>
      </c>
      <c r="B57" s="104" t="s">
        <v>73</v>
      </c>
      <c r="C57" s="104" t="s">
        <v>74</v>
      </c>
      <c r="D57" s="80" t="s">
        <v>684</v>
      </c>
      <c r="E57" s="81"/>
      <c r="F57" s="82" t="str">
        <f t="shared" si="7"/>
        <v>あぷ１４</v>
      </c>
      <c r="G57" s="79" t="str">
        <f t="shared" si="4"/>
        <v>村田理恵子</v>
      </c>
      <c r="H57" s="80" t="s">
        <v>686</v>
      </c>
      <c r="I57" s="87" t="s">
        <v>71</v>
      </c>
      <c r="J57" s="83">
        <v>1979</v>
      </c>
      <c r="K57" s="84">
        <f t="shared" si="6"/>
        <v>46</v>
      </c>
      <c r="L57" s="82" t="str">
        <f t="shared" si="5"/>
        <v>OK</v>
      </c>
      <c r="M57" s="88" t="s">
        <v>61</v>
      </c>
      <c r="N57" s="24">
        <v>11</v>
      </c>
      <c r="O57" s="1"/>
    </row>
    <row r="58" spans="1:15" s="58" customFormat="1" ht="15.75" x14ac:dyDescent="0.15">
      <c r="A58" s="79" t="s">
        <v>358</v>
      </c>
      <c r="B58" s="80" t="s">
        <v>705</v>
      </c>
      <c r="C58" s="80" t="s">
        <v>706</v>
      </c>
      <c r="D58" s="80" t="s">
        <v>684</v>
      </c>
      <c r="E58" s="81"/>
      <c r="F58" s="82" t="str">
        <f t="shared" si="7"/>
        <v>あぷ１５</v>
      </c>
      <c r="G58" s="79" t="str">
        <f t="shared" si="4"/>
        <v>東正隆</v>
      </c>
      <c r="H58" s="80" t="s">
        <v>686</v>
      </c>
      <c r="I58" s="80" t="s">
        <v>41</v>
      </c>
      <c r="J58" s="83">
        <v>1965</v>
      </c>
      <c r="K58" s="84">
        <f t="shared" si="6"/>
        <v>60</v>
      </c>
      <c r="L58" s="82" t="str">
        <f t="shared" si="5"/>
        <v>OK</v>
      </c>
      <c r="M58" s="79" t="s">
        <v>70</v>
      </c>
      <c r="N58" s="24">
        <v>12</v>
      </c>
      <c r="O58" s="1"/>
    </row>
    <row r="59" spans="1:15" ht="15.75" x14ac:dyDescent="0.15">
      <c r="A59" s="90" t="s">
        <v>359</v>
      </c>
      <c r="B59" s="90" t="s">
        <v>707</v>
      </c>
      <c r="C59" s="90" t="s">
        <v>708</v>
      </c>
      <c r="D59" s="80" t="s">
        <v>684</v>
      </c>
      <c r="E59" s="81"/>
      <c r="F59" s="82" t="str">
        <f t="shared" si="7"/>
        <v>あぷ１６</v>
      </c>
      <c r="G59" s="79" t="str">
        <f t="shared" si="4"/>
        <v>二ツ井裕也</v>
      </c>
      <c r="H59" s="80" t="s">
        <v>686</v>
      </c>
      <c r="I59" s="90" t="s">
        <v>41</v>
      </c>
      <c r="J59" s="89">
        <v>1990</v>
      </c>
      <c r="K59" s="84">
        <f t="shared" si="6"/>
        <v>35</v>
      </c>
      <c r="L59" s="82" t="str">
        <f t="shared" si="5"/>
        <v>OK</v>
      </c>
      <c r="M59" s="79" t="s">
        <v>710</v>
      </c>
      <c r="N59" s="24">
        <v>13</v>
      </c>
      <c r="O59" s="1"/>
    </row>
    <row r="60" spans="1:15" ht="15.75" x14ac:dyDescent="0.15">
      <c r="A60" s="90" t="s">
        <v>360</v>
      </c>
      <c r="B60" s="90" t="s">
        <v>711</v>
      </c>
      <c r="C60" s="90" t="s">
        <v>712</v>
      </c>
      <c r="D60" s="80" t="s">
        <v>684</v>
      </c>
      <c r="E60" s="81"/>
      <c r="F60" s="82" t="str">
        <f t="shared" si="7"/>
        <v>あぷ１７</v>
      </c>
      <c r="G60" s="79" t="str">
        <f t="shared" si="4"/>
        <v>田中　有紀</v>
      </c>
      <c r="H60" s="80" t="s">
        <v>686</v>
      </c>
      <c r="I60" s="93" t="s">
        <v>71</v>
      </c>
      <c r="J60" s="89">
        <v>1969</v>
      </c>
      <c r="K60" s="84">
        <f t="shared" si="6"/>
        <v>56</v>
      </c>
      <c r="L60" s="82" t="str">
        <f t="shared" si="5"/>
        <v>OK</v>
      </c>
      <c r="M60" s="79" t="s">
        <v>713</v>
      </c>
      <c r="N60" s="24">
        <v>14</v>
      </c>
      <c r="O60" s="1"/>
    </row>
    <row r="61" spans="1:15" ht="15.75" x14ac:dyDescent="0.15">
      <c r="A61" s="90" t="s">
        <v>361</v>
      </c>
      <c r="B61" s="90" t="s">
        <v>714</v>
      </c>
      <c r="C61" s="90" t="s">
        <v>715</v>
      </c>
      <c r="D61" s="80" t="s">
        <v>684</v>
      </c>
      <c r="E61" s="81"/>
      <c r="F61" s="82" t="str">
        <f t="shared" si="7"/>
        <v>あぷ１８</v>
      </c>
      <c r="G61" s="79" t="str">
        <f t="shared" si="4"/>
        <v>岡川謙二</v>
      </c>
      <c r="H61" s="80" t="s">
        <v>686</v>
      </c>
      <c r="I61" s="90" t="s">
        <v>41</v>
      </c>
      <c r="J61" s="89">
        <v>1967</v>
      </c>
      <c r="K61" s="84">
        <f t="shared" si="6"/>
        <v>58</v>
      </c>
      <c r="L61" s="82" t="str">
        <f t="shared" si="5"/>
        <v>OK</v>
      </c>
      <c r="M61" s="79" t="s">
        <v>67</v>
      </c>
      <c r="N61" s="24">
        <v>15</v>
      </c>
      <c r="O61" s="1"/>
    </row>
    <row r="62" spans="1:15" ht="15.75" x14ac:dyDescent="0.15">
      <c r="A62" s="90" t="s">
        <v>362</v>
      </c>
      <c r="B62" s="90" t="s">
        <v>716</v>
      </c>
      <c r="C62" s="90" t="s">
        <v>717</v>
      </c>
      <c r="D62" s="80" t="s">
        <v>684</v>
      </c>
      <c r="E62" s="81"/>
      <c r="F62" s="82" t="str">
        <f t="shared" si="7"/>
        <v>あぷ１９</v>
      </c>
      <c r="G62" s="79" t="str">
        <f t="shared" si="4"/>
        <v>稲泉聡</v>
      </c>
      <c r="H62" s="80" t="s">
        <v>686</v>
      </c>
      <c r="I62" s="90" t="s">
        <v>41</v>
      </c>
      <c r="J62" s="89">
        <v>1967</v>
      </c>
      <c r="K62" s="84">
        <f t="shared" si="6"/>
        <v>58</v>
      </c>
      <c r="L62" s="82" t="str">
        <f t="shared" si="5"/>
        <v>OK</v>
      </c>
      <c r="M62" s="79" t="s">
        <v>67</v>
      </c>
      <c r="N62" s="24">
        <v>16</v>
      </c>
      <c r="O62" s="1"/>
    </row>
    <row r="63" spans="1:15" ht="15.75" x14ac:dyDescent="0.15">
      <c r="A63" s="90" t="s">
        <v>363</v>
      </c>
      <c r="B63" s="90" t="s">
        <v>718</v>
      </c>
      <c r="C63" s="90" t="s">
        <v>719</v>
      </c>
      <c r="D63" s="80" t="s">
        <v>684</v>
      </c>
      <c r="E63" s="81"/>
      <c r="F63" s="82" t="str">
        <f t="shared" si="7"/>
        <v>あぷ２０</v>
      </c>
      <c r="G63" s="79" t="str">
        <f t="shared" si="4"/>
        <v>妹川寿明</v>
      </c>
      <c r="H63" s="80" t="s">
        <v>686</v>
      </c>
      <c r="I63" s="90" t="s">
        <v>41</v>
      </c>
      <c r="J63" s="89">
        <v>1995</v>
      </c>
      <c r="K63" s="84">
        <f t="shared" si="6"/>
        <v>30</v>
      </c>
      <c r="L63" s="82" t="str">
        <f t="shared" si="5"/>
        <v>OK</v>
      </c>
      <c r="M63" s="88" t="s">
        <v>691</v>
      </c>
      <c r="N63" s="24">
        <v>17</v>
      </c>
      <c r="O63" s="1"/>
    </row>
    <row r="64" spans="1:15" ht="15.75" x14ac:dyDescent="0.15">
      <c r="A64" s="90" t="s">
        <v>364</v>
      </c>
      <c r="B64" s="90" t="s">
        <v>718</v>
      </c>
      <c r="C64" s="90" t="s">
        <v>720</v>
      </c>
      <c r="D64" s="80" t="s">
        <v>684</v>
      </c>
      <c r="E64" s="81"/>
      <c r="F64" s="82" t="str">
        <f t="shared" si="7"/>
        <v>あぷ２１</v>
      </c>
      <c r="G64" s="79" t="str">
        <f t="shared" si="4"/>
        <v>妹川麻佑</v>
      </c>
      <c r="H64" s="80" t="s">
        <v>686</v>
      </c>
      <c r="I64" s="93" t="s">
        <v>71</v>
      </c>
      <c r="J64" s="89">
        <v>1995</v>
      </c>
      <c r="K64" s="84">
        <f t="shared" si="6"/>
        <v>30</v>
      </c>
      <c r="L64" s="82" t="str">
        <f t="shared" si="5"/>
        <v>OK</v>
      </c>
      <c r="M64" s="88" t="s">
        <v>691</v>
      </c>
      <c r="N64" s="24">
        <v>18</v>
      </c>
      <c r="O64" s="1"/>
    </row>
    <row r="65" spans="1:15" ht="15.75" x14ac:dyDescent="0.15">
      <c r="A65" s="90" t="s">
        <v>365</v>
      </c>
      <c r="B65" s="90" t="s">
        <v>721</v>
      </c>
      <c r="C65" s="90" t="s">
        <v>722</v>
      </c>
      <c r="D65" s="80" t="s">
        <v>684</v>
      </c>
      <c r="E65" s="81"/>
      <c r="F65" s="82" t="str">
        <f t="shared" si="7"/>
        <v>あぷ２２</v>
      </c>
      <c r="G65" s="79" t="str">
        <f t="shared" si="4"/>
        <v>永松貴子</v>
      </c>
      <c r="H65" s="80" t="s">
        <v>686</v>
      </c>
      <c r="I65" s="93" t="s">
        <v>71</v>
      </c>
      <c r="J65" s="89">
        <v>1962</v>
      </c>
      <c r="K65" s="84">
        <f t="shared" si="6"/>
        <v>63</v>
      </c>
      <c r="L65" s="82" t="str">
        <f t="shared" si="5"/>
        <v>OK</v>
      </c>
      <c r="M65" s="79" t="s">
        <v>70</v>
      </c>
      <c r="N65" s="24">
        <v>19</v>
      </c>
      <c r="O65" s="1"/>
    </row>
    <row r="66" spans="1:15" s="1" customFormat="1" ht="15.75" x14ac:dyDescent="0.15">
      <c r="A66" s="90" t="s">
        <v>366</v>
      </c>
      <c r="B66" s="90" t="s">
        <v>723</v>
      </c>
      <c r="C66" s="90" t="s">
        <v>724</v>
      </c>
      <c r="D66" s="80" t="s">
        <v>684</v>
      </c>
      <c r="E66" s="81"/>
      <c r="F66" s="82" t="str">
        <f t="shared" si="7"/>
        <v>あぷ２３</v>
      </c>
      <c r="G66" s="79" t="str">
        <f t="shared" si="4"/>
        <v>藤原泰子</v>
      </c>
      <c r="H66" s="80" t="s">
        <v>686</v>
      </c>
      <c r="I66" s="93" t="s">
        <v>71</v>
      </c>
      <c r="J66" s="89">
        <v>1965</v>
      </c>
      <c r="K66" s="84">
        <f t="shared" si="6"/>
        <v>60</v>
      </c>
      <c r="L66" s="82" t="str">
        <f t="shared" si="5"/>
        <v>OK</v>
      </c>
      <c r="M66" s="79" t="s">
        <v>725</v>
      </c>
      <c r="N66" s="24">
        <v>20</v>
      </c>
    </row>
    <row r="67" spans="1:15" s="1" customFormat="1" ht="15.75" x14ac:dyDescent="0.15">
      <c r="A67" s="90" t="s">
        <v>367</v>
      </c>
      <c r="B67" s="90" t="s">
        <v>726</v>
      </c>
      <c r="C67" s="90" t="s">
        <v>727</v>
      </c>
      <c r="D67" s="80" t="s">
        <v>684</v>
      </c>
      <c r="E67" s="81"/>
      <c r="F67" s="82" t="str">
        <f t="shared" si="7"/>
        <v>あぷ２４</v>
      </c>
      <c r="G67" s="79" t="str">
        <f t="shared" si="4"/>
        <v>敦賀創一</v>
      </c>
      <c r="H67" s="80" t="s">
        <v>686</v>
      </c>
      <c r="I67" s="90" t="s">
        <v>41</v>
      </c>
      <c r="J67" s="89">
        <v>1998</v>
      </c>
      <c r="K67" s="84">
        <f t="shared" si="6"/>
        <v>27</v>
      </c>
      <c r="L67" s="82" t="str">
        <f t="shared" si="5"/>
        <v>OK</v>
      </c>
      <c r="M67" s="79" t="s">
        <v>70</v>
      </c>
      <c r="N67" s="24">
        <v>21</v>
      </c>
    </row>
    <row r="68" spans="1:15" s="1" customFormat="1" ht="15.75" x14ac:dyDescent="0.15">
      <c r="A68" s="90" t="s">
        <v>368</v>
      </c>
      <c r="B68" s="90" t="s">
        <v>728</v>
      </c>
      <c r="C68" s="90" t="s">
        <v>729</v>
      </c>
      <c r="D68" s="80" t="s">
        <v>684</v>
      </c>
      <c r="E68" s="81"/>
      <c r="F68" s="82" t="str">
        <f t="shared" si="7"/>
        <v>あぷ２５</v>
      </c>
      <c r="G68" s="79" t="str">
        <f t="shared" si="4"/>
        <v>有吉裕喜</v>
      </c>
      <c r="H68" s="80" t="s">
        <v>686</v>
      </c>
      <c r="I68" s="90" t="s">
        <v>41</v>
      </c>
      <c r="J68" s="89">
        <v>1973</v>
      </c>
      <c r="K68" s="84">
        <f t="shared" si="6"/>
        <v>52</v>
      </c>
      <c r="L68" s="82" t="str">
        <f t="shared" si="5"/>
        <v>OK</v>
      </c>
      <c r="M68" s="79" t="s">
        <v>731</v>
      </c>
      <c r="N68" s="24">
        <v>22</v>
      </c>
    </row>
    <row r="69" spans="1:15" s="1" customFormat="1" ht="15.75" x14ac:dyDescent="0.15">
      <c r="A69" s="105" t="s">
        <v>732</v>
      </c>
      <c r="B69" s="90" t="s">
        <v>733</v>
      </c>
      <c r="C69" s="90" t="s">
        <v>734</v>
      </c>
      <c r="D69" s="80" t="s">
        <v>684</v>
      </c>
      <c r="E69" s="81"/>
      <c r="F69" s="82" t="str">
        <f t="shared" si="7"/>
        <v>あぷ２６</v>
      </c>
      <c r="G69" s="79" t="str">
        <f t="shared" si="4"/>
        <v>松原礼</v>
      </c>
      <c r="H69" s="80" t="s">
        <v>686</v>
      </c>
      <c r="I69" s="90" t="s">
        <v>41</v>
      </c>
      <c r="J69" s="89">
        <v>1987</v>
      </c>
      <c r="K69" s="84">
        <f t="shared" si="6"/>
        <v>38</v>
      </c>
      <c r="L69" s="82" t="str">
        <f t="shared" si="5"/>
        <v>OK</v>
      </c>
      <c r="M69" s="88" t="s">
        <v>691</v>
      </c>
      <c r="N69" s="24">
        <v>23</v>
      </c>
    </row>
    <row r="70" spans="1:15" s="1" customFormat="1" ht="15.75" x14ac:dyDescent="0.15">
      <c r="A70" s="90" t="s">
        <v>369</v>
      </c>
      <c r="B70" s="93" t="s">
        <v>735</v>
      </c>
      <c r="C70" s="93" t="s">
        <v>736</v>
      </c>
      <c r="D70" s="80" t="s">
        <v>684</v>
      </c>
      <c r="E70" s="81"/>
      <c r="F70" s="82" t="str">
        <f t="shared" si="7"/>
        <v>あぷ２７</v>
      </c>
      <c r="G70" s="79" t="str">
        <f t="shared" si="4"/>
        <v>福岡由布加</v>
      </c>
      <c r="H70" s="80" t="s">
        <v>686</v>
      </c>
      <c r="I70" s="93" t="s">
        <v>394</v>
      </c>
      <c r="J70" s="89">
        <v>1999</v>
      </c>
      <c r="K70" s="84">
        <f t="shared" si="6"/>
        <v>26</v>
      </c>
      <c r="L70" s="82" t="str">
        <f t="shared" si="5"/>
        <v>OK</v>
      </c>
      <c r="M70" s="88" t="s">
        <v>691</v>
      </c>
      <c r="N70" s="24">
        <v>24</v>
      </c>
    </row>
    <row r="71" spans="1:15" s="1" customFormat="1" ht="15.75" x14ac:dyDescent="0.15">
      <c r="A71" s="106"/>
      <c r="B71" s="106">
        <v>3</v>
      </c>
      <c r="C71" s="106"/>
      <c r="D71" s="98"/>
      <c r="E71" s="99"/>
      <c r="F71" s="100"/>
      <c r="G71" s="96"/>
      <c r="H71" s="98"/>
      <c r="I71" s="106"/>
      <c r="J71" s="101"/>
      <c r="K71" s="102"/>
      <c r="L71" s="100"/>
      <c r="M71" s="97"/>
      <c r="N71" s="24">
        <v>25</v>
      </c>
    </row>
    <row r="72" spans="1:15" s="1" customFormat="1" ht="15.75" x14ac:dyDescent="0.15">
      <c r="A72" s="79" t="s">
        <v>420</v>
      </c>
      <c r="B72" s="87" t="s">
        <v>370</v>
      </c>
      <c r="C72" s="87" t="s">
        <v>421</v>
      </c>
      <c r="D72" s="79" t="s">
        <v>737</v>
      </c>
      <c r="E72" s="81"/>
      <c r="F72" s="107" t="str">
        <f>A72</f>
        <v>あん０１</v>
      </c>
      <c r="G72" s="79" t="str">
        <f>B72&amp;C72</f>
        <v>池田枝里</v>
      </c>
      <c r="H72" s="79" t="s">
        <v>737</v>
      </c>
      <c r="I72" s="87" t="s">
        <v>71</v>
      </c>
      <c r="J72" s="86">
        <v>1986</v>
      </c>
      <c r="K72" s="108">
        <f>IF(J72="","",(2025-J72))</f>
        <v>39</v>
      </c>
      <c r="L72" s="107" t="str">
        <f t="shared" ref="L72:L97" si="8">IF(G72="","",IF(COUNTIF($G$7:$G$660,G72)&gt;1,"2重登録","OK"))</f>
        <v>OK</v>
      </c>
      <c r="M72" s="79" t="s">
        <v>70</v>
      </c>
      <c r="N72" s="24">
        <v>26</v>
      </c>
    </row>
    <row r="73" spans="1:15" s="1" customFormat="1" ht="15.75" x14ac:dyDescent="0.15">
      <c r="A73" s="79" t="s">
        <v>77</v>
      </c>
      <c r="B73" s="87" t="s">
        <v>371</v>
      </c>
      <c r="C73" s="87" t="s">
        <v>422</v>
      </c>
      <c r="D73" s="79" t="s">
        <v>737</v>
      </c>
      <c r="E73" s="81"/>
      <c r="F73" s="107" t="str">
        <f>A73</f>
        <v>あん０２</v>
      </c>
      <c r="G73" s="79" t="str">
        <f>B73&amp;C73</f>
        <v>植田早耶</v>
      </c>
      <c r="H73" s="79" t="s">
        <v>737</v>
      </c>
      <c r="I73" s="87" t="s">
        <v>71</v>
      </c>
      <c r="J73" s="86">
        <v>1999</v>
      </c>
      <c r="K73" s="108">
        <f t="shared" ref="K73:K97" si="9">IF(J73="","",(2025-J73))</f>
        <v>26</v>
      </c>
      <c r="L73" s="107" t="str">
        <f t="shared" si="8"/>
        <v>OK</v>
      </c>
      <c r="M73" s="87" t="s">
        <v>61</v>
      </c>
      <c r="N73" s="24">
        <v>27</v>
      </c>
    </row>
    <row r="74" spans="1:15" s="1" customFormat="1" ht="15.75" x14ac:dyDescent="0.15">
      <c r="A74" s="79" t="s">
        <v>78</v>
      </c>
      <c r="B74" s="109" t="s">
        <v>231</v>
      </c>
      <c r="C74" s="109" t="s">
        <v>423</v>
      </c>
      <c r="D74" s="79" t="s">
        <v>737</v>
      </c>
      <c r="E74" s="81"/>
      <c r="F74" s="82" t="str">
        <f t="shared" ref="F74:F97" si="10">A74</f>
        <v>あん０３</v>
      </c>
      <c r="G74" s="79" t="str">
        <f t="shared" ref="G74:G97" si="11">B74&amp;C74</f>
        <v>山口千恵</v>
      </c>
      <c r="H74" s="79" t="s">
        <v>737</v>
      </c>
      <c r="I74" s="87" t="s">
        <v>71</v>
      </c>
      <c r="J74" s="83">
        <v>1979</v>
      </c>
      <c r="K74" s="108">
        <f t="shared" si="9"/>
        <v>46</v>
      </c>
      <c r="L74" s="82" t="str">
        <f t="shared" si="8"/>
        <v>OK</v>
      </c>
      <c r="M74" s="110" t="s">
        <v>64</v>
      </c>
      <c r="N74" s="24">
        <v>28</v>
      </c>
    </row>
    <row r="75" spans="1:15" s="1" customFormat="1" ht="15.75" x14ac:dyDescent="0.15">
      <c r="A75" s="79" t="s">
        <v>79</v>
      </c>
      <c r="B75" s="87" t="s">
        <v>527</v>
      </c>
      <c r="C75" s="87" t="s">
        <v>738</v>
      </c>
      <c r="D75" s="79" t="s">
        <v>737</v>
      </c>
      <c r="E75" s="81"/>
      <c r="F75" s="107" t="str">
        <f t="shared" si="10"/>
        <v>あん０４</v>
      </c>
      <c r="G75" s="79" t="str">
        <f t="shared" si="11"/>
        <v>森心奈</v>
      </c>
      <c r="H75" s="79" t="s">
        <v>737</v>
      </c>
      <c r="I75" s="87" t="s">
        <v>71</v>
      </c>
      <c r="J75" s="86">
        <v>2013</v>
      </c>
      <c r="K75" s="108">
        <f t="shared" si="9"/>
        <v>12</v>
      </c>
      <c r="L75" s="107" t="str">
        <f t="shared" si="8"/>
        <v>OK</v>
      </c>
      <c r="M75" s="79" t="s">
        <v>404</v>
      </c>
      <c r="N75" s="24">
        <v>29</v>
      </c>
    </row>
    <row r="76" spans="1:15" s="1" customFormat="1" ht="15.75" x14ac:dyDescent="0.15">
      <c r="A76" s="79" t="s">
        <v>80</v>
      </c>
      <c r="B76" s="87" t="s">
        <v>372</v>
      </c>
      <c r="C76" s="87" t="s">
        <v>424</v>
      </c>
      <c r="D76" s="79" t="s">
        <v>737</v>
      </c>
      <c r="E76" s="81"/>
      <c r="F76" s="107" t="str">
        <f t="shared" si="10"/>
        <v>あん０５</v>
      </c>
      <c r="G76" s="79" t="str">
        <f t="shared" si="11"/>
        <v>脇坂愛里</v>
      </c>
      <c r="H76" s="79" t="s">
        <v>737</v>
      </c>
      <c r="I76" s="87" t="s">
        <v>71</v>
      </c>
      <c r="J76" s="86">
        <v>1989</v>
      </c>
      <c r="K76" s="108">
        <f t="shared" si="9"/>
        <v>36</v>
      </c>
      <c r="L76" s="107" t="str">
        <f t="shared" si="8"/>
        <v>OK</v>
      </c>
      <c r="M76" s="79" t="s">
        <v>70</v>
      </c>
      <c r="N76" s="24">
        <v>30</v>
      </c>
    </row>
    <row r="77" spans="1:15" s="1" customFormat="1" ht="15.75" x14ac:dyDescent="0.15">
      <c r="A77" s="79" t="s">
        <v>81</v>
      </c>
      <c r="B77" s="104" t="s">
        <v>373</v>
      </c>
      <c r="C77" s="104" t="s">
        <v>426</v>
      </c>
      <c r="D77" s="79" t="s">
        <v>737</v>
      </c>
      <c r="E77" s="81"/>
      <c r="F77" s="82" t="str">
        <f t="shared" si="10"/>
        <v>あん０６</v>
      </c>
      <c r="G77" s="79" t="str">
        <f t="shared" si="11"/>
        <v>上津慶和</v>
      </c>
      <c r="H77" s="79" t="s">
        <v>737</v>
      </c>
      <c r="I77" s="80" t="s">
        <v>41</v>
      </c>
      <c r="J77" s="83">
        <v>1993</v>
      </c>
      <c r="K77" s="108">
        <f t="shared" si="9"/>
        <v>32</v>
      </c>
      <c r="L77" s="82" t="str">
        <f t="shared" si="8"/>
        <v>OK</v>
      </c>
      <c r="M77" s="110" t="s">
        <v>425</v>
      </c>
      <c r="N77" s="24">
        <v>30</v>
      </c>
    </row>
    <row r="78" spans="1:15" s="1" customFormat="1" ht="15.75" x14ac:dyDescent="0.15">
      <c r="A78" s="79" t="s">
        <v>82</v>
      </c>
      <c r="B78" s="80" t="s">
        <v>372</v>
      </c>
      <c r="C78" s="80" t="s">
        <v>158</v>
      </c>
      <c r="D78" s="79" t="s">
        <v>737</v>
      </c>
      <c r="E78" s="81"/>
      <c r="F78" s="82" t="str">
        <f t="shared" si="10"/>
        <v>あん０７</v>
      </c>
      <c r="G78" s="79" t="str">
        <f t="shared" si="11"/>
        <v>脇坂和樹</v>
      </c>
      <c r="H78" s="79" t="s">
        <v>737</v>
      </c>
      <c r="I78" s="80" t="s">
        <v>41</v>
      </c>
      <c r="J78" s="83">
        <v>1992</v>
      </c>
      <c r="K78" s="108">
        <f t="shared" si="9"/>
        <v>33</v>
      </c>
      <c r="L78" s="82" t="str">
        <f t="shared" si="8"/>
        <v>OK</v>
      </c>
      <c r="M78" s="110" t="s">
        <v>70</v>
      </c>
      <c r="N78" s="24">
        <v>31</v>
      </c>
    </row>
    <row r="79" spans="1:15" s="1" customFormat="1" ht="15.75" x14ac:dyDescent="0.15">
      <c r="A79" s="79" t="s">
        <v>83</v>
      </c>
      <c r="B79" s="104" t="s">
        <v>377</v>
      </c>
      <c r="C79" s="104" t="s">
        <v>433</v>
      </c>
      <c r="D79" s="79" t="s">
        <v>737</v>
      </c>
      <c r="E79" s="81"/>
      <c r="F79" s="82" t="str">
        <f t="shared" si="10"/>
        <v>あん０８</v>
      </c>
      <c r="G79" s="79" t="str">
        <f t="shared" si="11"/>
        <v>小田紀彦</v>
      </c>
      <c r="H79" s="79" t="s">
        <v>737</v>
      </c>
      <c r="I79" s="80" t="s">
        <v>41</v>
      </c>
      <c r="J79" s="83">
        <v>1984</v>
      </c>
      <c r="K79" s="108">
        <f t="shared" si="9"/>
        <v>41</v>
      </c>
      <c r="L79" s="82" t="str">
        <f t="shared" si="8"/>
        <v>OK</v>
      </c>
      <c r="M79" s="110" t="s">
        <v>412</v>
      </c>
      <c r="N79" s="60"/>
      <c r="O79" s="60"/>
    </row>
    <row r="80" spans="1:15" s="1" customFormat="1" ht="15.75" x14ac:dyDescent="0.15">
      <c r="A80" s="79" t="s">
        <v>84</v>
      </c>
      <c r="B80" s="80" t="s">
        <v>378</v>
      </c>
      <c r="C80" s="80" t="s">
        <v>434</v>
      </c>
      <c r="D80" s="79" t="s">
        <v>737</v>
      </c>
      <c r="E80" s="81"/>
      <c r="F80" s="82" t="str">
        <f t="shared" si="10"/>
        <v>あん０９</v>
      </c>
      <c r="G80" s="79" t="str">
        <f t="shared" si="11"/>
        <v>越智友基</v>
      </c>
      <c r="H80" s="79" t="s">
        <v>737</v>
      </c>
      <c r="I80" s="80" t="s">
        <v>41</v>
      </c>
      <c r="J80" s="83">
        <v>1987</v>
      </c>
      <c r="K80" s="108">
        <f t="shared" si="9"/>
        <v>38</v>
      </c>
      <c r="L80" s="82" t="str">
        <f t="shared" si="8"/>
        <v>OK</v>
      </c>
      <c r="M80" s="110" t="s">
        <v>412</v>
      </c>
      <c r="N80" s="62"/>
      <c r="O80" s="62"/>
    </row>
    <row r="81" spans="1:15" s="1" customFormat="1" ht="15.75" x14ac:dyDescent="0.15">
      <c r="A81" s="79" t="s">
        <v>85</v>
      </c>
      <c r="B81" s="80" t="s">
        <v>379</v>
      </c>
      <c r="C81" s="80" t="s">
        <v>435</v>
      </c>
      <c r="D81" s="79" t="s">
        <v>737</v>
      </c>
      <c r="E81" s="81"/>
      <c r="F81" s="82" t="str">
        <f t="shared" si="10"/>
        <v>あん１０</v>
      </c>
      <c r="G81" s="79" t="str">
        <f t="shared" si="11"/>
        <v>辻本将士</v>
      </c>
      <c r="H81" s="79" t="s">
        <v>737</v>
      </c>
      <c r="I81" s="80" t="s">
        <v>41</v>
      </c>
      <c r="J81" s="83">
        <v>1986</v>
      </c>
      <c r="K81" s="108">
        <f t="shared" si="9"/>
        <v>39</v>
      </c>
      <c r="L81" s="82" t="str">
        <f t="shared" si="8"/>
        <v>OK</v>
      </c>
      <c r="M81" s="87" t="s">
        <v>436</v>
      </c>
      <c r="N81" s="63"/>
      <c r="O81" s="63"/>
    </row>
    <row r="82" spans="1:15" s="1" customFormat="1" ht="15.75" x14ac:dyDescent="0.15">
      <c r="A82" s="79" t="s">
        <v>86</v>
      </c>
      <c r="B82" s="80" t="s">
        <v>380</v>
      </c>
      <c r="C82" s="80" t="s">
        <v>437</v>
      </c>
      <c r="D82" s="79" t="s">
        <v>737</v>
      </c>
      <c r="E82" s="81"/>
      <c r="F82" s="82" t="str">
        <f t="shared" si="10"/>
        <v>あん１１</v>
      </c>
      <c r="G82" s="79" t="str">
        <f t="shared" si="11"/>
        <v>津曲崇志</v>
      </c>
      <c r="H82" s="79" t="s">
        <v>737</v>
      </c>
      <c r="I82" s="80" t="s">
        <v>41</v>
      </c>
      <c r="J82" s="83">
        <v>1989</v>
      </c>
      <c r="K82" s="108">
        <f t="shared" si="9"/>
        <v>36</v>
      </c>
      <c r="L82" s="82" t="str">
        <f t="shared" si="8"/>
        <v>OK</v>
      </c>
      <c r="M82" s="110" t="s">
        <v>209</v>
      </c>
      <c r="N82" s="63"/>
      <c r="O82" s="63"/>
    </row>
    <row r="83" spans="1:15" s="1" customFormat="1" ht="15.75" x14ac:dyDescent="0.15">
      <c r="A83" s="79" t="s">
        <v>87</v>
      </c>
      <c r="B83" s="80" t="s">
        <v>381</v>
      </c>
      <c r="C83" s="80" t="s">
        <v>438</v>
      </c>
      <c r="D83" s="79" t="s">
        <v>737</v>
      </c>
      <c r="E83" s="81"/>
      <c r="F83" s="82" t="str">
        <f t="shared" si="10"/>
        <v>あん１２</v>
      </c>
      <c r="G83" s="79" t="str">
        <f t="shared" si="11"/>
        <v>鍋内雄樹</v>
      </c>
      <c r="H83" s="79" t="s">
        <v>737</v>
      </c>
      <c r="I83" s="80" t="s">
        <v>41</v>
      </c>
      <c r="J83" s="83">
        <v>1990</v>
      </c>
      <c r="K83" s="108">
        <f t="shared" si="9"/>
        <v>35</v>
      </c>
      <c r="L83" s="82" t="str">
        <f t="shared" si="8"/>
        <v>OK</v>
      </c>
      <c r="M83" s="110" t="s">
        <v>439</v>
      </c>
      <c r="N83" s="67"/>
      <c r="O83" s="67"/>
    </row>
    <row r="84" spans="1:15" s="1" customFormat="1" ht="15.75" x14ac:dyDescent="0.15">
      <c r="A84" s="79" t="s">
        <v>88</v>
      </c>
      <c r="B84" s="80" t="s">
        <v>739</v>
      </c>
      <c r="C84" s="80" t="s">
        <v>740</v>
      </c>
      <c r="D84" s="79" t="s">
        <v>737</v>
      </c>
      <c r="E84" s="81"/>
      <c r="F84" s="82" t="str">
        <f t="shared" si="10"/>
        <v>あん１３</v>
      </c>
      <c r="G84" s="79" t="str">
        <f t="shared" si="11"/>
        <v>桐原昇汰</v>
      </c>
      <c r="H84" s="79" t="s">
        <v>737</v>
      </c>
      <c r="I84" s="80" t="s">
        <v>41</v>
      </c>
      <c r="J84" s="83">
        <v>1994</v>
      </c>
      <c r="K84" s="108">
        <f t="shared" si="9"/>
        <v>31</v>
      </c>
      <c r="L84" s="82" t="str">
        <f t="shared" si="8"/>
        <v>OK</v>
      </c>
      <c r="M84" s="110" t="s">
        <v>400</v>
      </c>
      <c r="N84" s="63"/>
      <c r="O84" s="63"/>
    </row>
    <row r="85" spans="1:15" s="1" customFormat="1" ht="15.75" x14ac:dyDescent="0.15">
      <c r="A85" s="79" t="s">
        <v>89</v>
      </c>
      <c r="B85" s="104" t="s">
        <v>197</v>
      </c>
      <c r="C85" s="104" t="s">
        <v>427</v>
      </c>
      <c r="D85" s="79" t="s">
        <v>737</v>
      </c>
      <c r="E85" s="81"/>
      <c r="F85" s="82" t="str">
        <f t="shared" si="10"/>
        <v>あん１４</v>
      </c>
      <c r="G85" s="79" t="str">
        <f t="shared" si="11"/>
        <v>松村友喜</v>
      </c>
      <c r="H85" s="79" t="s">
        <v>737</v>
      </c>
      <c r="I85" s="80" t="s">
        <v>41</v>
      </c>
      <c r="J85" s="83">
        <v>1988</v>
      </c>
      <c r="K85" s="108">
        <f t="shared" si="9"/>
        <v>37</v>
      </c>
      <c r="L85" s="82" t="str">
        <f t="shared" si="8"/>
        <v>OK</v>
      </c>
      <c r="M85" s="110" t="s">
        <v>70</v>
      </c>
      <c r="N85" s="62"/>
      <c r="O85" s="62"/>
    </row>
    <row r="86" spans="1:15" s="1" customFormat="1" ht="15.75" x14ac:dyDescent="0.15">
      <c r="A86" s="79" t="s">
        <v>90</v>
      </c>
      <c r="B86" s="80" t="s">
        <v>374</v>
      </c>
      <c r="C86" s="80" t="s">
        <v>428</v>
      </c>
      <c r="D86" s="79" t="s">
        <v>737</v>
      </c>
      <c r="E86" s="81"/>
      <c r="F86" s="82" t="str">
        <f t="shared" si="10"/>
        <v>あん１５</v>
      </c>
      <c r="G86" s="79" t="str">
        <f t="shared" si="11"/>
        <v>薮内豪</v>
      </c>
      <c r="H86" s="79" t="s">
        <v>737</v>
      </c>
      <c r="I86" s="80" t="s">
        <v>41</v>
      </c>
      <c r="J86" s="83">
        <v>1986</v>
      </c>
      <c r="K86" s="108">
        <f t="shared" si="9"/>
        <v>39</v>
      </c>
      <c r="L86" s="82" t="str">
        <f t="shared" si="8"/>
        <v>OK</v>
      </c>
      <c r="M86" s="110" t="s">
        <v>104</v>
      </c>
      <c r="N86" s="62"/>
      <c r="O86" s="62"/>
    </row>
    <row r="87" spans="1:15" s="1" customFormat="1" ht="15.75" x14ac:dyDescent="0.15">
      <c r="A87" s="79" t="s">
        <v>91</v>
      </c>
      <c r="B87" s="104" t="s">
        <v>75</v>
      </c>
      <c r="C87" s="104" t="s">
        <v>429</v>
      </c>
      <c r="D87" s="79" t="s">
        <v>737</v>
      </c>
      <c r="E87" s="81"/>
      <c r="F87" s="82" t="str">
        <f t="shared" si="10"/>
        <v>あん１６</v>
      </c>
      <c r="G87" s="79" t="str">
        <f t="shared" si="11"/>
        <v>森寿人</v>
      </c>
      <c r="H87" s="79" t="s">
        <v>737</v>
      </c>
      <c r="I87" s="80" t="s">
        <v>41</v>
      </c>
      <c r="J87" s="83">
        <v>1978</v>
      </c>
      <c r="K87" s="108">
        <f t="shared" si="9"/>
        <v>47</v>
      </c>
      <c r="L87" s="82" t="str">
        <f t="shared" si="8"/>
        <v>OK</v>
      </c>
      <c r="M87" s="110" t="s">
        <v>430</v>
      </c>
      <c r="N87" s="63"/>
      <c r="O87" s="63"/>
    </row>
    <row r="88" spans="1:15" s="1" customFormat="1" ht="15.75" x14ac:dyDescent="0.15">
      <c r="A88" s="79" t="s">
        <v>92</v>
      </c>
      <c r="B88" s="104" t="s">
        <v>375</v>
      </c>
      <c r="C88" s="104" t="s">
        <v>431</v>
      </c>
      <c r="D88" s="79" t="s">
        <v>737</v>
      </c>
      <c r="E88" s="81"/>
      <c r="F88" s="82" t="str">
        <f t="shared" si="10"/>
        <v>あん１７</v>
      </c>
      <c r="G88" s="79" t="str">
        <f t="shared" si="11"/>
        <v>山田佳明</v>
      </c>
      <c r="H88" s="79" t="s">
        <v>737</v>
      </c>
      <c r="I88" s="80" t="s">
        <v>41</v>
      </c>
      <c r="J88" s="83">
        <v>1986</v>
      </c>
      <c r="K88" s="108">
        <f t="shared" si="9"/>
        <v>39</v>
      </c>
      <c r="L88" s="82" t="str">
        <f t="shared" si="8"/>
        <v>OK</v>
      </c>
      <c r="M88" s="110" t="s">
        <v>70</v>
      </c>
      <c r="N88" s="62"/>
      <c r="O88" s="62"/>
    </row>
    <row r="89" spans="1:15" s="1" customFormat="1" ht="15.75" x14ac:dyDescent="0.15">
      <c r="A89" s="79" t="s">
        <v>93</v>
      </c>
      <c r="B89" s="104" t="s">
        <v>443</v>
      </c>
      <c r="C89" s="104" t="s">
        <v>741</v>
      </c>
      <c r="D89" s="79" t="s">
        <v>737</v>
      </c>
      <c r="E89" s="81"/>
      <c r="F89" s="82" t="str">
        <f t="shared" si="10"/>
        <v>あん１８</v>
      </c>
      <c r="G89" s="79" t="str">
        <f t="shared" si="11"/>
        <v>愛原里樹</v>
      </c>
      <c r="H89" s="79" t="s">
        <v>737</v>
      </c>
      <c r="I89" s="80" t="s">
        <v>41</v>
      </c>
      <c r="J89" s="83">
        <v>1995</v>
      </c>
      <c r="K89" s="108">
        <f t="shared" si="9"/>
        <v>30</v>
      </c>
      <c r="L89" s="82" t="str">
        <f t="shared" si="8"/>
        <v>OK</v>
      </c>
      <c r="M89" s="110" t="s">
        <v>425</v>
      </c>
      <c r="N89" s="62"/>
      <c r="O89" s="62"/>
    </row>
    <row r="90" spans="1:15" s="1" customFormat="1" ht="15.75" x14ac:dyDescent="0.15">
      <c r="A90" s="79" t="s">
        <v>94</v>
      </c>
      <c r="B90" s="104" t="s">
        <v>376</v>
      </c>
      <c r="C90" s="104" t="s">
        <v>432</v>
      </c>
      <c r="D90" s="79" t="s">
        <v>737</v>
      </c>
      <c r="E90" s="81"/>
      <c r="F90" s="82" t="str">
        <f t="shared" si="10"/>
        <v>あん１９</v>
      </c>
      <c r="G90" s="79" t="str">
        <f t="shared" si="11"/>
        <v>岡田真樹</v>
      </c>
      <c r="H90" s="79" t="s">
        <v>737</v>
      </c>
      <c r="I90" s="80" t="s">
        <v>41</v>
      </c>
      <c r="J90" s="83">
        <v>1982</v>
      </c>
      <c r="K90" s="108">
        <f t="shared" si="9"/>
        <v>43</v>
      </c>
      <c r="L90" s="82" t="str">
        <f t="shared" si="8"/>
        <v>OK</v>
      </c>
      <c r="M90" s="110" t="s">
        <v>414</v>
      </c>
      <c r="N90" s="62"/>
      <c r="O90" s="62"/>
    </row>
    <row r="91" spans="1:15" s="1" customFormat="1" ht="15.75" x14ac:dyDescent="0.15">
      <c r="A91" s="79" t="s">
        <v>95</v>
      </c>
      <c r="B91" s="104" t="s">
        <v>417</v>
      </c>
      <c r="C91" s="104" t="s">
        <v>742</v>
      </c>
      <c r="D91" s="79" t="s">
        <v>737</v>
      </c>
      <c r="E91" s="81"/>
      <c r="F91" s="82" t="str">
        <f t="shared" si="10"/>
        <v>あん２０</v>
      </c>
      <c r="G91" s="79" t="str">
        <f t="shared" si="11"/>
        <v>鈴木悠太</v>
      </c>
      <c r="H91" s="79" t="s">
        <v>737</v>
      </c>
      <c r="I91" s="80" t="s">
        <v>41</v>
      </c>
      <c r="J91" s="83">
        <v>2000</v>
      </c>
      <c r="K91" s="108">
        <f t="shared" si="9"/>
        <v>25</v>
      </c>
      <c r="L91" s="82" t="str">
        <f t="shared" si="8"/>
        <v>OK</v>
      </c>
      <c r="M91" s="110" t="s">
        <v>414</v>
      </c>
      <c r="N91" s="62"/>
      <c r="O91" s="62"/>
    </row>
    <row r="92" spans="1:15" s="1" customFormat="1" ht="15.75" x14ac:dyDescent="0.15">
      <c r="A92" s="79" t="s">
        <v>96</v>
      </c>
      <c r="B92" s="104" t="s">
        <v>743</v>
      </c>
      <c r="C92" s="104" t="s">
        <v>744</v>
      </c>
      <c r="D92" s="79" t="s">
        <v>737</v>
      </c>
      <c r="E92" s="81"/>
      <c r="F92" s="82" t="str">
        <f t="shared" si="10"/>
        <v>あん２１</v>
      </c>
      <c r="G92" s="79" t="str">
        <f t="shared" si="11"/>
        <v>政田秀栄</v>
      </c>
      <c r="H92" s="79" t="s">
        <v>737</v>
      </c>
      <c r="I92" s="80" t="s">
        <v>41</v>
      </c>
      <c r="J92" s="83">
        <v>1982</v>
      </c>
      <c r="K92" s="108">
        <f t="shared" si="9"/>
        <v>43</v>
      </c>
      <c r="L92" s="82" t="str">
        <f t="shared" si="8"/>
        <v>OK</v>
      </c>
      <c r="M92" s="110" t="s">
        <v>404</v>
      </c>
      <c r="N92" s="62"/>
      <c r="O92" s="62"/>
    </row>
    <row r="93" spans="1:15" s="1" customFormat="1" ht="15.75" x14ac:dyDescent="0.15">
      <c r="A93" s="79" t="s">
        <v>97</v>
      </c>
      <c r="B93" s="80" t="s">
        <v>382</v>
      </c>
      <c r="C93" s="80" t="s">
        <v>440</v>
      </c>
      <c r="D93" s="79" t="s">
        <v>737</v>
      </c>
      <c r="E93" s="81"/>
      <c r="F93" s="82" t="str">
        <f t="shared" si="10"/>
        <v>あん２２</v>
      </c>
      <c r="G93" s="79" t="str">
        <f t="shared" si="11"/>
        <v>猪飼尚輝</v>
      </c>
      <c r="H93" s="79" t="s">
        <v>737</v>
      </c>
      <c r="I93" s="80" t="s">
        <v>41</v>
      </c>
      <c r="J93" s="83">
        <v>1996</v>
      </c>
      <c r="K93" s="108">
        <f t="shared" si="9"/>
        <v>29</v>
      </c>
      <c r="L93" s="82" t="str">
        <f t="shared" si="8"/>
        <v>OK</v>
      </c>
      <c r="M93" s="110" t="s">
        <v>430</v>
      </c>
      <c r="N93" s="62"/>
      <c r="O93" s="62"/>
    </row>
    <row r="94" spans="1:15" s="1" customFormat="1" ht="15.75" x14ac:dyDescent="0.15">
      <c r="A94" s="79" t="s">
        <v>98</v>
      </c>
      <c r="B94" s="80" t="s">
        <v>383</v>
      </c>
      <c r="C94" s="80" t="s">
        <v>441</v>
      </c>
      <c r="D94" s="79" t="s">
        <v>737</v>
      </c>
      <c r="E94" s="81"/>
      <c r="F94" s="82" t="str">
        <f t="shared" si="10"/>
        <v>あん２３</v>
      </c>
      <c r="G94" s="79" t="str">
        <f t="shared" si="11"/>
        <v>岡栄介</v>
      </c>
      <c r="H94" s="79" t="s">
        <v>737</v>
      </c>
      <c r="I94" s="80" t="s">
        <v>41</v>
      </c>
      <c r="J94" s="83">
        <v>1996</v>
      </c>
      <c r="K94" s="108">
        <f t="shared" si="9"/>
        <v>29</v>
      </c>
      <c r="L94" s="82" t="str">
        <f t="shared" si="8"/>
        <v>OK</v>
      </c>
      <c r="M94" s="110" t="s">
        <v>430</v>
      </c>
      <c r="N94" s="62"/>
      <c r="O94" s="62"/>
    </row>
    <row r="95" spans="1:15" s="1" customFormat="1" ht="15.75" x14ac:dyDescent="0.15">
      <c r="A95" s="79" t="s">
        <v>99</v>
      </c>
      <c r="B95" s="80" t="s">
        <v>102</v>
      </c>
      <c r="C95" s="80" t="s">
        <v>103</v>
      </c>
      <c r="D95" s="79" t="s">
        <v>737</v>
      </c>
      <c r="E95" s="81"/>
      <c r="F95" s="82" t="str">
        <f t="shared" si="10"/>
        <v>あん２４</v>
      </c>
      <c r="G95" s="79" t="str">
        <f t="shared" si="11"/>
        <v>寺元翔太</v>
      </c>
      <c r="H95" s="79" t="s">
        <v>737</v>
      </c>
      <c r="I95" s="80" t="s">
        <v>41</v>
      </c>
      <c r="J95" s="83">
        <v>1993</v>
      </c>
      <c r="K95" s="108">
        <f t="shared" si="9"/>
        <v>32</v>
      </c>
      <c r="L95" s="82" t="str">
        <f t="shared" si="8"/>
        <v>OK</v>
      </c>
      <c r="M95" s="110" t="s">
        <v>104</v>
      </c>
      <c r="N95" s="62"/>
      <c r="O95" s="62"/>
    </row>
    <row r="96" spans="1:15" s="1" customFormat="1" ht="15.75" x14ac:dyDescent="0.15">
      <c r="A96" s="79" t="s">
        <v>100</v>
      </c>
      <c r="B96" s="111" t="s">
        <v>384</v>
      </c>
      <c r="C96" s="111" t="s">
        <v>435</v>
      </c>
      <c r="D96" s="79" t="s">
        <v>737</v>
      </c>
      <c r="E96" s="112"/>
      <c r="F96" s="113" t="str">
        <f t="shared" si="10"/>
        <v>あん２５</v>
      </c>
      <c r="G96" s="110" t="str">
        <f t="shared" si="11"/>
        <v>三箇将士</v>
      </c>
      <c r="H96" s="79" t="s">
        <v>737</v>
      </c>
      <c r="I96" s="110" t="s">
        <v>41</v>
      </c>
      <c r="J96" s="114">
        <v>1994</v>
      </c>
      <c r="K96" s="108">
        <f t="shared" si="9"/>
        <v>31</v>
      </c>
      <c r="L96" s="113" t="str">
        <f t="shared" si="8"/>
        <v>OK</v>
      </c>
      <c r="M96" s="110" t="s">
        <v>104</v>
      </c>
      <c r="N96" s="62"/>
      <c r="O96" s="62"/>
    </row>
    <row r="97" spans="1:15" s="1" customFormat="1" ht="15.75" x14ac:dyDescent="0.15">
      <c r="A97" s="79" t="s">
        <v>101</v>
      </c>
      <c r="B97" s="111" t="s">
        <v>385</v>
      </c>
      <c r="C97" s="111" t="s">
        <v>442</v>
      </c>
      <c r="D97" s="79" t="s">
        <v>737</v>
      </c>
      <c r="E97" s="112"/>
      <c r="F97" s="113" t="str">
        <f t="shared" si="10"/>
        <v>あん２６</v>
      </c>
      <c r="G97" s="110" t="str">
        <f t="shared" si="11"/>
        <v>澤田純兵</v>
      </c>
      <c r="H97" s="79" t="s">
        <v>737</v>
      </c>
      <c r="I97" s="110" t="s">
        <v>41</v>
      </c>
      <c r="J97" s="114">
        <v>1997</v>
      </c>
      <c r="K97" s="108">
        <f t="shared" si="9"/>
        <v>28</v>
      </c>
      <c r="L97" s="113" t="str">
        <f t="shared" si="8"/>
        <v>OK</v>
      </c>
      <c r="M97" s="110" t="s">
        <v>104</v>
      </c>
      <c r="N97" s="62"/>
      <c r="O97" s="62"/>
    </row>
    <row r="98" spans="1:15" ht="13.5" customHeight="1" x14ac:dyDescent="0.15">
      <c r="A98" s="106"/>
      <c r="B98" s="106">
        <v>4</v>
      </c>
      <c r="C98" s="106"/>
      <c r="D98" s="98"/>
      <c r="E98" s="99"/>
      <c r="F98" s="100"/>
      <c r="G98" s="96"/>
      <c r="H98" s="98"/>
      <c r="I98" s="106"/>
      <c r="J98" s="101"/>
      <c r="K98" s="102"/>
      <c r="L98" s="100"/>
      <c r="M98" s="97"/>
    </row>
    <row r="99" spans="1:15" ht="13.5" customHeight="1" x14ac:dyDescent="0.15">
      <c r="A99" s="115" t="s">
        <v>212</v>
      </c>
      <c r="B99" s="115" t="s">
        <v>213</v>
      </c>
      <c r="C99" s="116" t="s">
        <v>214</v>
      </c>
      <c r="D99" s="80" t="s">
        <v>211</v>
      </c>
      <c r="E99" s="81"/>
      <c r="F99" s="79" t="str">
        <f t="shared" si="7"/>
        <v>け０１</v>
      </c>
      <c r="G99" s="79" t="str">
        <f t="shared" si="4"/>
        <v>稲岡和紀</v>
      </c>
      <c r="H99" s="80" t="s">
        <v>210</v>
      </c>
      <c r="I99" s="80" t="s">
        <v>41</v>
      </c>
      <c r="J99" s="86">
        <v>1978</v>
      </c>
      <c r="K99" s="117">
        <f>IF(J99="","",(2025-J99))</f>
        <v>47</v>
      </c>
      <c r="L99" s="82" t="str">
        <f t="shared" ref="L99:L109" si="12">IF(H99="","",IF(COUNTIF($G$4:$G$21,H99)&gt;1,"2重登録","OK"))</f>
        <v>OK</v>
      </c>
      <c r="M99" s="88" t="s">
        <v>61</v>
      </c>
    </row>
    <row r="100" spans="1:15" ht="13.5" customHeight="1" x14ac:dyDescent="0.15">
      <c r="A100" s="115" t="s">
        <v>509</v>
      </c>
      <c r="B100" s="115" t="s">
        <v>216</v>
      </c>
      <c r="C100" s="116" t="s">
        <v>217</v>
      </c>
      <c r="D100" s="80" t="s">
        <v>211</v>
      </c>
      <c r="E100" s="81"/>
      <c r="F100" s="79" t="str">
        <f t="shared" si="7"/>
        <v>け０２</v>
      </c>
      <c r="G100" s="79" t="str">
        <f t="shared" si="4"/>
        <v>上村　武</v>
      </c>
      <c r="H100" s="80" t="s">
        <v>210</v>
      </c>
      <c r="I100" s="80" t="s">
        <v>41</v>
      </c>
      <c r="J100" s="86">
        <v>1978</v>
      </c>
      <c r="K100" s="117">
        <f t="shared" ref="K100:K119" si="13">IF(J100="","",(2025-J100))</f>
        <v>47</v>
      </c>
      <c r="L100" s="82" t="str">
        <f t="shared" si="12"/>
        <v>OK</v>
      </c>
      <c r="M100" s="79" t="s">
        <v>70</v>
      </c>
    </row>
    <row r="101" spans="1:15" s="68" customFormat="1" ht="15.75" x14ac:dyDescent="0.25">
      <c r="A101" s="115" t="s">
        <v>215</v>
      </c>
      <c r="B101" s="118" t="s">
        <v>59</v>
      </c>
      <c r="C101" s="119" t="s">
        <v>219</v>
      </c>
      <c r="D101" s="79" t="s">
        <v>211</v>
      </c>
      <c r="E101" s="81"/>
      <c r="F101" s="79" t="str">
        <f t="shared" si="7"/>
        <v>け０３</v>
      </c>
      <c r="G101" s="79" t="str">
        <f t="shared" si="4"/>
        <v>川上悠作</v>
      </c>
      <c r="H101" s="80" t="s">
        <v>210</v>
      </c>
      <c r="I101" s="80" t="s">
        <v>41</v>
      </c>
      <c r="J101" s="83">
        <v>2000</v>
      </c>
      <c r="K101" s="117">
        <f t="shared" si="13"/>
        <v>25</v>
      </c>
      <c r="L101" s="82" t="str">
        <f t="shared" si="12"/>
        <v>OK</v>
      </c>
      <c r="M101" s="88" t="s">
        <v>61</v>
      </c>
      <c r="N101" s="62"/>
      <c r="O101" s="62"/>
    </row>
    <row r="102" spans="1:15" s="68" customFormat="1" ht="15.75" x14ac:dyDescent="0.25">
      <c r="A102" s="115" t="s">
        <v>218</v>
      </c>
      <c r="B102" s="115" t="s">
        <v>221</v>
      </c>
      <c r="C102" s="120" t="s">
        <v>222</v>
      </c>
      <c r="D102" s="79" t="s">
        <v>211</v>
      </c>
      <c r="E102" s="81"/>
      <c r="F102" s="79" t="str">
        <f t="shared" si="7"/>
        <v>け０４</v>
      </c>
      <c r="G102" s="79" t="str">
        <f t="shared" si="4"/>
        <v>川並和之</v>
      </c>
      <c r="H102" s="80" t="s">
        <v>210</v>
      </c>
      <c r="I102" s="80" t="s">
        <v>41</v>
      </c>
      <c r="J102" s="83">
        <v>1959</v>
      </c>
      <c r="K102" s="117">
        <f t="shared" si="13"/>
        <v>66</v>
      </c>
      <c r="L102" s="82" t="str">
        <f t="shared" si="12"/>
        <v>OK</v>
      </c>
      <c r="M102" s="88" t="s">
        <v>61</v>
      </c>
      <c r="N102" s="62"/>
      <c r="O102" s="62"/>
    </row>
    <row r="103" spans="1:15" s="65" customFormat="1" ht="15.75" x14ac:dyDescent="0.15">
      <c r="A103" s="115" t="s">
        <v>220</v>
      </c>
      <c r="B103" s="115" t="s">
        <v>224</v>
      </c>
      <c r="C103" s="120" t="s">
        <v>225</v>
      </c>
      <c r="D103" s="79" t="s">
        <v>211</v>
      </c>
      <c r="E103" s="81"/>
      <c r="F103" s="79" t="str">
        <f t="shared" si="7"/>
        <v>け０５</v>
      </c>
      <c r="G103" s="79" t="str">
        <f t="shared" si="4"/>
        <v>坪田真嘉</v>
      </c>
      <c r="H103" s="80" t="s">
        <v>210</v>
      </c>
      <c r="I103" s="80" t="s">
        <v>41</v>
      </c>
      <c r="J103" s="83">
        <v>1976</v>
      </c>
      <c r="K103" s="117">
        <f t="shared" si="13"/>
        <v>49</v>
      </c>
      <c r="L103" s="82" t="str">
        <f t="shared" si="12"/>
        <v>OK</v>
      </c>
      <c r="M103" s="88" t="s">
        <v>61</v>
      </c>
      <c r="N103" s="62"/>
      <c r="O103" s="62"/>
    </row>
    <row r="104" spans="1:15" s="65" customFormat="1" ht="15.75" x14ac:dyDescent="0.15">
      <c r="A104" s="115" t="s">
        <v>223</v>
      </c>
      <c r="B104" s="115" t="s">
        <v>227</v>
      </c>
      <c r="C104" s="120" t="s">
        <v>228</v>
      </c>
      <c r="D104" s="79" t="s">
        <v>211</v>
      </c>
      <c r="E104" s="81"/>
      <c r="F104" s="79" t="str">
        <f t="shared" si="7"/>
        <v>け０７</v>
      </c>
      <c r="G104" s="79" t="str">
        <f t="shared" si="4"/>
        <v>永里裕次</v>
      </c>
      <c r="H104" s="80" t="s">
        <v>210</v>
      </c>
      <c r="I104" s="80" t="s">
        <v>41</v>
      </c>
      <c r="J104" s="83">
        <v>1979</v>
      </c>
      <c r="K104" s="117">
        <f t="shared" si="13"/>
        <v>46</v>
      </c>
      <c r="L104" s="82" t="str">
        <f t="shared" si="12"/>
        <v>OK</v>
      </c>
      <c r="M104" s="79" t="s">
        <v>229</v>
      </c>
      <c r="N104" s="62"/>
      <c r="O104" s="62"/>
    </row>
    <row r="105" spans="1:15" s="65" customFormat="1" ht="15.75" x14ac:dyDescent="0.15">
      <c r="A105" s="115" t="s">
        <v>226</v>
      </c>
      <c r="B105" s="115" t="s">
        <v>231</v>
      </c>
      <c r="C105" s="120" t="s">
        <v>232</v>
      </c>
      <c r="D105" s="79" t="s">
        <v>211</v>
      </c>
      <c r="E105" s="81"/>
      <c r="F105" s="79" t="str">
        <f t="shared" si="7"/>
        <v>け０８</v>
      </c>
      <c r="G105" s="79" t="str">
        <f t="shared" si="4"/>
        <v>山口直彦</v>
      </c>
      <c r="H105" s="80" t="s">
        <v>210</v>
      </c>
      <c r="I105" s="80" t="s">
        <v>41</v>
      </c>
      <c r="J105" s="83">
        <v>1986</v>
      </c>
      <c r="K105" s="117">
        <f t="shared" si="13"/>
        <v>39</v>
      </c>
      <c r="L105" s="82" t="str">
        <f t="shared" si="12"/>
        <v>OK</v>
      </c>
      <c r="M105" s="88" t="s">
        <v>61</v>
      </c>
      <c r="N105" s="62"/>
      <c r="O105" s="62"/>
    </row>
    <row r="106" spans="1:15" s="65" customFormat="1" ht="15.75" x14ac:dyDescent="0.15">
      <c r="A106" s="115" t="s">
        <v>230</v>
      </c>
      <c r="B106" s="121" t="s">
        <v>235</v>
      </c>
      <c r="C106" s="122" t="s">
        <v>236</v>
      </c>
      <c r="D106" s="79" t="s">
        <v>211</v>
      </c>
      <c r="E106" s="81"/>
      <c r="F106" s="79" t="str">
        <f t="shared" si="7"/>
        <v>け０９</v>
      </c>
      <c r="G106" s="80" t="str">
        <f t="shared" si="4"/>
        <v>福永裕美</v>
      </c>
      <c r="H106" s="80" t="s">
        <v>210</v>
      </c>
      <c r="I106" s="88" t="s">
        <v>71</v>
      </c>
      <c r="J106" s="83">
        <v>1963</v>
      </c>
      <c r="K106" s="117">
        <f t="shared" si="13"/>
        <v>62</v>
      </c>
      <c r="L106" s="82" t="str">
        <f t="shared" si="12"/>
        <v>OK</v>
      </c>
      <c r="M106" s="88" t="s">
        <v>61</v>
      </c>
      <c r="N106" s="62"/>
      <c r="O106" s="62"/>
    </row>
    <row r="107" spans="1:15" s="65" customFormat="1" ht="15.75" x14ac:dyDescent="0.15">
      <c r="A107" s="115" t="s">
        <v>233</v>
      </c>
      <c r="B107" s="115" t="s">
        <v>510</v>
      </c>
      <c r="C107" s="116" t="s">
        <v>511</v>
      </c>
      <c r="D107" s="79" t="s">
        <v>211</v>
      </c>
      <c r="E107" s="81"/>
      <c r="F107" s="79" t="str">
        <f t="shared" si="7"/>
        <v>け１０</v>
      </c>
      <c r="G107" s="79" t="str">
        <f t="shared" si="4"/>
        <v>福永一典</v>
      </c>
      <c r="H107" s="80" t="s">
        <v>210</v>
      </c>
      <c r="I107" s="80" t="s">
        <v>41</v>
      </c>
      <c r="J107" s="86">
        <v>1967</v>
      </c>
      <c r="K107" s="117">
        <f t="shared" si="13"/>
        <v>58</v>
      </c>
      <c r="L107" s="82" t="str">
        <f t="shared" si="12"/>
        <v>OK</v>
      </c>
      <c r="M107" s="79" t="s">
        <v>67</v>
      </c>
      <c r="N107" s="62"/>
      <c r="O107" s="62"/>
    </row>
    <row r="108" spans="1:15" s="65" customFormat="1" ht="15.75" x14ac:dyDescent="0.15">
      <c r="A108" s="115" t="s">
        <v>234</v>
      </c>
      <c r="B108" s="115" t="s">
        <v>512</v>
      </c>
      <c r="C108" s="115" t="s">
        <v>513</v>
      </c>
      <c r="D108" s="79" t="s">
        <v>211</v>
      </c>
      <c r="E108" s="81"/>
      <c r="F108" s="79" t="str">
        <f t="shared" si="7"/>
        <v>け１１</v>
      </c>
      <c r="G108" s="79" t="str">
        <f t="shared" si="4"/>
        <v>小澤藤信</v>
      </c>
      <c r="H108" s="80" t="s">
        <v>210</v>
      </c>
      <c r="I108" s="80" t="s">
        <v>41</v>
      </c>
      <c r="J108" s="86">
        <v>1964</v>
      </c>
      <c r="K108" s="117">
        <f t="shared" si="13"/>
        <v>61</v>
      </c>
      <c r="L108" s="123" t="str">
        <f t="shared" si="12"/>
        <v>OK</v>
      </c>
      <c r="M108" s="79" t="s">
        <v>391</v>
      </c>
      <c r="N108" s="67"/>
      <c r="O108" s="67"/>
    </row>
    <row r="109" spans="1:15" s="65" customFormat="1" ht="15.75" x14ac:dyDescent="0.15">
      <c r="A109" s="115" t="s">
        <v>237</v>
      </c>
      <c r="B109" s="115" t="s">
        <v>514</v>
      </c>
      <c r="C109" s="115" t="s">
        <v>515</v>
      </c>
      <c r="D109" s="79" t="s">
        <v>211</v>
      </c>
      <c r="E109" s="81"/>
      <c r="F109" s="79" t="str">
        <f t="shared" si="7"/>
        <v>け１２</v>
      </c>
      <c r="G109" s="79" t="str">
        <f t="shared" si="4"/>
        <v>疋田之宏</v>
      </c>
      <c r="H109" s="80" t="s">
        <v>210</v>
      </c>
      <c r="I109" s="80" t="s">
        <v>41</v>
      </c>
      <c r="J109" s="86">
        <v>1960</v>
      </c>
      <c r="K109" s="117">
        <f t="shared" si="13"/>
        <v>65</v>
      </c>
      <c r="L109" s="123" t="str">
        <f t="shared" si="12"/>
        <v>OK</v>
      </c>
      <c r="M109" s="87" t="s">
        <v>516</v>
      </c>
      <c r="N109" s="67"/>
      <c r="O109" s="67"/>
    </row>
    <row r="110" spans="1:15" s="65" customFormat="1" ht="15.75" x14ac:dyDescent="0.15">
      <c r="A110" s="115" t="s">
        <v>238</v>
      </c>
      <c r="B110" s="115" t="s">
        <v>517</v>
      </c>
      <c r="C110" s="115" t="s">
        <v>518</v>
      </c>
      <c r="D110" s="79" t="s">
        <v>211</v>
      </c>
      <c r="E110" s="81"/>
      <c r="F110" s="79" t="str">
        <f t="shared" si="7"/>
        <v>け１３</v>
      </c>
      <c r="G110" s="79" t="str">
        <f t="shared" si="4"/>
        <v>朝日尚紀</v>
      </c>
      <c r="H110" s="80" t="s">
        <v>210</v>
      </c>
      <c r="I110" s="80" t="s">
        <v>41</v>
      </c>
      <c r="J110" s="86">
        <v>1983</v>
      </c>
      <c r="K110" s="117">
        <f t="shared" si="13"/>
        <v>42</v>
      </c>
      <c r="L110" s="82" t="str">
        <f>IF(H110="","",IF(COUNTIF($G$4:$G$145,H110)&gt;1,"2重登録","OK"))</f>
        <v>OK</v>
      </c>
      <c r="M110" s="79" t="s">
        <v>519</v>
      </c>
      <c r="N110" s="67"/>
      <c r="O110" s="67"/>
    </row>
    <row r="111" spans="1:15" s="65" customFormat="1" ht="15.75" x14ac:dyDescent="0.15">
      <c r="A111" s="115" t="s">
        <v>239</v>
      </c>
      <c r="B111" s="121" t="s">
        <v>517</v>
      </c>
      <c r="C111" s="121" t="s">
        <v>520</v>
      </c>
      <c r="D111" s="79" t="s">
        <v>211</v>
      </c>
      <c r="E111" s="81"/>
      <c r="F111" s="79" t="str">
        <f t="shared" si="7"/>
        <v>け１４</v>
      </c>
      <c r="G111" s="79" t="str">
        <f t="shared" si="4"/>
        <v>朝日智美</v>
      </c>
      <c r="H111" s="80" t="s">
        <v>210</v>
      </c>
      <c r="I111" s="88" t="s">
        <v>71</v>
      </c>
      <c r="J111" s="86">
        <v>1983</v>
      </c>
      <c r="K111" s="117">
        <f t="shared" si="13"/>
        <v>42</v>
      </c>
      <c r="L111" s="79" t="str">
        <f t="shared" ref="L111:L119" si="14">IF(H111="","",IF(COUNTIF($G$4:$G$21,H111)&gt;1,"2重登録","OK"))</f>
        <v>OK</v>
      </c>
      <c r="M111" s="79" t="s">
        <v>519</v>
      </c>
      <c r="N111" s="66"/>
      <c r="O111" s="66"/>
    </row>
    <row r="112" spans="1:15" s="65" customFormat="1" ht="15.75" x14ac:dyDescent="0.15">
      <c r="A112" s="115" t="s">
        <v>240</v>
      </c>
      <c r="B112" s="115" t="s">
        <v>521</v>
      </c>
      <c r="C112" s="120" t="s">
        <v>522</v>
      </c>
      <c r="D112" s="79" t="s">
        <v>211</v>
      </c>
      <c r="E112" s="81"/>
      <c r="F112" s="79" t="str">
        <f t="shared" si="7"/>
        <v>け１５</v>
      </c>
      <c r="G112" s="79" t="str">
        <f t="shared" si="4"/>
        <v>本多勇輝</v>
      </c>
      <c r="H112" s="80" t="s">
        <v>210</v>
      </c>
      <c r="I112" s="80" t="s">
        <v>399</v>
      </c>
      <c r="J112" s="86">
        <v>1989</v>
      </c>
      <c r="K112" s="117">
        <f t="shared" si="13"/>
        <v>36</v>
      </c>
      <c r="L112" s="82" t="str">
        <f t="shared" si="14"/>
        <v>OK</v>
      </c>
      <c r="M112" s="79" t="s">
        <v>64</v>
      </c>
      <c r="N112" s="62"/>
      <c r="O112" s="62"/>
    </row>
    <row r="113" spans="1:15" s="65" customFormat="1" ht="15.75" x14ac:dyDescent="0.15">
      <c r="A113" s="115" t="s">
        <v>241</v>
      </c>
      <c r="B113" s="115" t="s">
        <v>523</v>
      </c>
      <c r="C113" s="120" t="s">
        <v>524</v>
      </c>
      <c r="D113" s="79" t="s">
        <v>211</v>
      </c>
      <c r="E113" s="81"/>
      <c r="F113" s="79" t="str">
        <f t="shared" si="7"/>
        <v>け１６</v>
      </c>
      <c r="G113" s="79" t="str">
        <f t="shared" si="4"/>
        <v>堤泰彦</v>
      </c>
      <c r="H113" s="80" t="s">
        <v>210</v>
      </c>
      <c r="I113" s="80" t="s">
        <v>399</v>
      </c>
      <c r="J113" s="83">
        <v>1987</v>
      </c>
      <c r="K113" s="117">
        <f t="shared" si="13"/>
        <v>38</v>
      </c>
      <c r="L113" s="82" t="str">
        <f t="shared" si="14"/>
        <v>OK</v>
      </c>
      <c r="M113" s="93" t="s">
        <v>436</v>
      </c>
      <c r="N113" s="69"/>
      <c r="O113" s="69"/>
    </row>
    <row r="114" spans="1:15" s="65" customFormat="1" ht="15.75" x14ac:dyDescent="0.15">
      <c r="A114" s="115" t="s">
        <v>242</v>
      </c>
      <c r="B114" s="115" t="s">
        <v>525</v>
      </c>
      <c r="C114" s="120" t="s">
        <v>526</v>
      </c>
      <c r="D114" s="79" t="s">
        <v>211</v>
      </c>
      <c r="E114" s="81"/>
      <c r="F114" s="79" t="str">
        <f t="shared" si="7"/>
        <v>け１７</v>
      </c>
      <c r="G114" s="79" t="str">
        <f t="shared" si="4"/>
        <v>新谷良</v>
      </c>
      <c r="H114" s="80" t="s">
        <v>210</v>
      </c>
      <c r="I114" s="80" t="s">
        <v>399</v>
      </c>
      <c r="J114" s="83">
        <v>1984</v>
      </c>
      <c r="K114" s="117">
        <f t="shared" si="13"/>
        <v>41</v>
      </c>
      <c r="L114" s="82" t="str">
        <f t="shared" si="14"/>
        <v>OK</v>
      </c>
      <c r="M114" s="124" t="s">
        <v>445</v>
      </c>
      <c r="N114" s="62"/>
      <c r="O114" s="62"/>
    </row>
    <row r="115" spans="1:15" s="65" customFormat="1" ht="15.75" x14ac:dyDescent="0.15">
      <c r="A115" s="115" t="s">
        <v>243</v>
      </c>
      <c r="B115" s="115" t="s">
        <v>745</v>
      </c>
      <c r="C115" s="115" t="s">
        <v>746</v>
      </c>
      <c r="D115" s="79" t="s">
        <v>211</v>
      </c>
      <c r="E115" s="81"/>
      <c r="F115" s="79" t="str">
        <f t="shared" si="7"/>
        <v>け１８</v>
      </c>
      <c r="G115" s="79" t="str">
        <f t="shared" si="4"/>
        <v>川上駿亮</v>
      </c>
      <c r="H115" s="80" t="s">
        <v>210</v>
      </c>
      <c r="I115" s="80" t="s">
        <v>399</v>
      </c>
      <c r="J115" s="86">
        <v>1997</v>
      </c>
      <c r="K115" s="117">
        <f t="shared" si="13"/>
        <v>28</v>
      </c>
      <c r="L115" s="82" t="str">
        <f t="shared" si="14"/>
        <v>OK</v>
      </c>
      <c r="M115" s="88" t="s">
        <v>61</v>
      </c>
      <c r="N115" s="62"/>
      <c r="O115" s="62"/>
    </row>
    <row r="116" spans="1:15" s="65" customFormat="1" ht="15.75" x14ac:dyDescent="0.15">
      <c r="A116" s="115" t="s">
        <v>244</v>
      </c>
      <c r="B116" s="115" t="s">
        <v>231</v>
      </c>
      <c r="C116" s="120" t="s">
        <v>747</v>
      </c>
      <c r="D116" s="79" t="s">
        <v>211</v>
      </c>
      <c r="E116" s="81"/>
      <c r="F116" s="79" t="str">
        <f>A117</f>
        <v>け２０</v>
      </c>
      <c r="G116" s="79" t="str">
        <f t="shared" si="4"/>
        <v>山口真彦</v>
      </c>
      <c r="H116" s="80" t="s">
        <v>210</v>
      </c>
      <c r="I116" s="80" t="s">
        <v>41</v>
      </c>
      <c r="J116" s="83">
        <v>1991</v>
      </c>
      <c r="K116" s="117">
        <f t="shared" si="13"/>
        <v>34</v>
      </c>
      <c r="L116" s="82" t="str">
        <f t="shared" si="14"/>
        <v>OK</v>
      </c>
      <c r="M116" s="110" t="s">
        <v>748</v>
      </c>
      <c r="N116" s="62"/>
      <c r="O116" s="62"/>
    </row>
    <row r="117" spans="1:15" s="65" customFormat="1" ht="15.75" x14ac:dyDescent="0.15">
      <c r="A117" s="115" t="s">
        <v>245</v>
      </c>
      <c r="B117" s="115" t="s">
        <v>749</v>
      </c>
      <c r="C117" s="120" t="s">
        <v>750</v>
      </c>
      <c r="D117" s="79" t="s">
        <v>211</v>
      </c>
      <c r="E117" s="81"/>
      <c r="F117" s="79" t="str">
        <f>A118</f>
        <v>け２１</v>
      </c>
      <c r="G117" s="79" t="str">
        <f t="shared" si="4"/>
        <v>西田和教</v>
      </c>
      <c r="H117" s="80" t="s">
        <v>210</v>
      </c>
      <c r="I117" s="80" t="s">
        <v>41</v>
      </c>
      <c r="J117" s="86">
        <v>1966</v>
      </c>
      <c r="K117" s="117">
        <f t="shared" si="13"/>
        <v>59</v>
      </c>
      <c r="L117" s="82" t="str">
        <f t="shared" si="14"/>
        <v>OK</v>
      </c>
      <c r="M117" s="110" t="s">
        <v>391</v>
      </c>
      <c r="N117" s="62"/>
      <c r="O117" s="62"/>
    </row>
    <row r="118" spans="1:15" s="65" customFormat="1" ht="15.75" x14ac:dyDescent="0.15">
      <c r="A118" s="115" t="s">
        <v>246</v>
      </c>
      <c r="B118" s="115" t="s">
        <v>216</v>
      </c>
      <c r="C118" s="116" t="s">
        <v>751</v>
      </c>
      <c r="D118" s="80" t="s">
        <v>211</v>
      </c>
      <c r="E118" s="81"/>
      <c r="F118" s="79" t="str">
        <f t="shared" ref="F118:F119" si="15">A118</f>
        <v>け２１</v>
      </c>
      <c r="G118" s="79" t="str">
        <f t="shared" si="4"/>
        <v>上村悠大</v>
      </c>
      <c r="H118" s="80" t="s">
        <v>210</v>
      </c>
      <c r="I118" s="80" t="s">
        <v>41</v>
      </c>
      <c r="J118" s="86">
        <v>2001</v>
      </c>
      <c r="K118" s="117">
        <f t="shared" si="13"/>
        <v>24</v>
      </c>
      <c r="L118" s="82" t="str">
        <f t="shared" si="14"/>
        <v>OK</v>
      </c>
      <c r="M118" s="79" t="s">
        <v>70</v>
      </c>
      <c r="N118" s="62"/>
      <c r="O118" s="62"/>
    </row>
    <row r="119" spans="1:15" s="65" customFormat="1" ht="15.75" x14ac:dyDescent="0.15">
      <c r="A119" s="115" t="s">
        <v>247</v>
      </c>
      <c r="B119" s="121" t="s">
        <v>527</v>
      </c>
      <c r="C119" s="121" t="s">
        <v>752</v>
      </c>
      <c r="D119" s="79" t="s">
        <v>211</v>
      </c>
      <c r="E119" s="81"/>
      <c r="F119" s="79" t="str">
        <f t="shared" si="15"/>
        <v>け２２</v>
      </c>
      <c r="G119" s="79" t="str">
        <f t="shared" si="4"/>
        <v>森彩</v>
      </c>
      <c r="H119" s="80" t="s">
        <v>210</v>
      </c>
      <c r="I119" s="87" t="s">
        <v>394</v>
      </c>
      <c r="J119" s="86">
        <v>1977</v>
      </c>
      <c r="K119" s="117">
        <f t="shared" si="13"/>
        <v>48</v>
      </c>
      <c r="L119" s="82" t="str">
        <f t="shared" si="14"/>
        <v>OK</v>
      </c>
      <c r="M119" s="79" t="s">
        <v>528</v>
      </c>
      <c r="N119" s="62"/>
      <c r="O119" s="62"/>
    </row>
    <row r="120" spans="1:15" s="65" customFormat="1" ht="15.75" x14ac:dyDescent="0.15">
      <c r="A120" s="125"/>
      <c r="B120" s="125">
        <v>5</v>
      </c>
      <c r="C120" s="96"/>
      <c r="D120" s="98"/>
      <c r="E120" s="99"/>
      <c r="F120" s="96"/>
      <c r="G120" s="96"/>
      <c r="H120" s="98"/>
      <c r="I120" s="98"/>
      <c r="J120" s="126"/>
      <c r="K120" s="127"/>
      <c r="L120" s="100"/>
      <c r="M120" s="96"/>
      <c r="N120" s="62"/>
      <c r="O120" s="62"/>
    </row>
    <row r="121" spans="1:15" s="65" customFormat="1" ht="15.75" x14ac:dyDescent="0.15">
      <c r="A121" s="79" t="s">
        <v>753</v>
      </c>
      <c r="B121" s="80" t="s">
        <v>754</v>
      </c>
      <c r="C121" s="80" t="s">
        <v>755</v>
      </c>
      <c r="D121" s="80" t="s">
        <v>105</v>
      </c>
      <c r="E121" s="81"/>
      <c r="F121" s="82" t="str">
        <f>A121</f>
        <v>き０１</v>
      </c>
      <c r="G121" s="79" t="str">
        <f t="shared" si="4"/>
        <v>赤木拓</v>
      </c>
      <c r="H121" s="80" t="s">
        <v>105</v>
      </c>
      <c r="I121" s="80" t="s">
        <v>41</v>
      </c>
      <c r="J121" s="83">
        <v>1980</v>
      </c>
      <c r="K121" s="84">
        <f>IF(J121="","",(2025-J121))</f>
        <v>45</v>
      </c>
      <c r="L121" s="82" t="str">
        <f>IF(H121="","",IF(COUNTIF($G$4:$G$21,H121)&gt;1,"2重登録","OK"))</f>
        <v>OK</v>
      </c>
      <c r="M121" s="79" t="s">
        <v>664</v>
      </c>
      <c r="N121" s="62"/>
      <c r="O121" s="62"/>
    </row>
    <row r="122" spans="1:15" s="65" customFormat="1" ht="15.75" x14ac:dyDescent="0.15">
      <c r="A122" s="79" t="s">
        <v>106</v>
      </c>
      <c r="B122" s="79" t="s">
        <v>756</v>
      </c>
      <c r="C122" s="79" t="s">
        <v>757</v>
      </c>
      <c r="D122" s="80" t="s">
        <v>105</v>
      </c>
      <c r="E122" s="81"/>
      <c r="F122" s="79" t="str">
        <f>A122</f>
        <v>き０２</v>
      </c>
      <c r="G122" s="79" t="str">
        <f t="shared" si="4"/>
        <v>荒浪順次</v>
      </c>
      <c r="H122" s="80" t="s">
        <v>105</v>
      </c>
      <c r="I122" s="80" t="s">
        <v>41</v>
      </c>
      <c r="J122" s="86">
        <v>1977</v>
      </c>
      <c r="K122" s="84">
        <f t="shared" ref="K122:K189" si="16">IF(J122="","",(2025-J122))</f>
        <v>48</v>
      </c>
      <c r="L122" s="82" t="str">
        <f>IF(H122="","",IF(COUNTIF($G$4:$G$21,H122)&gt;1,"2重登録","OK"))</f>
        <v>OK</v>
      </c>
      <c r="M122" s="79" t="s">
        <v>758</v>
      </c>
      <c r="N122" s="62"/>
      <c r="O122" s="62"/>
    </row>
    <row r="123" spans="1:15" s="65" customFormat="1" ht="15.75" x14ac:dyDescent="0.15">
      <c r="A123" s="79" t="s">
        <v>107</v>
      </c>
      <c r="B123" s="80" t="s">
        <v>759</v>
      </c>
      <c r="C123" s="80" t="s">
        <v>760</v>
      </c>
      <c r="D123" s="80" t="s">
        <v>105</v>
      </c>
      <c r="E123" s="81"/>
      <c r="F123" s="82" t="str">
        <f>A123</f>
        <v>き０３</v>
      </c>
      <c r="G123" s="79" t="str">
        <f t="shared" si="4"/>
        <v>井澤　匡志</v>
      </c>
      <c r="H123" s="80" t="s">
        <v>105</v>
      </c>
      <c r="I123" s="80" t="s">
        <v>41</v>
      </c>
      <c r="J123" s="83">
        <v>1967</v>
      </c>
      <c r="K123" s="84">
        <f t="shared" si="16"/>
        <v>58</v>
      </c>
      <c r="L123" s="82" t="str">
        <f>IF(H123="","",IF(COUNTIF($G$4:$G$21,H123)&gt;1,"2重登録","OK"))</f>
        <v>OK</v>
      </c>
      <c r="M123" s="88" t="s">
        <v>690</v>
      </c>
      <c r="N123" s="62"/>
      <c r="O123" s="62"/>
    </row>
    <row r="124" spans="1:15" s="65" customFormat="1" ht="15.75" x14ac:dyDescent="0.15">
      <c r="A124" s="79" t="s">
        <v>108</v>
      </c>
      <c r="B124" s="104" t="s">
        <v>761</v>
      </c>
      <c r="C124" s="104" t="s">
        <v>762</v>
      </c>
      <c r="D124" s="80" t="s">
        <v>105</v>
      </c>
      <c r="E124" s="81"/>
      <c r="F124" s="82" t="str">
        <f>A124</f>
        <v>き０４</v>
      </c>
      <c r="G124" s="79" t="str">
        <f t="shared" si="4"/>
        <v>石井耶真斗</v>
      </c>
      <c r="H124" s="80" t="s">
        <v>105</v>
      </c>
      <c r="I124" s="80" t="s">
        <v>41</v>
      </c>
      <c r="J124" s="83">
        <v>1995</v>
      </c>
      <c r="K124" s="84">
        <f t="shared" si="16"/>
        <v>30</v>
      </c>
      <c r="L124" s="82" t="str">
        <f>IF(H124="","",IF(COUNTIF($G$4:$G$21,H124)&gt;1,"2重登録","OK"))</f>
        <v>OK</v>
      </c>
      <c r="M124" s="88" t="s">
        <v>690</v>
      </c>
      <c r="N124" s="62"/>
      <c r="O124" s="62"/>
    </row>
    <row r="125" spans="1:15" s="65" customFormat="1" ht="15.75" x14ac:dyDescent="0.15">
      <c r="A125" s="79" t="s">
        <v>109</v>
      </c>
      <c r="B125" s="80" t="s">
        <v>763</v>
      </c>
      <c r="C125" s="80" t="s">
        <v>764</v>
      </c>
      <c r="D125" s="80" t="s">
        <v>105</v>
      </c>
      <c r="E125" s="81"/>
      <c r="F125" s="82" t="str">
        <f>A125</f>
        <v>き０５</v>
      </c>
      <c r="G125" s="79" t="str">
        <f t="shared" si="4"/>
        <v>石川和洋</v>
      </c>
      <c r="H125" s="80" t="s">
        <v>105</v>
      </c>
      <c r="I125" s="80" t="s">
        <v>41</v>
      </c>
      <c r="J125" s="83">
        <v>1978</v>
      </c>
      <c r="K125" s="84">
        <f t="shared" si="16"/>
        <v>47</v>
      </c>
      <c r="L125" s="82" t="str">
        <f>IF(H125="","",IF(COUNTIF($G$4:$G$21,H125)&gt;1,"2重登録","OK"))</f>
        <v>OK</v>
      </c>
      <c r="M125" s="79" t="s">
        <v>765</v>
      </c>
      <c r="N125" s="62"/>
      <c r="O125" s="62"/>
    </row>
    <row r="126" spans="1:15" s="65" customFormat="1" ht="15.75" x14ac:dyDescent="0.15">
      <c r="A126" s="79" t="s">
        <v>110</v>
      </c>
      <c r="B126" s="80" t="s">
        <v>766</v>
      </c>
      <c r="C126" s="80" t="s">
        <v>767</v>
      </c>
      <c r="D126" s="80" t="s">
        <v>105</v>
      </c>
      <c r="E126" s="81"/>
      <c r="F126" s="82" t="str">
        <f t="shared" ref="F126:F190" si="17">A126</f>
        <v>き０６</v>
      </c>
      <c r="G126" s="79" t="str">
        <f t="shared" si="4"/>
        <v>石田文彦</v>
      </c>
      <c r="H126" s="80" t="s">
        <v>105</v>
      </c>
      <c r="I126" s="80" t="s">
        <v>41</v>
      </c>
      <c r="J126" s="83">
        <v>1993</v>
      </c>
      <c r="K126" s="84">
        <f>IF(J126="","",(2025-J126))</f>
        <v>32</v>
      </c>
      <c r="L126" s="82" t="str">
        <f t="shared" ref="L126:L155" si="18">IF(G126="","",IF(COUNTIF($G$5:$G$667,G126)&gt;1,"2重登録","OK"))</f>
        <v>OK</v>
      </c>
      <c r="M126" s="79" t="s">
        <v>664</v>
      </c>
      <c r="N126" s="62"/>
      <c r="O126" s="62"/>
    </row>
    <row r="127" spans="1:15" ht="15.75" x14ac:dyDescent="0.15">
      <c r="A127" s="79" t="s">
        <v>111</v>
      </c>
      <c r="B127" s="79" t="s">
        <v>444</v>
      </c>
      <c r="C127" s="79" t="s">
        <v>768</v>
      </c>
      <c r="D127" s="80" t="s">
        <v>105</v>
      </c>
      <c r="E127" s="81"/>
      <c r="F127" s="79" t="str">
        <f t="shared" si="17"/>
        <v>き０７</v>
      </c>
      <c r="G127" s="79" t="str">
        <f t="shared" si="4"/>
        <v>石田愛捺花</v>
      </c>
      <c r="H127" s="80" t="s">
        <v>105</v>
      </c>
      <c r="I127" s="87" t="s">
        <v>71</v>
      </c>
      <c r="J127" s="86">
        <v>1998</v>
      </c>
      <c r="K127" s="84">
        <f t="shared" si="16"/>
        <v>27</v>
      </c>
      <c r="L127" s="82" t="str">
        <f t="shared" si="18"/>
        <v>OK</v>
      </c>
      <c r="M127" s="79" t="s">
        <v>664</v>
      </c>
    </row>
    <row r="128" spans="1:15" ht="15.75" x14ac:dyDescent="0.15">
      <c r="A128" s="79" t="s">
        <v>112</v>
      </c>
      <c r="B128" s="80" t="s">
        <v>769</v>
      </c>
      <c r="C128" s="80" t="s">
        <v>770</v>
      </c>
      <c r="D128" s="80" t="s">
        <v>105</v>
      </c>
      <c r="E128" s="81"/>
      <c r="F128" s="82" t="str">
        <f t="shared" si="17"/>
        <v>き０８</v>
      </c>
      <c r="G128" s="79" t="str">
        <f t="shared" si="4"/>
        <v>一色翼</v>
      </c>
      <c r="H128" s="80" t="s">
        <v>105</v>
      </c>
      <c r="I128" s="80" t="s">
        <v>41</v>
      </c>
      <c r="J128" s="83">
        <v>1984</v>
      </c>
      <c r="K128" s="84">
        <f t="shared" si="16"/>
        <v>41</v>
      </c>
      <c r="L128" s="82" t="str">
        <f t="shared" si="18"/>
        <v>OK</v>
      </c>
      <c r="M128" s="88" t="s">
        <v>771</v>
      </c>
    </row>
    <row r="129" spans="1:62" ht="15.75" x14ac:dyDescent="0.15">
      <c r="A129" s="79" t="s">
        <v>113</v>
      </c>
      <c r="B129" s="104" t="s">
        <v>114</v>
      </c>
      <c r="C129" s="104" t="s">
        <v>115</v>
      </c>
      <c r="D129" s="80" t="s">
        <v>105</v>
      </c>
      <c r="E129" s="81"/>
      <c r="F129" s="82" t="str">
        <f t="shared" si="17"/>
        <v>き０９</v>
      </c>
      <c r="G129" s="79" t="str">
        <f t="shared" si="4"/>
        <v>牛尾紳之介</v>
      </c>
      <c r="H129" s="80" t="s">
        <v>105</v>
      </c>
      <c r="I129" s="80" t="s">
        <v>41</v>
      </c>
      <c r="J129" s="83">
        <v>1984</v>
      </c>
      <c r="K129" s="84">
        <f t="shared" si="16"/>
        <v>41</v>
      </c>
      <c r="L129" s="82" t="str">
        <f t="shared" si="18"/>
        <v>OK</v>
      </c>
      <c r="M129" s="88" t="s">
        <v>690</v>
      </c>
    </row>
    <row r="130" spans="1:62" s="65" customFormat="1" ht="15.75" x14ac:dyDescent="0.15">
      <c r="A130" s="79" t="s">
        <v>116</v>
      </c>
      <c r="B130" s="80" t="s">
        <v>117</v>
      </c>
      <c r="C130" s="80" t="s">
        <v>118</v>
      </c>
      <c r="D130" s="80" t="s">
        <v>105</v>
      </c>
      <c r="E130" s="81"/>
      <c r="F130" s="82" t="str">
        <f t="shared" si="17"/>
        <v>き１０</v>
      </c>
      <c r="G130" s="79" t="str">
        <f t="shared" si="4"/>
        <v>太田圭亮</v>
      </c>
      <c r="H130" s="80" t="s">
        <v>105</v>
      </c>
      <c r="I130" s="80" t="s">
        <v>41</v>
      </c>
      <c r="J130" s="83">
        <v>1981</v>
      </c>
      <c r="K130" s="84">
        <f t="shared" si="16"/>
        <v>44</v>
      </c>
      <c r="L130" s="82" t="str">
        <f t="shared" si="18"/>
        <v>OK</v>
      </c>
      <c r="M130" s="79" t="s">
        <v>664</v>
      </c>
      <c r="N130" s="62"/>
      <c r="O130" s="62"/>
    </row>
    <row r="131" spans="1:62" ht="15.75" x14ac:dyDescent="0.15">
      <c r="A131" s="79" t="s">
        <v>119</v>
      </c>
      <c r="B131" s="80" t="s">
        <v>700</v>
      </c>
      <c r="C131" s="80" t="s">
        <v>772</v>
      </c>
      <c r="D131" s="80" t="s">
        <v>105</v>
      </c>
      <c r="E131" s="81"/>
      <c r="F131" s="82" t="str">
        <f t="shared" si="17"/>
        <v>き１１</v>
      </c>
      <c r="G131" s="79" t="str">
        <f t="shared" si="4"/>
        <v>奥田司</v>
      </c>
      <c r="H131" s="80" t="s">
        <v>105</v>
      </c>
      <c r="I131" s="80" t="s">
        <v>41</v>
      </c>
      <c r="J131" s="83">
        <v>1997</v>
      </c>
      <c r="K131" s="84">
        <f>IF(J131="","",(2025-J131))</f>
        <v>28</v>
      </c>
      <c r="L131" s="82" t="str">
        <f t="shared" si="18"/>
        <v>OK</v>
      </c>
      <c r="M131" s="88" t="s">
        <v>656</v>
      </c>
    </row>
    <row r="132" spans="1:62" ht="15.75" x14ac:dyDescent="0.15">
      <c r="A132" s="79" t="s">
        <v>121</v>
      </c>
      <c r="B132" s="79" t="s">
        <v>692</v>
      </c>
      <c r="C132" s="79" t="s">
        <v>773</v>
      </c>
      <c r="D132" s="80" t="s">
        <v>105</v>
      </c>
      <c r="E132" s="81"/>
      <c r="F132" s="79" t="str">
        <f t="shared" si="17"/>
        <v>き１２</v>
      </c>
      <c r="G132" s="79" t="str">
        <f t="shared" si="4"/>
        <v>木村圭</v>
      </c>
      <c r="H132" s="80" t="s">
        <v>105</v>
      </c>
      <c r="I132" s="80" t="s">
        <v>41</v>
      </c>
      <c r="J132" s="86">
        <v>1968</v>
      </c>
      <c r="K132" s="84">
        <f t="shared" si="16"/>
        <v>57</v>
      </c>
      <c r="L132" s="82" t="str">
        <f t="shared" si="18"/>
        <v>OK</v>
      </c>
      <c r="M132" s="79" t="s">
        <v>774</v>
      </c>
    </row>
    <row r="133" spans="1:62" ht="15.75" x14ac:dyDescent="0.15">
      <c r="A133" s="79" t="s">
        <v>122</v>
      </c>
      <c r="B133" s="80" t="s">
        <v>775</v>
      </c>
      <c r="C133" s="80" t="s">
        <v>776</v>
      </c>
      <c r="D133" s="80" t="s">
        <v>105</v>
      </c>
      <c r="E133" s="81"/>
      <c r="F133" s="82" t="str">
        <f t="shared" si="17"/>
        <v>き１３</v>
      </c>
      <c r="G133" s="79" t="str">
        <f t="shared" si="4"/>
        <v>栗山飛鳥</v>
      </c>
      <c r="H133" s="80" t="s">
        <v>105</v>
      </c>
      <c r="I133" s="80" t="s">
        <v>41</v>
      </c>
      <c r="J133" s="83">
        <v>1997</v>
      </c>
      <c r="K133" s="84">
        <f t="shared" si="16"/>
        <v>28</v>
      </c>
      <c r="L133" s="82" t="str">
        <f t="shared" si="18"/>
        <v>OK</v>
      </c>
      <c r="M133" s="88" t="s">
        <v>771</v>
      </c>
    </row>
    <row r="134" spans="1:62" ht="15.75" x14ac:dyDescent="0.15">
      <c r="A134" s="79" t="s">
        <v>123</v>
      </c>
      <c r="B134" s="104" t="s">
        <v>777</v>
      </c>
      <c r="C134" s="104" t="s">
        <v>778</v>
      </c>
      <c r="D134" s="80" t="s">
        <v>105</v>
      </c>
      <c r="E134" s="81"/>
      <c r="F134" s="82" t="str">
        <f t="shared" si="17"/>
        <v>き１４</v>
      </c>
      <c r="G134" s="79" t="str">
        <f t="shared" si="4"/>
        <v>澤田啓一</v>
      </c>
      <c r="H134" s="80" t="s">
        <v>105</v>
      </c>
      <c r="I134" s="80" t="s">
        <v>41</v>
      </c>
      <c r="J134" s="83">
        <v>1970</v>
      </c>
      <c r="K134" s="84">
        <f t="shared" si="16"/>
        <v>55</v>
      </c>
      <c r="L134" s="82" t="str">
        <f t="shared" si="18"/>
        <v>OK</v>
      </c>
      <c r="M134" s="79" t="s">
        <v>779</v>
      </c>
    </row>
    <row r="135" spans="1:62" ht="15.75" x14ac:dyDescent="0.15">
      <c r="A135" s="79" t="s">
        <v>124</v>
      </c>
      <c r="B135" s="80" t="s">
        <v>131</v>
      </c>
      <c r="C135" s="80" t="s">
        <v>780</v>
      </c>
      <c r="D135" s="80" t="s">
        <v>105</v>
      </c>
      <c r="E135" s="81"/>
      <c r="F135" s="82" t="str">
        <f t="shared" si="17"/>
        <v>き１５</v>
      </c>
      <c r="G135" s="79" t="str">
        <f t="shared" si="4"/>
        <v>清水陽介</v>
      </c>
      <c r="H135" s="80" t="s">
        <v>105</v>
      </c>
      <c r="I135" s="80" t="s">
        <v>41</v>
      </c>
      <c r="J135" s="83">
        <v>1991</v>
      </c>
      <c r="K135" s="84">
        <f t="shared" si="16"/>
        <v>34</v>
      </c>
      <c r="L135" s="82" t="str">
        <f t="shared" si="18"/>
        <v>OK</v>
      </c>
      <c r="M135" s="79" t="s">
        <v>781</v>
      </c>
    </row>
    <row r="136" spans="1:62" ht="15.75" x14ac:dyDescent="0.15">
      <c r="A136" s="90" t="s">
        <v>125</v>
      </c>
      <c r="B136" s="90" t="s">
        <v>133</v>
      </c>
      <c r="C136" s="90" t="s">
        <v>134</v>
      </c>
      <c r="D136" s="80" t="s">
        <v>105</v>
      </c>
      <c r="E136" s="81"/>
      <c r="F136" s="82" t="str">
        <f t="shared" si="17"/>
        <v>き１６</v>
      </c>
      <c r="G136" s="79" t="str">
        <f t="shared" si="4"/>
        <v>曽我卓矢</v>
      </c>
      <c r="H136" s="80" t="s">
        <v>105</v>
      </c>
      <c r="I136" s="80" t="s">
        <v>41</v>
      </c>
      <c r="J136" s="83">
        <v>1986</v>
      </c>
      <c r="K136" s="84">
        <f t="shared" si="16"/>
        <v>39</v>
      </c>
      <c r="L136" s="82" t="str">
        <f t="shared" si="18"/>
        <v>OK</v>
      </c>
      <c r="M136" s="79" t="s">
        <v>664</v>
      </c>
    </row>
    <row r="137" spans="1:62" ht="15.75" x14ac:dyDescent="0.15">
      <c r="A137" s="90" t="s">
        <v>126</v>
      </c>
      <c r="B137" s="90" t="s">
        <v>782</v>
      </c>
      <c r="C137" s="90" t="s">
        <v>783</v>
      </c>
      <c r="D137" s="80" t="s">
        <v>105</v>
      </c>
      <c r="E137" s="81"/>
      <c r="F137" s="82" t="str">
        <f t="shared" si="17"/>
        <v>き１７</v>
      </c>
      <c r="G137" s="79" t="str">
        <f t="shared" si="4"/>
        <v>中尾慶太</v>
      </c>
      <c r="H137" s="80" t="s">
        <v>105</v>
      </c>
      <c r="I137" s="80" t="s">
        <v>41</v>
      </c>
      <c r="J137" s="83">
        <v>1993</v>
      </c>
      <c r="K137" s="84">
        <f t="shared" si="16"/>
        <v>32</v>
      </c>
      <c r="L137" s="82" t="str">
        <f t="shared" si="18"/>
        <v>OK</v>
      </c>
      <c r="M137" s="79" t="s">
        <v>784</v>
      </c>
    </row>
    <row r="138" spans="1:62" ht="15.75" x14ac:dyDescent="0.15">
      <c r="A138" s="90" t="s">
        <v>128</v>
      </c>
      <c r="B138" s="90" t="s">
        <v>785</v>
      </c>
      <c r="C138" s="90" t="s">
        <v>786</v>
      </c>
      <c r="D138" s="80" t="s">
        <v>105</v>
      </c>
      <c r="E138" s="81"/>
      <c r="F138" s="82" t="str">
        <f t="shared" si="17"/>
        <v>き１８</v>
      </c>
      <c r="G138" s="79" t="str">
        <f t="shared" si="4"/>
        <v>仲田慶介</v>
      </c>
      <c r="H138" s="80" t="s">
        <v>105</v>
      </c>
      <c r="I138" s="80" t="s">
        <v>41</v>
      </c>
      <c r="J138" s="83">
        <v>1996</v>
      </c>
      <c r="K138" s="84">
        <f t="shared" si="16"/>
        <v>29</v>
      </c>
      <c r="L138" s="82" t="str">
        <f t="shared" si="18"/>
        <v>OK</v>
      </c>
      <c r="M138" s="79" t="s">
        <v>709</v>
      </c>
    </row>
    <row r="139" spans="1:62" s="1" customFormat="1" ht="15.75" x14ac:dyDescent="0.15">
      <c r="A139" s="90" t="s">
        <v>129</v>
      </c>
      <c r="B139" s="90" t="s">
        <v>787</v>
      </c>
      <c r="C139" s="90" t="s">
        <v>788</v>
      </c>
      <c r="D139" s="80" t="s">
        <v>105</v>
      </c>
      <c r="E139" s="81"/>
      <c r="F139" s="82" t="str">
        <f t="shared" si="17"/>
        <v>き１９</v>
      </c>
      <c r="G139" s="79" t="str">
        <f t="shared" ref="G139:G155" si="19">B139&amp;C139</f>
        <v>永田寛教</v>
      </c>
      <c r="H139" s="80" t="s">
        <v>105</v>
      </c>
      <c r="I139" s="80" t="s">
        <v>41</v>
      </c>
      <c r="J139" s="83">
        <v>1996</v>
      </c>
      <c r="K139" s="84">
        <f t="shared" si="16"/>
        <v>29</v>
      </c>
      <c r="L139" s="82" t="str">
        <f t="shared" si="18"/>
        <v>OK</v>
      </c>
      <c r="M139" s="88" t="s">
        <v>690</v>
      </c>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row>
    <row r="140" spans="1:62" s="1" customFormat="1" ht="15.75" x14ac:dyDescent="0.15">
      <c r="A140" s="90" t="s">
        <v>130</v>
      </c>
      <c r="B140" s="90" t="s">
        <v>140</v>
      </c>
      <c r="C140" s="90" t="s">
        <v>141</v>
      </c>
      <c r="D140" s="80" t="s">
        <v>105</v>
      </c>
      <c r="E140" s="81"/>
      <c r="F140" s="82" t="str">
        <f t="shared" si="17"/>
        <v>き２０</v>
      </c>
      <c r="G140" s="79" t="str">
        <f t="shared" si="19"/>
        <v>馬場英年</v>
      </c>
      <c r="H140" s="80" t="s">
        <v>105</v>
      </c>
      <c r="I140" s="80" t="s">
        <v>41</v>
      </c>
      <c r="J140" s="83">
        <v>1980</v>
      </c>
      <c r="K140" s="84">
        <f t="shared" si="16"/>
        <v>45</v>
      </c>
      <c r="L140" s="82" t="str">
        <f t="shared" si="18"/>
        <v>OK</v>
      </c>
      <c r="M140" s="88" t="s">
        <v>690</v>
      </c>
      <c r="N140" s="62"/>
      <c r="O140" s="62"/>
      <c r="T140" s="59"/>
      <c r="U140" s="59"/>
      <c r="V140" s="59"/>
      <c r="W140" s="59"/>
      <c r="X140" s="59"/>
      <c r="Y140" s="59"/>
      <c r="Z140" s="59"/>
      <c r="AA140" s="59"/>
      <c r="AB140" s="59"/>
      <c r="AC140" s="59"/>
      <c r="AD140" s="59"/>
      <c r="AE140" s="59"/>
      <c r="AF140" s="59"/>
      <c r="AG140" s="59"/>
      <c r="AH140" s="59"/>
      <c r="AI140" s="59"/>
      <c r="AJ140" s="59"/>
      <c r="AK140" s="59"/>
      <c r="AL140" s="59"/>
      <c r="AM140" s="59"/>
      <c r="AN140" s="59"/>
      <c r="AO140" s="59"/>
      <c r="AP140" s="59"/>
      <c r="AQ140" s="59"/>
      <c r="AR140" s="59"/>
      <c r="AS140" s="59"/>
      <c r="AT140" s="59"/>
      <c r="AU140" s="59"/>
      <c r="AV140" s="59"/>
      <c r="AW140" s="59"/>
      <c r="AX140" s="59"/>
      <c r="AY140" s="59"/>
      <c r="AZ140" s="59"/>
      <c r="BA140" s="59"/>
      <c r="BB140" s="59"/>
      <c r="BC140" s="59"/>
      <c r="BD140" s="59"/>
      <c r="BE140" s="59"/>
      <c r="BF140" s="59"/>
      <c r="BG140" s="59"/>
      <c r="BH140" s="59"/>
      <c r="BI140" s="59"/>
      <c r="BJ140" s="59"/>
    </row>
    <row r="141" spans="1:62" s="1" customFormat="1" ht="12.95" customHeight="1" x14ac:dyDescent="0.15">
      <c r="A141" s="90" t="s">
        <v>132</v>
      </c>
      <c r="B141" s="90" t="s">
        <v>789</v>
      </c>
      <c r="C141" s="90" t="s">
        <v>790</v>
      </c>
      <c r="D141" s="80" t="s">
        <v>105</v>
      </c>
      <c r="E141" s="81"/>
      <c r="F141" s="82" t="str">
        <f t="shared" si="17"/>
        <v>き２１</v>
      </c>
      <c r="G141" s="79" t="str">
        <f t="shared" si="19"/>
        <v>濵口里穂</v>
      </c>
      <c r="H141" s="80" t="s">
        <v>105</v>
      </c>
      <c r="I141" s="87" t="s">
        <v>604</v>
      </c>
      <c r="J141" s="83">
        <v>1993</v>
      </c>
      <c r="K141" s="84">
        <f t="shared" si="16"/>
        <v>32</v>
      </c>
      <c r="L141" s="82" t="str">
        <f t="shared" si="18"/>
        <v>OK</v>
      </c>
      <c r="M141" s="79" t="s">
        <v>730</v>
      </c>
      <c r="N141" s="62"/>
      <c r="O141" s="62"/>
    </row>
    <row r="142" spans="1:62" s="1" customFormat="1" ht="12.95" customHeight="1" x14ac:dyDescent="0.15">
      <c r="A142" s="90" t="s">
        <v>135</v>
      </c>
      <c r="B142" s="90" t="s">
        <v>791</v>
      </c>
      <c r="C142" s="90" t="s">
        <v>792</v>
      </c>
      <c r="D142" s="80" t="s">
        <v>105</v>
      </c>
      <c r="E142" s="81"/>
      <c r="F142" s="82" t="str">
        <f t="shared" si="17"/>
        <v>き２２</v>
      </c>
      <c r="G142" s="79" t="str">
        <f t="shared" si="19"/>
        <v>平瀬俊介</v>
      </c>
      <c r="H142" s="80" t="s">
        <v>105</v>
      </c>
      <c r="I142" s="80" t="s">
        <v>41</v>
      </c>
      <c r="J142" s="83">
        <v>1989</v>
      </c>
      <c r="K142" s="84">
        <f t="shared" si="16"/>
        <v>36</v>
      </c>
      <c r="L142" s="82" t="str">
        <f t="shared" si="18"/>
        <v>OK</v>
      </c>
      <c r="M142" s="88" t="s">
        <v>771</v>
      </c>
      <c r="N142" s="62"/>
      <c r="O142" s="62"/>
    </row>
    <row r="143" spans="1:62" s="1" customFormat="1" ht="15.75" x14ac:dyDescent="0.15">
      <c r="A143" s="90" t="s">
        <v>136</v>
      </c>
      <c r="B143" s="90" t="s">
        <v>144</v>
      </c>
      <c r="C143" s="90" t="s">
        <v>145</v>
      </c>
      <c r="D143" s="80" t="s">
        <v>105</v>
      </c>
      <c r="E143" s="81"/>
      <c r="F143" s="82" t="str">
        <f t="shared" si="17"/>
        <v>き２３</v>
      </c>
      <c r="G143" s="79" t="str">
        <f t="shared" si="19"/>
        <v>廣瀬智也</v>
      </c>
      <c r="H143" s="80" t="s">
        <v>105</v>
      </c>
      <c r="I143" s="80" t="s">
        <v>41</v>
      </c>
      <c r="J143" s="83">
        <v>1977</v>
      </c>
      <c r="K143" s="84">
        <f t="shared" si="16"/>
        <v>48</v>
      </c>
      <c r="L143" s="82" t="str">
        <f t="shared" si="18"/>
        <v>OK</v>
      </c>
      <c r="M143" s="79" t="s">
        <v>784</v>
      </c>
      <c r="N143" s="62"/>
      <c r="O143" s="62"/>
    </row>
    <row r="144" spans="1:62" s="1" customFormat="1" ht="15.75" x14ac:dyDescent="0.15">
      <c r="A144" s="90" t="s">
        <v>137</v>
      </c>
      <c r="B144" s="90" t="s">
        <v>793</v>
      </c>
      <c r="C144" s="90" t="s">
        <v>794</v>
      </c>
      <c r="D144" s="80" t="s">
        <v>105</v>
      </c>
      <c r="E144" s="81"/>
      <c r="F144" s="82" t="str">
        <f t="shared" si="17"/>
        <v>き２４</v>
      </c>
      <c r="G144" s="79" t="str">
        <f t="shared" si="19"/>
        <v>福島勇輔</v>
      </c>
      <c r="H144" s="80" t="s">
        <v>105</v>
      </c>
      <c r="I144" s="80" t="s">
        <v>41</v>
      </c>
      <c r="J144" s="83">
        <v>1996</v>
      </c>
      <c r="K144" s="84">
        <f t="shared" si="16"/>
        <v>29</v>
      </c>
      <c r="L144" s="82" t="str">
        <f t="shared" si="18"/>
        <v>OK</v>
      </c>
      <c r="M144" s="79" t="s">
        <v>784</v>
      </c>
      <c r="N144" s="62"/>
      <c r="O144" s="62"/>
    </row>
    <row r="145" spans="1:15" s="1" customFormat="1" ht="15.75" x14ac:dyDescent="0.15">
      <c r="A145" s="90" t="s">
        <v>138</v>
      </c>
      <c r="B145" s="90" t="s">
        <v>795</v>
      </c>
      <c r="C145" s="90" t="s">
        <v>148</v>
      </c>
      <c r="D145" s="80" t="s">
        <v>105</v>
      </c>
      <c r="E145" s="81"/>
      <c r="F145" s="82" t="str">
        <f t="shared" si="17"/>
        <v>き２５</v>
      </c>
      <c r="G145" s="79" t="str">
        <f t="shared" si="19"/>
        <v>松島理和</v>
      </c>
      <c r="H145" s="80" t="s">
        <v>105</v>
      </c>
      <c r="I145" s="80" t="s">
        <v>41</v>
      </c>
      <c r="J145" s="83">
        <v>1981</v>
      </c>
      <c r="K145" s="84">
        <f t="shared" si="16"/>
        <v>44</v>
      </c>
      <c r="L145" s="82" t="str">
        <f t="shared" si="18"/>
        <v>OK</v>
      </c>
      <c r="M145" s="79" t="s">
        <v>709</v>
      </c>
      <c r="N145" s="62"/>
      <c r="O145" s="62"/>
    </row>
    <row r="146" spans="1:15" s="1" customFormat="1" ht="15.75" x14ac:dyDescent="0.15">
      <c r="A146" s="90" t="s">
        <v>139</v>
      </c>
      <c r="B146" s="90" t="s">
        <v>637</v>
      </c>
      <c r="C146" s="90" t="s">
        <v>796</v>
      </c>
      <c r="D146" s="80" t="s">
        <v>105</v>
      </c>
      <c r="E146" s="81"/>
      <c r="F146" s="82" t="str">
        <f t="shared" si="17"/>
        <v>き２６</v>
      </c>
      <c r="G146" s="79" t="str">
        <f t="shared" si="19"/>
        <v>松本拓大</v>
      </c>
      <c r="H146" s="80" t="s">
        <v>105</v>
      </c>
      <c r="I146" s="80" t="s">
        <v>41</v>
      </c>
      <c r="J146" s="83">
        <v>2004</v>
      </c>
      <c r="K146" s="84">
        <f t="shared" si="16"/>
        <v>21</v>
      </c>
      <c r="L146" s="82" t="str">
        <f t="shared" si="18"/>
        <v>OK</v>
      </c>
      <c r="M146" s="88" t="s">
        <v>771</v>
      </c>
      <c r="N146" s="62"/>
      <c r="O146" s="62"/>
    </row>
    <row r="147" spans="1:15" s="1" customFormat="1" ht="15.75" x14ac:dyDescent="0.15">
      <c r="A147" s="90" t="s">
        <v>142</v>
      </c>
      <c r="B147" s="90" t="s">
        <v>150</v>
      </c>
      <c r="C147" s="90" t="s">
        <v>151</v>
      </c>
      <c r="D147" s="80" t="s">
        <v>105</v>
      </c>
      <c r="E147" s="81"/>
      <c r="F147" s="82" t="str">
        <f t="shared" si="17"/>
        <v>き２７</v>
      </c>
      <c r="G147" s="79" t="str">
        <f t="shared" si="19"/>
        <v>宮道祐介</v>
      </c>
      <c r="H147" s="80" t="s">
        <v>105</v>
      </c>
      <c r="I147" s="80" t="s">
        <v>41</v>
      </c>
      <c r="J147" s="83">
        <v>1983</v>
      </c>
      <c r="K147" s="84">
        <f t="shared" si="16"/>
        <v>42</v>
      </c>
      <c r="L147" s="82" t="str">
        <f t="shared" si="18"/>
        <v>OK</v>
      </c>
      <c r="M147" s="79" t="s">
        <v>592</v>
      </c>
      <c r="N147" s="62"/>
      <c r="O147" s="62"/>
    </row>
    <row r="148" spans="1:15" s="1" customFormat="1" ht="15.75" x14ac:dyDescent="0.15">
      <c r="A148" s="90" t="s">
        <v>143</v>
      </c>
      <c r="B148" s="90" t="s">
        <v>153</v>
      </c>
      <c r="C148" s="90" t="s">
        <v>154</v>
      </c>
      <c r="D148" s="80" t="s">
        <v>105</v>
      </c>
      <c r="E148" s="81"/>
      <c r="F148" s="82" t="str">
        <f t="shared" si="17"/>
        <v>き２８</v>
      </c>
      <c r="G148" s="79" t="str">
        <f t="shared" si="19"/>
        <v>村尾彰了</v>
      </c>
      <c r="H148" s="80" t="s">
        <v>105</v>
      </c>
      <c r="I148" s="80" t="s">
        <v>41</v>
      </c>
      <c r="J148" s="83">
        <v>1982</v>
      </c>
      <c r="K148" s="84">
        <f t="shared" si="16"/>
        <v>43</v>
      </c>
      <c r="L148" s="82" t="str">
        <f t="shared" si="18"/>
        <v>OK</v>
      </c>
      <c r="M148" s="79" t="s">
        <v>784</v>
      </c>
      <c r="N148" s="62"/>
      <c r="O148" s="62"/>
    </row>
    <row r="149" spans="1:15" s="1" customFormat="1" ht="15.75" x14ac:dyDescent="0.15">
      <c r="A149" s="90" t="s">
        <v>146</v>
      </c>
      <c r="B149" s="90" t="s">
        <v>797</v>
      </c>
      <c r="C149" s="90" t="s">
        <v>798</v>
      </c>
      <c r="D149" s="80" t="s">
        <v>105</v>
      </c>
      <c r="E149" s="81"/>
      <c r="F149" s="82" t="str">
        <f t="shared" si="17"/>
        <v>き２９</v>
      </c>
      <c r="G149" s="79" t="str">
        <f t="shared" si="19"/>
        <v>村西徹</v>
      </c>
      <c r="H149" s="80" t="s">
        <v>105</v>
      </c>
      <c r="I149" s="80" t="s">
        <v>41</v>
      </c>
      <c r="J149" s="83">
        <v>1988</v>
      </c>
      <c r="K149" s="84">
        <f t="shared" si="16"/>
        <v>37</v>
      </c>
      <c r="L149" s="82" t="str">
        <f t="shared" si="18"/>
        <v>OK</v>
      </c>
      <c r="M149" s="79" t="s">
        <v>64</v>
      </c>
      <c r="N149" s="62"/>
      <c r="O149" s="62"/>
    </row>
    <row r="150" spans="1:15" s="1" customFormat="1" ht="15.75" x14ac:dyDescent="0.15">
      <c r="A150" s="90" t="s">
        <v>147</v>
      </c>
      <c r="B150" s="90" t="s">
        <v>75</v>
      </c>
      <c r="C150" s="90" t="s">
        <v>799</v>
      </c>
      <c r="D150" s="80" t="s">
        <v>105</v>
      </c>
      <c r="E150" s="81"/>
      <c r="F150" s="82" t="str">
        <f t="shared" si="17"/>
        <v>き３０</v>
      </c>
      <c r="G150" s="79" t="str">
        <f t="shared" si="19"/>
        <v>森涼花</v>
      </c>
      <c r="H150" s="80" t="s">
        <v>105</v>
      </c>
      <c r="I150" s="93" t="s">
        <v>394</v>
      </c>
      <c r="J150" s="83">
        <v>2003</v>
      </c>
      <c r="K150" s="84">
        <f t="shared" si="16"/>
        <v>22</v>
      </c>
      <c r="L150" s="82" t="str">
        <f t="shared" si="18"/>
        <v>OK</v>
      </c>
      <c r="M150" s="79" t="s">
        <v>730</v>
      </c>
      <c r="N150" s="62"/>
      <c r="O150" s="62"/>
    </row>
    <row r="151" spans="1:15" s="1" customFormat="1" ht="15.75" x14ac:dyDescent="0.15">
      <c r="A151" s="90" t="s">
        <v>149</v>
      </c>
      <c r="B151" s="90" t="s">
        <v>800</v>
      </c>
      <c r="C151" s="90" t="s">
        <v>801</v>
      </c>
      <c r="D151" s="80" t="s">
        <v>105</v>
      </c>
      <c r="E151" s="81"/>
      <c r="F151" s="82" t="str">
        <f t="shared" si="17"/>
        <v>き３１</v>
      </c>
      <c r="G151" s="79" t="str">
        <f t="shared" si="19"/>
        <v>安武義剛</v>
      </c>
      <c r="H151" s="80" t="s">
        <v>105</v>
      </c>
      <c r="I151" s="80" t="s">
        <v>41</v>
      </c>
      <c r="J151" s="83">
        <v>1990</v>
      </c>
      <c r="K151" s="84">
        <f t="shared" si="16"/>
        <v>35</v>
      </c>
      <c r="L151" s="82" t="str">
        <f t="shared" si="18"/>
        <v>OK</v>
      </c>
      <c r="M151" s="79" t="s">
        <v>709</v>
      </c>
      <c r="N151" s="62"/>
      <c r="O151" s="62"/>
    </row>
    <row r="152" spans="1:15" s="1" customFormat="1" ht="15.75" x14ac:dyDescent="0.15">
      <c r="A152" s="90" t="s">
        <v>152</v>
      </c>
      <c r="B152" s="90" t="s">
        <v>802</v>
      </c>
      <c r="C152" s="90" t="s">
        <v>803</v>
      </c>
      <c r="D152" s="80" t="s">
        <v>105</v>
      </c>
      <c r="E152" s="81"/>
      <c r="F152" s="82" t="str">
        <f t="shared" si="17"/>
        <v>き３２</v>
      </c>
      <c r="G152" s="79" t="str">
        <f t="shared" si="19"/>
        <v>山田修平</v>
      </c>
      <c r="H152" s="80" t="s">
        <v>105</v>
      </c>
      <c r="I152" s="80" t="s">
        <v>41</v>
      </c>
      <c r="J152" s="83">
        <v>2003</v>
      </c>
      <c r="K152" s="84">
        <f t="shared" si="16"/>
        <v>22</v>
      </c>
      <c r="L152" s="82" t="str">
        <f t="shared" si="18"/>
        <v>OK</v>
      </c>
      <c r="M152" s="79" t="s">
        <v>784</v>
      </c>
      <c r="N152" s="62"/>
      <c r="O152" s="62"/>
    </row>
    <row r="153" spans="1:15" s="1" customFormat="1" ht="15.75" x14ac:dyDescent="0.15">
      <c r="A153" s="90" t="s">
        <v>155</v>
      </c>
      <c r="B153" s="90" t="s">
        <v>804</v>
      </c>
      <c r="C153" s="90" t="s">
        <v>158</v>
      </c>
      <c r="D153" s="80" t="s">
        <v>105</v>
      </c>
      <c r="E153" s="81"/>
      <c r="F153" s="82" t="str">
        <f t="shared" si="17"/>
        <v>き３３</v>
      </c>
      <c r="G153" s="79" t="str">
        <f t="shared" si="19"/>
        <v>山本和樹</v>
      </c>
      <c r="H153" s="80" t="s">
        <v>105</v>
      </c>
      <c r="I153" s="80" t="s">
        <v>41</v>
      </c>
      <c r="J153" s="83">
        <v>1997</v>
      </c>
      <c r="K153" s="84">
        <f t="shared" si="16"/>
        <v>28</v>
      </c>
      <c r="L153" s="82" t="str">
        <f t="shared" si="18"/>
        <v>OK</v>
      </c>
      <c r="M153" s="79" t="s">
        <v>159</v>
      </c>
      <c r="N153" s="62"/>
      <c r="O153" s="62"/>
    </row>
    <row r="154" spans="1:15" s="1" customFormat="1" ht="15.75" x14ac:dyDescent="0.15">
      <c r="A154" s="90" t="s">
        <v>156</v>
      </c>
      <c r="B154" s="90" t="s">
        <v>160</v>
      </c>
      <c r="C154" s="90" t="s">
        <v>161</v>
      </c>
      <c r="D154" s="80" t="s">
        <v>105</v>
      </c>
      <c r="E154" s="81"/>
      <c r="F154" s="82" t="str">
        <f t="shared" si="17"/>
        <v>き３４</v>
      </c>
      <c r="G154" s="79" t="str">
        <f t="shared" si="19"/>
        <v>吉本泰二</v>
      </c>
      <c r="H154" s="80" t="s">
        <v>105</v>
      </c>
      <c r="I154" s="80" t="s">
        <v>41</v>
      </c>
      <c r="J154" s="83">
        <v>1976</v>
      </c>
      <c r="K154" s="84">
        <f t="shared" si="16"/>
        <v>49</v>
      </c>
      <c r="L154" s="82" t="str">
        <f t="shared" si="18"/>
        <v>OK</v>
      </c>
      <c r="M154" s="79" t="s">
        <v>664</v>
      </c>
    </row>
    <row r="155" spans="1:15" s="1" customFormat="1" ht="15.75" x14ac:dyDescent="0.15">
      <c r="A155" s="90" t="s">
        <v>157</v>
      </c>
      <c r="B155" s="90" t="s">
        <v>805</v>
      </c>
      <c r="C155" s="90" t="s">
        <v>806</v>
      </c>
      <c r="D155" s="80" t="s">
        <v>105</v>
      </c>
      <c r="E155" s="81"/>
      <c r="F155" s="82" t="str">
        <f t="shared" si="17"/>
        <v>き３５</v>
      </c>
      <c r="G155" s="79" t="str">
        <f t="shared" si="19"/>
        <v>滝本照夫</v>
      </c>
      <c r="H155" s="80" t="s">
        <v>105</v>
      </c>
      <c r="I155" s="80" t="s">
        <v>41</v>
      </c>
      <c r="J155" s="83">
        <v>1959</v>
      </c>
      <c r="K155" s="84">
        <f t="shared" si="16"/>
        <v>66</v>
      </c>
      <c r="L155" s="82" t="str">
        <f t="shared" si="18"/>
        <v>OK</v>
      </c>
      <c r="M155" s="88" t="s">
        <v>771</v>
      </c>
    </row>
    <row r="156" spans="1:15" s="1" customFormat="1" ht="15.75" x14ac:dyDescent="0.15">
      <c r="A156" s="106"/>
      <c r="B156" s="106">
        <v>6</v>
      </c>
      <c r="C156" s="106"/>
      <c r="D156" s="98"/>
      <c r="E156" s="99"/>
      <c r="F156" s="100"/>
      <c r="G156" s="96"/>
      <c r="H156" s="98"/>
      <c r="I156" s="98"/>
      <c r="J156" s="128"/>
      <c r="K156" s="102"/>
      <c r="L156" s="100"/>
      <c r="M156" s="97"/>
      <c r="N156" s="62"/>
      <c r="O156" s="62"/>
    </row>
    <row r="157" spans="1:15" s="1" customFormat="1" ht="15.75" x14ac:dyDescent="0.15">
      <c r="A157" s="79" t="s">
        <v>472</v>
      </c>
      <c r="B157" s="79" t="s">
        <v>473</v>
      </c>
      <c r="C157" s="79" t="s">
        <v>474</v>
      </c>
      <c r="D157" s="79" t="s">
        <v>470</v>
      </c>
      <c r="E157" s="81"/>
      <c r="F157" s="107" t="str">
        <f t="shared" si="17"/>
        <v>ぐ０１</v>
      </c>
      <c r="G157" s="79" t="str">
        <f>B157&amp;C157</f>
        <v>鍵谷浩太</v>
      </c>
      <c r="H157" s="79" t="s">
        <v>471</v>
      </c>
      <c r="I157" s="79" t="s">
        <v>41</v>
      </c>
      <c r="J157" s="86">
        <v>1991</v>
      </c>
      <c r="K157" s="108">
        <f t="shared" si="16"/>
        <v>34</v>
      </c>
      <c r="L157" s="107" t="str">
        <f t="shared" ref="L157:L180" si="20">IF(G157="","",IF(COUNTIF($G$5:$G$667,G157)&gt;1,"2重登録","OK"))</f>
        <v>OK</v>
      </c>
      <c r="M157" s="79" t="s">
        <v>391</v>
      </c>
      <c r="N157" s="62"/>
      <c r="O157" s="62"/>
    </row>
    <row r="158" spans="1:15" s="1" customFormat="1" ht="15.75" x14ac:dyDescent="0.15">
      <c r="A158" s="79" t="s">
        <v>475</v>
      </c>
      <c r="B158" s="79" t="s">
        <v>476</v>
      </c>
      <c r="C158" s="79" t="s">
        <v>477</v>
      </c>
      <c r="D158" s="79" t="s">
        <v>470</v>
      </c>
      <c r="E158" s="81"/>
      <c r="F158" s="107" t="str">
        <f t="shared" si="17"/>
        <v>ぐ０２</v>
      </c>
      <c r="G158" s="79" t="str">
        <f t="shared" ref="G158:G180" si="21">B158&amp;C158</f>
        <v>浅田恵亮</v>
      </c>
      <c r="H158" s="79" t="s">
        <v>471</v>
      </c>
      <c r="I158" s="79" t="s">
        <v>41</v>
      </c>
      <c r="J158" s="86">
        <v>1986</v>
      </c>
      <c r="K158" s="108">
        <f t="shared" si="16"/>
        <v>39</v>
      </c>
      <c r="L158" s="107" t="str">
        <f t="shared" si="20"/>
        <v>OK</v>
      </c>
      <c r="M158" s="79" t="s">
        <v>392</v>
      </c>
      <c r="N158" s="62"/>
      <c r="O158" s="62"/>
    </row>
    <row r="159" spans="1:15" s="1" customFormat="1" ht="15.75" x14ac:dyDescent="0.15">
      <c r="A159" s="79" t="s">
        <v>478</v>
      </c>
      <c r="B159" s="79" t="s">
        <v>479</v>
      </c>
      <c r="C159" s="79" t="s">
        <v>480</v>
      </c>
      <c r="D159" s="79" t="s">
        <v>470</v>
      </c>
      <c r="E159" s="81"/>
      <c r="F159" s="107" t="str">
        <f t="shared" si="17"/>
        <v>ぐ０３</v>
      </c>
      <c r="G159" s="79" t="str">
        <f t="shared" si="21"/>
        <v>中西泰輝</v>
      </c>
      <c r="H159" s="79" t="s">
        <v>471</v>
      </c>
      <c r="I159" s="79" t="s">
        <v>41</v>
      </c>
      <c r="J159" s="86">
        <v>1992</v>
      </c>
      <c r="K159" s="108">
        <f t="shared" si="16"/>
        <v>33</v>
      </c>
      <c r="L159" s="107" t="str">
        <f t="shared" si="20"/>
        <v>OK</v>
      </c>
      <c r="M159" s="79" t="s">
        <v>400</v>
      </c>
      <c r="N159" s="62"/>
      <c r="O159" s="62"/>
    </row>
    <row r="160" spans="1:15" s="1" customFormat="1" ht="15.75" x14ac:dyDescent="0.15">
      <c r="A160" s="79" t="s">
        <v>807</v>
      </c>
      <c r="B160" s="90" t="s">
        <v>481</v>
      </c>
      <c r="C160" s="79" t="s">
        <v>482</v>
      </c>
      <c r="D160" s="79" t="s">
        <v>470</v>
      </c>
      <c r="E160" s="129"/>
      <c r="F160" s="107" t="str">
        <f t="shared" si="17"/>
        <v>ぐ０４</v>
      </c>
      <c r="G160" s="79" t="str">
        <f t="shared" si="21"/>
        <v>井ノ口幹也</v>
      </c>
      <c r="H160" s="79" t="s">
        <v>471</v>
      </c>
      <c r="I160" s="79" t="s">
        <v>399</v>
      </c>
      <c r="J160" s="86">
        <v>1990</v>
      </c>
      <c r="K160" s="108">
        <f t="shared" si="16"/>
        <v>35</v>
      </c>
      <c r="L160" s="107" t="str">
        <f t="shared" si="20"/>
        <v>OK</v>
      </c>
      <c r="M160" s="87" t="s">
        <v>436</v>
      </c>
      <c r="N160" s="62"/>
      <c r="O160" s="62"/>
    </row>
    <row r="161" spans="1:15" s="1" customFormat="1" ht="15.75" x14ac:dyDescent="0.15">
      <c r="A161" s="79" t="s">
        <v>808</v>
      </c>
      <c r="B161" s="90" t="s">
        <v>483</v>
      </c>
      <c r="C161" s="90" t="s">
        <v>484</v>
      </c>
      <c r="D161" s="90" t="s">
        <v>470</v>
      </c>
      <c r="E161" s="129"/>
      <c r="F161" s="107" t="str">
        <f t="shared" si="17"/>
        <v>ぐ０５</v>
      </c>
      <c r="G161" s="79" t="str">
        <f t="shared" si="21"/>
        <v>漆原大介</v>
      </c>
      <c r="H161" s="90" t="s">
        <v>471</v>
      </c>
      <c r="I161" s="90" t="s">
        <v>453</v>
      </c>
      <c r="J161" s="89">
        <v>1988</v>
      </c>
      <c r="K161" s="108">
        <f t="shared" si="16"/>
        <v>37</v>
      </c>
      <c r="L161" s="107" t="str">
        <f t="shared" si="20"/>
        <v>OK</v>
      </c>
      <c r="M161" s="90" t="s">
        <v>391</v>
      </c>
      <c r="N161" s="62"/>
      <c r="O161" s="62"/>
    </row>
    <row r="162" spans="1:15" s="1" customFormat="1" ht="15.75" x14ac:dyDescent="0.15">
      <c r="A162" s="79" t="s">
        <v>809</v>
      </c>
      <c r="B162" s="90" t="s">
        <v>485</v>
      </c>
      <c r="C162" s="90" t="s">
        <v>486</v>
      </c>
      <c r="D162" s="90" t="s">
        <v>470</v>
      </c>
      <c r="E162" s="129"/>
      <c r="F162" s="107" t="str">
        <f t="shared" si="17"/>
        <v>ぐ０６</v>
      </c>
      <c r="G162" s="79" t="str">
        <f t="shared" si="21"/>
        <v>土田哲也</v>
      </c>
      <c r="H162" s="90" t="s">
        <v>471</v>
      </c>
      <c r="I162" s="90" t="s">
        <v>453</v>
      </c>
      <c r="J162" s="89">
        <v>1990</v>
      </c>
      <c r="K162" s="108">
        <f t="shared" si="16"/>
        <v>35</v>
      </c>
      <c r="L162" s="107" t="str">
        <f t="shared" si="20"/>
        <v>OK</v>
      </c>
      <c r="M162" s="90" t="s">
        <v>395</v>
      </c>
    </row>
    <row r="163" spans="1:15" s="1" customFormat="1" ht="15.75" x14ac:dyDescent="0.15">
      <c r="A163" s="79" t="s">
        <v>810</v>
      </c>
      <c r="B163" s="90" t="s">
        <v>487</v>
      </c>
      <c r="C163" s="90" t="s">
        <v>488</v>
      </c>
      <c r="D163" s="90" t="s">
        <v>470</v>
      </c>
      <c r="E163" s="129"/>
      <c r="F163" s="107" t="str">
        <f t="shared" si="17"/>
        <v>ぐ０７</v>
      </c>
      <c r="G163" s="79" t="str">
        <f t="shared" si="21"/>
        <v>金谷太郎</v>
      </c>
      <c r="H163" s="90" t="s">
        <v>471</v>
      </c>
      <c r="I163" s="90" t="s">
        <v>453</v>
      </c>
      <c r="J163" s="89">
        <v>1976</v>
      </c>
      <c r="K163" s="108">
        <f t="shared" si="16"/>
        <v>49</v>
      </c>
      <c r="L163" s="107" t="str">
        <f t="shared" si="20"/>
        <v>OK</v>
      </c>
      <c r="M163" s="90" t="s">
        <v>391</v>
      </c>
    </row>
    <row r="164" spans="1:15" s="1" customFormat="1" ht="15.75" x14ac:dyDescent="0.15">
      <c r="A164" s="79" t="s">
        <v>811</v>
      </c>
      <c r="B164" s="90" t="s">
        <v>489</v>
      </c>
      <c r="C164" s="90" t="s">
        <v>490</v>
      </c>
      <c r="D164" s="90" t="s">
        <v>470</v>
      </c>
      <c r="E164" s="129"/>
      <c r="F164" s="107" t="str">
        <f t="shared" si="17"/>
        <v>ぐ０８</v>
      </c>
      <c r="G164" s="79" t="str">
        <f t="shared" si="21"/>
        <v>山本将義</v>
      </c>
      <c r="H164" s="90" t="s">
        <v>471</v>
      </c>
      <c r="I164" s="90" t="s">
        <v>453</v>
      </c>
      <c r="J164" s="89">
        <v>1986</v>
      </c>
      <c r="K164" s="108">
        <f t="shared" si="16"/>
        <v>39</v>
      </c>
      <c r="L164" s="107" t="str">
        <f t="shared" si="20"/>
        <v>OK</v>
      </c>
      <c r="M164" s="90" t="s">
        <v>391</v>
      </c>
    </row>
    <row r="165" spans="1:15" s="1" customFormat="1" ht="15.75" x14ac:dyDescent="0.15">
      <c r="A165" s="79" t="s">
        <v>812</v>
      </c>
      <c r="B165" s="90" t="s">
        <v>491</v>
      </c>
      <c r="C165" s="90" t="s">
        <v>419</v>
      </c>
      <c r="D165" s="90" t="s">
        <v>470</v>
      </c>
      <c r="E165" s="129"/>
      <c r="F165" s="107" t="str">
        <f t="shared" si="17"/>
        <v>ぐ０９</v>
      </c>
      <c r="G165" s="79" t="str">
        <f t="shared" si="21"/>
        <v>浜田豊</v>
      </c>
      <c r="H165" s="90" t="s">
        <v>471</v>
      </c>
      <c r="I165" s="90" t="s">
        <v>453</v>
      </c>
      <c r="J165" s="89">
        <v>1985</v>
      </c>
      <c r="K165" s="108">
        <f t="shared" si="16"/>
        <v>40</v>
      </c>
      <c r="L165" s="107" t="str">
        <f t="shared" si="20"/>
        <v>OK</v>
      </c>
      <c r="M165" s="93" t="s">
        <v>436</v>
      </c>
    </row>
    <row r="166" spans="1:15" s="1" customFormat="1" ht="15.75" x14ac:dyDescent="0.15">
      <c r="A166" s="79" t="s">
        <v>813</v>
      </c>
      <c r="B166" s="90" t="s">
        <v>492</v>
      </c>
      <c r="C166" s="90" t="s">
        <v>493</v>
      </c>
      <c r="D166" s="90" t="s">
        <v>470</v>
      </c>
      <c r="E166" s="129"/>
      <c r="F166" s="107" t="str">
        <f t="shared" si="17"/>
        <v>ぐ１０</v>
      </c>
      <c r="G166" s="79" t="str">
        <f t="shared" si="21"/>
        <v>吉野淳也</v>
      </c>
      <c r="H166" s="90" t="s">
        <v>471</v>
      </c>
      <c r="I166" s="90" t="s">
        <v>453</v>
      </c>
      <c r="J166" s="89">
        <v>1990</v>
      </c>
      <c r="K166" s="108">
        <f t="shared" si="16"/>
        <v>35</v>
      </c>
      <c r="L166" s="107" t="str">
        <f t="shared" si="20"/>
        <v>OK</v>
      </c>
      <c r="M166" s="90" t="s">
        <v>400</v>
      </c>
    </row>
    <row r="167" spans="1:15" s="1" customFormat="1" ht="15.75" x14ac:dyDescent="0.15">
      <c r="A167" s="79" t="s">
        <v>814</v>
      </c>
      <c r="B167" s="90" t="s">
        <v>495</v>
      </c>
      <c r="C167" s="90" t="s">
        <v>496</v>
      </c>
      <c r="D167" s="90" t="s">
        <v>470</v>
      </c>
      <c r="E167" s="129"/>
      <c r="F167" s="107" t="str">
        <f t="shared" si="17"/>
        <v>ぐ１１</v>
      </c>
      <c r="G167" s="79" t="str">
        <f t="shared" si="21"/>
        <v>寺本将吾</v>
      </c>
      <c r="H167" s="90" t="s">
        <v>471</v>
      </c>
      <c r="I167" s="90" t="s">
        <v>453</v>
      </c>
      <c r="J167" s="89">
        <v>1997</v>
      </c>
      <c r="K167" s="108">
        <f t="shared" si="16"/>
        <v>28</v>
      </c>
      <c r="L167" s="107" t="str">
        <f t="shared" si="20"/>
        <v>OK</v>
      </c>
      <c r="M167" s="90" t="s">
        <v>400</v>
      </c>
      <c r="N167" s="60"/>
      <c r="O167" s="60"/>
    </row>
    <row r="168" spans="1:15" s="1" customFormat="1" ht="15.75" x14ac:dyDescent="0.15">
      <c r="A168" s="79" t="s">
        <v>815</v>
      </c>
      <c r="B168" s="90" t="s">
        <v>497</v>
      </c>
      <c r="C168" s="90" t="s">
        <v>498</v>
      </c>
      <c r="D168" s="90" t="s">
        <v>470</v>
      </c>
      <c r="E168" s="129"/>
      <c r="F168" s="107" t="str">
        <f t="shared" si="17"/>
        <v>ぐ１２</v>
      </c>
      <c r="G168" s="79" t="str">
        <f t="shared" si="21"/>
        <v>澁谷晃大</v>
      </c>
      <c r="H168" s="90" t="s">
        <v>471</v>
      </c>
      <c r="I168" s="90" t="s">
        <v>453</v>
      </c>
      <c r="J168" s="89">
        <v>1996</v>
      </c>
      <c r="K168" s="108">
        <f t="shared" si="16"/>
        <v>29</v>
      </c>
      <c r="L168" s="107" t="str">
        <f t="shared" si="20"/>
        <v>OK</v>
      </c>
      <c r="M168" s="90" t="s">
        <v>391</v>
      </c>
      <c r="N168" s="62"/>
      <c r="O168" s="62"/>
    </row>
    <row r="169" spans="1:15" s="1" customFormat="1" ht="15.75" x14ac:dyDescent="0.15">
      <c r="A169" s="79" t="s">
        <v>816</v>
      </c>
      <c r="B169" s="90" t="s">
        <v>499</v>
      </c>
      <c r="C169" s="90" t="s">
        <v>500</v>
      </c>
      <c r="D169" s="90" t="s">
        <v>470</v>
      </c>
      <c r="E169" s="129"/>
      <c r="F169" s="107" t="str">
        <f t="shared" si="17"/>
        <v>ぐ１３</v>
      </c>
      <c r="G169" s="79" t="str">
        <f t="shared" si="21"/>
        <v>藤井正和</v>
      </c>
      <c r="H169" s="90" t="s">
        <v>471</v>
      </c>
      <c r="I169" s="90" t="s">
        <v>453</v>
      </c>
      <c r="J169" s="89">
        <v>1975</v>
      </c>
      <c r="K169" s="108">
        <f t="shared" si="16"/>
        <v>50</v>
      </c>
      <c r="L169" s="107" t="str">
        <f t="shared" si="20"/>
        <v>OK</v>
      </c>
      <c r="M169" s="90" t="s">
        <v>392</v>
      </c>
    </row>
    <row r="170" spans="1:15" s="1" customFormat="1" ht="15.75" x14ac:dyDescent="0.15">
      <c r="A170" s="79" t="s">
        <v>817</v>
      </c>
      <c r="B170" s="90" t="s">
        <v>501</v>
      </c>
      <c r="C170" s="90" t="s">
        <v>502</v>
      </c>
      <c r="D170" s="90" t="s">
        <v>470</v>
      </c>
      <c r="E170" s="129"/>
      <c r="F170" s="107" t="str">
        <f t="shared" si="17"/>
        <v>ぐ１４</v>
      </c>
      <c r="G170" s="79" t="str">
        <f t="shared" si="21"/>
        <v>平野優也</v>
      </c>
      <c r="H170" s="90" t="s">
        <v>471</v>
      </c>
      <c r="I170" s="90" t="s">
        <v>453</v>
      </c>
      <c r="J170" s="89">
        <v>1993</v>
      </c>
      <c r="K170" s="108">
        <f t="shared" si="16"/>
        <v>32</v>
      </c>
      <c r="L170" s="107" t="str">
        <f t="shared" si="20"/>
        <v>OK</v>
      </c>
      <c r="M170" s="90" t="s">
        <v>503</v>
      </c>
    </row>
    <row r="171" spans="1:15" s="1" customFormat="1" ht="15.75" x14ac:dyDescent="0.15">
      <c r="A171" s="79" t="s">
        <v>818</v>
      </c>
      <c r="B171" s="90" t="s">
        <v>504</v>
      </c>
      <c r="C171" s="90" t="s">
        <v>505</v>
      </c>
      <c r="D171" s="90" t="s">
        <v>470</v>
      </c>
      <c r="E171" s="129"/>
      <c r="F171" s="107" t="str">
        <f t="shared" si="17"/>
        <v>ぐ１５</v>
      </c>
      <c r="G171" s="79" t="str">
        <f t="shared" si="21"/>
        <v>久保村悠史</v>
      </c>
      <c r="H171" s="90" t="s">
        <v>471</v>
      </c>
      <c r="I171" s="90" t="s">
        <v>453</v>
      </c>
      <c r="J171" s="89">
        <v>1990</v>
      </c>
      <c r="K171" s="108">
        <f t="shared" si="16"/>
        <v>35</v>
      </c>
      <c r="L171" s="107" t="str">
        <f t="shared" si="20"/>
        <v>OK</v>
      </c>
      <c r="M171" s="90" t="s">
        <v>506</v>
      </c>
    </row>
    <row r="172" spans="1:15" s="1" customFormat="1" ht="15.75" x14ac:dyDescent="0.15">
      <c r="A172" s="79" t="s">
        <v>819</v>
      </c>
      <c r="B172" s="90" t="s">
        <v>820</v>
      </c>
      <c r="C172" s="90" t="s">
        <v>821</v>
      </c>
      <c r="D172" s="90" t="s">
        <v>470</v>
      </c>
      <c r="E172" s="129"/>
      <c r="F172" s="107" t="str">
        <f t="shared" si="17"/>
        <v>ぐ１６</v>
      </c>
      <c r="G172" s="79" t="str">
        <f t="shared" si="21"/>
        <v>須賀雅雄</v>
      </c>
      <c r="H172" s="90" t="s">
        <v>471</v>
      </c>
      <c r="I172" s="90" t="s">
        <v>453</v>
      </c>
      <c r="J172" s="89">
        <v>1968</v>
      </c>
      <c r="K172" s="108">
        <f t="shared" si="16"/>
        <v>57</v>
      </c>
      <c r="L172" s="107" t="str">
        <f t="shared" si="20"/>
        <v>OK</v>
      </c>
      <c r="M172" s="90" t="s">
        <v>506</v>
      </c>
    </row>
    <row r="173" spans="1:15" s="1" customFormat="1" ht="15.75" x14ac:dyDescent="0.15">
      <c r="A173" s="79" t="s">
        <v>822</v>
      </c>
      <c r="B173" s="93" t="s">
        <v>483</v>
      </c>
      <c r="C173" s="93" t="s">
        <v>508</v>
      </c>
      <c r="D173" s="90" t="s">
        <v>470</v>
      </c>
      <c r="E173" s="129"/>
      <c r="F173" s="107" t="str">
        <f t="shared" si="17"/>
        <v>ぐ１７</v>
      </c>
      <c r="G173" s="79" t="str">
        <f t="shared" si="21"/>
        <v>漆原友里</v>
      </c>
      <c r="H173" s="90" t="s">
        <v>471</v>
      </c>
      <c r="I173" s="93" t="s">
        <v>394</v>
      </c>
      <c r="J173" s="89">
        <v>1992</v>
      </c>
      <c r="K173" s="108">
        <f t="shared" si="16"/>
        <v>33</v>
      </c>
      <c r="L173" s="107" t="str">
        <f t="shared" si="20"/>
        <v>OK</v>
      </c>
      <c r="M173" s="90" t="s">
        <v>391</v>
      </c>
    </row>
    <row r="174" spans="1:15" s="1" customFormat="1" ht="15.75" x14ac:dyDescent="0.15">
      <c r="A174" s="79" t="s">
        <v>823</v>
      </c>
      <c r="B174" s="93" t="s">
        <v>418</v>
      </c>
      <c r="C174" s="93" t="s">
        <v>824</v>
      </c>
      <c r="D174" s="90" t="s">
        <v>470</v>
      </c>
      <c r="E174" s="129"/>
      <c r="F174" s="107" t="str">
        <f t="shared" si="17"/>
        <v>ぐ１８</v>
      </c>
      <c r="G174" s="79" t="str">
        <f t="shared" si="21"/>
        <v>谷優果</v>
      </c>
      <c r="H174" s="90" t="s">
        <v>471</v>
      </c>
      <c r="I174" s="93" t="s">
        <v>394</v>
      </c>
      <c r="J174" s="89">
        <v>1997</v>
      </c>
      <c r="K174" s="108">
        <f t="shared" si="16"/>
        <v>28</v>
      </c>
      <c r="L174" s="107" t="str">
        <f t="shared" si="20"/>
        <v>OK</v>
      </c>
      <c r="M174" s="90" t="s">
        <v>503</v>
      </c>
    </row>
    <row r="175" spans="1:15" s="1" customFormat="1" ht="15.75" x14ac:dyDescent="0.15">
      <c r="A175" s="79" t="s">
        <v>825</v>
      </c>
      <c r="B175" s="93" t="s">
        <v>826</v>
      </c>
      <c r="C175" s="93" t="s">
        <v>827</v>
      </c>
      <c r="D175" s="90" t="s">
        <v>470</v>
      </c>
      <c r="E175" s="129"/>
      <c r="F175" s="107" t="str">
        <f t="shared" si="17"/>
        <v>ぐ１９</v>
      </c>
      <c r="G175" s="79" t="str">
        <f t="shared" si="21"/>
        <v>西野美恵</v>
      </c>
      <c r="H175" s="90" t="s">
        <v>471</v>
      </c>
      <c r="I175" s="93" t="s">
        <v>394</v>
      </c>
      <c r="J175" s="89">
        <v>1988</v>
      </c>
      <c r="K175" s="108">
        <f t="shared" si="16"/>
        <v>37</v>
      </c>
      <c r="L175" s="107" t="str">
        <f t="shared" si="20"/>
        <v>OK</v>
      </c>
      <c r="M175" s="90" t="s">
        <v>395</v>
      </c>
    </row>
    <row r="176" spans="1:15" s="1" customFormat="1" ht="15.75" x14ac:dyDescent="0.15">
      <c r="A176" s="79" t="s">
        <v>828</v>
      </c>
      <c r="B176" s="93" t="s">
        <v>829</v>
      </c>
      <c r="C176" s="93" t="s">
        <v>830</v>
      </c>
      <c r="D176" s="90" t="s">
        <v>470</v>
      </c>
      <c r="E176" s="129"/>
      <c r="F176" s="107" t="str">
        <f t="shared" si="17"/>
        <v>ぐ２０</v>
      </c>
      <c r="G176" s="79" t="str">
        <f t="shared" si="21"/>
        <v>鍵弥初美</v>
      </c>
      <c r="H176" s="90" t="s">
        <v>471</v>
      </c>
      <c r="I176" s="93" t="s">
        <v>394</v>
      </c>
      <c r="J176" s="89">
        <v>1988</v>
      </c>
      <c r="K176" s="108">
        <f t="shared" si="16"/>
        <v>37</v>
      </c>
      <c r="L176" s="107" t="str">
        <f t="shared" si="20"/>
        <v>OK</v>
      </c>
      <c r="M176" s="90" t="s">
        <v>398</v>
      </c>
    </row>
    <row r="177" spans="1:15" s="1" customFormat="1" ht="15.75" x14ac:dyDescent="0.15">
      <c r="A177" s="79" t="s">
        <v>831</v>
      </c>
      <c r="B177" s="90" t="s">
        <v>832</v>
      </c>
      <c r="C177" s="90" t="s">
        <v>833</v>
      </c>
      <c r="D177" s="90" t="s">
        <v>470</v>
      </c>
      <c r="E177" s="129" t="s">
        <v>834</v>
      </c>
      <c r="F177" s="107" t="str">
        <f t="shared" si="17"/>
        <v>ぐ２１</v>
      </c>
      <c r="G177" s="79" t="str">
        <f t="shared" si="21"/>
        <v>竹内朝飛</v>
      </c>
      <c r="H177" s="90" t="s">
        <v>471</v>
      </c>
      <c r="I177" s="90" t="s">
        <v>453</v>
      </c>
      <c r="J177" s="89">
        <v>2011</v>
      </c>
      <c r="K177" s="108">
        <f t="shared" si="16"/>
        <v>14</v>
      </c>
      <c r="L177" s="107" t="str">
        <f t="shared" si="20"/>
        <v>OK</v>
      </c>
      <c r="M177" s="90" t="s">
        <v>391</v>
      </c>
    </row>
    <row r="178" spans="1:15" s="1" customFormat="1" ht="15.75" x14ac:dyDescent="0.15">
      <c r="A178" s="79" t="s">
        <v>835</v>
      </c>
      <c r="B178" s="90" t="s">
        <v>836</v>
      </c>
      <c r="C178" s="90" t="s">
        <v>837</v>
      </c>
      <c r="D178" s="90" t="s">
        <v>470</v>
      </c>
      <c r="E178" s="129" t="s">
        <v>834</v>
      </c>
      <c r="F178" s="107" t="str">
        <f t="shared" si="17"/>
        <v>ぐ２２</v>
      </c>
      <c r="G178" s="79" t="str">
        <f t="shared" si="21"/>
        <v>原田健汰</v>
      </c>
      <c r="H178" s="90" t="s">
        <v>471</v>
      </c>
      <c r="I178" s="90" t="s">
        <v>453</v>
      </c>
      <c r="J178" s="89">
        <v>2011</v>
      </c>
      <c r="K178" s="108">
        <f t="shared" si="16"/>
        <v>14</v>
      </c>
      <c r="L178" s="107" t="str">
        <f t="shared" si="20"/>
        <v>OK</v>
      </c>
      <c r="M178" s="90" t="s">
        <v>398</v>
      </c>
    </row>
    <row r="179" spans="1:15" s="1" customFormat="1" ht="15.75" x14ac:dyDescent="0.15">
      <c r="A179" s="79" t="s">
        <v>838</v>
      </c>
      <c r="B179" s="90" t="s">
        <v>839</v>
      </c>
      <c r="C179" s="90" t="s">
        <v>840</v>
      </c>
      <c r="D179" s="90" t="s">
        <v>470</v>
      </c>
      <c r="E179" s="90" t="s">
        <v>470</v>
      </c>
      <c r="F179" s="107" t="str">
        <f t="shared" si="17"/>
        <v>ぐ２３</v>
      </c>
      <c r="G179" s="79" t="str">
        <f t="shared" si="21"/>
        <v>小林由汰</v>
      </c>
      <c r="H179" s="90" t="s">
        <v>471</v>
      </c>
      <c r="I179" s="90" t="s">
        <v>453</v>
      </c>
      <c r="J179" s="89">
        <v>1996</v>
      </c>
      <c r="K179" s="108">
        <f t="shared" si="16"/>
        <v>29</v>
      </c>
      <c r="L179" s="107" t="str">
        <f t="shared" si="20"/>
        <v>OK</v>
      </c>
      <c r="M179" s="90" t="s">
        <v>392</v>
      </c>
    </row>
    <row r="180" spans="1:15" s="1" customFormat="1" ht="15.75" x14ac:dyDescent="0.15">
      <c r="A180" s="79" t="s">
        <v>841</v>
      </c>
      <c r="B180" s="93" t="s">
        <v>842</v>
      </c>
      <c r="C180" s="93" t="s">
        <v>843</v>
      </c>
      <c r="D180" s="90" t="s">
        <v>470</v>
      </c>
      <c r="E180" s="129"/>
      <c r="F180" s="107" t="str">
        <f t="shared" si="17"/>
        <v>ぐ２４</v>
      </c>
      <c r="G180" s="79" t="str">
        <f t="shared" si="21"/>
        <v>日下部佑奈</v>
      </c>
      <c r="H180" s="90" t="s">
        <v>471</v>
      </c>
      <c r="I180" s="93" t="s">
        <v>394</v>
      </c>
      <c r="J180" s="89">
        <v>2000</v>
      </c>
      <c r="K180" s="108">
        <f t="shared" si="16"/>
        <v>25</v>
      </c>
      <c r="L180" s="107" t="str">
        <f t="shared" si="20"/>
        <v>OK</v>
      </c>
      <c r="M180" s="90" t="s">
        <v>844</v>
      </c>
    </row>
    <row r="181" spans="1:15" ht="15.75" x14ac:dyDescent="0.15">
      <c r="A181" s="106"/>
      <c r="B181" s="106"/>
      <c r="C181" s="106"/>
      <c r="D181" s="106"/>
      <c r="E181" s="130"/>
      <c r="F181" s="131"/>
      <c r="G181" s="106"/>
      <c r="H181" s="106"/>
      <c r="I181" s="106"/>
      <c r="J181" s="101"/>
      <c r="K181" s="132"/>
      <c r="L181" s="131"/>
      <c r="M181" s="106"/>
      <c r="N181" s="1"/>
      <c r="O181" s="1"/>
    </row>
    <row r="182" spans="1:15" ht="15.75" x14ac:dyDescent="0.15">
      <c r="A182" s="79" t="s">
        <v>845</v>
      </c>
      <c r="B182" s="79" t="s">
        <v>448</v>
      </c>
      <c r="C182" s="79" t="s">
        <v>449</v>
      </c>
      <c r="D182" s="79" t="s">
        <v>846</v>
      </c>
      <c r="E182" s="81"/>
      <c r="F182" s="107" t="str">
        <f t="shared" si="17"/>
        <v>し０１</v>
      </c>
      <c r="G182" s="79" t="str">
        <f>B182&amp;C182</f>
        <v>杉山春澄</v>
      </c>
      <c r="H182" s="79" t="s">
        <v>847</v>
      </c>
      <c r="I182" s="79" t="s">
        <v>41</v>
      </c>
      <c r="J182" s="86">
        <v>2004</v>
      </c>
      <c r="K182" s="108">
        <f t="shared" si="16"/>
        <v>21</v>
      </c>
      <c r="L182" s="107" t="str">
        <f t="shared" ref="L182:L190" si="22">IF(G182="","",IF(COUNTIF($G$5:$G$667,G182)&gt;1,"2重登録","OK"))</f>
        <v>OK</v>
      </c>
      <c r="M182" s="79" t="s">
        <v>391</v>
      </c>
      <c r="N182" s="1"/>
      <c r="O182" s="1"/>
    </row>
    <row r="183" spans="1:15" ht="15.75" x14ac:dyDescent="0.15">
      <c r="A183" s="79" t="s">
        <v>848</v>
      </c>
      <c r="B183" s="79" t="s">
        <v>450</v>
      </c>
      <c r="C183" s="79" t="s">
        <v>451</v>
      </c>
      <c r="D183" s="79" t="s">
        <v>846</v>
      </c>
      <c r="E183" s="81"/>
      <c r="F183" s="107" t="str">
        <f t="shared" si="17"/>
        <v>し０２</v>
      </c>
      <c r="G183" s="79" t="s">
        <v>452</v>
      </c>
      <c r="H183" s="79" t="s">
        <v>847</v>
      </c>
      <c r="I183" s="79" t="s">
        <v>453</v>
      </c>
      <c r="J183" s="86">
        <v>2001</v>
      </c>
      <c r="K183" s="108">
        <f t="shared" si="16"/>
        <v>24</v>
      </c>
      <c r="L183" s="107" t="str">
        <f t="shared" si="22"/>
        <v>OK</v>
      </c>
      <c r="M183" s="79" t="s">
        <v>391</v>
      </c>
      <c r="N183" s="1"/>
      <c r="O183" s="1"/>
    </row>
    <row r="184" spans="1:15" ht="13.5" customHeight="1" x14ac:dyDescent="0.15">
      <c r="A184" s="79" t="s">
        <v>849</v>
      </c>
      <c r="B184" s="79" t="s">
        <v>415</v>
      </c>
      <c r="C184" s="79" t="s">
        <v>454</v>
      </c>
      <c r="D184" s="79" t="s">
        <v>846</v>
      </c>
      <c r="E184" s="81"/>
      <c r="F184" s="107" t="str">
        <f t="shared" si="17"/>
        <v>し０３</v>
      </c>
      <c r="G184" s="79" t="str">
        <f>B184&amp;C184</f>
        <v>山内瑞生</v>
      </c>
      <c r="H184" s="79" t="s">
        <v>847</v>
      </c>
      <c r="I184" s="79" t="s">
        <v>41</v>
      </c>
      <c r="J184" s="86">
        <v>2002</v>
      </c>
      <c r="K184" s="108">
        <f t="shared" si="16"/>
        <v>23</v>
      </c>
      <c r="L184" s="107" t="str">
        <f t="shared" si="22"/>
        <v>OK</v>
      </c>
      <c r="M184" s="79" t="s">
        <v>391</v>
      </c>
      <c r="N184" s="1"/>
      <c r="O184" s="1"/>
    </row>
    <row r="185" spans="1:15" ht="13.5" customHeight="1" x14ac:dyDescent="0.15">
      <c r="A185" s="79" t="s">
        <v>850</v>
      </c>
      <c r="B185" s="79" t="s">
        <v>851</v>
      </c>
      <c r="C185" s="79" t="s">
        <v>852</v>
      </c>
      <c r="D185" s="79" t="s">
        <v>846</v>
      </c>
      <c r="E185" s="81"/>
      <c r="F185" s="107" t="str">
        <f t="shared" si="17"/>
        <v>し０４</v>
      </c>
      <c r="G185" s="79" t="str">
        <f>B185&amp;C185</f>
        <v>岩瀧虹貴</v>
      </c>
      <c r="H185" s="79" t="s">
        <v>847</v>
      </c>
      <c r="I185" s="79" t="s">
        <v>41</v>
      </c>
      <c r="J185" s="86">
        <v>2005</v>
      </c>
      <c r="K185" s="108">
        <f t="shared" si="16"/>
        <v>20</v>
      </c>
      <c r="L185" s="107" t="str">
        <f t="shared" si="22"/>
        <v>OK</v>
      </c>
      <c r="M185" s="79" t="s">
        <v>391</v>
      </c>
      <c r="N185" s="1"/>
      <c r="O185" s="1"/>
    </row>
    <row r="186" spans="1:15" ht="15.75" x14ac:dyDescent="0.15">
      <c r="A186" s="79" t="s">
        <v>853</v>
      </c>
      <c r="B186" s="90" t="s">
        <v>455</v>
      </c>
      <c r="C186" s="79" t="s">
        <v>854</v>
      </c>
      <c r="D186" s="79" t="s">
        <v>846</v>
      </c>
      <c r="E186" s="129"/>
      <c r="F186" s="107" t="str">
        <f t="shared" si="17"/>
        <v>し０５</v>
      </c>
      <c r="G186" s="79" t="str">
        <f>B186&amp;C186</f>
        <v>太田翔也</v>
      </c>
      <c r="H186" s="79" t="s">
        <v>847</v>
      </c>
      <c r="I186" s="79" t="s">
        <v>399</v>
      </c>
      <c r="J186" s="86">
        <v>2005</v>
      </c>
      <c r="K186" s="108">
        <f t="shared" si="16"/>
        <v>20</v>
      </c>
      <c r="L186" s="107" t="str">
        <f t="shared" si="22"/>
        <v>OK</v>
      </c>
      <c r="M186" s="79" t="s">
        <v>459</v>
      </c>
      <c r="N186" s="1"/>
      <c r="O186" s="1"/>
    </row>
    <row r="187" spans="1:15" ht="15.75" x14ac:dyDescent="0.15">
      <c r="A187" s="79" t="s">
        <v>855</v>
      </c>
      <c r="B187" s="90" t="s">
        <v>456</v>
      </c>
      <c r="C187" s="90" t="s">
        <v>457</v>
      </c>
      <c r="D187" s="79" t="s">
        <v>846</v>
      </c>
      <c r="E187" s="129"/>
      <c r="F187" s="107" t="str">
        <f t="shared" si="17"/>
        <v>し０６</v>
      </c>
      <c r="G187" s="90" t="s">
        <v>458</v>
      </c>
      <c r="H187" s="79" t="s">
        <v>847</v>
      </c>
      <c r="I187" s="90" t="s">
        <v>453</v>
      </c>
      <c r="J187" s="89">
        <v>2002</v>
      </c>
      <c r="K187" s="108">
        <f t="shared" si="16"/>
        <v>23</v>
      </c>
      <c r="L187" s="107" t="str">
        <f t="shared" si="22"/>
        <v>OK</v>
      </c>
      <c r="M187" s="90" t="s">
        <v>391</v>
      </c>
      <c r="N187" s="1"/>
      <c r="O187" s="1"/>
    </row>
    <row r="188" spans="1:15" ht="15.75" x14ac:dyDescent="0.15">
      <c r="A188" s="79" t="s">
        <v>856</v>
      </c>
      <c r="B188" s="90" t="s">
        <v>460</v>
      </c>
      <c r="C188" s="90" t="s">
        <v>461</v>
      </c>
      <c r="D188" s="79" t="s">
        <v>846</v>
      </c>
      <c r="E188" s="129"/>
      <c r="F188" s="107" t="str">
        <f t="shared" si="17"/>
        <v>し０７</v>
      </c>
      <c r="G188" s="90" t="s">
        <v>462</v>
      </c>
      <c r="H188" s="79" t="s">
        <v>847</v>
      </c>
      <c r="I188" s="90" t="s">
        <v>453</v>
      </c>
      <c r="J188" s="89">
        <v>2003</v>
      </c>
      <c r="K188" s="108">
        <f t="shared" si="16"/>
        <v>22</v>
      </c>
      <c r="L188" s="107" t="str">
        <f t="shared" si="22"/>
        <v>OK</v>
      </c>
      <c r="M188" s="90" t="s">
        <v>459</v>
      </c>
      <c r="N188" s="1"/>
      <c r="O188" s="1"/>
    </row>
    <row r="189" spans="1:15" ht="15.75" x14ac:dyDescent="0.15">
      <c r="A189" s="79" t="s">
        <v>857</v>
      </c>
      <c r="B189" s="90" t="s">
        <v>463</v>
      </c>
      <c r="C189" s="90" t="s">
        <v>464</v>
      </c>
      <c r="D189" s="79" t="s">
        <v>846</v>
      </c>
      <c r="E189" s="129"/>
      <c r="F189" s="107" t="str">
        <f t="shared" si="17"/>
        <v>し０８</v>
      </c>
      <c r="G189" s="90" t="s">
        <v>465</v>
      </c>
      <c r="H189" s="79" t="s">
        <v>847</v>
      </c>
      <c r="I189" s="90" t="s">
        <v>453</v>
      </c>
      <c r="J189" s="89">
        <v>2004</v>
      </c>
      <c r="K189" s="108">
        <f t="shared" si="16"/>
        <v>21</v>
      </c>
      <c r="L189" s="107" t="str">
        <f t="shared" si="22"/>
        <v>OK</v>
      </c>
      <c r="M189" s="90" t="s">
        <v>391</v>
      </c>
      <c r="N189" s="1"/>
      <c r="O189" s="1"/>
    </row>
    <row r="190" spans="1:15" ht="15.75" x14ac:dyDescent="0.15">
      <c r="A190" s="79" t="s">
        <v>858</v>
      </c>
      <c r="B190" s="90" t="s">
        <v>467</v>
      </c>
      <c r="C190" s="90" t="s">
        <v>468</v>
      </c>
      <c r="D190" s="79" t="s">
        <v>846</v>
      </c>
      <c r="E190" s="129"/>
      <c r="F190" s="107" t="str">
        <f t="shared" si="17"/>
        <v>し０９</v>
      </c>
      <c r="G190" s="90" t="s">
        <v>469</v>
      </c>
      <c r="H190" s="79" t="s">
        <v>847</v>
      </c>
      <c r="I190" s="90" t="s">
        <v>453</v>
      </c>
      <c r="J190" s="89">
        <v>2004</v>
      </c>
      <c r="K190" s="108">
        <f t="shared" ref="K190:K256" si="23">IF(J190="","",(2025-J190))</f>
        <v>21</v>
      </c>
      <c r="L190" s="107" t="str">
        <f t="shared" si="22"/>
        <v>OK</v>
      </c>
      <c r="M190" s="90" t="s">
        <v>466</v>
      </c>
      <c r="N190" s="70"/>
      <c r="O190" s="1"/>
    </row>
    <row r="191" spans="1:15" ht="15.75" x14ac:dyDescent="0.15">
      <c r="A191" s="75"/>
      <c r="B191" s="106">
        <v>8</v>
      </c>
      <c r="C191" s="75"/>
      <c r="D191" s="75"/>
      <c r="E191" s="76"/>
      <c r="F191" s="100"/>
      <c r="G191" s="75"/>
      <c r="H191" s="75"/>
      <c r="I191" s="75"/>
      <c r="J191" s="77"/>
      <c r="K191" s="102"/>
      <c r="L191" s="100"/>
      <c r="M191" s="75"/>
      <c r="N191" s="1"/>
      <c r="O191" s="1"/>
    </row>
    <row r="192" spans="1:15" ht="15.75" x14ac:dyDescent="0.15">
      <c r="A192" s="90" t="s">
        <v>162</v>
      </c>
      <c r="B192" s="90" t="s">
        <v>163</v>
      </c>
      <c r="C192" s="90" t="s">
        <v>164</v>
      </c>
      <c r="D192" s="90" t="s">
        <v>165</v>
      </c>
      <c r="E192" s="129"/>
      <c r="F192" s="82" t="str">
        <f t="shared" ref="F192:F212" si="24">A192</f>
        <v>ふ０１</v>
      </c>
      <c r="G192" s="90" t="str">
        <f t="shared" ref="G192:G206" si="25">B192&amp;C192</f>
        <v>水本淳史</v>
      </c>
      <c r="H192" s="90" t="s">
        <v>165</v>
      </c>
      <c r="I192" s="90" t="s">
        <v>41</v>
      </c>
      <c r="J192" s="89">
        <v>1967</v>
      </c>
      <c r="K192" s="84">
        <f t="shared" si="23"/>
        <v>58</v>
      </c>
      <c r="L192" s="82" t="str">
        <f>IF(G192="","",IF(COUNTIF($G$5:$G$667,G192)&gt;1,"2重登録","OK"))</f>
        <v>OK</v>
      </c>
      <c r="M192" s="90" t="s">
        <v>70</v>
      </c>
      <c r="N192" s="1"/>
      <c r="O192" s="1"/>
    </row>
    <row r="193" spans="1:15" ht="15.75" x14ac:dyDescent="0.15">
      <c r="A193" s="90" t="s">
        <v>166</v>
      </c>
      <c r="B193" s="90" t="s">
        <v>131</v>
      </c>
      <c r="C193" s="90" t="s">
        <v>167</v>
      </c>
      <c r="D193" s="90" t="s">
        <v>165</v>
      </c>
      <c r="E193" s="81" t="s">
        <v>685</v>
      </c>
      <c r="F193" s="82" t="str">
        <f t="shared" si="24"/>
        <v>ふ０２</v>
      </c>
      <c r="G193" s="90" t="str">
        <f t="shared" si="25"/>
        <v>清水善弘</v>
      </c>
      <c r="H193" s="90" t="s">
        <v>165</v>
      </c>
      <c r="I193" s="90" t="s">
        <v>41</v>
      </c>
      <c r="J193" s="89">
        <v>1952</v>
      </c>
      <c r="K193" s="84">
        <f t="shared" si="23"/>
        <v>73</v>
      </c>
      <c r="L193" s="82" t="str">
        <f>IF(G193="","",IF(COUNTIF($G$5:$G$667,G193)&gt;1,"2重登録","OK"))</f>
        <v>OK</v>
      </c>
      <c r="M193" s="91" t="s">
        <v>67</v>
      </c>
      <c r="N193" s="1"/>
      <c r="O193" s="1"/>
    </row>
    <row r="194" spans="1:15" ht="15.75" x14ac:dyDescent="0.15">
      <c r="A194" s="90" t="s">
        <v>168</v>
      </c>
      <c r="B194" s="90" t="s">
        <v>120</v>
      </c>
      <c r="C194" s="90" t="s">
        <v>169</v>
      </c>
      <c r="D194" s="90" t="s">
        <v>165</v>
      </c>
      <c r="E194" s="129"/>
      <c r="F194" s="82" t="str">
        <f t="shared" si="24"/>
        <v>ふ０３</v>
      </c>
      <c r="G194" s="90" t="str">
        <f t="shared" si="25"/>
        <v>岡本大樹</v>
      </c>
      <c r="H194" s="90" t="s">
        <v>165</v>
      </c>
      <c r="I194" s="90" t="s">
        <v>41</v>
      </c>
      <c r="J194" s="89">
        <v>1982</v>
      </c>
      <c r="K194" s="84">
        <f t="shared" si="23"/>
        <v>43</v>
      </c>
      <c r="L194" s="82" t="str">
        <f>IF(G194="","",IF(COUNTIF($G$5:$G$667,G194)&gt;1,"2重登録","OK"))</f>
        <v>OK</v>
      </c>
      <c r="M194" s="90" t="s">
        <v>159</v>
      </c>
    </row>
    <row r="195" spans="1:15" ht="15.75" x14ac:dyDescent="0.15">
      <c r="A195" s="90" t="s">
        <v>170</v>
      </c>
      <c r="B195" s="90" t="s">
        <v>859</v>
      </c>
      <c r="C195" s="90" t="s">
        <v>860</v>
      </c>
      <c r="D195" s="90" t="s">
        <v>165</v>
      </c>
      <c r="E195" s="129"/>
      <c r="F195" s="82" t="str">
        <f t="shared" si="24"/>
        <v>ふ０４</v>
      </c>
      <c r="G195" s="90" t="str">
        <f t="shared" si="25"/>
        <v>増田剛士</v>
      </c>
      <c r="H195" s="90" t="s">
        <v>165</v>
      </c>
      <c r="I195" s="90" t="s">
        <v>41</v>
      </c>
      <c r="J195" s="89">
        <v>1976</v>
      </c>
      <c r="K195" s="84">
        <f t="shared" si="23"/>
        <v>49</v>
      </c>
      <c r="L195" s="82" t="str">
        <f t="shared" ref="L195:L200" si="26">IF(G195="","",IF(COUNTIF($G$6:$G$680,G195)&gt;1,"2重登録","OK"))</f>
        <v>OK</v>
      </c>
      <c r="M195" s="90" t="s">
        <v>861</v>
      </c>
    </row>
    <row r="196" spans="1:15" ht="15.75" x14ac:dyDescent="0.15">
      <c r="A196" s="90" t="s">
        <v>171</v>
      </c>
      <c r="B196" s="90" t="s">
        <v>172</v>
      </c>
      <c r="C196" s="90" t="s">
        <v>173</v>
      </c>
      <c r="D196" s="90" t="s">
        <v>165</v>
      </c>
      <c r="E196" s="129"/>
      <c r="F196" s="82" t="str">
        <f t="shared" si="24"/>
        <v>ふ０５</v>
      </c>
      <c r="G196" s="90" t="str">
        <f t="shared" si="25"/>
        <v>成宮康弘</v>
      </c>
      <c r="H196" s="90" t="s">
        <v>165</v>
      </c>
      <c r="I196" s="90" t="s">
        <v>41</v>
      </c>
      <c r="J196" s="89">
        <v>1970</v>
      </c>
      <c r="K196" s="84">
        <f t="shared" si="23"/>
        <v>55</v>
      </c>
      <c r="L196" s="82" t="str">
        <f t="shared" si="26"/>
        <v>OK</v>
      </c>
      <c r="M196" s="91" t="s">
        <v>70</v>
      </c>
    </row>
    <row r="197" spans="1:15" ht="15.75" x14ac:dyDescent="0.15">
      <c r="A197" s="90" t="s">
        <v>174</v>
      </c>
      <c r="B197" s="90" t="s">
        <v>862</v>
      </c>
      <c r="C197" s="90" t="s">
        <v>863</v>
      </c>
      <c r="D197" s="90" t="s">
        <v>165</v>
      </c>
      <c r="E197" s="129"/>
      <c r="F197" s="82" t="str">
        <f t="shared" si="24"/>
        <v>ふ０６</v>
      </c>
      <c r="G197" s="90" t="str">
        <f t="shared" si="25"/>
        <v>浦嶋博邦</v>
      </c>
      <c r="H197" s="90" t="s">
        <v>165</v>
      </c>
      <c r="I197" s="90" t="s">
        <v>41</v>
      </c>
      <c r="J197" s="89">
        <v>1977</v>
      </c>
      <c r="K197" s="84">
        <f t="shared" si="23"/>
        <v>48</v>
      </c>
      <c r="L197" s="82" t="str">
        <f t="shared" si="26"/>
        <v>OK</v>
      </c>
      <c r="M197" s="93" t="s">
        <v>864</v>
      </c>
    </row>
    <row r="198" spans="1:15" ht="15.75" x14ac:dyDescent="0.15">
      <c r="A198" s="90" t="s">
        <v>175</v>
      </c>
      <c r="B198" s="90" t="s">
        <v>176</v>
      </c>
      <c r="C198" s="90" t="s">
        <v>865</v>
      </c>
      <c r="D198" s="90" t="s">
        <v>165</v>
      </c>
      <c r="E198" s="129"/>
      <c r="F198" s="82" t="str">
        <f t="shared" si="24"/>
        <v>ふ０７</v>
      </c>
      <c r="G198" s="90" t="str">
        <f t="shared" si="25"/>
        <v>平塚  聡</v>
      </c>
      <c r="H198" s="90" t="s">
        <v>165</v>
      </c>
      <c r="I198" s="90" t="s">
        <v>41</v>
      </c>
      <c r="J198" s="89">
        <v>1960</v>
      </c>
      <c r="K198" s="84">
        <f t="shared" si="23"/>
        <v>65</v>
      </c>
      <c r="L198" s="82" t="str">
        <f t="shared" si="26"/>
        <v>OK</v>
      </c>
      <c r="M198" s="90" t="s">
        <v>70</v>
      </c>
    </row>
    <row r="199" spans="1:15" ht="15.75" x14ac:dyDescent="0.15">
      <c r="A199" s="90" t="s">
        <v>177</v>
      </c>
      <c r="B199" s="90" t="s">
        <v>178</v>
      </c>
      <c r="C199" s="90" t="s">
        <v>179</v>
      </c>
      <c r="D199" s="90" t="s">
        <v>165</v>
      </c>
      <c r="E199" s="129"/>
      <c r="F199" s="82" t="str">
        <f t="shared" si="24"/>
        <v>ふ０８</v>
      </c>
      <c r="G199" s="90" t="str">
        <f t="shared" si="25"/>
        <v>池端誠治</v>
      </c>
      <c r="H199" s="90" t="s">
        <v>165</v>
      </c>
      <c r="I199" s="90" t="s">
        <v>41</v>
      </c>
      <c r="J199" s="89">
        <v>1972</v>
      </c>
      <c r="K199" s="84">
        <f t="shared" si="23"/>
        <v>53</v>
      </c>
      <c r="L199" s="82" t="str">
        <f t="shared" si="26"/>
        <v>OK</v>
      </c>
      <c r="M199" s="90" t="s">
        <v>70</v>
      </c>
    </row>
    <row r="200" spans="1:15" ht="15.75" x14ac:dyDescent="0.15">
      <c r="A200" s="90" t="s">
        <v>180</v>
      </c>
      <c r="B200" s="90" t="s">
        <v>181</v>
      </c>
      <c r="C200" s="90" t="s">
        <v>182</v>
      </c>
      <c r="D200" s="90" t="s">
        <v>165</v>
      </c>
      <c r="E200" s="129"/>
      <c r="F200" s="82" t="str">
        <f t="shared" si="24"/>
        <v>ふ０９</v>
      </c>
      <c r="G200" s="90" t="str">
        <f t="shared" si="25"/>
        <v>三代康成</v>
      </c>
      <c r="H200" s="90" t="s">
        <v>165</v>
      </c>
      <c r="I200" s="90" t="s">
        <v>41</v>
      </c>
      <c r="J200" s="89">
        <v>1968</v>
      </c>
      <c r="K200" s="84">
        <f t="shared" si="23"/>
        <v>57</v>
      </c>
      <c r="L200" s="82" t="str">
        <f t="shared" si="26"/>
        <v>OK</v>
      </c>
      <c r="M200" s="91" t="s">
        <v>67</v>
      </c>
      <c r="N200" s="1"/>
      <c r="O200" s="1"/>
    </row>
    <row r="201" spans="1:15" ht="15.75" x14ac:dyDescent="0.15">
      <c r="A201" s="90" t="s">
        <v>183</v>
      </c>
      <c r="B201" s="90" t="s">
        <v>76</v>
      </c>
      <c r="C201" s="90" t="s">
        <v>184</v>
      </c>
      <c r="D201" s="90" t="s">
        <v>165</v>
      </c>
      <c r="E201" s="129"/>
      <c r="F201" s="82" t="str">
        <f t="shared" si="24"/>
        <v>ふ１０</v>
      </c>
      <c r="G201" s="90" t="str">
        <f t="shared" si="25"/>
        <v>古市卓志</v>
      </c>
      <c r="H201" s="90" t="s">
        <v>165</v>
      </c>
      <c r="I201" s="90" t="s">
        <v>41</v>
      </c>
      <c r="J201" s="89">
        <v>1974</v>
      </c>
      <c r="K201" s="84">
        <f t="shared" si="23"/>
        <v>51</v>
      </c>
      <c r="L201" s="133" t="str">
        <f>IF(G201="","",IF(COUNTIF($G$4:$G$22,G201)&gt;1,"2重登録","OK"))</f>
        <v>OK</v>
      </c>
      <c r="M201" s="90" t="s">
        <v>70</v>
      </c>
      <c r="N201" s="1"/>
      <c r="O201" s="1"/>
    </row>
    <row r="202" spans="1:15" ht="15.75" x14ac:dyDescent="0.15">
      <c r="A202" s="90" t="s">
        <v>185</v>
      </c>
      <c r="B202" s="90" t="s">
        <v>866</v>
      </c>
      <c r="C202" s="90" t="s">
        <v>867</v>
      </c>
      <c r="D202" s="90" t="s">
        <v>165</v>
      </c>
      <c r="E202" s="129"/>
      <c r="F202" s="82" t="str">
        <f t="shared" si="24"/>
        <v>ふ１１</v>
      </c>
      <c r="G202" s="90" t="s">
        <v>868</v>
      </c>
      <c r="H202" s="90" t="s">
        <v>165</v>
      </c>
      <c r="I202" s="90" t="s">
        <v>869</v>
      </c>
      <c r="J202" s="89">
        <v>1949</v>
      </c>
      <c r="K202" s="84">
        <f t="shared" si="23"/>
        <v>76</v>
      </c>
      <c r="L202" s="133" t="s">
        <v>42</v>
      </c>
      <c r="M202" s="90" t="s">
        <v>870</v>
      </c>
      <c r="N202" s="1"/>
      <c r="O202" s="1"/>
    </row>
    <row r="203" spans="1:15" ht="15.75" x14ac:dyDescent="0.15">
      <c r="A203" s="90" t="s">
        <v>186</v>
      </c>
      <c r="B203" s="93" t="s">
        <v>866</v>
      </c>
      <c r="C203" s="93" t="s">
        <v>871</v>
      </c>
      <c r="D203" s="90" t="s">
        <v>165</v>
      </c>
      <c r="E203" s="134"/>
      <c r="F203" s="82" t="str">
        <f t="shared" si="24"/>
        <v>ふ１２</v>
      </c>
      <c r="G203" s="90" t="s">
        <v>872</v>
      </c>
      <c r="H203" s="90" t="s">
        <v>165</v>
      </c>
      <c r="I203" s="93" t="s">
        <v>873</v>
      </c>
      <c r="J203" s="89">
        <v>1971</v>
      </c>
      <c r="K203" s="84">
        <f t="shared" si="23"/>
        <v>54</v>
      </c>
      <c r="L203" s="133" t="s">
        <v>42</v>
      </c>
      <c r="M203" s="90" t="s">
        <v>870</v>
      </c>
      <c r="N203" s="1"/>
      <c r="O203" s="1"/>
    </row>
    <row r="204" spans="1:15" ht="15.75" x14ac:dyDescent="0.15">
      <c r="A204" s="90" t="s">
        <v>191</v>
      </c>
      <c r="B204" s="93" t="s">
        <v>206</v>
      </c>
      <c r="C204" s="93" t="s">
        <v>207</v>
      </c>
      <c r="D204" s="90" t="s">
        <v>165</v>
      </c>
      <c r="E204" s="134"/>
      <c r="F204" s="82" t="str">
        <f t="shared" si="24"/>
        <v>ふ１３</v>
      </c>
      <c r="G204" s="90" t="s">
        <v>208</v>
      </c>
      <c r="H204" s="90" t="s">
        <v>165</v>
      </c>
      <c r="I204" s="93" t="s">
        <v>71</v>
      </c>
      <c r="J204" s="89">
        <v>1993</v>
      </c>
      <c r="K204" s="84">
        <f t="shared" si="23"/>
        <v>32</v>
      </c>
      <c r="L204" s="133" t="s">
        <v>42</v>
      </c>
      <c r="M204" s="90" t="s">
        <v>209</v>
      </c>
      <c r="N204" s="1"/>
      <c r="O204" s="1"/>
    </row>
    <row r="205" spans="1:15" ht="15.75" x14ac:dyDescent="0.15">
      <c r="A205" s="90" t="s">
        <v>192</v>
      </c>
      <c r="B205" s="93" t="s">
        <v>181</v>
      </c>
      <c r="C205" s="93" t="s">
        <v>193</v>
      </c>
      <c r="D205" s="90" t="s">
        <v>165</v>
      </c>
      <c r="E205" s="134"/>
      <c r="F205" s="82" t="str">
        <f t="shared" si="24"/>
        <v>ふ１４</v>
      </c>
      <c r="G205" s="90" t="str">
        <f t="shared" si="25"/>
        <v>三代梨絵</v>
      </c>
      <c r="H205" s="90" t="s">
        <v>165</v>
      </c>
      <c r="I205" s="93" t="s">
        <v>71</v>
      </c>
      <c r="J205" s="89">
        <v>1976</v>
      </c>
      <c r="K205" s="84">
        <f t="shared" si="23"/>
        <v>49</v>
      </c>
      <c r="L205" s="133" t="str">
        <f>IF(G205="","",IF(COUNTIF($G$4:$G$22,G205)&gt;1,"2重登録","OK"))</f>
        <v>OK</v>
      </c>
      <c r="M205" s="90" t="s">
        <v>67</v>
      </c>
      <c r="N205" s="1"/>
      <c r="O205" s="1"/>
    </row>
    <row r="206" spans="1:15" s="1" customFormat="1" ht="15.75" customHeight="1" x14ac:dyDescent="0.15">
      <c r="A206" s="90" t="s">
        <v>194</v>
      </c>
      <c r="B206" s="93" t="s">
        <v>874</v>
      </c>
      <c r="C206" s="93" t="s">
        <v>875</v>
      </c>
      <c r="D206" s="90" t="s">
        <v>165</v>
      </c>
      <c r="E206" s="134"/>
      <c r="F206" s="82" t="str">
        <f t="shared" si="24"/>
        <v>ふ１５</v>
      </c>
      <c r="G206" s="90" t="str">
        <f t="shared" si="25"/>
        <v>栗田智里</v>
      </c>
      <c r="H206" s="90" t="s">
        <v>165</v>
      </c>
      <c r="I206" s="93" t="s">
        <v>71</v>
      </c>
      <c r="J206" s="89">
        <v>1978</v>
      </c>
      <c r="K206" s="84">
        <f t="shared" si="23"/>
        <v>47</v>
      </c>
      <c r="L206" s="133" t="str">
        <f>IF(G206="","",IF(COUNTIF($G$4:$G$22,G206)&gt;1,"2重登録","OK"))</f>
        <v>OK</v>
      </c>
      <c r="M206" s="90" t="s">
        <v>876</v>
      </c>
    </row>
    <row r="207" spans="1:15" s="1" customFormat="1" ht="15.75" customHeight="1" x14ac:dyDescent="0.15">
      <c r="A207" s="90" t="s">
        <v>195</v>
      </c>
      <c r="B207" s="93" t="s">
        <v>187</v>
      </c>
      <c r="C207" s="93" t="s">
        <v>188</v>
      </c>
      <c r="D207" s="90" t="s">
        <v>165</v>
      </c>
      <c r="E207" s="134"/>
      <c r="F207" s="82" t="str">
        <f t="shared" si="24"/>
        <v>ふ１６</v>
      </c>
      <c r="G207" s="90" t="s">
        <v>189</v>
      </c>
      <c r="H207" s="90" t="s">
        <v>165</v>
      </c>
      <c r="I207" s="93" t="s">
        <v>71</v>
      </c>
      <c r="J207" s="89">
        <v>1967</v>
      </c>
      <c r="K207" s="84">
        <f t="shared" si="23"/>
        <v>58</v>
      </c>
      <c r="L207" s="133" t="s">
        <v>42</v>
      </c>
      <c r="M207" s="90" t="s">
        <v>190</v>
      </c>
    </row>
    <row r="208" spans="1:15" s="1" customFormat="1" ht="15.75" x14ac:dyDescent="0.15">
      <c r="A208" s="90" t="s">
        <v>196</v>
      </c>
      <c r="B208" s="93" t="s">
        <v>862</v>
      </c>
      <c r="C208" s="93" t="s">
        <v>877</v>
      </c>
      <c r="D208" s="90" t="s">
        <v>165</v>
      </c>
      <c r="E208" s="134"/>
      <c r="F208" s="82" t="str">
        <f t="shared" si="24"/>
        <v>ふ１７</v>
      </c>
      <c r="G208" s="90" t="s">
        <v>878</v>
      </c>
      <c r="H208" s="90" t="s">
        <v>165</v>
      </c>
      <c r="I208" s="93" t="s">
        <v>873</v>
      </c>
      <c r="J208" s="89">
        <v>1967</v>
      </c>
      <c r="K208" s="84">
        <f t="shared" si="23"/>
        <v>58</v>
      </c>
      <c r="L208" s="133" t="s">
        <v>42</v>
      </c>
      <c r="M208" s="93" t="s">
        <v>864</v>
      </c>
    </row>
    <row r="209" spans="1:15" ht="12.75" customHeight="1" x14ac:dyDescent="0.15">
      <c r="A209" s="90" t="s">
        <v>198</v>
      </c>
      <c r="B209" s="93" t="s">
        <v>879</v>
      </c>
      <c r="C209" s="93" t="s">
        <v>880</v>
      </c>
      <c r="D209" s="91" t="s">
        <v>881</v>
      </c>
      <c r="F209" s="82" t="str">
        <f t="shared" si="24"/>
        <v>ふ１８</v>
      </c>
      <c r="G209" s="91" t="s">
        <v>882</v>
      </c>
      <c r="H209" s="91" t="s">
        <v>881</v>
      </c>
      <c r="I209" s="93" t="s">
        <v>873</v>
      </c>
      <c r="J209" s="136">
        <v>1974</v>
      </c>
      <c r="K209" s="84">
        <f t="shared" si="23"/>
        <v>51</v>
      </c>
      <c r="L209" s="133" t="str">
        <f>IF(G209="","",IF(COUNTIF($G$4:$G$22,G209)&gt;1,"2重登録","OK"))</f>
        <v>OK</v>
      </c>
      <c r="M209" s="91" t="s">
        <v>883</v>
      </c>
      <c r="N209" s="1"/>
      <c r="O209" s="1"/>
    </row>
    <row r="210" spans="1:15" ht="12.75" customHeight="1" x14ac:dyDescent="0.15">
      <c r="A210" s="90" t="s">
        <v>199</v>
      </c>
      <c r="B210" s="93" t="s">
        <v>204</v>
      </c>
      <c r="C210" s="93" t="s">
        <v>205</v>
      </c>
      <c r="D210" s="90" t="s">
        <v>165</v>
      </c>
      <c r="E210" s="129"/>
      <c r="F210" s="82" t="str">
        <f t="shared" si="24"/>
        <v>ふ１９</v>
      </c>
      <c r="G210" s="90" t="str">
        <f t="shared" ref="G210:G211" si="27">B210&amp;C210</f>
        <v>出縄久子</v>
      </c>
      <c r="H210" s="90" t="s">
        <v>165</v>
      </c>
      <c r="I210" s="93" t="s">
        <v>71</v>
      </c>
      <c r="J210" s="89">
        <v>1965</v>
      </c>
      <c r="K210" s="84">
        <f t="shared" si="23"/>
        <v>60</v>
      </c>
      <c r="L210" s="133" t="str">
        <f>IF(G210="","",IF(COUNTIF($G$4:$G$22,G210)&gt;1,"2重登録","OK"))</f>
        <v>OK</v>
      </c>
      <c r="M210" s="90" t="s">
        <v>127</v>
      </c>
      <c r="N210" s="1"/>
      <c r="O210" s="1"/>
    </row>
    <row r="211" spans="1:15" ht="12.75" customHeight="1" x14ac:dyDescent="0.15">
      <c r="A211" s="90" t="s">
        <v>203</v>
      </c>
      <c r="B211" s="93" t="s">
        <v>200</v>
      </c>
      <c r="C211" s="93" t="s">
        <v>201</v>
      </c>
      <c r="D211" s="90" t="s">
        <v>165</v>
      </c>
      <c r="E211" s="134"/>
      <c r="F211" s="82" t="str">
        <f t="shared" si="24"/>
        <v>ふ２０</v>
      </c>
      <c r="G211" s="90" t="str">
        <f t="shared" si="27"/>
        <v>吉岡京子</v>
      </c>
      <c r="H211" s="90" t="s">
        <v>165</v>
      </c>
      <c r="I211" s="93" t="s">
        <v>71</v>
      </c>
      <c r="J211" s="89">
        <v>1959</v>
      </c>
      <c r="K211" s="84">
        <f t="shared" si="23"/>
        <v>66</v>
      </c>
      <c r="L211" s="133" t="str">
        <f>IF(G211="","",IF(COUNTIF($G$4:$G$22,G211)&gt;1,"2重登録","OK"))</f>
        <v>OK</v>
      </c>
      <c r="M211" s="90" t="s">
        <v>202</v>
      </c>
      <c r="N211" s="1"/>
      <c r="O211" s="1"/>
    </row>
    <row r="212" spans="1:15" ht="12.75" customHeight="1" x14ac:dyDescent="0.15">
      <c r="A212" s="91" t="s">
        <v>884</v>
      </c>
      <c r="B212" s="93" t="s">
        <v>885</v>
      </c>
      <c r="C212" s="93" t="s">
        <v>886</v>
      </c>
      <c r="D212" s="91" t="s">
        <v>881</v>
      </c>
      <c r="F212" s="82" t="str">
        <f t="shared" si="24"/>
        <v>ふ２１</v>
      </c>
      <c r="G212" s="91" t="s">
        <v>887</v>
      </c>
      <c r="H212" s="91" t="s">
        <v>881</v>
      </c>
      <c r="I212" s="93" t="s">
        <v>873</v>
      </c>
      <c r="J212" s="136">
        <v>1958</v>
      </c>
      <c r="K212" s="84">
        <f t="shared" si="23"/>
        <v>67</v>
      </c>
      <c r="L212" s="133" t="str">
        <f>IF(G212="","",IF(COUNTIF($G$4:$G$22,G212)&gt;1,"2重登録","OK"))</f>
        <v>OK</v>
      </c>
      <c r="M212" s="91" t="s">
        <v>888</v>
      </c>
      <c r="N212" s="1"/>
      <c r="O212" s="1"/>
    </row>
    <row r="213" spans="1:15" ht="12.75" customHeight="1" x14ac:dyDescent="0.15">
      <c r="A213" s="137"/>
      <c r="B213" s="106">
        <v>9</v>
      </c>
      <c r="C213" s="138"/>
      <c r="D213" s="137"/>
      <c r="E213" s="76"/>
      <c r="F213" s="75"/>
      <c r="G213" s="137"/>
      <c r="H213" s="137"/>
      <c r="I213" s="138"/>
      <c r="J213" s="139"/>
      <c r="K213" s="102"/>
      <c r="L213" s="140"/>
      <c r="M213" s="137"/>
      <c r="N213" s="1"/>
      <c r="O213" s="1"/>
    </row>
    <row r="214" spans="1:15" ht="12.75" customHeight="1" x14ac:dyDescent="0.15">
      <c r="A214" s="141" t="s">
        <v>889</v>
      </c>
      <c r="B214" s="142" t="s">
        <v>534</v>
      </c>
      <c r="C214" s="142" t="s">
        <v>535</v>
      </c>
      <c r="D214" s="143" t="s">
        <v>258</v>
      </c>
      <c r="E214" s="144"/>
      <c r="F214" s="79" t="str">
        <f t="shared" ref="F214:F271" si="28">A214</f>
        <v>う０１</v>
      </c>
      <c r="G214" s="79" t="str">
        <f t="shared" ref="G214:G277" si="29">B214&amp;C214</f>
        <v>岩花功</v>
      </c>
      <c r="H214" s="143" t="s">
        <v>533</v>
      </c>
      <c r="I214" s="143" t="s">
        <v>41</v>
      </c>
      <c r="J214" s="145">
        <v>1962</v>
      </c>
      <c r="K214" s="84">
        <f t="shared" si="23"/>
        <v>63</v>
      </c>
      <c r="L214" s="82" t="str">
        <f t="shared" ref="L214:L250" si="30">IF(G214="","",IF(COUNTIF($G$8:$G$389,G214)&gt;1,"2重登録","OK"))</f>
        <v>OK</v>
      </c>
      <c r="M214" s="146" t="s">
        <v>446</v>
      </c>
      <c r="N214" s="1"/>
      <c r="O214" s="1"/>
    </row>
    <row r="215" spans="1:15" ht="12.75" customHeight="1" x14ac:dyDescent="0.15">
      <c r="A215" s="141" t="s">
        <v>890</v>
      </c>
      <c r="B215" s="142" t="s">
        <v>536</v>
      </c>
      <c r="C215" s="142" t="s">
        <v>507</v>
      </c>
      <c r="D215" s="143" t="s">
        <v>258</v>
      </c>
      <c r="E215" s="144"/>
      <c r="F215" s="79" t="str">
        <f t="shared" si="28"/>
        <v>う０２</v>
      </c>
      <c r="G215" s="79" t="str">
        <f t="shared" si="29"/>
        <v>牛道雄介</v>
      </c>
      <c r="H215" s="143" t="s">
        <v>533</v>
      </c>
      <c r="I215" s="80" t="s">
        <v>41</v>
      </c>
      <c r="J215" s="147">
        <v>1978</v>
      </c>
      <c r="K215" s="84">
        <f t="shared" si="23"/>
        <v>47</v>
      </c>
      <c r="L215" s="82" t="str">
        <f t="shared" si="30"/>
        <v>OK</v>
      </c>
      <c r="M215" s="148" t="s">
        <v>395</v>
      </c>
      <c r="N215" s="1"/>
      <c r="O215" s="1"/>
    </row>
    <row r="216" spans="1:15" ht="15.75" x14ac:dyDescent="0.15">
      <c r="A216" s="141" t="s">
        <v>259</v>
      </c>
      <c r="B216" s="142" t="s">
        <v>891</v>
      </c>
      <c r="C216" s="142" t="s">
        <v>892</v>
      </c>
      <c r="D216" s="143" t="s">
        <v>258</v>
      </c>
      <c r="E216" s="144"/>
      <c r="F216" s="79" t="str">
        <f t="shared" si="28"/>
        <v>う０３</v>
      </c>
      <c r="G216" s="79" t="str">
        <f t="shared" si="29"/>
        <v>久保田勉</v>
      </c>
      <c r="H216" s="143" t="s">
        <v>533</v>
      </c>
      <c r="I216" s="80" t="s">
        <v>41</v>
      </c>
      <c r="J216" s="147">
        <v>1967</v>
      </c>
      <c r="K216" s="84">
        <f t="shared" si="23"/>
        <v>58</v>
      </c>
      <c r="L216" s="82" t="str">
        <f t="shared" si="30"/>
        <v>OK</v>
      </c>
      <c r="M216" s="148" t="s">
        <v>893</v>
      </c>
      <c r="N216" s="1"/>
      <c r="O216" s="1"/>
    </row>
    <row r="217" spans="1:15" ht="15.75" x14ac:dyDescent="0.15">
      <c r="A217" s="141" t="s">
        <v>260</v>
      </c>
      <c r="B217" s="149" t="s">
        <v>537</v>
      </c>
      <c r="C217" s="149" t="s">
        <v>538</v>
      </c>
      <c r="D217" s="143" t="s">
        <v>258</v>
      </c>
      <c r="E217" s="144"/>
      <c r="F217" s="79" t="str">
        <f t="shared" si="28"/>
        <v>う０４</v>
      </c>
      <c r="G217" s="79" t="str">
        <f t="shared" si="29"/>
        <v>小倉俊郎</v>
      </c>
      <c r="H217" s="143" t="s">
        <v>533</v>
      </c>
      <c r="I217" s="79" t="s">
        <v>41</v>
      </c>
      <c r="J217" s="86">
        <v>1959</v>
      </c>
      <c r="K217" s="84">
        <f t="shared" si="23"/>
        <v>66</v>
      </c>
      <c r="L217" s="82" t="str">
        <f t="shared" si="30"/>
        <v>OK</v>
      </c>
      <c r="M217" s="79" t="s">
        <v>445</v>
      </c>
      <c r="N217" s="1"/>
      <c r="O217" s="1"/>
    </row>
    <row r="218" spans="1:15" ht="15.75" x14ac:dyDescent="0.15">
      <c r="A218" s="141" t="s">
        <v>261</v>
      </c>
      <c r="B218" s="124" t="s">
        <v>894</v>
      </c>
      <c r="C218" s="124" t="s">
        <v>895</v>
      </c>
      <c r="D218" s="143" t="s">
        <v>258</v>
      </c>
      <c r="E218" s="144"/>
      <c r="F218" s="79" t="str">
        <f t="shared" si="28"/>
        <v>う０５</v>
      </c>
      <c r="G218" s="79" t="str">
        <f t="shared" si="29"/>
        <v>垣内義則</v>
      </c>
      <c r="H218" s="143" t="s">
        <v>533</v>
      </c>
      <c r="I218" s="80" t="s">
        <v>41</v>
      </c>
      <c r="J218" s="147">
        <v>1972</v>
      </c>
      <c r="K218" s="84">
        <f t="shared" si="23"/>
        <v>53</v>
      </c>
      <c r="L218" s="82" t="str">
        <f t="shared" si="30"/>
        <v>OK</v>
      </c>
      <c r="M218" s="150" t="s">
        <v>67</v>
      </c>
      <c r="N218" s="1"/>
      <c r="O218" s="1"/>
    </row>
    <row r="219" spans="1:15" ht="15.75" x14ac:dyDescent="0.15">
      <c r="A219" s="141" t="s">
        <v>262</v>
      </c>
      <c r="B219" s="151" t="s">
        <v>539</v>
      </c>
      <c r="C219" s="151" t="s">
        <v>540</v>
      </c>
      <c r="D219" s="143" t="s">
        <v>258</v>
      </c>
      <c r="E219" s="144"/>
      <c r="F219" s="79" t="str">
        <f t="shared" si="28"/>
        <v>う０６</v>
      </c>
      <c r="G219" s="79" t="str">
        <f t="shared" si="29"/>
        <v>片岡一寿</v>
      </c>
      <c r="H219" s="143" t="s">
        <v>533</v>
      </c>
      <c r="I219" s="80" t="s">
        <v>41</v>
      </c>
      <c r="J219" s="147">
        <v>1971</v>
      </c>
      <c r="K219" s="84">
        <f t="shared" si="23"/>
        <v>54</v>
      </c>
      <c r="L219" s="82" t="str">
        <f t="shared" si="30"/>
        <v>OK</v>
      </c>
      <c r="M219" s="148" t="s">
        <v>445</v>
      </c>
      <c r="N219" s="1"/>
      <c r="O219" s="1"/>
    </row>
    <row r="220" spans="1:15" ht="15.75" x14ac:dyDescent="0.15">
      <c r="A220" s="141" t="s">
        <v>263</v>
      </c>
      <c r="B220" s="142" t="s">
        <v>541</v>
      </c>
      <c r="C220" s="142" t="s">
        <v>542</v>
      </c>
      <c r="D220" s="143" t="s">
        <v>258</v>
      </c>
      <c r="E220" s="144"/>
      <c r="F220" s="79" t="str">
        <f t="shared" si="28"/>
        <v>う０７</v>
      </c>
      <c r="G220" s="79" t="str">
        <f t="shared" si="29"/>
        <v>亀井皓太</v>
      </c>
      <c r="H220" s="143" t="s">
        <v>533</v>
      </c>
      <c r="I220" s="143" t="s">
        <v>41</v>
      </c>
      <c r="J220" s="152">
        <v>2003</v>
      </c>
      <c r="K220" s="84">
        <f t="shared" si="23"/>
        <v>22</v>
      </c>
      <c r="L220" s="123" t="str">
        <f t="shared" si="30"/>
        <v>OK</v>
      </c>
      <c r="M220" s="150" t="s">
        <v>67</v>
      </c>
      <c r="N220" s="1"/>
      <c r="O220" s="1"/>
    </row>
    <row r="221" spans="1:15" ht="15.75" x14ac:dyDescent="0.15">
      <c r="A221" s="141" t="s">
        <v>264</v>
      </c>
      <c r="B221" s="124" t="s">
        <v>896</v>
      </c>
      <c r="C221" s="124" t="s">
        <v>897</v>
      </c>
      <c r="D221" s="143" t="s">
        <v>258</v>
      </c>
      <c r="E221" s="144"/>
      <c r="F221" s="79" t="str">
        <f t="shared" si="28"/>
        <v>う０８</v>
      </c>
      <c r="G221" s="79" t="str">
        <f t="shared" si="29"/>
        <v>亀井雅嗣</v>
      </c>
      <c r="H221" s="143" t="s">
        <v>533</v>
      </c>
      <c r="I221" s="143" t="s">
        <v>41</v>
      </c>
      <c r="J221" s="152">
        <v>1970</v>
      </c>
      <c r="K221" s="84">
        <f t="shared" si="23"/>
        <v>55</v>
      </c>
      <c r="L221" s="79" t="str">
        <f t="shared" si="30"/>
        <v>OK</v>
      </c>
      <c r="M221" s="150" t="s">
        <v>67</v>
      </c>
      <c r="N221" s="1"/>
      <c r="O221" s="1"/>
    </row>
    <row r="222" spans="1:15" ht="15.75" x14ac:dyDescent="0.15">
      <c r="A222" s="141" t="s">
        <v>265</v>
      </c>
      <c r="B222" s="151" t="s">
        <v>543</v>
      </c>
      <c r="C222" s="151" t="s">
        <v>544</v>
      </c>
      <c r="D222" s="143" t="s">
        <v>258</v>
      </c>
      <c r="E222" s="144"/>
      <c r="F222" s="79" t="str">
        <f t="shared" si="28"/>
        <v>う０９</v>
      </c>
      <c r="G222" s="79" t="str">
        <f t="shared" si="29"/>
        <v>𡈽山悠</v>
      </c>
      <c r="H222" s="143" t="s">
        <v>533</v>
      </c>
      <c r="I222" s="143" t="s">
        <v>41</v>
      </c>
      <c r="J222" s="145">
        <v>1988</v>
      </c>
      <c r="K222" s="84">
        <f t="shared" si="23"/>
        <v>37</v>
      </c>
      <c r="L222" s="79" t="str">
        <f t="shared" si="30"/>
        <v>OK</v>
      </c>
      <c r="M222" s="150" t="s">
        <v>898</v>
      </c>
      <c r="N222" s="1"/>
      <c r="O222" s="1"/>
    </row>
    <row r="223" spans="1:15" s="1" customFormat="1" ht="15.75" x14ac:dyDescent="0.15">
      <c r="A223" s="141" t="s">
        <v>266</v>
      </c>
      <c r="B223" s="149" t="s">
        <v>545</v>
      </c>
      <c r="C223" s="149" t="s">
        <v>546</v>
      </c>
      <c r="D223" s="143" t="s">
        <v>258</v>
      </c>
      <c r="E223" s="144"/>
      <c r="F223" s="79" t="str">
        <f t="shared" si="28"/>
        <v>う１０</v>
      </c>
      <c r="G223" s="79" t="str">
        <f t="shared" si="29"/>
        <v>土肥将博</v>
      </c>
      <c r="H223" s="143" t="s">
        <v>533</v>
      </c>
      <c r="I223" s="80" t="s">
        <v>41</v>
      </c>
      <c r="J223" s="153">
        <v>1964</v>
      </c>
      <c r="K223" s="84">
        <f t="shared" si="23"/>
        <v>61</v>
      </c>
      <c r="L223" s="79" t="str">
        <f t="shared" si="30"/>
        <v>OK</v>
      </c>
      <c r="M223" s="154" t="s">
        <v>409</v>
      </c>
    </row>
    <row r="224" spans="1:15" s="1" customFormat="1" ht="15.75" x14ac:dyDescent="0.15">
      <c r="A224" s="141" t="s">
        <v>267</v>
      </c>
      <c r="B224" s="149" t="s">
        <v>547</v>
      </c>
      <c r="C224" s="149" t="s">
        <v>548</v>
      </c>
      <c r="D224" s="143" t="s">
        <v>258</v>
      </c>
      <c r="E224" s="144"/>
      <c r="F224" s="79" t="str">
        <f t="shared" si="28"/>
        <v>う１１</v>
      </c>
      <c r="G224" s="79" t="str">
        <f t="shared" si="29"/>
        <v>深田健太郎</v>
      </c>
      <c r="H224" s="143" t="s">
        <v>533</v>
      </c>
      <c r="I224" s="80" t="s">
        <v>41</v>
      </c>
      <c r="J224" s="147">
        <v>1997</v>
      </c>
      <c r="K224" s="84">
        <f t="shared" si="23"/>
        <v>28</v>
      </c>
      <c r="L224" s="79" t="str">
        <f t="shared" si="30"/>
        <v>OK</v>
      </c>
      <c r="M224" s="148" t="s">
        <v>425</v>
      </c>
    </row>
    <row r="225" spans="1:15" s="1" customFormat="1" ht="15.75" x14ac:dyDescent="0.15">
      <c r="A225" s="141" t="s">
        <v>268</v>
      </c>
      <c r="B225" s="124" t="s">
        <v>401</v>
      </c>
      <c r="C225" s="124" t="s">
        <v>549</v>
      </c>
      <c r="D225" s="143" t="s">
        <v>258</v>
      </c>
      <c r="E225" s="144"/>
      <c r="F225" s="79" t="str">
        <f t="shared" si="28"/>
        <v>う１２</v>
      </c>
      <c r="G225" s="79" t="str">
        <f t="shared" si="29"/>
        <v>松本啓吾</v>
      </c>
      <c r="H225" s="143" t="s">
        <v>533</v>
      </c>
      <c r="I225" s="80" t="s">
        <v>41</v>
      </c>
      <c r="J225" s="83">
        <v>1981</v>
      </c>
      <c r="K225" s="84">
        <f t="shared" si="23"/>
        <v>44</v>
      </c>
      <c r="L225" s="79" t="str">
        <f t="shared" si="30"/>
        <v>OK</v>
      </c>
      <c r="M225" s="79" t="s">
        <v>391</v>
      </c>
    </row>
    <row r="226" spans="1:15" s="1" customFormat="1" ht="15.75" x14ac:dyDescent="0.15">
      <c r="A226" s="141" t="s">
        <v>269</v>
      </c>
      <c r="B226" s="90" t="s">
        <v>899</v>
      </c>
      <c r="C226" s="90" t="s">
        <v>900</v>
      </c>
      <c r="D226" s="143" t="s">
        <v>258</v>
      </c>
      <c r="E226" s="144"/>
      <c r="F226" s="79" t="str">
        <f t="shared" si="28"/>
        <v>う１３</v>
      </c>
      <c r="G226" s="79" t="str">
        <f t="shared" si="29"/>
        <v>森健一</v>
      </c>
      <c r="H226" s="143" t="s">
        <v>533</v>
      </c>
      <c r="I226" s="80" t="s">
        <v>41</v>
      </c>
      <c r="J226" s="147">
        <v>1971</v>
      </c>
      <c r="K226" s="84">
        <f t="shared" si="23"/>
        <v>54</v>
      </c>
      <c r="L226" s="82" t="str">
        <f t="shared" si="30"/>
        <v>OK</v>
      </c>
      <c r="M226" s="148" t="s">
        <v>445</v>
      </c>
    </row>
    <row r="227" spans="1:15" s="1" customFormat="1" ht="15.75" x14ac:dyDescent="0.15">
      <c r="A227" s="141" t="s">
        <v>270</v>
      </c>
      <c r="B227" s="90" t="s">
        <v>899</v>
      </c>
      <c r="C227" s="90" t="s">
        <v>901</v>
      </c>
      <c r="D227" s="143" t="s">
        <v>258</v>
      </c>
      <c r="E227" s="144"/>
      <c r="F227" s="79" t="str">
        <f t="shared" si="28"/>
        <v>う１４</v>
      </c>
      <c r="G227" s="79" t="str">
        <f t="shared" si="29"/>
        <v>森皓輝</v>
      </c>
      <c r="H227" s="143" t="s">
        <v>533</v>
      </c>
      <c r="I227" s="79" t="s">
        <v>453</v>
      </c>
      <c r="J227" s="147">
        <v>1998</v>
      </c>
      <c r="K227" s="84">
        <f t="shared" si="23"/>
        <v>27</v>
      </c>
      <c r="L227" s="79" t="str">
        <f t="shared" si="30"/>
        <v>OK</v>
      </c>
      <c r="M227" s="155" t="s">
        <v>902</v>
      </c>
    </row>
    <row r="228" spans="1:15" s="1" customFormat="1" ht="15.75" x14ac:dyDescent="0.15">
      <c r="A228" s="141" t="s">
        <v>271</v>
      </c>
      <c r="B228" s="151" t="s">
        <v>489</v>
      </c>
      <c r="C228" s="151" t="s">
        <v>550</v>
      </c>
      <c r="D228" s="143" t="s">
        <v>258</v>
      </c>
      <c r="E228" s="144"/>
      <c r="F228" s="79" t="str">
        <f t="shared" si="28"/>
        <v>う１５</v>
      </c>
      <c r="G228" s="79" t="str">
        <f t="shared" si="29"/>
        <v>山本昌紀</v>
      </c>
      <c r="H228" s="143" t="s">
        <v>533</v>
      </c>
      <c r="I228" s="80" t="s">
        <v>41</v>
      </c>
      <c r="J228" s="156">
        <v>1970</v>
      </c>
      <c r="K228" s="84">
        <f t="shared" si="23"/>
        <v>55</v>
      </c>
      <c r="L228" s="79" t="str">
        <f t="shared" si="30"/>
        <v>OK</v>
      </c>
      <c r="M228" s="124" t="s">
        <v>903</v>
      </c>
    </row>
    <row r="229" spans="1:15" s="1" customFormat="1" ht="15.75" x14ac:dyDescent="0.15">
      <c r="A229" s="141" t="s">
        <v>272</v>
      </c>
      <c r="B229" s="151" t="s">
        <v>489</v>
      </c>
      <c r="C229" s="151" t="s">
        <v>551</v>
      </c>
      <c r="D229" s="143" t="s">
        <v>258</v>
      </c>
      <c r="E229" s="144"/>
      <c r="F229" s="79" t="str">
        <f t="shared" si="28"/>
        <v>う１６</v>
      </c>
      <c r="G229" s="79" t="str">
        <f t="shared" si="29"/>
        <v>山本浩之</v>
      </c>
      <c r="H229" s="143" t="s">
        <v>533</v>
      </c>
      <c r="I229" s="80" t="s">
        <v>41</v>
      </c>
      <c r="J229" s="147">
        <v>1967</v>
      </c>
      <c r="K229" s="84">
        <f t="shared" si="23"/>
        <v>58</v>
      </c>
      <c r="L229" s="79" t="str">
        <f t="shared" si="30"/>
        <v>OK</v>
      </c>
      <c r="M229" s="146" t="s">
        <v>903</v>
      </c>
    </row>
    <row r="230" spans="1:15" s="1" customFormat="1" ht="15.75" x14ac:dyDescent="0.15">
      <c r="A230" s="141" t="s">
        <v>273</v>
      </c>
      <c r="B230" s="157" t="s">
        <v>552</v>
      </c>
      <c r="C230" s="157" t="s">
        <v>275</v>
      </c>
      <c r="D230" s="143" t="s">
        <v>258</v>
      </c>
      <c r="E230" s="144"/>
      <c r="F230" s="79" t="str">
        <f t="shared" si="28"/>
        <v>う１７</v>
      </c>
      <c r="G230" s="79" t="str">
        <f t="shared" si="29"/>
        <v>吉村淳</v>
      </c>
      <c r="H230" s="143" t="s">
        <v>533</v>
      </c>
      <c r="I230" s="80" t="s">
        <v>41</v>
      </c>
      <c r="J230" s="147">
        <v>1976</v>
      </c>
      <c r="K230" s="84">
        <f t="shared" si="23"/>
        <v>49</v>
      </c>
      <c r="L230" s="79" t="str">
        <f t="shared" si="30"/>
        <v>OK</v>
      </c>
      <c r="M230" s="146" t="s">
        <v>904</v>
      </c>
    </row>
    <row r="231" spans="1:15" s="1" customFormat="1" ht="15.75" x14ac:dyDescent="0.15">
      <c r="A231" s="141" t="s">
        <v>274</v>
      </c>
      <c r="B231" s="149" t="s">
        <v>553</v>
      </c>
      <c r="C231" s="149" t="s">
        <v>554</v>
      </c>
      <c r="D231" s="143" t="s">
        <v>258</v>
      </c>
      <c r="E231" s="144"/>
      <c r="F231" s="79" t="str">
        <f t="shared" si="28"/>
        <v>う１８</v>
      </c>
      <c r="G231" s="79" t="str">
        <f t="shared" si="29"/>
        <v>脇野佳邦</v>
      </c>
      <c r="H231" s="143" t="s">
        <v>533</v>
      </c>
      <c r="I231" s="80" t="s">
        <v>41</v>
      </c>
      <c r="J231" s="147">
        <v>1973</v>
      </c>
      <c r="K231" s="84">
        <f t="shared" si="23"/>
        <v>52</v>
      </c>
      <c r="L231" s="79" t="str">
        <f t="shared" si="30"/>
        <v>OK</v>
      </c>
      <c r="M231" s="146" t="s">
        <v>409</v>
      </c>
    </row>
    <row r="232" spans="1:15" s="1" customFormat="1" ht="15.75" x14ac:dyDescent="0.15">
      <c r="A232" s="141" t="s">
        <v>276</v>
      </c>
      <c r="B232" s="149" t="s">
        <v>905</v>
      </c>
      <c r="C232" s="149" t="s">
        <v>906</v>
      </c>
      <c r="D232" s="143" t="s">
        <v>258</v>
      </c>
      <c r="E232" s="144"/>
      <c r="F232" s="79" t="str">
        <f t="shared" si="28"/>
        <v>う１９</v>
      </c>
      <c r="G232" s="79" t="str">
        <f t="shared" si="29"/>
        <v>中嶋徹</v>
      </c>
      <c r="H232" s="143" t="s">
        <v>533</v>
      </c>
      <c r="I232" s="80" t="s">
        <v>41</v>
      </c>
      <c r="J232" s="147">
        <v>1986</v>
      </c>
      <c r="K232" s="84">
        <f t="shared" si="23"/>
        <v>39</v>
      </c>
      <c r="L232" s="79" t="str">
        <f t="shared" si="30"/>
        <v>OK</v>
      </c>
      <c r="M232" s="146" t="s">
        <v>907</v>
      </c>
    </row>
    <row r="233" spans="1:15" s="1" customFormat="1" ht="15.75" x14ac:dyDescent="0.15">
      <c r="A233" s="141" t="s">
        <v>277</v>
      </c>
      <c r="B233" s="90" t="s">
        <v>908</v>
      </c>
      <c r="C233" s="90" t="s">
        <v>909</v>
      </c>
      <c r="D233" s="143" t="s">
        <v>258</v>
      </c>
      <c r="E233" s="144"/>
      <c r="F233" s="79" t="str">
        <f t="shared" si="28"/>
        <v>う２０</v>
      </c>
      <c r="G233" s="79" t="str">
        <f t="shared" si="29"/>
        <v>中田富憲</v>
      </c>
      <c r="H233" s="143" t="s">
        <v>533</v>
      </c>
      <c r="I233" s="79" t="s">
        <v>453</v>
      </c>
      <c r="J233" s="147">
        <v>1961</v>
      </c>
      <c r="K233" s="84">
        <f t="shared" si="23"/>
        <v>64</v>
      </c>
      <c r="L233" s="79" t="str">
        <f t="shared" si="30"/>
        <v>OK</v>
      </c>
      <c r="M233" s="146" t="s">
        <v>910</v>
      </c>
      <c r="N233" s="62"/>
      <c r="O233" s="62"/>
    </row>
    <row r="234" spans="1:15" s="1" customFormat="1" ht="15.75" x14ac:dyDescent="0.15">
      <c r="A234" s="141" t="s">
        <v>278</v>
      </c>
      <c r="B234" s="158" t="s">
        <v>279</v>
      </c>
      <c r="C234" s="158" t="s">
        <v>280</v>
      </c>
      <c r="D234" s="143" t="s">
        <v>258</v>
      </c>
      <c r="E234" s="144"/>
      <c r="F234" s="79" t="str">
        <f t="shared" si="28"/>
        <v>う２１</v>
      </c>
      <c r="G234" s="79" t="str">
        <f t="shared" si="29"/>
        <v>野村良平</v>
      </c>
      <c r="H234" s="143" t="s">
        <v>533</v>
      </c>
      <c r="I234" s="80" t="s">
        <v>41</v>
      </c>
      <c r="J234" s="147">
        <v>1989</v>
      </c>
      <c r="K234" s="84">
        <f t="shared" si="23"/>
        <v>36</v>
      </c>
      <c r="L234" s="79" t="str">
        <f t="shared" si="30"/>
        <v>OK</v>
      </c>
      <c r="M234" s="146" t="s">
        <v>911</v>
      </c>
      <c r="N234" s="62"/>
      <c r="O234" s="62"/>
    </row>
    <row r="235" spans="1:15" s="1" customFormat="1" ht="15.75" x14ac:dyDescent="0.15">
      <c r="A235" s="141" t="s">
        <v>281</v>
      </c>
      <c r="B235" s="149" t="s">
        <v>912</v>
      </c>
      <c r="C235" s="149" t="s">
        <v>913</v>
      </c>
      <c r="D235" s="143" t="s">
        <v>258</v>
      </c>
      <c r="E235" s="144"/>
      <c r="F235" s="79" t="str">
        <f t="shared" si="28"/>
        <v>う２２</v>
      </c>
      <c r="G235" s="79" t="str">
        <f t="shared" si="29"/>
        <v>利光龍司</v>
      </c>
      <c r="H235" s="143" t="s">
        <v>533</v>
      </c>
      <c r="I235" s="80" t="s">
        <v>41</v>
      </c>
      <c r="J235" s="147">
        <v>1972</v>
      </c>
      <c r="K235" s="84">
        <f t="shared" si="23"/>
        <v>53</v>
      </c>
      <c r="L235" s="79" t="str">
        <f t="shared" si="30"/>
        <v>OK</v>
      </c>
      <c r="M235" s="146" t="s">
        <v>904</v>
      </c>
      <c r="N235" s="62"/>
      <c r="O235" s="62"/>
    </row>
    <row r="236" spans="1:15" s="1" customFormat="1" ht="15.75" x14ac:dyDescent="0.15">
      <c r="A236" s="141" t="s">
        <v>282</v>
      </c>
      <c r="B236" s="149" t="s">
        <v>914</v>
      </c>
      <c r="C236" s="149" t="s">
        <v>915</v>
      </c>
      <c r="D236" s="143" t="s">
        <v>258</v>
      </c>
      <c r="E236" s="144"/>
      <c r="F236" s="79" t="str">
        <f t="shared" si="28"/>
        <v>う２３</v>
      </c>
      <c r="G236" s="79" t="str">
        <f t="shared" si="29"/>
        <v>八木篤司</v>
      </c>
      <c r="H236" s="143" t="s">
        <v>533</v>
      </c>
      <c r="I236" s="80" t="s">
        <v>41</v>
      </c>
      <c r="J236" s="147">
        <v>1973</v>
      </c>
      <c r="K236" s="84">
        <f t="shared" si="23"/>
        <v>52</v>
      </c>
      <c r="L236" s="79" t="str">
        <f t="shared" si="30"/>
        <v>OK</v>
      </c>
      <c r="M236" s="146" t="s">
        <v>916</v>
      </c>
      <c r="N236" s="62"/>
      <c r="O236" s="62"/>
    </row>
    <row r="237" spans="1:15" s="1" customFormat="1" ht="15.75" x14ac:dyDescent="0.15">
      <c r="A237" s="141" t="s">
        <v>283</v>
      </c>
      <c r="B237" s="149" t="s">
        <v>917</v>
      </c>
      <c r="C237" s="149" t="s">
        <v>918</v>
      </c>
      <c r="D237" s="143" t="s">
        <v>258</v>
      </c>
      <c r="E237" s="144"/>
      <c r="F237" s="79" t="str">
        <f t="shared" si="28"/>
        <v>う２４</v>
      </c>
      <c r="G237" s="79" t="str">
        <f t="shared" si="29"/>
        <v>坂田義記</v>
      </c>
      <c r="H237" s="143" t="s">
        <v>533</v>
      </c>
      <c r="I237" s="79" t="s">
        <v>453</v>
      </c>
      <c r="J237" s="147">
        <v>1988</v>
      </c>
      <c r="K237" s="84">
        <f t="shared" si="23"/>
        <v>37</v>
      </c>
      <c r="L237" s="79" t="str">
        <f t="shared" si="30"/>
        <v>OK</v>
      </c>
      <c r="M237" s="146" t="s">
        <v>919</v>
      </c>
      <c r="N237" s="62"/>
      <c r="O237" s="62"/>
    </row>
    <row r="238" spans="1:15" s="1" customFormat="1" ht="15.75" x14ac:dyDescent="0.15">
      <c r="A238" s="141" t="s">
        <v>284</v>
      </c>
      <c r="B238" s="149" t="s">
        <v>920</v>
      </c>
      <c r="C238" s="149" t="s">
        <v>921</v>
      </c>
      <c r="D238" s="143" t="s">
        <v>258</v>
      </c>
      <c r="E238" s="144"/>
      <c r="F238" s="79" t="str">
        <f t="shared" si="28"/>
        <v>う２５</v>
      </c>
      <c r="G238" s="79" t="str">
        <f t="shared" si="29"/>
        <v>村地直也</v>
      </c>
      <c r="H238" s="143" t="s">
        <v>533</v>
      </c>
      <c r="I238" s="80" t="s">
        <v>41</v>
      </c>
      <c r="J238" s="147">
        <v>1989</v>
      </c>
      <c r="K238" s="84">
        <f t="shared" si="23"/>
        <v>36</v>
      </c>
      <c r="L238" s="79" t="str">
        <f t="shared" si="30"/>
        <v>OK</v>
      </c>
      <c r="M238" s="155" t="s">
        <v>922</v>
      </c>
      <c r="N238" s="62"/>
      <c r="O238" s="62"/>
    </row>
    <row r="239" spans="1:15" s="1" customFormat="1" ht="15.75" x14ac:dyDescent="0.15">
      <c r="A239" s="141" t="s">
        <v>285</v>
      </c>
      <c r="B239" s="149" t="s">
        <v>923</v>
      </c>
      <c r="C239" s="149" t="s">
        <v>924</v>
      </c>
      <c r="D239" s="143" t="s">
        <v>258</v>
      </c>
      <c r="E239" s="144"/>
      <c r="F239" s="79" t="str">
        <f t="shared" si="28"/>
        <v>う２６</v>
      </c>
      <c r="G239" s="79" t="str">
        <f t="shared" si="29"/>
        <v>中村雅宣</v>
      </c>
      <c r="H239" s="143" t="s">
        <v>533</v>
      </c>
      <c r="I239" s="80" t="s">
        <v>41</v>
      </c>
      <c r="J239" s="147">
        <v>1978</v>
      </c>
      <c r="K239" s="84">
        <f t="shared" si="23"/>
        <v>47</v>
      </c>
      <c r="L239" s="79" t="str">
        <f t="shared" si="30"/>
        <v>OK</v>
      </c>
      <c r="M239" s="155" t="s">
        <v>922</v>
      </c>
      <c r="N239" s="62"/>
      <c r="O239" s="62"/>
    </row>
    <row r="240" spans="1:15" s="1" customFormat="1" ht="15.75" x14ac:dyDescent="0.15">
      <c r="A240" s="141" t="s">
        <v>286</v>
      </c>
      <c r="B240" s="149" t="s">
        <v>925</v>
      </c>
      <c r="C240" s="149" t="s">
        <v>926</v>
      </c>
      <c r="D240" s="143" t="s">
        <v>258</v>
      </c>
      <c r="E240" s="144"/>
      <c r="F240" s="79" t="str">
        <f t="shared" si="28"/>
        <v>う２７</v>
      </c>
      <c r="G240" s="79" t="str">
        <f t="shared" si="29"/>
        <v>織田修輔</v>
      </c>
      <c r="H240" s="143" t="s">
        <v>533</v>
      </c>
      <c r="I240" s="79" t="s">
        <v>453</v>
      </c>
      <c r="J240" s="147">
        <v>1987</v>
      </c>
      <c r="K240" s="84">
        <f t="shared" si="23"/>
        <v>38</v>
      </c>
      <c r="L240" s="79" t="str">
        <f t="shared" si="30"/>
        <v>OK</v>
      </c>
      <c r="M240" s="148" t="s">
        <v>927</v>
      </c>
      <c r="N240" s="62"/>
      <c r="O240" s="62"/>
    </row>
    <row r="241" spans="1:15" s="1" customFormat="1" ht="15.75" x14ac:dyDescent="0.15">
      <c r="A241" s="141" t="s">
        <v>287</v>
      </c>
      <c r="B241" s="149" t="s">
        <v>928</v>
      </c>
      <c r="C241" s="149" t="s">
        <v>929</v>
      </c>
      <c r="D241" s="143" t="s">
        <v>258</v>
      </c>
      <c r="E241" s="144"/>
      <c r="F241" s="79" t="str">
        <f t="shared" si="28"/>
        <v>う２８</v>
      </c>
      <c r="G241" s="79" t="str">
        <f t="shared" si="29"/>
        <v>渡邊直洋</v>
      </c>
      <c r="H241" s="143" t="s">
        <v>533</v>
      </c>
      <c r="I241" s="80" t="s">
        <v>41</v>
      </c>
      <c r="J241" s="147">
        <v>1988</v>
      </c>
      <c r="K241" s="84">
        <f t="shared" si="23"/>
        <v>37</v>
      </c>
      <c r="L241" s="79" t="str">
        <f t="shared" si="30"/>
        <v>OK</v>
      </c>
      <c r="M241" s="148" t="s">
        <v>930</v>
      </c>
      <c r="N241" s="62"/>
      <c r="O241" s="62"/>
    </row>
    <row r="242" spans="1:15" s="1" customFormat="1" ht="15.75" x14ac:dyDescent="0.15">
      <c r="A242" s="141" t="s">
        <v>288</v>
      </c>
      <c r="B242" s="149" t="s">
        <v>931</v>
      </c>
      <c r="C242" s="149" t="s">
        <v>932</v>
      </c>
      <c r="D242" s="143" t="s">
        <v>258</v>
      </c>
      <c r="E242" s="144"/>
      <c r="F242" s="79" t="str">
        <f t="shared" si="28"/>
        <v>う２９</v>
      </c>
      <c r="G242" s="79" t="str">
        <f t="shared" si="29"/>
        <v>猪師崇人</v>
      </c>
      <c r="H242" s="143" t="s">
        <v>533</v>
      </c>
      <c r="I242" s="80" t="s">
        <v>41</v>
      </c>
      <c r="J242" s="147">
        <v>1985</v>
      </c>
      <c r="K242" s="84">
        <f t="shared" si="23"/>
        <v>40</v>
      </c>
      <c r="L242" s="79" t="str">
        <f t="shared" si="30"/>
        <v>OK</v>
      </c>
      <c r="M242" s="148" t="s">
        <v>930</v>
      </c>
      <c r="N242" s="62"/>
      <c r="O242" s="62"/>
    </row>
    <row r="243" spans="1:15" s="1" customFormat="1" ht="15.75" x14ac:dyDescent="0.15">
      <c r="A243" s="141" t="s">
        <v>289</v>
      </c>
      <c r="B243" s="149" t="s">
        <v>933</v>
      </c>
      <c r="C243" s="149" t="s">
        <v>934</v>
      </c>
      <c r="D243" s="143" t="s">
        <v>258</v>
      </c>
      <c r="E243" s="144"/>
      <c r="F243" s="79" t="str">
        <f t="shared" si="28"/>
        <v>う３０</v>
      </c>
      <c r="G243" s="79" t="str">
        <f t="shared" si="29"/>
        <v>中島章大</v>
      </c>
      <c r="H243" s="143" t="s">
        <v>533</v>
      </c>
      <c r="I243" s="79" t="s">
        <v>453</v>
      </c>
      <c r="J243" s="147">
        <v>1989</v>
      </c>
      <c r="K243" s="84">
        <f t="shared" si="23"/>
        <v>36</v>
      </c>
      <c r="L243" s="79" t="str">
        <f t="shared" si="30"/>
        <v>OK</v>
      </c>
      <c r="M243" s="148" t="s">
        <v>930</v>
      </c>
      <c r="N243" s="62"/>
      <c r="O243" s="62"/>
    </row>
    <row r="244" spans="1:15" s="1" customFormat="1" ht="15.75" x14ac:dyDescent="0.15">
      <c r="A244" s="141" t="s">
        <v>290</v>
      </c>
      <c r="B244" s="149" t="s">
        <v>935</v>
      </c>
      <c r="C244" s="149" t="s">
        <v>936</v>
      </c>
      <c r="D244" s="143" t="s">
        <v>258</v>
      </c>
      <c r="E244" s="144"/>
      <c r="F244" s="79" t="str">
        <f t="shared" si="28"/>
        <v>う３１</v>
      </c>
      <c r="G244" s="79" t="str">
        <f t="shared" si="29"/>
        <v>徳光亮真</v>
      </c>
      <c r="H244" s="143" t="s">
        <v>533</v>
      </c>
      <c r="I244" s="80" t="s">
        <v>41</v>
      </c>
      <c r="J244" s="147">
        <v>1990</v>
      </c>
      <c r="K244" s="84">
        <f t="shared" si="23"/>
        <v>35</v>
      </c>
      <c r="L244" s="79" t="str">
        <f t="shared" si="30"/>
        <v>OK</v>
      </c>
      <c r="M244" s="146" t="s">
        <v>937</v>
      </c>
      <c r="N244" s="62"/>
      <c r="O244" s="62"/>
    </row>
    <row r="245" spans="1:15" s="1" customFormat="1" ht="15.75" x14ac:dyDescent="0.15">
      <c r="A245" s="141" t="s">
        <v>291</v>
      </c>
      <c r="B245" s="149" t="s">
        <v>938</v>
      </c>
      <c r="C245" s="149" t="s">
        <v>939</v>
      </c>
      <c r="D245" s="143" t="s">
        <v>258</v>
      </c>
      <c r="E245" s="144"/>
      <c r="F245" s="79" t="str">
        <f t="shared" si="28"/>
        <v>う３２</v>
      </c>
      <c r="G245" s="79" t="str">
        <f t="shared" si="29"/>
        <v>元生光亮</v>
      </c>
      <c r="H245" s="143" t="s">
        <v>533</v>
      </c>
      <c r="I245" s="80" t="s">
        <v>41</v>
      </c>
      <c r="J245" s="147">
        <v>1990</v>
      </c>
      <c r="K245" s="84">
        <f t="shared" si="23"/>
        <v>35</v>
      </c>
      <c r="L245" s="79" t="str">
        <f t="shared" si="30"/>
        <v>OK</v>
      </c>
      <c r="M245" s="146" t="s">
        <v>930</v>
      </c>
      <c r="N245" s="62"/>
      <c r="O245" s="62"/>
    </row>
    <row r="246" spans="1:15" s="1" customFormat="1" ht="15.75" x14ac:dyDescent="0.15">
      <c r="A246" s="141" t="s">
        <v>292</v>
      </c>
      <c r="B246" s="149" t="s">
        <v>940</v>
      </c>
      <c r="C246" s="149" t="s">
        <v>941</v>
      </c>
      <c r="D246" s="143" t="s">
        <v>258</v>
      </c>
      <c r="E246" s="144"/>
      <c r="F246" s="79" t="str">
        <f t="shared" si="28"/>
        <v>う３３</v>
      </c>
      <c r="G246" s="79" t="str">
        <f t="shared" si="29"/>
        <v>磯野宏貴</v>
      </c>
      <c r="H246" s="143" t="s">
        <v>533</v>
      </c>
      <c r="I246" s="80" t="s">
        <v>41</v>
      </c>
      <c r="J246" s="147">
        <v>1998</v>
      </c>
      <c r="K246" s="84">
        <f t="shared" si="23"/>
        <v>27</v>
      </c>
      <c r="L246" s="79" t="str">
        <f t="shared" si="30"/>
        <v>OK</v>
      </c>
      <c r="M246" s="146" t="s">
        <v>942</v>
      </c>
      <c r="N246" s="62"/>
      <c r="O246" s="62"/>
    </row>
    <row r="247" spans="1:15" s="1" customFormat="1" ht="15.75" x14ac:dyDescent="0.15">
      <c r="A247" s="141" t="s">
        <v>293</v>
      </c>
      <c r="B247" s="149" t="s">
        <v>943</v>
      </c>
      <c r="C247" s="149" t="s">
        <v>944</v>
      </c>
      <c r="D247" s="143" t="s">
        <v>258</v>
      </c>
      <c r="E247" s="144"/>
      <c r="F247" s="79" t="str">
        <f t="shared" si="28"/>
        <v>う３４</v>
      </c>
      <c r="G247" s="79" t="str">
        <f t="shared" si="29"/>
        <v>神野眞旗</v>
      </c>
      <c r="H247" s="143" t="s">
        <v>533</v>
      </c>
      <c r="I247" s="80" t="s">
        <v>41</v>
      </c>
      <c r="J247" s="147">
        <v>1997</v>
      </c>
      <c r="K247" s="84">
        <f t="shared" si="23"/>
        <v>28</v>
      </c>
      <c r="L247" s="79" t="str">
        <f t="shared" si="30"/>
        <v>OK</v>
      </c>
      <c r="M247" s="146" t="s">
        <v>942</v>
      </c>
      <c r="N247" s="62"/>
      <c r="O247" s="62"/>
    </row>
    <row r="248" spans="1:15" s="1" customFormat="1" ht="15.75" x14ac:dyDescent="0.15">
      <c r="A248" s="141" t="s">
        <v>294</v>
      </c>
      <c r="B248" s="149" t="s">
        <v>945</v>
      </c>
      <c r="C248" s="149" t="s">
        <v>946</v>
      </c>
      <c r="D248" s="143" t="s">
        <v>258</v>
      </c>
      <c r="E248" s="144"/>
      <c r="F248" s="79" t="str">
        <f t="shared" si="28"/>
        <v>う３５</v>
      </c>
      <c r="G248" s="79" t="str">
        <f t="shared" si="29"/>
        <v>甲斐祐一</v>
      </c>
      <c r="H248" s="143" t="s">
        <v>533</v>
      </c>
      <c r="I248" s="80" t="s">
        <v>41</v>
      </c>
      <c r="J248" s="147">
        <v>1984</v>
      </c>
      <c r="K248" s="84">
        <f t="shared" si="23"/>
        <v>41</v>
      </c>
      <c r="L248" s="79" t="str">
        <f t="shared" si="30"/>
        <v>OK</v>
      </c>
      <c r="M248" s="146" t="s">
        <v>942</v>
      </c>
      <c r="N248" s="62"/>
      <c r="O248" s="62"/>
    </row>
    <row r="249" spans="1:15" s="1" customFormat="1" ht="15.75" x14ac:dyDescent="0.15">
      <c r="A249" s="141" t="s">
        <v>295</v>
      </c>
      <c r="B249" s="149" t="s">
        <v>947</v>
      </c>
      <c r="C249" s="149" t="s">
        <v>948</v>
      </c>
      <c r="D249" s="143" t="s">
        <v>258</v>
      </c>
      <c r="E249" s="144"/>
      <c r="F249" s="79" t="str">
        <f t="shared" si="28"/>
        <v>う３６</v>
      </c>
      <c r="G249" s="79" t="str">
        <f t="shared" si="29"/>
        <v>阿部智貴</v>
      </c>
      <c r="H249" s="143" t="s">
        <v>533</v>
      </c>
      <c r="I249" s="80" t="s">
        <v>41</v>
      </c>
      <c r="J249" s="147">
        <v>1994</v>
      </c>
      <c r="K249" s="84">
        <f t="shared" si="23"/>
        <v>31</v>
      </c>
      <c r="L249" s="79" t="str">
        <f t="shared" si="30"/>
        <v>OK</v>
      </c>
      <c r="M249" s="146" t="s">
        <v>942</v>
      </c>
      <c r="N249" s="62"/>
      <c r="O249" s="62"/>
    </row>
    <row r="250" spans="1:15" s="1" customFormat="1" ht="15.75" x14ac:dyDescent="0.15">
      <c r="A250" s="141" t="s">
        <v>296</v>
      </c>
      <c r="B250" s="149" t="s">
        <v>949</v>
      </c>
      <c r="C250" s="149" t="s">
        <v>950</v>
      </c>
      <c r="D250" s="143" t="s">
        <v>258</v>
      </c>
      <c r="E250" s="81" t="s">
        <v>685</v>
      </c>
      <c r="F250" s="79" t="str">
        <f t="shared" si="28"/>
        <v>う３７</v>
      </c>
      <c r="G250" s="79" t="str">
        <f t="shared" si="29"/>
        <v>佐藤和弘</v>
      </c>
      <c r="H250" s="143" t="s">
        <v>533</v>
      </c>
      <c r="I250" s="80" t="s">
        <v>41</v>
      </c>
      <c r="J250" s="147">
        <v>1955</v>
      </c>
      <c r="K250" s="84">
        <f t="shared" si="23"/>
        <v>70</v>
      </c>
      <c r="L250" s="79" t="str">
        <f t="shared" si="30"/>
        <v>OK</v>
      </c>
      <c r="M250" s="146" t="s">
        <v>898</v>
      </c>
      <c r="N250" s="62"/>
      <c r="O250" s="62"/>
    </row>
    <row r="251" spans="1:15" s="1" customFormat="1" ht="15.75" x14ac:dyDescent="0.15">
      <c r="A251" s="141" t="s">
        <v>297</v>
      </c>
      <c r="B251" s="80" t="s">
        <v>951</v>
      </c>
      <c r="C251" s="124" t="s">
        <v>952</v>
      </c>
      <c r="D251" s="143" t="s">
        <v>258</v>
      </c>
      <c r="E251" s="81"/>
      <c r="F251" s="79" t="str">
        <f t="shared" si="28"/>
        <v>う３８</v>
      </c>
      <c r="G251" s="79" t="str">
        <f>B251&amp;C251</f>
        <v>永原博司</v>
      </c>
      <c r="H251" s="143" t="s">
        <v>533</v>
      </c>
      <c r="I251" s="124" t="s">
        <v>953</v>
      </c>
      <c r="J251" s="156">
        <v>1963</v>
      </c>
      <c r="K251" s="84">
        <f t="shared" si="23"/>
        <v>62</v>
      </c>
      <c r="L251" s="82" t="str">
        <f>IF(G251="","",IF(COUNTIF($H$4:$H$618,G251)&gt;1,"2重登録","OK"))</f>
        <v>OK</v>
      </c>
      <c r="M251" s="87" t="s">
        <v>902</v>
      </c>
      <c r="N251" s="62"/>
      <c r="O251" s="60"/>
    </row>
    <row r="252" spans="1:15" ht="15.75" x14ac:dyDescent="0.15">
      <c r="A252" s="141" t="s">
        <v>299</v>
      </c>
      <c r="B252" s="80" t="s">
        <v>954</v>
      </c>
      <c r="C252" s="124" t="s">
        <v>955</v>
      </c>
      <c r="D252" s="143" t="s">
        <v>258</v>
      </c>
      <c r="E252" s="81"/>
      <c r="F252" s="79" t="str">
        <f t="shared" si="28"/>
        <v>う３９</v>
      </c>
      <c r="G252" s="79" t="str">
        <f>B252&amp;C252</f>
        <v>田中伸一</v>
      </c>
      <c r="H252" s="143" t="s">
        <v>533</v>
      </c>
      <c r="I252" s="124" t="s">
        <v>953</v>
      </c>
      <c r="J252" s="156">
        <v>1964</v>
      </c>
      <c r="K252" s="84">
        <f t="shared" si="23"/>
        <v>61</v>
      </c>
      <c r="L252" s="82" t="str">
        <f>IF(G252="","",IF(COUNTIF($H$4:$H$618,G252)&gt;1,"2重登録","OK"))</f>
        <v>OK</v>
      </c>
      <c r="M252" s="79" t="s">
        <v>398</v>
      </c>
      <c r="N252" s="60"/>
      <c r="O252" s="60"/>
    </row>
    <row r="253" spans="1:15" ht="15.75" x14ac:dyDescent="0.15">
      <c r="A253" s="141" t="s">
        <v>300</v>
      </c>
      <c r="B253" s="159" t="s">
        <v>956</v>
      </c>
      <c r="C253" s="159" t="s">
        <v>957</v>
      </c>
      <c r="D253" s="143" t="s">
        <v>258</v>
      </c>
      <c r="E253" s="144"/>
      <c r="F253" s="79" t="str">
        <f t="shared" si="28"/>
        <v>う４０</v>
      </c>
      <c r="G253" s="79" t="str">
        <f t="shared" si="29"/>
        <v>今井順子</v>
      </c>
      <c r="H253" s="143" t="s">
        <v>533</v>
      </c>
      <c r="I253" s="87" t="s">
        <v>958</v>
      </c>
      <c r="J253" s="147">
        <v>1957</v>
      </c>
      <c r="K253" s="84">
        <f t="shared" si="23"/>
        <v>68</v>
      </c>
      <c r="L253" s="79" t="str">
        <f t="shared" ref="L253:L271" si="31">IF(G253="","",IF(COUNTIF($G$8:$G$389,G253)&gt;1,"2重登録","OK"))</f>
        <v>OK</v>
      </c>
      <c r="M253" s="155" t="s">
        <v>902</v>
      </c>
    </row>
    <row r="254" spans="1:15" s="1" customFormat="1" ht="15.75" x14ac:dyDescent="0.15">
      <c r="A254" s="141" t="s">
        <v>301</v>
      </c>
      <c r="B254" s="159" t="s">
        <v>555</v>
      </c>
      <c r="C254" s="159" t="s">
        <v>959</v>
      </c>
      <c r="D254" s="143" t="s">
        <v>258</v>
      </c>
      <c r="E254" s="144"/>
      <c r="F254" s="79" t="str">
        <f t="shared" si="28"/>
        <v>う４１</v>
      </c>
      <c r="G254" s="79" t="str">
        <f t="shared" si="29"/>
        <v>伊吹邦子</v>
      </c>
      <c r="H254" s="143" t="s">
        <v>533</v>
      </c>
      <c r="I254" s="87" t="s">
        <v>394</v>
      </c>
      <c r="J254" s="145">
        <v>1969</v>
      </c>
      <c r="K254" s="84">
        <f t="shared" si="23"/>
        <v>56</v>
      </c>
      <c r="L254" s="79" t="str">
        <f t="shared" si="31"/>
        <v>OK</v>
      </c>
      <c r="M254" s="150" t="s">
        <v>916</v>
      </c>
      <c r="N254" s="62"/>
      <c r="O254" s="62"/>
    </row>
    <row r="255" spans="1:15" s="1" customFormat="1" ht="15.75" x14ac:dyDescent="0.15">
      <c r="A255" s="141" t="s">
        <v>303</v>
      </c>
      <c r="B255" s="160" t="s">
        <v>556</v>
      </c>
      <c r="C255" s="160" t="s">
        <v>557</v>
      </c>
      <c r="D255" s="143" t="s">
        <v>258</v>
      </c>
      <c r="E255" s="144"/>
      <c r="F255" s="79" t="str">
        <f t="shared" si="28"/>
        <v>う４２</v>
      </c>
      <c r="G255" s="79" t="str">
        <f t="shared" si="29"/>
        <v>植垣貴美子</v>
      </c>
      <c r="H255" s="143" t="s">
        <v>533</v>
      </c>
      <c r="I255" s="161" t="s">
        <v>394</v>
      </c>
      <c r="J255" s="152">
        <v>1965</v>
      </c>
      <c r="K255" s="84">
        <f t="shared" si="23"/>
        <v>60</v>
      </c>
      <c r="L255" s="79" t="str">
        <f t="shared" si="31"/>
        <v>OK</v>
      </c>
      <c r="M255" s="162" t="s">
        <v>425</v>
      </c>
      <c r="N255" s="64"/>
      <c r="O255" s="62"/>
    </row>
    <row r="256" spans="1:15" s="1" customFormat="1" ht="15.75" x14ac:dyDescent="0.15">
      <c r="A256" s="141" t="s">
        <v>304</v>
      </c>
      <c r="B256" s="93" t="s">
        <v>960</v>
      </c>
      <c r="C256" s="93" t="s">
        <v>961</v>
      </c>
      <c r="D256" s="143" t="s">
        <v>258</v>
      </c>
      <c r="E256" s="144"/>
      <c r="F256" s="79" t="str">
        <f t="shared" si="28"/>
        <v>う４３</v>
      </c>
      <c r="G256" s="79" t="str">
        <f t="shared" si="29"/>
        <v>牛道心</v>
      </c>
      <c r="H256" s="143" t="s">
        <v>533</v>
      </c>
      <c r="I256" s="87" t="s">
        <v>394</v>
      </c>
      <c r="J256" s="156">
        <v>1978</v>
      </c>
      <c r="K256" s="84">
        <f t="shared" si="23"/>
        <v>47</v>
      </c>
      <c r="L256" s="79" t="str">
        <f t="shared" si="31"/>
        <v>OK</v>
      </c>
      <c r="M256" s="124" t="s">
        <v>962</v>
      </c>
      <c r="N256" s="62"/>
      <c r="O256" s="62"/>
    </row>
    <row r="257" spans="1:15" s="1" customFormat="1" ht="15.75" x14ac:dyDescent="0.15">
      <c r="A257" s="141" t="s">
        <v>387</v>
      </c>
      <c r="B257" s="93" t="s">
        <v>558</v>
      </c>
      <c r="C257" s="93" t="s">
        <v>963</v>
      </c>
      <c r="D257" s="143" t="s">
        <v>258</v>
      </c>
      <c r="E257" s="144"/>
      <c r="F257" s="79" t="str">
        <f t="shared" si="28"/>
        <v>う４４</v>
      </c>
      <c r="G257" s="79" t="str">
        <f t="shared" si="29"/>
        <v>梅田陽子</v>
      </c>
      <c r="H257" s="143" t="s">
        <v>533</v>
      </c>
      <c r="I257" s="87" t="s">
        <v>394</v>
      </c>
      <c r="J257" s="156">
        <v>1969</v>
      </c>
      <c r="K257" s="84">
        <f t="shared" ref="K257:K292" si="32">IF(J257="","",(2025-J257))</f>
        <v>56</v>
      </c>
      <c r="L257" s="79" t="str">
        <f t="shared" si="31"/>
        <v>OK</v>
      </c>
      <c r="M257" s="150" t="s">
        <v>964</v>
      </c>
      <c r="N257" s="62"/>
      <c r="O257" s="62"/>
    </row>
    <row r="258" spans="1:15" s="1" customFormat="1" ht="15.75" x14ac:dyDescent="0.15">
      <c r="A258" s="141" t="s">
        <v>388</v>
      </c>
      <c r="B258" s="93" t="s">
        <v>894</v>
      </c>
      <c r="C258" s="93" t="s">
        <v>965</v>
      </c>
      <c r="D258" s="143" t="s">
        <v>258</v>
      </c>
      <c r="E258" s="144"/>
      <c r="F258" s="79" t="str">
        <f t="shared" si="28"/>
        <v>う４５</v>
      </c>
      <c r="G258" s="79" t="str">
        <f t="shared" si="29"/>
        <v>垣内美香</v>
      </c>
      <c r="H258" s="143" t="s">
        <v>533</v>
      </c>
      <c r="I258" s="87" t="s">
        <v>394</v>
      </c>
      <c r="J258" s="145">
        <v>1968</v>
      </c>
      <c r="K258" s="84">
        <f t="shared" si="32"/>
        <v>57</v>
      </c>
      <c r="L258" s="79" t="str">
        <f t="shared" si="31"/>
        <v>OK</v>
      </c>
      <c r="M258" s="162" t="s">
        <v>409</v>
      </c>
      <c r="N258" s="62"/>
      <c r="O258" s="62"/>
    </row>
    <row r="259" spans="1:15" s="1" customFormat="1" ht="15.75" x14ac:dyDescent="0.15">
      <c r="A259" s="141" t="s">
        <v>389</v>
      </c>
      <c r="B259" s="93" t="s">
        <v>966</v>
      </c>
      <c r="C259" s="93" t="s">
        <v>967</v>
      </c>
      <c r="D259" s="143" t="s">
        <v>258</v>
      </c>
      <c r="E259" s="144"/>
      <c r="F259" s="79" t="str">
        <f t="shared" si="28"/>
        <v>う４６</v>
      </c>
      <c r="G259" s="79" t="str">
        <f t="shared" si="29"/>
        <v>川瀬清子</v>
      </c>
      <c r="H259" s="143" t="s">
        <v>533</v>
      </c>
      <c r="I259" s="87" t="s">
        <v>394</v>
      </c>
      <c r="J259" s="147">
        <v>1968</v>
      </c>
      <c r="K259" s="84">
        <f t="shared" si="32"/>
        <v>57</v>
      </c>
      <c r="L259" s="79" t="str">
        <f t="shared" si="31"/>
        <v>OK</v>
      </c>
      <c r="M259" s="155" t="s">
        <v>902</v>
      </c>
      <c r="N259" s="62"/>
      <c r="O259" s="62"/>
    </row>
    <row r="260" spans="1:15" s="1" customFormat="1" ht="15.75" x14ac:dyDescent="0.15">
      <c r="A260" s="141" t="s">
        <v>968</v>
      </c>
      <c r="B260" s="122" t="s">
        <v>559</v>
      </c>
      <c r="C260" s="122" t="s">
        <v>969</v>
      </c>
      <c r="D260" s="143" t="s">
        <v>258</v>
      </c>
      <c r="E260" s="144"/>
      <c r="F260" s="79" t="str">
        <f t="shared" si="28"/>
        <v>う４７</v>
      </c>
      <c r="G260" s="79" t="str">
        <f t="shared" si="29"/>
        <v>辻佳子</v>
      </c>
      <c r="H260" s="143" t="s">
        <v>533</v>
      </c>
      <c r="I260" s="87" t="s">
        <v>394</v>
      </c>
      <c r="J260" s="163">
        <v>1973</v>
      </c>
      <c r="K260" s="84">
        <f t="shared" si="32"/>
        <v>52</v>
      </c>
      <c r="L260" s="79" t="str">
        <f t="shared" si="31"/>
        <v>OK</v>
      </c>
      <c r="M260" s="146" t="s">
        <v>916</v>
      </c>
      <c r="N260" s="62"/>
      <c r="O260" s="62"/>
    </row>
    <row r="261" spans="1:15" s="1" customFormat="1" ht="15.75" x14ac:dyDescent="0.15">
      <c r="A261" s="141" t="s">
        <v>970</v>
      </c>
      <c r="B261" s="93" t="s">
        <v>560</v>
      </c>
      <c r="C261" s="93" t="s">
        <v>971</v>
      </c>
      <c r="D261" s="143" t="s">
        <v>258</v>
      </c>
      <c r="E261" s="144"/>
      <c r="F261" s="79" t="str">
        <f t="shared" si="28"/>
        <v>う４８</v>
      </c>
      <c r="G261" s="79" t="str">
        <f t="shared" si="29"/>
        <v>苗村直子</v>
      </c>
      <c r="H261" s="143" t="s">
        <v>533</v>
      </c>
      <c r="I261" s="87" t="s">
        <v>394</v>
      </c>
      <c r="J261" s="163">
        <v>1974</v>
      </c>
      <c r="K261" s="84">
        <f t="shared" si="32"/>
        <v>51</v>
      </c>
      <c r="L261" s="79" t="str">
        <f t="shared" si="31"/>
        <v>OK</v>
      </c>
      <c r="M261" s="146" t="s">
        <v>972</v>
      </c>
    </row>
    <row r="262" spans="1:15" s="1" customFormat="1" ht="15.75" x14ac:dyDescent="0.15">
      <c r="A262" s="141" t="s">
        <v>973</v>
      </c>
      <c r="B262" s="93" t="s">
        <v>974</v>
      </c>
      <c r="C262" s="93" t="s">
        <v>975</v>
      </c>
      <c r="D262" s="143" t="s">
        <v>258</v>
      </c>
      <c r="E262" s="144"/>
      <c r="F262" s="79" t="str">
        <f t="shared" si="28"/>
        <v>う４９</v>
      </c>
      <c r="G262" s="79" t="str">
        <f t="shared" si="29"/>
        <v>藤田博美</v>
      </c>
      <c r="H262" s="143" t="s">
        <v>533</v>
      </c>
      <c r="I262" s="87" t="s">
        <v>394</v>
      </c>
      <c r="J262" s="153">
        <v>1970</v>
      </c>
      <c r="K262" s="84">
        <f t="shared" si="32"/>
        <v>55</v>
      </c>
      <c r="L262" s="79" t="str">
        <f t="shared" si="31"/>
        <v>OK</v>
      </c>
      <c r="M262" s="146" t="s">
        <v>70</v>
      </c>
    </row>
    <row r="263" spans="1:15" s="1" customFormat="1" ht="15.75" x14ac:dyDescent="0.15">
      <c r="A263" s="141" t="s">
        <v>976</v>
      </c>
      <c r="B263" s="93" t="s">
        <v>977</v>
      </c>
      <c r="C263" s="93" t="s">
        <v>978</v>
      </c>
      <c r="D263" s="143" t="s">
        <v>258</v>
      </c>
      <c r="E263" s="144"/>
      <c r="F263" s="79" t="str">
        <f t="shared" si="28"/>
        <v>う５０</v>
      </c>
      <c r="G263" s="79" t="str">
        <f t="shared" si="29"/>
        <v>三崎奈々</v>
      </c>
      <c r="H263" s="143" t="s">
        <v>533</v>
      </c>
      <c r="I263" s="87" t="s">
        <v>394</v>
      </c>
      <c r="J263" s="83">
        <v>1973</v>
      </c>
      <c r="K263" s="84">
        <f t="shared" si="32"/>
        <v>52</v>
      </c>
      <c r="L263" s="79" t="str">
        <f t="shared" si="31"/>
        <v>OK</v>
      </c>
      <c r="M263" s="79" t="s">
        <v>409</v>
      </c>
    </row>
    <row r="264" spans="1:15" s="1" customFormat="1" ht="22.5" customHeight="1" x14ac:dyDescent="0.15">
      <c r="A264" s="141" t="s">
        <v>979</v>
      </c>
      <c r="B264" s="164" t="s">
        <v>298</v>
      </c>
      <c r="C264" s="164" t="s">
        <v>980</v>
      </c>
      <c r="D264" s="143" t="s">
        <v>258</v>
      </c>
      <c r="E264" s="144"/>
      <c r="F264" s="79" t="str">
        <f t="shared" si="28"/>
        <v>う５１</v>
      </c>
      <c r="G264" s="79" t="str">
        <f t="shared" si="29"/>
        <v>竹下光代</v>
      </c>
      <c r="H264" s="143" t="s">
        <v>533</v>
      </c>
      <c r="I264" s="87" t="s">
        <v>394</v>
      </c>
      <c r="J264" s="147">
        <v>1974</v>
      </c>
      <c r="K264" s="84">
        <f t="shared" si="32"/>
        <v>51</v>
      </c>
      <c r="L264" s="79" t="str">
        <f t="shared" si="31"/>
        <v>OK</v>
      </c>
      <c r="M264" s="155" t="s">
        <v>436</v>
      </c>
    </row>
    <row r="265" spans="1:15" s="1" customFormat="1" ht="15.75" x14ac:dyDescent="0.15">
      <c r="A265" s="141" t="s">
        <v>981</v>
      </c>
      <c r="B265" s="159" t="s">
        <v>302</v>
      </c>
      <c r="C265" s="159" t="s">
        <v>982</v>
      </c>
      <c r="D265" s="143" t="s">
        <v>258</v>
      </c>
      <c r="E265" s="144"/>
      <c r="F265" s="79" t="str">
        <f t="shared" si="28"/>
        <v>う５２</v>
      </c>
      <c r="G265" s="79" t="str">
        <f t="shared" si="29"/>
        <v>姫井亜利沙</v>
      </c>
      <c r="H265" s="143" t="s">
        <v>533</v>
      </c>
      <c r="I265" s="87" t="s">
        <v>394</v>
      </c>
      <c r="J265" s="147">
        <v>1982</v>
      </c>
      <c r="K265" s="84">
        <f t="shared" si="32"/>
        <v>43</v>
      </c>
      <c r="L265" s="79" t="str">
        <f t="shared" si="31"/>
        <v>OK</v>
      </c>
      <c r="M265" s="146" t="s">
        <v>916</v>
      </c>
    </row>
    <row r="266" spans="1:15" s="1" customFormat="1" ht="15.75" x14ac:dyDescent="0.15">
      <c r="A266" s="141" t="s">
        <v>983</v>
      </c>
      <c r="B266" s="93" t="s">
        <v>984</v>
      </c>
      <c r="C266" s="93" t="s">
        <v>985</v>
      </c>
      <c r="D266" s="143" t="s">
        <v>258</v>
      </c>
      <c r="E266" s="144"/>
      <c r="F266" s="79" t="str">
        <f t="shared" si="28"/>
        <v>う５３</v>
      </c>
      <c r="G266" s="79" t="str">
        <f t="shared" si="29"/>
        <v>村田彩子</v>
      </c>
      <c r="H266" s="143" t="s">
        <v>533</v>
      </c>
      <c r="I266" s="87" t="s">
        <v>394</v>
      </c>
      <c r="J266" s="147">
        <v>1968</v>
      </c>
      <c r="K266" s="84">
        <f t="shared" si="32"/>
        <v>57</v>
      </c>
      <c r="L266" s="79" t="str">
        <f t="shared" si="31"/>
        <v>OK</v>
      </c>
      <c r="M266" s="146" t="s">
        <v>409</v>
      </c>
    </row>
    <row r="267" spans="1:15" s="1" customFormat="1" ht="15.75" x14ac:dyDescent="0.15">
      <c r="A267" s="141" t="s">
        <v>986</v>
      </c>
      <c r="B267" s="93" t="s">
        <v>987</v>
      </c>
      <c r="C267" s="93" t="s">
        <v>988</v>
      </c>
      <c r="D267" s="143" t="s">
        <v>258</v>
      </c>
      <c r="E267" s="144"/>
      <c r="F267" s="79" t="str">
        <f t="shared" si="28"/>
        <v>う５４</v>
      </c>
      <c r="G267" s="79" t="str">
        <f t="shared" si="29"/>
        <v>村川庸子</v>
      </c>
      <c r="H267" s="143" t="s">
        <v>533</v>
      </c>
      <c r="I267" s="87" t="s">
        <v>394</v>
      </c>
      <c r="J267" s="147">
        <v>1969</v>
      </c>
      <c r="K267" s="84">
        <f t="shared" si="32"/>
        <v>56</v>
      </c>
      <c r="L267" s="79" t="str">
        <f t="shared" si="31"/>
        <v>OK</v>
      </c>
      <c r="M267" s="146" t="s">
        <v>989</v>
      </c>
    </row>
    <row r="268" spans="1:15" s="1" customFormat="1" ht="15.75" x14ac:dyDescent="0.15">
      <c r="A268" s="141" t="s">
        <v>990</v>
      </c>
      <c r="B268" s="87" t="s">
        <v>951</v>
      </c>
      <c r="C268" s="87" t="s">
        <v>991</v>
      </c>
      <c r="D268" s="143" t="s">
        <v>258</v>
      </c>
      <c r="E268" s="81"/>
      <c r="F268" s="79" t="str">
        <f t="shared" si="28"/>
        <v>う５５</v>
      </c>
      <c r="G268" s="79" t="str">
        <f t="shared" si="29"/>
        <v>永原佳代子</v>
      </c>
      <c r="H268" s="143" t="s">
        <v>533</v>
      </c>
      <c r="I268" s="87" t="s">
        <v>958</v>
      </c>
      <c r="J268" s="83">
        <v>1967</v>
      </c>
      <c r="K268" s="84">
        <f t="shared" si="32"/>
        <v>58</v>
      </c>
      <c r="L268" s="79" t="str">
        <f t="shared" si="31"/>
        <v>OK</v>
      </c>
      <c r="M268" s="87" t="s">
        <v>902</v>
      </c>
    </row>
    <row r="269" spans="1:15" s="1" customFormat="1" ht="15.75" x14ac:dyDescent="0.15">
      <c r="A269" s="141" t="s">
        <v>992</v>
      </c>
      <c r="B269" s="87" t="s">
        <v>951</v>
      </c>
      <c r="C269" s="87" t="s">
        <v>993</v>
      </c>
      <c r="D269" s="143" t="s">
        <v>258</v>
      </c>
      <c r="E269" s="81"/>
      <c r="F269" s="79" t="str">
        <f t="shared" si="28"/>
        <v>う５６</v>
      </c>
      <c r="G269" s="79" t="str">
        <f t="shared" si="29"/>
        <v>永原実佳</v>
      </c>
      <c r="H269" s="143" t="s">
        <v>533</v>
      </c>
      <c r="I269" s="87" t="s">
        <v>958</v>
      </c>
      <c r="J269" s="83">
        <v>1997</v>
      </c>
      <c r="K269" s="84">
        <f t="shared" si="32"/>
        <v>28</v>
      </c>
      <c r="L269" s="79" t="str">
        <f t="shared" si="31"/>
        <v>OK</v>
      </c>
      <c r="M269" s="87" t="s">
        <v>902</v>
      </c>
    </row>
    <row r="270" spans="1:15" s="1" customFormat="1" ht="15.75" x14ac:dyDescent="0.15">
      <c r="A270" s="141" t="s">
        <v>994</v>
      </c>
      <c r="B270" s="93" t="s">
        <v>995</v>
      </c>
      <c r="C270" s="93" t="s">
        <v>996</v>
      </c>
      <c r="D270" s="143" t="s">
        <v>258</v>
      </c>
      <c r="E270" s="165"/>
      <c r="F270" s="79" t="str">
        <f t="shared" si="28"/>
        <v>う５７</v>
      </c>
      <c r="G270" s="79" t="str">
        <f t="shared" si="29"/>
        <v>古株淳子</v>
      </c>
      <c r="H270" s="143" t="s">
        <v>533</v>
      </c>
      <c r="I270" s="87" t="s">
        <v>394</v>
      </c>
      <c r="J270" s="166">
        <v>1968</v>
      </c>
      <c r="K270" s="84">
        <f t="shared" si="32"/>
        <v>57</v>
      </c>
      <c r="L270" s="79" t="str">
        <f t="shared" si="31"/>
        <v>OK</v>
      </c>
      <c r="M270" s="167" t="s">
        <v>748</v>
      </c>
    </row>
    <row r="271" spans="1:15" ht="15.75" x14ac:dyDescent="0.15">
      <c r="A271" s="141" t="s">
        <v>997</v>
      </c>
      <c r="B271" s="93" t="s">
        <v>998</v>
      </c>
      <c r="C271" s="93" t="s">
        <v>999</v>
      </c>
      <c r="D271" s="143" t="s">
        <v>258</v>
      </c>
      <c r="F271" s="79" t="str">
        <f t="shared" si="28"/>
        <v>う５８</v>
      </c>
      <c r="G271" s="79" t="str">
        <f t="shared" si="29"/>
        <v>小梶優子</v>
      </c>
      <c r="H271" s="143" t="s">
        <v>533</v>
      </c>
      <c r="I271" s="87" t="s">
        <v>394</v>
      </c>
      <c r="J271" s="156">
        <v>1974</v>
      </c>
      <c r="K271" s="84">
        <f t="shared" si="32"/>
        <v>51</v>
      </c>
      <c r="L271" s="79" t="str">
        <f t="shared" si="31"/>
        <v>OK</v>
      </c>
      <c r="M271" s="87" t="s">
        <v>902</v>
      </c>
      <c r="N271" s="1"/>
      <c r="O271" s="1"/>
    </row>
    <row r="272" spans="1:15" ht="15.75" x14ac:dyDescent="0.15">
      <c r="A272" s="168"/>
      <c r="B272" s="106">
        <v>10</v>
      </c>
      <c r="C272" s="138"/>
      <c r="D272" s="169"/>
      <c r="E272" s="76"/>
      <c r="F272" s="96"/>
      <c r="G272" s="96"/>
      <c r="H272" s="169"/>
      <c r="I272" s="96"/>
      <c r="J272" s="170"/>
      <c r="K272" s="102"/>
      <c r="L272" s="96"/>
      <c r="M272" s="171"/>
      <c r="N272" s="60"/>
      <c r="O272" s="60"/>
    </row>
    <row r="273" spans="1:253" ht="15.75" x14ac:dyDescent="0.15">
      <c r="A273" s="79" t="s">
        <v>529</v>
      </c>
      <c r="B273" s="80" t="s">
        <v>450</v>
      </c>
      <c r="C273" s="80" t="s">
        <v>1000</v>
      </c>
      <c r="D273" s="80" t="s">
        <v>1001</v>
      </c>
      <c r="E273" s="81" t="s">
        <v>685</v>
      </c>
      <c r="F273" s="79" t="str">
        <f t="shared" ref="F273:F292" si="33">A273</f>
        <v>ぷ０１</v>
      </c>
      <c r="G273" s="79" t="str">
        <f t="shared" si="29"/>
        <v>吉田知司</v>
      </c>
      <c r="H273" s="79" t="s">
        <v>1002</v>
      </c>
      <c r="I273" s="79" t="s">
        <v>453</v>
      </c>
      <c r="J273" s="83">
        <v>1948</v>
      </c>
      <c r="K273" s="84">
        <f t="shared" si="32"/>
        <v>77</v>
      </c>
      <c r="L273" s="79" t="str">
        <f t="shared" ref="L273:L292" si="34">IF(G273="","",IF(COUNTIF($G$8:$G$389,G273)&gt;1,"2重登録","OK"))</f>
        <v>OK</v>
      </c>
      <c r="M273" s="88" t="s">
        <v>436</v>
      </c>
      <c r="N273" s="60"/>
      <c r="O273" s="60"/>
    </row>
    <row r="274" spans="1:253" ht="15.75" x14ac:dyDescent="0.15">
      <c r="A274" s="79" t="s">
        <v>248</v>
      </c>
      <c r="B274" s="79" t="s">
        <v>531</v>
      </c>
      <c r="C274" s="79" t="s">
        <v>532</v>
      </c>
      <c r="D274" s="80" t="s">
        <v>1001</v>
      </c>
      <c r="E274" s="81"/>
      <c r="F274" s="79" t="str">
        <f t="shared" si="33"/>
        <v>ぷ０２</v>
      </c>
      <c r="G274" s="79" t="str">
        <f t="shared" si="29"/>
        <v>一丸征功</v>
      </c>
      <c r="H274" s="79" t="s">
        <v>1002</v>
      </c>
      <c r="I274" s="79" t="s">
        <v>453</v>
      </c>
      <c r="J274" s="86">
        <v>1960</v>
      </c>
      <c r="K274" s="84">
        <f t="shared" si="32"/>
        <v>65</v>
      </c>
      <c r="L274" s="79" t="str">
        <f t="shared" si="34"/>
        <v>OK</v>
      </c>
      <c r="M274" s="79" t="s">
        <v>1003</v>
      </c>
      <c r="N274" s="60"/>
      <c r="O274" s="60"/>
    </row>
    <row r="275" spans="1:253" ht="15.75" x14ac:dyDescent="0.15">
      <c r="A275" s="79" t="s">
        <v>249</v>
      </c>
      <c r="B275" s="80" t="s">
        <v>1004</v>
      </c>
      <c r="C275" s="80" t="s">
        <v>1005</v>
      </c>
      <c r="D275" s="80" t="s">
        <v>1001</v>
      </c>
      <c r="E275" s="81" t="s">
        <v>685</v>
      </c>
      <c r="F275" s="79" t="str">
        <f t="shared" si="33"/>
        <v>ぷ０３</v>
      </c>
      <c r="G275" s="79" t="str">
        <f t="shared" si="29"/>
        <v>西村国太郎</v>
      </c>
      <c r="H275" s="79" t="s">
        <v>1002</v>
      </c>
      <c r="I275" s="79" t="s">
        <v>453</v>
      </c>
      <c r="J275" s="83">
        <v>1942</v>
      </c>
      <c r="K275" s="84">
        <f t="shared" si="32"/>
        <v>83</v>
      </c>
      <c r="L275" s="79" t="str">
        <f t="shared" si="34"/>
        <v>OK</v>
      </c>
      <c r="M275" s="88" t="s">
        <v>436</v>
      </c>
      <c r="N275" s="67"/>
      <c r="O275" s="60"/>
      <c r="P275" s="60"/>
    </row>
    <row r="276" spans="1:253" ht="15.75" x14ac:dyDescent="0.15">
      <c r="A276" s="79" t="s">
        <v>250</v>
      </c>
      <c r="B276" s="79" t="s">
        <v>494</v>
      </c>
      <c r="C276" s="79" t="s">
        <v>1006</v>
      </c>
      <c r="D276" s="80" t="s">
        <v>1001</v>
      </c>
      <c r="E276" s="81" t="s">
        <v>685</v>
      </c>
      <c r="F276" s="79" t="str">
        <f t="shared" si="33"/>
        <v>ぷ０４</v>
      </c>
      <c r="G276" s="79" t="str">
        <f t="shared" si="29"/>
        <v>南人嗣</v>
      </c>
      <c r="H276" s="79" t="s">
        <v>1002</v>
      </c>
      <c r="I276" s="79" t="s">
        <v>453</v>
      </c>
      <c r="J276" s="86">
        <v>1955</v>
      </c>
      <c r="K276" s="84">
        <f t="shared" si="32"/>
        <v>70</v>
      </c>
      <c r="L276" s="79" t="str">
        <f t="shared" si="34"/>
        <v>OK</v>
      </c>
      <c r="M276" s="79" t="s">
        <v>393</v>
      </c>
    </row>
    <row r="277" spans="1:253" ht="15.75" x14ac:dyDescent="0.15">
      <c r="A277" s="79" t="s">
        <v>251</v>
      </c>
      <c r="B277" s="80" t="s">
        <v>954</v>
      </c>
      <c r="C277" s="80" t="s">
        <v>1007</v>
      </c>
      <c r="D277" s="80" t="s">
        <v>1001</v>
      </c>
      <c r="E277" s="81" t="s">
        <v>685</v>
      </c>
      <c r="F277" s="79" t="str">
        <f t="shared" si="33"/>
        <v>ぷ０５</v>
      </c>
      <c r="G277" s="79" t="str">
        <f t="shared" si="29"/>
        <v>田中勝之</v>
      </c>
      <c r="H277" s="79" t="s">
        <v>1002</v>
      </c>
      <c r="I277" s="79" t="s">
        <v>453</v>
      </c>
      <c r="J277" s="83">
        <v>1944</v>
      </c>
      <c r="K277" s="84">
        <f t="shared" si="32"/>
        <v>81</v>
      </c>
      <c r="L277" s="79" t="str">
        <f t="shared" si="34"/>
        <v>OK</v>
      </c>
      <c r="M277" s="88" t="s">
        <v>436</v>
      </c>
    </row>
    <row r="278" spans="1:253" ht="15.75" x14ac:dyDescent="0.15">
      <c r="A278" s="79" t="s">
        <v>252</v>
      </c>
      <c r="B278" s="104" t="s">
        <v>1008</v>
      </c>
      <c r="C278" s="104" t="s">
        <v>1009</v>
      </c>
      <c r="D278" s="80" t="s">
        <v>1001</v>
      </c>
      <c r="E278" s="81" t="s">
        <v>685</v>
      </c>
      <c r="F278" s="79" t="str">
        <f t="shared" si="33"/>
        <v>ぷ０６</v>
      </c>
      <c r="G278" s="79" t="str">
        <f t="shared" ref="G278:G292" si="35">B278&amp;C278</f>
        <v>加藤昇</v>
      </c>
      <c r="H278" s="79" t="s">
        <v>1002</v>
      </c>
      <c r="I278" s="79" t="s">
        <v>453</v>
      </c>
      <c r="J278" s="83">
        <v>1952</v>
      </c>
      <c r="K278" s="84">
        <f t="shared" si="32"/>
        <v>73</v>
      </c>
      <c r="L278" s="79" t="str">
        <f t="shared" si="34"/>
        <v>OK</v>
      </c>
      <c r="M278" s="88" t="s">
        <v>436</v>
      </c>
    </row>
    <row r="279" spans="1:253" ht="15.75" x14ac:dyDescent="0.15">
      <c r="A279" s="79" t="s">
        <v>253</v>
      </c>
      <c r="B279" s="80" t="s">
        <v>1010</v>
      </c>
      <c r="C279" s="80" t="s">
        <v>1011</v>
      </c>
      <c r="D279" s="80" t="s">
        <v>1001</v>
      </c>
      <c r="E279" s="81"/>
      <c r="F279" s="79" t="str">
        <f t="shared" si="33"/>
        <v>ぷ０７</v>
      </c>
      <c r="G279" s="79" t="str">
        <f t="shared" si="35"/>
        <v>木瀬茂雄</v>
      </c>
      <c r="H279" s="79" t="s">
        <v>1002</v>
      </c>
      <c r="I279" s="79" t="s">
        <v>453</v>
      </c>
      <c r="J279" s="83">
        <v>1958</v>
      </c>
      <c r="K279" s="84">
        <f t="shared" si="32"/>
        <v>67</v>
      </c>
      <c r="L279" s="79" t="str">
        <f t="shared" si="34"/>
        <v>OK</v>
      </c>
      <c r="M279" s="88" t="s">
        <v>436</v>
      </c>
    </row>
    <row r="280" spans="1:253" s="1" customFormat="1" ht="15.75" x14ac:dyDescent="0.15">
      <c r="A280" s="79" t="s">
        <v>254</v>
      </c>
      <c r="B280" s="79" t="s">
        <v>1012</v>
      </c>
      <c r="C280" s="79" t="s">
        <v>416</v>
      </c>
      <c r="D280" s="80" t="s">
        <v>1001</v>
      </c>
      <c r="E280" s="81"/>
      <c r="F280" s="79" t="str">
        <f t="shared" si="33"/>
        <v>ぷ０８</v>
      </c>
      <c r="G280" s="79" t="str">
        <f t="shared" si="35"/>
        <v>大木浩</v>
      </c>
      <c r="H280" s="79" t="s">
        <v>1002</v>
      </c>
      <c r="I280" s="79" t="s">
        <v>453</v>
      </c>
      <c r="J280" s="86">
        <v>1963</v>
      </c>
      <c r="K280" s="84">
        <f t="shared" si="32"/>
        <v>62</v>
      </c>
      <c r="L280" s="79" t="str">
        <f t="shared" si="34"/>
        <v>OK</v>
      </c>
      <c r="M280" s="88" t="s">
        <v>436</v>
      </c>
      <c r="N280" s="62"/>
      <c r="O280" s="62"/>
      <c r="P280" s="62"/>
    </row>
    <row r="281" spans="1:253" s="1" customFormat="1" ht="15.75" x14ac:dyDescent="0.15">
      <c r="A281" s="79" t="s">
        <v>255</v>
      </c>
      <c r="B281" s="80" t="s">
        <v>1013</v>
      </c>
      <c r="C281" s="80" t="s">
        <v>1014</v>
      </c>
      <c r="D281" s="80" t="s">
        <v>1001</v>
      </c>
      <c r="E281" s="81" t="s">
        <v>685</v>
      </c>
      <c r="F281" s="79" t="str">
        <f t="shared" si="33"/>
        <v>ぷ０９</v>
      </c>
      <c r="G281" s="79" t="str">
        <f t="shared" si="35"/>
        <v>竹中徳司</v>
      </c>
      <c r="H281" s="79" t="s">
        <v>1002</v>
      </c>
      <c r="I281" s="79" t="s">
        <v>453</v>
      </c>
      <c r="J281" s="83">
        <v>1955</v>
      </c>
      <c r="K281" s="84">
        <f t="shared" si="32"/>
        <v>70</v>
      </c>
      <c r="L281" s="79" t="str">
        <f t="shared" si="34"/>
        <v>OK</v>
      </c>
      <c r="M281" s="88" t="s">
        <v>436</v>
      </c>
      <c r="N281" s="62"/>
      <c r="O281" s="62"/>
      <c r="P281" s="62"/>
    </row>
    <row r="282" spans="1:253" ht="15.75" x14ac:dyDescent="0.15">
      <c r="A282" s="79" t="s">
        <v>256</v>
      </c>
      <c r="B282" s="104" t="s">
        <v>1015</v>
      </c>
      <c r="C282" s="104" t="s">
        <v>1016</v>
      </c>
      <c r="D282" s="80" t="s">
        <v>1001</v>
      </c>
      <c r="E282" s="81" t="s">
        <v>685</v>
      </c>
      <c r="F282" s="79" t="str">
        <f t="shared" si="33"/>
        <v>ぷ１０</v>
      </c>
      <c r="G282" s="79" t="str">
        <f t="shared" si="35"/>
        <v>新谷弘之</v>
      </c>
      <c r="H282" s="79" t="s">
        <v>1002</v>
      </c>
      <c r="I282" s="79" t="s">
        <v>453</v>
      </c>
      <c r="J282" s="83">
        <v>1951</v>
      </c>
      <c r="K282" s="84">
        <f t="shared" si="32"/>
        <v>74</v>
      </c>
      <c r="L282" s="79" t="str">
        <f t="shared" si="34"/>
        <v>OK</v>
      </c>
      <c r="M282" s="79" t="s">
        <v>1017</v>
      </c>
    </row>
    <row r="283" spans="1:253" ht="15.75" x14ac:dyDescent="0.15">
      <c r="A283" s="79" t="s">
        <v>257</v>
      </c>
      <c r="B283" s="80" t="s">
        <v>1018</v>
      </c>
      <c r="C283" s="80" t="s">
        <v>1019</v>
      </c>
      <c r="D283" s="80" t="s">
        <v>1001</v>
      </c>
      <c r="E283" s="81" t="s">
        <v>685</v>
      </c>
      <c r="F283" s="79" t="str">
        <f t="shared" si="33"/>
        <v>ぷ１１</v>
      </c>
      <c r="G283" s="79" t="str">
        <f t="shared" si="35"/>
        <v>今村宣明</v>
      </c>
      <c r="H283" s="79" t="s">
        <v>1002</v>
      </c>
      <c r="I283" s="79" t="s">
        <v>453</v>
      </c>
      <c r="J283" s="83">
        <v>1951</v>
      </c>
      <c r="K283" s="84">
        <f t="shared" si="32"/>
        <v>74</v>
      </c>
      <c r="L283" s="79" t="str">
        <f t="shared" si="34"/>
        <v>OK</v>
      </c>
      <c r="M283" s="79" t="s">
        <v>1003</v>
      </c>
    </row>
    <row r="284" spans="1:253" s="60" customFormat="1" ht="15.75" x14ac:dyDescent="0.15">
      <c r="A284" s="79" t="s">
        <v>386</v>
      </c>
      <c r="B284" s="80" t="s">
        <v>1020</v>
      </c>
      <c r="C284" s="80" t="s">
        <v>1021</v>
      </c>
      <c r="D284" s="80" t="s">
        <v>1001</v>
      </c>
      <c r="E284" s="135" t="s">
        <v>685</v>
      </c>
      <c r="F284" s="79" t="str">
        <f t="shared" si="33"/>
        <v>ぷ１２</v>
      </c>
      <c r="G284" s="79" t="str">
        <f t="shared" si="35"/>
        <v>平岩治司</v>
      </c>
      <c r="H284" s="79" t="s">
        <v>1002</v>
      </c>
      <c r="I284" s="79" t="s">
        <v>453</v>
      </c>
      <c r="J284" s="83">
        <v>1955</v>
      </c>
      <c r="K284" s="84">
        <f t="shared" si="32"/>
        <v>70</v>
      </c>
      <c r="L284" s="79" t="str">
        <f t="shared" si="34"/>
        <v>OK</v>
      </c>
      <c r="M284" s="88" t="s">
        <v>436</v>
      </c>
      <c r="N284" s="62"/>
      <c r="O284" s="62"/>
      <c r="P284" s="62"/>
    </row>
    <row r="285" spans="1:253" s="60" customFormat="1" ht="15.75" x14ac:dyDescent="0.15">
      <c r="A285" s="79" t="s">
        <v>530</v>
      </c>
      <c r="B285" s="80" t="s">
        <v>447</v>
      </c>
      <c r="C285" s="80" t="s">
        <v>1022</v>
      </c>
      <c r="D285" s="80" t="s">
        <v>1001</v>
      </c>
      <c r="E285" s="135" t="s">
        <v>685</v>
      </c>
      <c r="F285" s="79" t="str">
        <f t="shared" si="33"/>
        <v>ぷ１３</v>
      </c>
      <c r="G285" s="79" t="str">
        <f t="shared" si="35"/>
        <v>福島直樹</v>
      </c>
      <c r="H285" s="79" t="s">
        <v>1002</v>
      </c>
      <c r="I285" s="79" t="s">
        <v>453</v>
      </c>
      <c r="J285" s="83">
        <v>1951</v>
      </c>
      <c r="K285" s="84">
        <f t="shared" si="32"/>
        <v>74</v>
      </c>
      <c r="L285" s="79" t="str">
        <f t="shared" si="34"/>
        <v>OK</v>
      </c>
      <c r="M285" s="88" t="s">
        <v>436</v>
      </c>
      <c r="N285" s="62"/>
      <c r="O285" s="62"/>
      <c r="P285" s="62"/>
    </row>
    <row r="286" spans="1:253" s="60" customFormat="1" ht="15.75" x14ac:dyDescent="0.15">
      <c r="A286" s="79" t="s">
        <v>1023</v>
      </c>
      <c r="B286" s="80" t="s">
        <v>1024</v>
      </c>
      <c r="C286" s="80" t="s">
        <v>1025</v>
      </c>
      <c r="D286" s="80" t="s">
        <v>1001</v>
      </c>
      <c r="E286" s="135" t="s">
        <v>685</v>
      </c>
      <c r="F286" s="79" t="str">
        <f t="shared" si="33"/>
        <v>ぷ１４</v>
      </c>
      <c r="G286" s="79" t="str">
        <f t="shared" si="35"/>
        <v>藤野秀明</v>
      </c>
      <c r="H286" s="79" t="s">
        <v>1002</v>
      </c>
      <c r="I286" s="79" t="s">
        <v>453</v>
      </c>
      <c r="J286" s="83">
        <v>1947</v>
      </c>
      <c r="K286" s="84">
        <f t="shared" si="32"/>
        <v>78</v>
      </c>
      <c r="L286" s="79" t="str">
        <f t="shared" si="34"/>
        <v>OK</v>
      </c>
      <c r="M286" s="90" t="s">
        <v>1017</v>
      </c>
      <c r="N286" s="62"/>
      <c r="O286" s="62"/>
      <c r="P286" s="62"/>
      <c r="Q286" s="72"/>
      <c r="R286" s="72"/>
      <c r="S286" s="72"/>
      <c r="T286" s="72"/>
      <c r="U286" s="72"/>
      <c r="V286" s="72"/>
      <c r="W286" s="72"/>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c r="FI286" s="1"/>
      <c r="FJ286" s="1"/>
      <c r="FK286" s="1"/>
      <c r="FL286" s="1"/>
      <c r="FM286" s="1"/>
      <c r="FN286" s="1"/>
      <c r="FO286" s="1"/>
      <c r="FP286" s="1"/>
      <c r="FQ286" s="1"/>
      <c r="FR286" s="1"/>
      <c r="FS286" s="1"/>
      <c r="FT286" s="1"/>
      <c r="FU286" s="1"/>
      <c r="FV286" s="1"/>
      <c r="FW286" s="1"/>
      <c r="FX286" s="1"/>
      <c r="FY286" s="1"/>
      <c r="FZ286" s="1"/>
      <c r="GA286" s="1"/>
      <c r="GB286" s="1"/>
      <c r="GC286" s="1"/>
      <c r="GD286" s="1"/>
      <c r="GE286" s="1"/>
      <c r="GF286" s="1"/>
      <c r="GG286" s="1"/>
      <c r="GH286" s="1"/>
      <c r="GI286" s="1"/>
      <c r="GJ286" s="1"/>
      <c r="GK286" s="1"/>
      <c r="GL286" s="1"/>
      <c r="GM286" s="1"/>
      <c r="GN286" s="1"/>
      <c r="GO286" s="1"/>
      <c r="GP286" s="1"/>
      <c r="GQ286" s="1"/>
      <c r="GR286" s="1"/>
      <c r="GS286" s="1"/>
      <c r="GT286" s="1"/>
      <c r="GU286" s="1"/>
      <c r="GV286" s="1"/>
      <c r="GW286" s="1"/>
      <c r="GX286" s="1"/>
      <c r="GY286" s="1"/>
      <c r="GZ286" s="1"/>
      <c r="HA286" s="1"/>
      <c r="HB286" s="1"/>
      <c r="HC286" s="1"/>
      <c r="HD286" s="1"/>
      <c r="HE286" s="1"/>
      <c r="HF286" s="1"/>
      <c r="HG286" s="1"/>
      <c r="HH286" s="1"/>
      <c r="HI286" s="1"/>
      <c r="HJ286" s="1"/>
      <c r="HK286" s="1"/>
      <c r="HL286" s="1"/>
      <c r="HM286" s="1"/>
      <c r="HN286" s="1"/>
      <c r="HO286" s="1"/>
      <c r="HP286" s="1"/>
      <c r="HQ286" s="1"/>
      <c r="HR286" s="1"/>
      <c r="HS286" s="1"/>
      <c r="HT286" s="1"/>
      <c r="HU286" s="1"/>
      <c r="HV286" s="1"/>
      <c r="HW286" s="1"/>
      <c r="HX286" s="1"/>
      <c r="HY286" s="1"/>
      <c r="HZ286" s="1"/>
      <c r="IA286" s="1"/>
      <c r="IB286" s="1"/>
      <c r="IC286" s="1"/>
      <c r="ID286" s="1"/>
      <c r="IE286" s="1"/>
      <c r="IF286" s="1"/>
      <c r="IG286" s="1"/>
      <c r="IH286" s="1"/>
      <c r="II286" s="1"/>
      <c r="IJ286" s="1"/>
      <c r="IK286" s="1"/>
      <c r="IL286" s="1"/>
      <c r="IM286" s="1"/>
      <c r="IN286" s="1"/>
      <c r="IO286" s="1"/>
      <c r="IP286" s="1"/>
      <c r="IQ286" s="1"/>
      <c r="IR286" s="1"/>
      <c r="IS286" s="1"/>
    </row>
    <row r="287" spans="1:253" s="60" customFormat="1" ht="15.75" x14ac:dyDescent="0.15">
      <c r="A287" s="79" t="s">
        <v>1026</v>
      </c>
      <c r="B287" s="87" t="s">
        <v>839</v>
      </c>
      <c r="C287" s="87" t="s">
        <v>405</v>
      </c>
      <c r="D287" s="80" t="s">
        <v>1001</v>
      </c>
      <c r="E287" s="135" t="s">
        <v>685</v>
      </c>
      <c r="F287" s="79" t="str">
        <f t="shared" si="33"/>
        <v>ぷ１５</v>
      </c>
      <c r="G287" s="79" t="str">
        <f t="shared" si="35"/>
        <v>小林明子</v>
      </c>
      <c r="H287" s="79" t="s">
        <v>1002</v>
      </c>
      <c r="I287" s="87" t="s">
        <v>394</v>
      </c>
      <c r="J287" s="83">
        <v>1955</v>
      </c>
      <c r="K287" s="84">
        <f t="shared" si="32"/>
        <v>70</v>
      </c>
      <c r="L287" s="79" t="str">
        <f t="shared" si="34"/>
        <v>OK</v>
      </c>
      <c r="M287" s="88" t="s">
        <v>436</v>
      </c>
      <c r="N287" s="62"/>
      <c r="O287" s="62"/>
      <c r="P287" s="62"/>
      <c r="Q287" s="73"/>
      <c r="R287" s="72"/>
      <c r="S287" s="72"/>
      <c r="T287" s="72"/>
      <c r="U287" s="72"/>
      <c r="V287" s="72"/>
      <c r="W287" s="72"/>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c r="FI287" s="1"/>
      <c r="FJ287" s="1"/>
      <c r="FK287" s="1"/>
      <c r="FL287" s="1"/>
      <c r="FM287" s="1"/>
      <c r="FN287" s="1"/>
      <c r="FO287" s="1"/>
      <c r="FP287" s="1"/>
      <c r="FQ287" s="1"/>
      <c r="FR287" s="1"/>
      <c r="FS287" s="1"/>
      <c r="FT287" s="1"/>
      <c r="FU287" s="1"/>
      <c r="FV287" s="1"/>
      <c r="FW287" s="1"/>
      <c r="FX287" s="1"/>
      <c r="FY287" s="1"/>
      <c r="FZ287" s="1"/>
      <c r="GA287" s="1"/>
      <c r="GB287" s="1"/>
      <c r="GC287" s="1"/>
      <c r="GD287" s="1"/>
      <c r="GE287" s="1"/>
      <c r="GF287" s="1"/>
      <c r="GG287" s="1"/>
      <c r="GH287" s="1"/>
      <c r="GI287" s="1"/>
      <c r="GJ287" s="1"/>
      <c r="GK287" s="1"/>
      <c r="GL287" s="1"/>
      <c r="GM287" s="1"/>
      <c r="GN287" s="1"/>
      <c r="GO287" s="1"/>
      <c r="GP287" s="1"/>
      <c r="GQ287" s="1"/>
      <c r="GR287" s="1"/>
      <c r="GS287" s="1"/>
      <c r="GT287" s="1"/>
      <c r="GU287" s="1"/>
      <c r="GV287" s="1"/>
      <c r="GW287" s="1"/>
      <c r="GX287" s="1"/>
      <c r="GY287" s="1"/>
      <c r="GZ287" s="1"/>
      <c r="HA287" s="1"/>
      <c r="HB287" s="1"/>
      <c r="HC287" s="1"/>
      <c r="HD287" s="1"/>
      <c r="HE287" s="1"/>
      <c r="HF287" s="1"/>
      <c r="HG287" s="1"/>
      <c r="HH287" s="1"/>
      <c r="HI287" s="1"/>
      <c r="HJ287" s="1"/>
      <c r="HK287" s="1"/>
      <c r="HL287" s="1"/>
      <c r="HM287" s="1"/>
      <c r="HN287" s="1"/>
      <c r="HO287" s="1"/>
      <c r="HP287" s="1"/>
      <c r="HQ287" s="1"/>
      <c r="HR287" s="1"/>
      <c r="HS287" s="1"/>
      <c r="HT287" s="1"/>
      <c r="HU287" s="1"/>
      <c r="HV287" s="1"/>
      <c r="HW287" s="1"/>
      <c r="HX287" s="1"/>
      <c r="HY287" s="1"/>
      <c r="HZ287" s="1"/>
      <c r="IA287" s="1"/>
      <c r="IB287" s="1"/>
      <c r="IC287" s="1"/>
      <c r="ID287" s="1"/>
      <c r="IE287" s="1"/>
      <c r="IF287" s="1"/>
      <c r="IG287" s="1"/>
      <c r="IH287" s="1"/>
      <c r="II287" s="1"/>
      <c r="IJ287" s="1"/>
      <c r="IK287" s="1"/>
      <c r="IL287" s="1"/>
      <c r="IM287" s="1"/>
      <c r="IN287" s="1"/>
      <c r="IO287" s="1"/>
      <c r="IP287" s="1"/>
      <c r="IQ287" s="1"/>
      <c r="IR287" s="1"/>
      <c r="IS287" s="1"/>
    </row>
    <row r="288" spans="1:253" s="1" customFormat="1" ht="15.75" x14ac:dyDescent="0.15">
      <c r="A288" s="79" t="s">
        <v>1027</v>
      </c>
      <c r="B288" s="80" t="s">
        <v>1028</v>
      </c>
      <c r="C288" s="80" t="s">
        <v>1029</v>
      </c>
      <c r="D288" s="80" t="s">
        <v>1001</v>
      </c>
      <c r="E288" s="135"/>
      <c r="F288" s="79" t="str">
        <f t="shared" si="33"/>
        <v>ぷ１６</v>
      </c>
      <c r="G288" s="79" t="str">
        <f t="shared" si="35"/>
        <v>ドーランデーブ</v>
      </c>
      <c r="H288" s="79" t="s">
        <v>1002</v>
      </c>
      <c r="I288" s="79" t="s">
        <v>453</v>
      </c>
      <c r="J288" s="83">
        <v>1963</v>
      </c>
      <c r="K288" s="84">
        <f t="shared" si="32"/>
        <v>62</v>
      </c>
      <c r="L288" s="79" t="str">
        <f t="shared" si="34"/>
        <v>OK</v>
      </c>
      <c r="M288" s="88" t="s">
        <v>436</v>
      </c>
      <c r="O288" s="62"/>
      <c r="P288" s="62"/>
      <c r="Q288" s="72"/>
      <c r="R288" s="72"/>
      <c r="S288" s="72"/>
      <c r="T288" s="72"/>
      <c r="U288" s="72"/>
      <c r="V288" s="72"/>
      <c r="W288" s="72"/>
    </row>
    <row r="289" spans="1:23" s="1" customFormat="1" ht="15.75" x14ac:dyDescent="0.15">
      <c r="A289" s="79" t="s">
        <v>1030</v>
      </c>
      <c r="B289" s="87" t="s">
        <v>1031</v>
      </c>
      <c r="C289" s="87" t="s">
        <v>1032</v>
      </c>
      <c r="D289" s="80" t="s">
        <v>1001</v>
      </c>
      <c r="E289" s="135" t="s">
        <v>685</v>
      </c>
      <c r="F289" s="79" t="str">
        <f t="shared" si="33"/>
        <v>ぷ１７</v>
      </c>
      <c r="G289" s="79" t="str">
        <f t="shared" si="35"/>
        <v>井田圭子</v>
      </c>
      <c r="H289" s="79" t="s">
        <v>1002</v>
      </c>
      <c r="I289" s="87" t="s">
        <v>394</v>
      </c>
      <c r="J289" s="83">
        <v>1951</v>
      </c>
      <c r="K289" s="84">
        <f t="shared" si="32"/>
        <v>74</v>
      </c>
      <c r="L289" s="79" t="str">
        <f t="shared" si="34"/>
        <v>OK</v>
      </c>
      <c r="M289" s="88" t="s">
        <v>436</v>
      </c>
      <c r="O289" s="62"/>
      <c r="P289" s="62"/>
      <c r="Q289" s="73"/>
      <c r="R289" s="72"/>
      <c r="S289" s="72"/>
      <c r="T289" s="72"/>
      <c r="U289" s="72"/>
      <c r="V289" s="72"/>
      <c r="W289" s="72"/>
    </row>
    <row r="290" spans="1:23" s="1" customFormat="1" ht="15.75" x14ac:dyDescent="0.15">
      <c r="A290" s="79" t="s">
        <v>1033</v>
      </c>
      <c r="B290" s="87" t="s">
        <v>1034</v>
      </c>
      <c r="C290" s="87" t="s">
        <v>1035</v>
      </c>
      <c r="D290" s="80" t="s">
        <v>1001</v>
      </c>
      <c r="E290" s="135" t="s">
        <v>685</v>
      </c>
      <c r="F290" s="79" t="str">
        <f t="shared" si="33"/>
        <v>ぷ１８</v>
      </c>
      <c r="G290" s="79" t="str">
        <f t="shared" si="35"/>
        <v>前田喜久子</v>
      </c>
      <c r="H290" s="79" t="s">
        <v>1002</v>
      </c>
      <c r="I290" s="87" t="s">
        <v>394</v>
      </c>
      <c r="J290" s="83">
        <v>1945</v>
      </c>
      <c r="K290" s="84">
        <f t="shared" si="32"/>
        <v>80</v>
      </c>
      <c r="L290" s="79" t="str">
        <f t="shared" si="34"/>
        <v>OK</v>
      </c>
      <c r="M290" s="79" t="s">
        <v>391</v>
      </c>
      <c r="Q290" s="73"/>
      <c r="R290" s="72"/>
      <c r="S290" s="72"/>
      <c r="T290" s="72"/>
      <c r="U290" s="72"/>
      <c r="V290" s="72"/>
      <c r="W290" s="72"/>
    </row>
    <row r="291" spans="1:23" s="1" customFormat="1" ht="15.75" x14ac:dyDescent="0.15">
      <c r="A291" s="79" t="s">
        <v>1036</v>
      </c>
      <c r="B291" s="80" t="s">
        <v>417</v>
      </c>
      <c r="C291" s="80" t="s">
        <v>1037</v>
      </c>
      <c r="D291" s="80" t="s">
        <v>1001</v>
      </c>
      <c r="E291" s="135" t="s">
        <v>685</v>
      </c>
      <c r="F291" s="79" t="str">
        <f t="shared" si="33"/>
        <v>ぷ１９</v>
      </c>
      <c r="G291" s="79" t="str">
        <f t="shared" si="35"/>
        <v>鈴木英夫</v>
      </c>
      <c r="H291" s="79" t="s">
        <v>1002</v>
      </c>
      <c r="I291" s="79" t="s">
        <v>453</v>
      </c>
      <c r="J291" s="83">
        <v>1955</v>
      </c>
      <c r="K291" s="84">
        <f t="shared" si="32"/>
        <v>70</v>
      </c>
      <c r="L291" s="79" t="str">
        <f t="shared" si="34"/>
        <v>OK</v>
      </c>
      <c r="M291" s="88" t="s">
        <v>436</v>
      </c>
      <c r="N291" s="62"/>
      <c r="O291" s="62"/>
      <c r="P291" s="62"/>
      <c r="Q291" s="72"/>
      <c r="R291" s="61"/>
      <c r="S291" s="61"/>
      <c r="T291" s="61"/>
      <c r="U291" s="61"/>
      <c r="V291" s="61"/>
      <c r="W291" s="61"/>
    </row>
    <row r="292" spans="1:23" s="1" customFormat="1" ht="15.75" x14ac:dyDescent="0.15">
      <c r="A292" s="79" t="s">
        <v>1038</v>
      </c>
      <c r="B292" s="87" t="s">
        <v>1039</v>
      </c>
      <c r="C292" s="87" t="s">
        <v>1040</v>
      </c>
      <c r="D292" s="80" t="s">
        <v>1001</v>
      </c>
      <c r="E292" s="135"/>
      <c r="F292" s="79" t="str">
        <f t="shared" si="33"/>
        <v>ぷ２０</v>
      </c>
      <c r="G292" s="79" t="str">
        <f t="shared" si="35"/>
        <v>堀部品子</v>
      </c>
      <c r="H292" s="79" t="s">
        <v>1002</v>
      </c>
      <c r="I292" s="87" t="s">
        <v>394</v>
      </c>
      <c r="J292" s="83">
        <v>1951</v>
      </c>
      <c r="K292" s="84">
        <f t="shared" si="32"/>
        <v>74</v>
      </c>
      <c r="L292" s="79" t="str">
        <f t="shared" si="34"/>
        <v>OK</v>
      </c>
      <c r="M292" s="88" t="s">
        <v>436</v>
      </c>
      <c r="Q292" s="73"/>
      <c r="R292" s="61"/>
      <c r="S292" s="61"/>
      <c r="T292" s="61"/>
      <c r="U292" s="61"/>
      <c r="V292" s="61"/>
      <c r="W292" s="61"/>
    </row>
    <row r="293" spans="1:23" s="1" customFormat="1" ht="15.75" x14ac:dyDescent="0.15">
      <c r="A293" s="168"/>
      <c r="B293" s="106">
        <v>11</v>
      </c>
      <c r="C293" s="138"/>
      <c r="D293" s="169"/>
      <c r="E293" s="76"/>
      <c r="F293" s="96"/>
      <c r="G293" s="96"/>
      <c r="H293" s="169"/>
      <c r="I293" s="96"/>
      <c r="J293" s="170"/>
      <c r="K293" s="102"/>
      <c r="L293" s="96"/>
      <c r="M293" s="171"/>
      <c r="O293" s="62"/>
      <c r="P293" s="62"/>
      <c r="Q293" s="72"/>
      <c r="R293" s="61"/>
      <c r="S293" s="61"/>
      <c r="T293" s="61"/>
      <c r="U293" s="61"/>
      <c r="V293" s="61"/>
      <c r="W293" s="61"/>
    </row>
    <row r="294" spans="1:23" s="1" customFormat="1" ht="15.75" x14ac:dyDescent="0.15">
      <c r="A294" s="172" t="s">
        <v>561</v>
      </c>
      <c r="B294" s="173" t="s">
        <v>1041</v>
      </c>
      <c r="C294" s="173" t="s">
        <v>1042</v>
      </c>
      <c r="D294" s="174" t="s">
        <v>1043</v>
      </c>
      <c r="E294" s="175"/>
      <c r="F294" s="176" t="str">
        <f>A294</f>
        <v>こ０１</v>
      </c>
      <c r="G294" s="172" t="str">
        <f>B294&amp;C294</f>
        <v>澤村博司</v>
      </c>
      <c r="H294" s="174" t="s">
        <v>562</v>
      </c>
      <c r="I294" s="174" t="s">
        <v>453</v>
      </c>
      <c r="J294" s="173">
        <v>1971</v>
      </c>
      <c r="K294" s="177">
        <f>IF(J294="","",(2025-J294))</f>
        <v>54</v>
      </c>
      <c r="L294" s="176" t="s">
        <v>1044</v>
      </c>
      <c r="M294" s="172" t="s">
        <v>1045</v>
      </c>
      <c r="O294" s="62"/>
      <c r="P294" s="62"/>
      <c r="Q294" s="72"/>
      <c r="R294" s="61"/>
      <c r="S294" s="61"/>
      <c r="T294" s="61"/>
      <c r="U294" s="61"/>
      <c r="V294" s="61"/>
      <c r="W294" s="61"/>
    </row>
    <row r="295" spans="1:23" s="1" customFormat="1" ht="15.75" x14ac:dyDescent="0.15">
      <c r="A295" s="172" t="s">
        <v>305</v>
      </c>
      <c r="B295" s="173" t="s">
        <v>1046</v>
      </c>
      <c r="C295" s="173" t="s">
        <v>1047</v>
      </c>
      <c r="D295" s="174" t="s">
        <v>1043</v>
      </c>
      <c r="E295" s="175"/>
      <c r="F295" s="176" t="str">
        <f t="shared" ref="F295" si="36">A295</f>
        <v>こ０２</v>
      </c>
      <c r="G295" s="172" t="s">
        <v>1048</v>
      </c>
      <c r="H295" s="174" t="s">
        <v>562</v>
      </c>
      <c r="I295" s="174" t="s">
        <v>453</v>
      </c>
      <c r="J295" s="173">
        <v>1967</v>
      </c>
      <c r="K295" s="177">
        <v>58</v>
      </c>
      <c r="L295" s="176" t="s">
        <v>1044</v>
      </c>
      <c r="M295" s="172" t="s">
        <v>392</v>
      </c>
      <c r="N295" s="62"/>
      <c r="O295" s="62"/>
      <c r="P295" s="62"/>
      <c r="Q295" s="72"/>
      <c r="R295" s="61"/>
      <c r="S295" s="61"/>
      <c r="T295" s="61"/>
      <c r="U295" s="61"/>
      <c r="V295" s="61"/>
      <c r="W295" s="61"/>
    </row>
    <row r="296" spans="1:23" s="1" customFormat="1" ht="15.75" x14ac:dyDescent="0.15">
      <c r="A296" s="172" t="s">
        <v>1049</v>
      </c>
      <c r="B296" s="90" t="s">
        <v>1050</v>
      </c>
      <c r="C296" s="90" t="s">
        <v>1051</v>
      </c>
      <c r="D296" s="174" t="s">
        <v>1043</v>
      </c>
      <c r="E296" s="135"/>
      <c r="F296" s="176" t="str">
        <f>A296</f>
        <v>こ０３</v>
      </c>
      <c r="G296" s="172" t="s">
        <v>1048</v>
      </c>
      <c r="H296" s="174" t="s">
        <v>562</v>
      </c>
      <c r="I296" s="90" t="s">
        <v>453</v>
      </c>
      <c r="J296" s="173">
        <v>1980</v>
      </c>
      <c r="K296" s="177">
        <v>58</v>
      </c>
      <c r="L296" s="176" t="s">
        <v>1044</v>
      </c>
      <c r="M296" s="93" t="s">
        <v>436</v>
      </c>
      <c r="N296" s="62"/>
      <c r="Q296" s="72"/>
      <c r="R296" s="61"/>
      <c r="S296" s="61"/>
      <c r="T296" s="61"/>
      <c r="U296" s="61"/>
      <c r="V296" s="61"/>
      <c r="W296" s="61"/>
    </row>
    <row r="297" spans="1:23" s="1" customFormat="1" ht="15.75" x14ac:dyDescent="0.15">
      <c r="A297" s="178"/>
      <c r="B297" s="178"/>
      <c r="C297" s="178"/>
      <c r="D297" s="178"/>
      <c r="E297" s="135"/>
      <c r="F297" s="178"/>
      <c r="G297" s="178"/>
      <c r="H297" s="178"/>
      <c r="I297" s="178"/>
      <c r="J297" s="179"/>
      <c r="K297" s="180"/>
      <c r="L297" s="178"/>
      <c r="M297" s="178"/>
      <c r="Q297" s="72"/>
      <c r="R297" s="61"/>
      <c r="S297" s="61"/>
      <c r="T297" s="61"/>
      <c r="U297" s="61"/>
      <c r="V297" s="61"/>
      <c r="W297" s="61"/>
    </row>
    <row r="298" spans="1:23" s="1" customFormat="1" ht="15.75" x14ac:dyDescent="0.15">
      <c r="A298" s="178"/>
      <c r="B298" s="178"/>
      <c r="C298" s="178"/>
      <c r="D298" s="178"/>
      <c r="E298" s="135"/>
      <c r="F298" s="178"/>
      <c r="G298" s="178"/>
      <c r="H298" s="178"/>
      <c r="I298" s="178"/>
      <c r="J298" s="179"/>
      <c r="K298" s="180"/>
      <c r="L298" s="178"/>
      <c r="M298" s="178"/>
      <c r="Q298" s="72"/>
      <c r="R298" s="61"/>
      <c r="S298" s="61"/>
      <c r="T298" s="61"/>
      <c r="U298" s="61"/>
      <c r="V298" s="61"/>
      <c r="W298" s="61"/>
    </row>
    <row r="299" spans="1:23" s="1" customFormat="1" ht="15.75" x14ac:dyDescent="0.15">
      <c r="A299" s="178"/>
      <c r="B299" s="178"/>
      <c r="C299" s="178"/>
      <c r="D299" s="178"/>
      <c r="E299" s="135"/>
      <c r="F299" s="178"/>
      <c r="G299" s="178"/>
      <c r="H299" s="178"/>
      <c r="I299" s="178"/>
      <c r="J299" s="179"/>
      <c r="K299" s="180"/>
      <c r="L299" s="178"/>
      <c r="M299" s="178"/>
      <c r="N299" s="71"/>
      <c r="Q299" s="72"/>
      <c r="R299" s="61"/>
      <c r="S299" s="61"/>
      <c r="T299" s="61"/>
      <c r="U299" s="61"/>
      <c r="V299" s="61"/>
      <c r="W299" s="61"/>
    </row>
    <row r="300" spans="1:23" s="1" customFormat="1" ht="15.75" x14ac:dyDescent="0.15">
      <c r="A300" s="178"/>
      <c r="B300" s="178"/>
      <c r="C300" s="178"/>
      <c r="D300" s="178"/>
      <c r="E300" s="135"/>
      <c r="F300" s="178"/>
      <c r="G300" s="178"/>
      <c r="H300" s="178"/>
      <c r="I300" s="178"/>
      <c r="J300" s="179"/>
      <c r="K300" s="180"/>
      <c r="L300" s="178"/>
      <c r="M300" s="178"/>
      <c r="Q300" s="72"/>
      <c r="R300" s="61"/>
      <c r="S300" s="61"/>
      <c r="T300" s="61"/>
      <c r="U300" s="61"/>
      <c r="V300" s="61"/>
      <c r="W300" s="61"/>
    </row>
    <row r="301" spans="1:23" s="1" customFormat="1" ht="15.75" x14ac:dyDescent="0.15">
      <c r="A301" s="178"/>
      <c r="B301" s="178"/>
      <c r="C301" s="178"/>
      <c r="D301" s="178"/>
      <c r="E301" s="135"/>
      <c r="F301" s="178"/>
      <c r="G301" s="178"/>
      <c r="H301" s="178"/>
      <c r="I301" s="178"/>
      <c r="J301" s="179"/>
      <c r="K301" s="180"/>
      <c r="L301" s="178"/>
      <c r="M301" s="178"/>
      <c r="Q301" s="72"/>
    </row>
    <row r="302" spans="1:23" s="1" customFormat="1" ht="15.75" x14ac:dyDescent="0.15">
      <c r="A302" s="178"/>
      <c r="B302" s="178"/>
      <c r="C302" s="178"/>
      <c r="D302" s="178"/>
      <c r="E302" s="135"/>
      <c r="F302" s="178"/>
      <c r="G302" s="178"/>
      <c r="H302" s="178"/>
      <c r="I302" s="178"/>
      <c r="J302" s="179"/>
      <c r="K302" s="180"/>
      <c r="L302" s="178"/>
      <c r="M302" s="178"/>
      <c r="Q302" s="61"/>
    </row>
    <row r="303" spans="1:23" s="1" customFormat="1" ht="15.75" x14ac:dyDescent="0.15">
      <c r="A303" s="178"/>
      <c r="B303" s="178"/>
      <c r="C303" s="178"/>
      <c r="D303" s="178"/>
      <c r="E303" s="135"/>
      <c r="F303" s="178"/>
      <c r="G303" s="178"/>
      <c r="H303" s="178"/>
      <c r="I303" s="178"/>
      <c r="J303" s="179"/>
      <c r="K303" s="180"/>
      <c r="L303" s="178"/>
      <c r="M303" s="178"/>
      <c r="Q303" s="61"/>
    </row>
    <row r="304" spans="1:23" s="1" customFormat="1" ht="15.75" x14ac:dyDescent="0.15">
      <c r="A304" s="178"/>
      <c r="B304" s="178"/>
      <c r="C304" s="178"/>
      <c r="D304" s="178"/>
      <c r="E304" s="135"/>
      <c r="F304" s="178"/>
      <c r="G304" s="178"/>
      <c r="H304" s="178"/>
      <c r="I304" s="178"/>
      <c r="J304" s="179"/>
      <c r="K304" s="180"/>
      <c r="L304" s="178"/>
      <c r="M304" s="178"/>
      <c r="N304" s="62"/>
      <c r="Q304" s="61"/>
    </row>
    <row r="305" spans="1:17" s="1" customFormat="1" ht="15.75" x14ac:dyDescent="0.15">
      <c r="A305" s="178"/>
      <c r="B305" s="178"/>
      <c r="C305" s="178"/>
      <c r="D305" s="178"/>
      <c r="E305" s="135"/>
      <c r="F305" s="178"/>
      <c r="G305" s="178"/>
      <c r="H305" s="178"/>
      <c r="I305" s="178"/>
      <c r="J305" s="179"/>
      <c r="K305" s="180"/>
      <c r="L305" s="178"/>
      <c r="M305" s="178"/>
      <c r="N305" s="62"/>
      <c r="Q305" s="61"/>
    </row>
    <row r="306" spans="1:17" s="1" customFormat="1" ht="15.75" x14ac:dyDescent="0.15">
      <c r="A306" s="178"/>
      <c r="B306" s="178"/>
      <c r="C306" s="178"/>
      <c r="D306" s="178"/>
      <c r="E306" s="135"/>
      <c r="F306" s="178"/>
      <c r="G306" s="178"/>
      <c r="H306" s="178"/>
      <c r="I306" s="178"/>
      <c r="J306" s="179"/>
      <c r="K306" s="180"/>
      <c r="L306" s="178"/>
      <c r="M306" s="178"/>
      <c r="N306" s="62"/>
      <c r="Q306" s="61"/>
    </row>
    <row r="307" spans="1:17" s="1" customFormat="1" ht="15.75" x14ac:dyDescent="0.15">
      <c r="A307" s="178"/>
      <c r="B307" s="178"/>
      <c r="C307" s="178"/>
      <c r="D307" s="178"/>
      <c r="E307" s="135"/>
      <c r="F307" s="178"/>
      <c r="G307" s="178"/>
      <c r="H307" s="178"/>
      <c r="I307" s="178"/>
      <c r="J307" s="179"/>
      <c r="K307" s="180"/>
      <c r="L307" s="178"/>
      <c r="M307" s="178"/>
      <c r="N307" s="62"/>
      <c r="Q307" s="61"/>
    </row>
    <row r="308" spans="1:17" s="1" customFormat="1" ht="15.75" x14ac:dyDescent="0.15">
      <c r="A308" s="178"/>
      <c r="B308" s="178"/>
      <c r="C308" s="178"/>
      <c r="D308" s="178"/>
      <c r="E308" s="135"/>
      <c r="F308" s="178"/>
      <c r="G308" s="178"/>
      <c r="H308" s="178"/>
      <c r="I308" s="178"/>
      <c r="J308" s="179"/>
      <c r="K308" s="180"/>
      <c r="L308" s="178"/>
      <c r="M308" s="178"/>
      <c r="N308" s="62"/>
      <c r="Q308" s="61"/>
    </row>
    <row r="309" spans="1:17" s="1" customFormat="1" ht="15.75" x14ac:dyDescent="0.15">
      <c r="A309" s="178"/>
      <c r="B309" s="178"/>
      <c r="C309" s="178"/>
      <c r="D309" s="178"/>
      <c r="E309" s="135"/>
      <c r="F309" s="178"/>
      <c r="G309" s="178"/>
      <c r="H309" s="178"/>
      <c r="I309" s="178"/>
      <c r="J309" s="179"/>
      <c r="K309" s="180"/>
      <c r="L309" s="178"/>
      <c r="M309" s="178"/>
      <c r="Q309" s="61"/>
    </row>
    <row r="310" spans="1:17" s="1" customFormat="1" ht="15.75" x14ac:dyDescent="0.15">
      <c r="A310" s="178"/>
      <c r="B310" s="178"/>
      <c r="C310" s="178"/>
      <c r="D310" s="178"/>
      <c r="E310" s="135"/>
      <c r="F310" s="178"/>
      <c r="G310" s="178"/>
      <c r="H310" s="178"/>
      <c r="I310" s="178"/>
      <c r="J310" s="179"/>
      <c r="K310" s="180"/>
      <c r="L310" s="178"/>
      <c r="M310" s="178"/>
      <c r="N310" s="60"/>
      <c r="Q310" s="61"/>
    </row>
    <row r="311" spans="1:17" s="1" customFormat="1" ht="15.75" x14ac:dyDescent="0.15">
      <c r="A311" s="178"/>
      <c r="B311" s="178"/>
      <c r="C311" s="178"/>
      <c r="D311" s="178"/>
      <c r="E311" s="135"/>
      <c r="F311" s="178"/>
      <c r="G311" s="178"/>
      <c r="H311" s="178"/>
      <c r="I311" s="178"/>
      <c r="J311" s="179"/>
      <c r="K311" s="180"/>
      <c r="L311" s="178"/>
      <c r="M311" s="178"/>
      <c r="N311" s="60"/>
      <c r="Q311" s="61"/>
    </row>
    <row r="312" spans="1:17" s="1" customFormat="1" ht="15.75" x14ac:dyDescent="0.15">
      <c r="A312" s="178"/>
      <c r="B312" s="178"/>
      <c r="C312" s="178"/>
      <c r="D312" s="178"/>
      <c r="E312" s="135"/>
      <c r="F312" s="178"/>
      <c r="G312" s="178"/>
      <c r="H312" s="178"/>
      <c r="I312" s="178"/>
      <c r="J312" s="179"/>
      <c r="K312" s="180"/>
      <c r="L312" s="178"/>
      <c r="M312" s="178"/>
      <c r="N312" s="60"/>
    </row>
    <row r="313" spans="1:17" s="1" customFormat="1" ht="15.75" x14ac:dyDescent="0.15">
      <c r="A313" s="178"/>
      <c r="B313" s="178"/>
      <c r="C313" s="178"/>
      <c r="D313" s="178"/>
      <c r="E313" s="135"/>
      <c r="F313" s="178"/>
      <c r="G313" s="178"/>
      <c r="H313" s="178"/>
      <c r="I313" s="178"/>
      <c r="J313" s="179"/>
      <c r="K313" s="180"/>
      <c r="L313" s="178"/>
      <c r="M313" s="178"/>
      <c r="O313" s="60"/>
      <c r="P313" s="60"/>
    </row>
    <row r="314" spans="1:17" s="1" customFormat="1" ht="15.75" x14ac:dyDescent="0.15">
      <c r="A314" s="178"/>
      <c r="B314" s="178"/>
      <c r="C314" s="178"/>
      <c r="D314" s="178"/>
      <c r="E314" s="135"/>
      <c r="F314" s="178"/>
      <c r="G314" s="178"/>
      <c r="H314" s="178"/>
      <c r="I314" s="178"/>
      <c r="J314" s="179"/>
      <c r="K314" s="180"/>
      <c r="L314" s="178"/>
      <c r="M314" s="178"/>
    </row>
    <row r="315" spans="1:17" s="1" customFormat="1" ht="15.75" x14ac:dyDescent="0.15">
      <c r="A315" s="178"/>
      <c r="B315" s="178"/>
      <c r="C315" s="178"/>
      <c r="D315" s="178"/>
      <c r="E315" s="135"/>
      <c r="F315" s="178"/>
      <c r="G315" s="178"/>
      <c r="H315" s="178"/>
      <c r="I315" s="178"/>
      <c r="J315" s="179"/>
      <c r="K315" s="180"/>
      <c r="L315" s="178"/>
      <c r="M315" s="178"/>
    </row>
    <row r="316" spans="1:17" s="1" customFormat="1" ht="15.75" x14ac:dyDescent="0.15">
      <c r="A316" s="178"/>
      <c r="B316" s="178"/>
      <c r="C316" s="178"/>
      <c r="D316" s="178"/>
      <c r="E316" s="135"/>
      <c r="F316" s="178"/>
      <c r="G316" s="178"/>
      <c r="H316" s="178"/>
      <c r="I316" s="178"/>
      <c r="J316" s="179"/>
      <c r="K316" s="180"/>
      <c r="L316" s="178"/>
      <c r="M316" s="178"/>
    </row>
    <row r="317" spans="1:17" s="1" customFormat="1" ht="15.75" x14ac:dyDescent="0.15">
      <c r="A317" s="178"/>
      <c r="B317" s="178"/>
      <c r="C317" s="178"/>
      <c r="D317" s="178"/>
      <c r="E317" s="135"/>
      <c r="F317" s="178"/>
      <c r="G317" s="178"/>
      <c r="H317" s="178"/>
      <c r="I317" s="178"/>
      <c r="J317" s="179"/>
      <c r="K317" s="180"/>
      <c r="L317" s="178"/>
      <c r="M317" s="178"/>
    </row>
    <row r="318" spans="1:17" s="1" customFormat="1" ht="15.75" x14ac:dyDescent="0.15">
      <c r="A318" s="178"/>
      <c r="B318" s="178"/>
      <c r="C318" s="178"/>
      <c r="D318" s="178"/>
      <c r="E318" s="135"/>
      <c r="F318" s="178"/>
      <c r="G318" s="178"/>
      <c r="H318" s="178"/>
      <c r="I318" s="178"/>
      <c r="J318" s="179"/>
      <c r="K318" s="180"/>
      <c r="L318" s="178"/>
      <c r="M318" s="178"/>
    </row>
    <row r="319" spans="1:17" s="1" customFormat="1" ht="15.75" x14ac:dyDescent="0.15">
      <c r="A319" s="178"/>
      <c r="B319" s="178"/>
      <c r="C319" s="178"/>
      <c r="D319" s="178"/>
      <c r="E319" s="135"/>
      <c r="F319" s="178"/>
      <c r="G319" s="178"/>
      <c r="H319" s="178"/>
      <c r="I319" s="178"/>
      <c r="J319" s="179"/>
      <c r="K319" s="180"/>
      <c r="L319" s="178"/>
      <c r="M319" s="178"/>
    </row>
    <row r="320" spans="1:17" s="1" customFormat="1" ht="15.75" x14ac:dyDescent="0.15">
      <c r="A320" s="178"/>
      <c r="B320" s="178"/>
      <c r="C320" s="178"/>
      <c r="D320" s="178"/>
      <c r="E320" s="135"/>
      <c r="F320" s="178"/>
      <c r="G320" s="178"/>
      <c r="H320" s="178"/>
      <c r="I320" s="178"/>
      <c r="J320" s="179"/>
      <c r="K320" s="180"/>
      <c r="L320" s="178"/>
      <c r="M320" s="178"/>
    </row>
    <row r="321" spans="1:16" s="1" customFormat="1" ht="15.75" x14ac:dyDescent="0.15">
      <c r="A321" s="178"/>
      <c r="B321" s="178"/>
      <c r="C321" s="178"/>
      <c r="D321" s="178"/>
      <c r="E321" s="135"/>
      <c r="F321" s="178"/>
      <c r="G321" s="178"/>
      <c r="H321" s="178"/>
      <c r="I321" s="178"/>
      <c r="J321" s="179"/>
      <c r="K321" s="180"/>
      <c r="L321" s="178"/>
      <c r="M321" s="178"/>
    </row>
    <row r="322" spans="1:16" s="1" customFormat="1" ht="15.75" x14ac:dyDescent="0.15">
      <c r="A322" s="178"/>
      <c r="B322" s="178"/>
      <c r="C322" s="178"/>
      <c r="D322" s="178"/>
      <c r="E322" s="135"/>
      <c r="F322" s="178"/>
      <c r="G322" s="178"/>
      <c r="H322" s="178"/>
      <c r="I322" s="178"/>
      <c r="J322" s="179"/>
      <c r="K322" s="180"/>
      <c r="L322" s="178"/>
      <c r="M322" s="178"/>
    </row>
    <row r="323" spans="1:16" s="1" customFormat="1" ht="15.75" x14ac:dyDescent="0.15">
      <c r="A323" s="178"/>
      <c r="B323" s="178"/>
      <c r="C323" s="178"/>
      <c r="D323" s="178"/>
      <c r="E323" s="135"/>
      <c r="F323" s="178"/>
      <c r="G323" s="178"/>
      <c r="H323" s="178"/>
      <c r="I323" s="178"/>
      <c r="J323" s="179"/>
      <c r="K323" s="180"/>
      <c r="L323" s="178"/>
      <c r="M323" s="178"/>
      <c r="N323" s="62"/>
      <c r="O323" s="62"/>
      <c r="P323" s="62"/>
    </row>
    <row r="324" spans="1:16" s="1" customFormat="1" ht="15.75" x14ac:dyDescent="0.15">
      <c r="A324" s="178"/>
      <c r="B324" s="178"/>
      <c r="C324" s="178"/>
      <c r="D324" s="178"/>
      <c r="E324" s="135"/>
      <c r="F324" s="178"/>
      <c r="G324" s="178"/>
      <c r="H324" s="178"/>
      <c r="I324" s="178"/>
      <c r="J324" s="179"/>
      <c r="K324" s="180"/>
      <c r="L324" s="178"/>
      <c r="M324" s="178"/>
      <c r="N324" s="62"/>
      <c r="O324" s="62"/>
      <c r="P324" s="62"/>
    </row>
    <row r="325" spans="1:16" s="1" customFormat="1" ht="15.75" x14ac:dyDescent="0.15">
      <c r="A325" s="178"/>
      <c r="B325" s="178"/>
      <c r="C325" s="178"/>
      <c r="D325" s="178"/>
      <c r="E325" s="135"/>
      <c r="F325" s="178"/>
      <c r="G325" s="178"/>
      <c r="H325" s="178"/>
      <c r="I325" s="178"/>
      <c r="J325" s="179"/>
      <c r="K325" s="180"/>
      <c r="L325" s="178"/>
      <c r="M325" s="178"/>
    </row>
    <row r="326" spans="1:16" s="1" customFormat="1" ht="15.75" x14ac:dyDescent="0.15">
      <c r="A326" s="178"/>
      <c r="B326" s="178"/>
      <c r="C326" s="178"/>
      <c r="D326" s="178"/>
      <c r="E326" s="135"/>
      <c r="F326" s="178"/>
      <c r="G326" s="178"/>
      <c r="H326" s="178"/>
      <c r="I326" s="178"/>
      <c r="J326" s="179"/>
      <c r="K326" s="180"/>
      <c r="L326" s="178"/>
      <c r="M326" s="178"/>
      <c r="N326" s="67"/>
      <c r="O326" s="62"/>
      <c r="P326" s="62"/>
    </row>
    <row r="327" spans="1:16" s="1" customFormat="1" ht="15.75" x14ac:dyDescent="0.15">
      <c r="A327" s="178"/>
      <c r="B327" s="178"/>
      <c r="C327" s="178"/>
      <c r="D327" s="178"/>
      <c r="E327" s="135"/>
      <c r="F327" s="178"/>
      <c r="G327" s="178"/>
      <c r="H327" s="178"/>
      <c r="I327" s="178"/>
      <c r="J327" s="179"/>
      <c r="K327" s="180"/>
      <c r="L327" s="178"/>
      <c r="M327" s="178"/>
      <c r="N327" s="63"/>
      <c r="O327" s="62"/>
      <c r="P327" s="62"/>
    </row>
    <row r="328" spans="1:16" s="1" customFormat="1" ht="15.75" x14ac:dyDescent="0.15">
      <c r="A328" s="178"/>
      <c r="B328" s="178"/>
      <c r="C328" s="178"/>
      <c r="D328" s="178"/>
      <c r="E328" s="135"/>
      <c r="F328" s="178"/>
      <c r="G328" s="178"/>
      <c r="H328" s="178"/>
      <c r="I328" s="178"/>
      <c r="J328" s="179"/>
      <c r="K328" s="180"/>
      <c r="L328" s="178"/>
      <c r="M328" s="178"/>
      <c r="N328" s="62"/>
      <c r="O328" s="62"/>
    </row>
    <row r="329" spans="1:16" s="1" customFormat="1" ht="15.75" x14ac:dyDescent="0.15">
      <c r="A329" s="178"/>
      <c r="B329" s="178"/>
      <c r="C329" s="178"/>
      <c r="D329" s="178"/>
      <c r="E329" s="135"/>
      <c r="F329" s="178"/>
      <c r="G329" s="178"/>
      <c r="H329" s="178"/>
      <c r="I329" s="178"/>
      <c r="J329" s="179"/>
      <c r="K329" s="180"/>
      <c r="L329" s="178"/>
      <c r="M329" s="178"/>
      <c r="N329" s="62"/>
      <c r="O329" s="62"/>
    </row>
    <row r="330" spans="1:16" s="1" customFormat="1" ht="15.75" x14ac:dyDescent="0.15">
      <c r="A330" s="178"/>
      <c r="B330" s="178"/>
      <c r="C330" s="178"/>
      <c r="D330" s="178"/>
      <c r="E330" s="135"/>
      <c r="F330" s="178"/>
      <c r="G330" s="178"/>
      <c r="H330" s="178"/>
      <c r="I330" s="178"/>
      <c r="J330" s="179"/>
      <c r="K330" s="180"/>
      <c r="L330" s="178"/>
      <c r="M330" s="178"/>
      <c r="N330" s="62"/>
      <c r="O330" s="62"/>
    </row>
    <row r="331" spans="1:16" s="1" customFormat="1" ht="15.75" x14ac:dyDescent="0.15">
      <c r="A331" s="178"/>
      <c r="B331" s="178"/>
      <c r="C331" s="178"/>
      <c r="D331" s="178"/>
      <c r="E331" s="135"/>
      <c r="F331" s="178"/>
      <c r="G331" s="178"/>
      <c r="H331" s="178"/>
      <c r="I331" s="178"/>
      <c r="J331" s="179"/>
      <c r="K331" s="180"/>
      <c r="L331" s="178"/>
      <c r="M331" s="178"/>
      <c r="N331" s="74"/>
      <c r="O331" s="74"/>
    </row>
    <row r="332" spans="1:16" ht="15.75" x14ac:dyDescent="0.15"/>
    <row r="333" spans="1:16" ht="15.75" x14ac:dyDescent="0.15"/>
    <row r="334" spans="1:16" ht="15.75" x14ac:dyDescent="0.15">
      <c r="O334" s="65"/>
    </row>
    <row r="335" spans="1:16" ht="15.75" x14ac:dyDescent="0.15"/>
    <row r="336" spans="1:16" ht="15.75" x14ac:dyDescent="0.15"/>
    <row r="337" spans="1:15" ht="15.75" x14ac:dyDescent="0.15">
      <c r="O337" s="65"/>
    </row>
    <row r="338" spans="1:15" ht="15.75" x14ac:dyDescent="0.15">
      <c r="N338" s="70"/>
      <c r="O338" s="70"/>
    </row>
    <row r="339" spans="1:15" ht="15.75" x14ac:dyDescent="0.15">
      <c r="O339" s="65"/>
    </row>
    <row r="340" spans="1:15" ht="15.75" x14ac:dyDescent="0.15">
      <c r="N340" s="65"/>
      <c r="O340" s="65"/>
    </row>
    <row r="341" spans="1:15" s="65" customFormat="1" ht="18.75" customHeight="1" x14ac:dyDescent="0.15">
      <c r="A341" s="178"/>
      <c r="B341" s="178"/>
      <c r="C341" s="178"/>
      <c r="D341" s="178"/>
      <c r="E341" s="135"/>
      <c r="F341" s="178"/>
      <c r="G341" s="178"/>
      <c r="H341" s="178"/>
      <c r="I341" s="178"/>
      <c r="J341" s="179"/>
      <c r="K341" s="180"/>
      <c r="L341" s="178"/>
      <c r="M341" s="178"/>
    </row>
    <row r="342" spans="1:15" s="70" customFormat="1" ht="14.25" customHeight="1" x14ac:dyDescent="0.15">
      <c r="A342" s="178"/>
      <c r="B342" s="178"/>
      <c r="C342" s="178"/>
      <c r="D342" s="178"/>
      <c r="E342" s="135"/>
      <c r="F342" s="178"/>
      <c r="G342" s="178"/>
      <c r="H342" s="178"/>
      <c r="I342" s="178"/>
      <c r="J342" s="179"/>
      <c r="K342" s="180"/>
      <c r="L342" s="178"/>
      <c r="M342" s="178"/>
      <c r="N342" s="65"/>
      <c r="O342" s="65"/>
    </row>
    <row r="343" spans="1:15" s="65" customFormat="1" ht="18.75" customHeight="1" x14ac:dyDescent="0.15">
      <c r="A343" s="178"/>
      <c r="B343" s="178"/>
      <c r="C343" s="178"/>
      <c r="D343" s="178"/>
      <c r="E343" s="135"/>
      <c r="F343" s="178"/>
      <c r="G343" s="178"/>
      <c r="H343" s="178"/>
      <c r="I343" s="178"/>
      <c r="J343" s="179"/>
      <c r="K343" s="180"/>
      <c r="L343" s="178"/>
      <c r="M343" s="178"/>
    </row>
    <row r="344" spans="1:15" s="65" customFormat="1" ht="18.75" customHeight="1" x14ac:dyDescent="0.15">
      <c r="A344" s="178"/>
      <c r="B344" s="178"/>
      <c r="C344" s="178"/>
      <c r="D344" s="178"/>
      <c r="E344" s="135"/>
      <c r="F344" s="178"/>
      <c r="G344" s="178"/>
      <c r="H344" s="178"/>
      <c r="I344" s="178"/>
      <c r="J344" s="179"/>
      <c r="K344" s="180"/>
      <c r="L344" s="178"/>
      <c r="M344" s="178"/>
    </row>
    <row r="345" spans="1:15" s="65" customFormat="1" ht="18.75" customHeight="1" x14ac:dyDescent="0.15">
      <c r="A345" s="178"/>
      <c r="B345" s="178"/>
      <c r="C345" s="178"/>
      <c r="D345" s="178"/>
      <c r="E345" s="135"/>
      <c r="F345" s="178"/>
      <c r="G345" s="178"/>
      <c r="H345" s="178"/>
      <c r="I345" s="178"/>
      <c r="J345" s="179"/>
      <c r="K345" s="180"/>
      <c r="L345" s="178"/>
      <c r="M345" s="178"/>
    </row>
    <row r="346" spans="1:15" s="65" customFormat="1" ht="18.75" customHeight="1" x14ac:dyDescent="0.15">
      <c r="A346" s="178"/>
      <c r="B346" s="178"/>
      <c r="C346" s="178"/>
      <c r="D346" s="178"/>
      <c r="E346" s="135"/>
      <c r="F346" s="178"/>
      <c r="G346" s="178"/>
      <c r="H346" s="178"/>
      <c r="I346" s="178"/>
      <c r="J346" s="179"/>
      <c r="K346" s="180"/>
      <c r="L346" s="178"/>
      <c r="M346" s="178"/>
    </row>
    <row r="347" spans="1:15" s="65" customFormat="1" ht="15.75" x14ac:dyDescent="0.15">
      <c r="A347" s="178"/>
      <c r="B347" s="178"/>
      <c r="C347" s="178"/>
      <c r="D347" s="178"/>
      <c r="E347" s="135"/>
      <c r="F347" s="178"/>
      <c r="G347" s="178"/>
      <c r="H347" s="178"/>
      <c r="I347" s="178"/>
      <c r="J347" s="179"/>
      <c r="K347" s="180"/>
      <c r="L347" s="178"/>
      <c r="M347" s="178"/>
      <c r="O347" s="62"/>
    </row>
    <row r="348" spans="1:15" s="65" customFormat="1" ht="15.75" x14ac:dyDescent="0.15">
      <c r="A348" s="178"/>
      <c r="B348" s="178"/>
      <c r="C348" s="178"/>
      <c r="D348" s="178"/>
      <c r="E348" s="135"/>
      <c r="F348" s="178"/>
      <c r="G348" s="178"/>
      <c r="H348" s="178"/>
      <c r="I348" s="178"/>
      <c r="J348" s="179"/>
      <c r="K348" s="180"/>
      <c r="L348" s="178"/>
      <c r="M348" s="178"/>
      <c r="O348" s="62"/>
    </row>
    <row r="349" spans="1:15" s="65" customFormat="1" ht="15.75" x14ac:dyDescent="0.15">
      <c r="A349" s="178"/>
      <c r="B349" s="178"/>
      <c r="C349" s="178"/>
      <c r="D349" s="178"/>
      <c r="E349" s="135"/>
      <c r="F349" s="178"/>
      <c r="G349" s="178"/>
      <c r="H349" s="178"/>
      <c r="I349" s="178"/>
      <c r="J349" s="179"/>
      <c r="K349" s="180"/>
      <c r="L349" s="178"/>
      <c r="M349" s="178"/>
      <c r="N349" s="62"/>
      <c r="O349" s="62"/>
    </row>
    <row r="350" spans="1:15" s="65" customFormat="1" ht="15.75" x14ac:dyDescent="0.15">
      <c r="A350" s="178"/>
      <c r="B350" s="178"/>
      <c r="C350" s="178"/>
      <c r="D350" s="178"/>
      <c r="E350" s="135"/>
      <c r="F350" s="178"/>
      <c r="G350" s="178"/>
      <c r="H350" s="178"/>
      <c r="I350" s="178"/>
      <c r="J350" s="179"/>
      <c r="K350" s="180"/>
      <c r="L350" s="178"/>
      <c r="M350" s="178"/>
      <c r="N350" s="62"/>
      <c r="O350" s="62"/>
    </row>
    <row r="351" spans="1:15" s="65" customFormat="1" ht="15.75" x14ac:dyDescent="0.15">
      <c r="A351" s="178"/>
      <c r="B351" s="178"/>
      <c r="C351" s="178"/>
      <c r="D351" s="178"/>
      <c r="E351" s="135"/>
      <c r="F351" s="178"/>
      <c r="G351" s="178"/>
      <c r="H351" s="178"/>
      <c r="I351" s="178"/>
      <c r="J351" s="179"/>
      <c r="K351" s="180"/>
      <c r="L351" s="178"/>
      <c r="M351" s="178"/>
      <c r="N351" s="62"/>
      <c r="O351" s="62"/>
    </row>
    <row r="367" spans="14:15" ht="13.5" customHeight="1" x14ac:dyDescent="0.15">
      <c r="N367" s="60"/>
      <c r="O367" s="60"/>
    </row>
  </sheetData>
  <sheetProtection algorithmName="SHA-512" hashValue="A0UaRLZnVsyegfazIOB/xcD9zc1eeh1FemodxMhS53wAw7nkWUwskhBDh5nYcRIXgr+1m7p9JHCiS0R+d8gjeQ==" saltValue="5jSnLhmoFMlpuE2WxfgoiA==" spinCount="100000" sheet="1" objects="1" scenarios="1"/>
  <mergeCells count="2">
    <mergeCell ref="I1:M2"/>
    <mergeCell ref="A1:H2"/>
  </mergeCells>
  <phoneticPr fontId="3"/>
  <conditionalFormatting sqref="B127:B128 B131:C146">
    <cfRule type="expression" dxfId="7" priority="3">
      <formula>COUNTIF($I127,"女")</formula>
    </cfRule>
  </conditionalFormatting>
  <conditionalFormatting sqref="B103:C113 G103:G113 I103:I113 G115:G168 I115:I168 B148:C166 B168:C168">
    <cfRule type="expression" dxfId="6" priority="10">
      <formula>COUNTIF($I103,"女")</formula>
    </cfRule>
  </conditionalFormatting>
  <conditionalFormatting sqref="B115:C124">
    <cfRule type="expression" dxfId="5" priority="1">
      <formula>COUNTIF($I115,"女")</formula>
    </cfRule>
  </conditionalFormatting>
  <conditionalFormatting sqref="B126:C126 B129:C129">
    <cfRule type="expression" dxfId="4" priority="4">
      <formula>COUNTIF($I126,"女")</formula>
    </cfRule>
  </conditionalFormatting>
  <conditionalFormatting sqref="I330">
    <cfRule type="cellIs" dxfId="3" priority="6" operator="equal">
      <formula>"女"</formula>
    </cfRule>
    <cfRule type="cellIs" dxfId="2" priority="7" operator="equal">
      <formula>"女"</formula>
    </cfRule>
  </conditionalFormatting>
  <conditionalFormatting sqref="M103:M113 M115:M152 M154:M168">
    <cfRule type="expression" dxfId="1" priority="9">
      <formula>COUNTIF($M103,"東近江市")</formula>
    </cfRule>
  </conditionalFormatting>
  <conditionalFormatting sqref="M330">
    <cfRule type="cellIs" dxfId="0" priority="8" operator="equal">
      <formula>"東近江市"</formula>
    </cfRule>
  </conditionalFormatting>
  <dataValidations count="4">
    <dataValidation type="list" allowBlank="1" showInputMessage="1" showErrorMessage="1" sqref="RDY983378 JE338 TA338 ACW338 AMS338 AWO338 BGK338 BQG338 CAC338 CJY338 CTU338 DDQ338 DNM338 DXI338 EHE338 ERA338 FAW338 FKS338 FUO338 GEK338 GOG338 GYC338 HHY338 HRU338 IBQ338 ILM338 IVI338 JFE338 JPA338 JYW338 KIS338 KSO338 LCK338 LMG338 LWC338 MFY338 MPU338 MZQ338 NJM338 NTI338 ODE338 ONA338 OWW338 PGS338 PQO338 QAK338 QKG338 QUC338 RDY338 RNU338 RXQ338 SHM338 SRI338 TBE338 TLA338 TUW338 UES338 UOO338 UYK338 VIG338 VSC338 WBY338 WLU338 WVQ338 RNU983378 JE65874 TA65874 ACW65874 AMS65874 AWO65874 BGK65874 BQG65874 CAC65874 CJY65874 CTU65874 DDQ65874 DNM65874 DXI65874 EHE65874 ERA65874 FAW65874 FKS65874 FUO65874 GEK65874 GOG65874 GYC65874 HHY65874 HRU65874 IBQ65874 ILM65874 IVI65874 JFE65874 JPA65874 JYW65874 KIS65874 KSO65874 LCK65874 LMG65874 LWC65874 MFY65874 MPU65874 MZQ65874 NJM65874 NTI65874 ODE65874 ONA65874 OWW65874 PGS65874 PQO65874 QAK65874 QKG65874 QUC65874 RDY65874 RNU65874 RXQ65874 SHM65874 SRI65874 TBE65874 TLA65874 TUW65874 UES65874 UOO65874 UYK65874 VIG65874 VSC65874 WBY65874 WLU65874 WVQ65874 RXQ983378 JE131410 TA131410 ACW131410 AMS131410 AWO131410 BGK131410 BQG131410 CAC131410 CJY131410 CTU131410 DDQ131410 DNM131410 DXI131410 EHE131410 ERA131410 FAW131410 FKS131410 FUO131410 GEK131410 GOG131410 GYC131410 HHY131410 HRU131410 IBQ131410 ILM131410 IVI131410 JFE131410 JPA131410 JYW131410 KIS131410 KSO131410 LCK131410 LMG131410 LWC131410 MFY131410 MPU131410 MZQ131410 NJM131410 NTI131410 ODE131410 ONA131410 OWW131410 PGS131410 PQO131410 QAK131410 QKG131410 QUC131410 RDY131410 RNU131410 RXQ131410 SHM131410 SRI131410 TBE131410 TLA131410 TUW131410 UES131410 UOO131410 UYK131410 VIG131410 VSC131410 WBY131410 WLU131410 WVQ131410 SHM983378 JE196946 TA196946 ACW196946 AMS196946 AWO196946 BGK196946 BQG196946 CAC196946 CJY196946 CTU196946 DDQ196946 DNM196946 DXI196946 EHE196946 ERA196946 FAW196946 FKS196946 FUO196946 GEK196946 GOG196946 GYC196946 HHY196946 HRU196946 IBQ196946 ILM196946 IVI196946 JFE196946 JPA196946 JYW196946 KIS196946 KSO196946 LCK196946 LMG196946 LWC196946 MFY196946 MPU196946 MZQ196946 NJM196946 NTI196946 ODE196946 ONA196946 OWW196946 PGS196946 PQO196946 QAK196946 QKG196946 QUC196946 RDY196946 RNU196946 RXQ196946 SHM196946 SRI196946 TBE196946 TLA196946 TUW196946 UES196946 UOO196946 UYK196946 VIG196946 VSC196946 WBY196946 WLU196946 WVQ196946 SRI983378 JE262482 TA262482 ACW262482 AMS262482 AWO262482 BGK262482 BQG262482 CAC262482 CJY262482 CTU262482 DDQ262482 DNM262482 DXI262482 EHE262482 ERA262482 FAW262482 FKS262482 FUO262482 GEK262482 GOG262482 GYC262482 HHY262482 HRU262482 IBQ262482 ILM262482 IVI262482 JFE262482 JPA262482 JYW262482 KIS262482 KSO262482 LCK262482 LMG262482 LWC262482 MFY262482 MPU262482 MZQ262482 NJM262482 NTI262482 ODE262482 ONA262482 OWW262482 PGS262482 PQO262482 QAK262482 QKG262482 QUC262482 RDY262482 RNU262482 RXQ262482 SHM262482 SRI262482 TBE262482 TLA262482 TUW262482 UES262482 UOO262482 UYK262482 VIG262482 VSC262482 WBY262482 WLU262482 WVQ262482 TBE983378 JE328018 TA328018 ACW328018 AMS328018 AWO328018 BGK328018 BQG328018 CAC328018 CJY328018 CTU328018 DDQ328018 DNM328018 DXI328018 EHE328018 ERA328018 FAW328018 FKS328018 FUO328018 GEK328018 GOG328018 GYC328018 HHY328018 HRU328018 IBQ328018 ILM328018 IVI328018 JFE328018 JPA328018 JYW328018 KIS328018 KSO328018 LCK328018 LMG328018 LWC328018 MFY328018 MPU328018 MZQ328018 NJM328018 NTI328018 ODE328018 ONA328018 OWW328018 PGS328018 PQO328018 QAK328018 QKG328018 QUC328018 RDY328018 RNU328018 RXQ328018 SHM328018 SRI328018 TBE328018 TLA328018 TUW328018 UES328018 UOO328018 UYK328018 VIG328018 VSC328018 WBY328018 WLU328018 WVQ328018 TLA983378 JE393554 TA393554 ACW393554 AMS393554 AWO393554 BGK393554 BQG393554 CAC393554 CJY393554 CTU393554 DDQ393554 DNM393554 DXI393554 EHE393554 ERA393554 FAW393554 FKS393554 FUO393554 GEK393554 GOG393554 GYC393554 HHY393554 HRU393554 IBQ393554 ILM393554 IVI393554 JFE393554 JPA393554 JYW393554 KIS393554 KSO393554 LCK393554 LMG393554 LWC393554 MFY393554 MPU393554 MZQ393554 NJM393554 NTI393554 ODE393554 ONA393554 OWW393554 PGS393554 PQO393554 QAK393554 QKG393554 QUC393554 RDY393554 RNU393554 RXQ393554 SHM393554 SRI393554 TBE393554 TLA393554 TUW393554 UES393554 UOO393554 UYK393554 VIG393554 VSC393554 WBY393554 WLU393554 WVQ393554 TUW983378 JE459090 TA459090 ACW459090 AMS459090 AWO459090 BGK459090 BQG459090 CAC459090 CJY459090 CTU459090 DDQ459090 DNM459090 DXI459090 EHE459090 ERA459090 FAW459090 FKS459090 FUO459090 GEK459090 GOG459090 GYC459090 HHY459090 HRU459090 IBQ459090 ILM459090 IVI459090 JFE459090 JPA459090 JYW459090 KIS459090 KSO459090 LCK459090 LMG459090 LWC459090 MFY459090 MPU459090 MZQ459090 NJM459090 NTI459090 ODE459090 ONA459090 OWW459090 PGS459090 PQO459090 QAK459090 QKG459090 QUC459090 RDY459090 RNU459090 RXQ459090 SHM459090 SRI459090 TBE459090 TLA459090 TUW459090 UES459090 UOO459090 UYK459090 VIG459090 VSC459090 WBY459090 WLU459090 WVQ459090 UES983378 JE524626 TA524626 ACW524626 AMS524626 AWO524626 BGK524626 BQG524626 CAC524626 CJY524626 CTU524626 DDQ524626 DNM524626 DXI524626 EHE524626 ERA524626 FAW524626 FKS524626 FUO524626 GEK524626 GOG524626 GYC524626 HHY524626 HRU524626 IBQ524626 ILM524626 IVI524626 JFE524626 JPA524626 JYW524626 KIS524626 KSO524626 LCK524626 LMG524626 LWC524626 MFY524626 MPU524626 MZQ524626 NJM524626 NTI524626 ODE524626 ONA524626 OWW524626 PGS524626 PQO524626 QAK524626 QKG524626 QUC524626 RDY524626 RNU524626 RXQ524626 SHM524626 SRI524626 TBE524626 TLA524626 TUW524626 UES524626 UOO524626 UYK524626 VIG524626 VSC524626 WBY524626 WLU524626 WVQ524626 UOO983378 JE590162 TA590162 ACW590162 AMS590162 AWO590162 BGK590162 BQG590162 CAC590162 CJY590162 CTU590162 DDQ590162 DNM590162 DXI590162 EHE590162 ERA590162 FAW590162 FKS590162 FUO590162 GEK590162 GOG590162 GYC590162 HHY590162 HRU590162 IBQ590162 ILM590162 IVI590162 JFE590162 JPA590162 JYW590162 KIS590162 KSO590162 LCK590162 LMG590162 LWC590162 MFY590162 MPU590162 MZQ590162 NJM590162 NTI590162 ODE590162 ONA590162 OWW590162 PGS590162 PQO590162 QAK590162 QKG590162 QUC590162 RDY590162 RNU590162 RXQ590162 SHM590162 SRI590162 TBE590162 TLA590162 TUW590162 UES590162 UOO590162 UYK590162 VIG590162 VSC590162 WBY590162 WLU590162 WVQ590162 UYK983378 JE655698 TA655698 ACW655698 AMS655698 AWO655698 BGK655698 BQG655698 CAC655698 CJY655698 CTU655698 DDQ655698 DNM655698 DXI655698 EHE655698 ERA655698 FAW655698 FKS655698 FUO655698 GEK655698 GOG655698 GYC655698 HHY655698 HRU655698 IBQ655698 ILM655698 IVI655698 JFE655698 JPA655698 JYW655698 KIS655698 KSO655698 LCK655698 LMG655698 LWC655698 MFY655698 MPU655698 MZQ655698 NJM655698 NTI655698 ODE655698 ONA655698 OWW655698 PGS655698 PQO655698 QAK655698 QKG655698 QUC655698 RDY655698 RNU655698 RXQ655698 SHM655698 SRI655698 TBE655698 TLA655698 TUW655698 UES655698 UOO655698 UYK655698 VIG655698 VSC655698 WBY655698 WLU655698 WVQ655698 VIG983378 JE721234 TA721234 ACW721234 AMS721234 AWO721234 BGK721234 BQG721234 CAC721234 CJY721234 CTU721234 DDQ721234 DNM721234 DXI721234 EHE721234 ERA721234 FAW721234 FKS721234 FUO721234 GEK721234 GOG721234 GYC721234 HHY721234 HRU721234 IBQ721234 ILM721234 IVI721234 JFE721234 JPA721234 JYW721234 KIS721234 KSO721234 LCK721234 LMG721234 LWC721234 MFY721234 MPU721234 MZQ721234 NJM721234 NTI721234 ODE721234 ONA721234 OWW721234 PGS721234 PQO721234 QAK721234 QKG721234 QUC721234 RDY721234 RNU721234 RXQ721234 SHM721234 SRI721234 TBE721234 TLA721234 TUW721234 UES721234 UOO721234 UYK721234 VIG721234 VSC721234 WBY721234 WLU721234 WVQ721234 VSC983378 JE786770 TA786770 ACW786770 AMS786770 AWO786770 BGK786770 BQG786770 CAC786770 CJY786770 CTU786770 DDQ786770 DNM786770 DXI786770 EHE786770 ERA786770 FAW786770 FKS786770 FUO786770 GEK786770 GOG786770 GYC786770 HHY786770 HRU786770 IBQ786770 ILM786770 IVI786770 JFE786770 JPA786770 JYW786770 KIS786770 KSO786770 LCK786770 LMG786770 LWC786770 MFY786770 MPU786770 MZQ786770 NJM786770 NTI786770 ODE786770 ONA786770 OWW786770 PGS786770 PQO786770 QAK786770 QKG786770 QUC786770 RDY786770 RNU786770 RXQ786770 SHM786770 SRI786770 TBE786770 TLA786770 TUW786770 UES786770 UOO786770 UYK786770 VIG786770 VSC786770 WBY786770 WLU786770 WVQ786770 WBY983378 JE852306 TA852306 ACW852306 AMS852306 AWO852306 BGK852306 BQG852306 CAC852306 CJY852306 CTU852306 DDQ852306 DNM852306 DXI852306 EHE852306 ERA852306 FAW852306 FKS852306 FUO852306 GEK852306 GOG852306 GYC852306 HHY852306 HRU852306 IBQ852306 ILM852306 IVI852306 JFE852306 JPA852306 JYW852306 KIS852306 KSO852306 LCK852306 LMG852306 LWC852306 MFY852306 MPU852306 MZQ852306 NJM852306 NTI852306 ODE852306 ONA852306 OWW852306 PGS852306 PQO852306 QAK852306 QKG852306 QUC852306 RDY852306 RNU852306 RXQ852306 SHM852306 SRI852306 TBE852306 TLA852306 TUW852306 UES852306 UOO852306 UYK852306 VIG852306 VSC852306 WBY852306 WLU852306 WVQ852306 WLU983378 JE917842 TA917842 ACW917842 AMS917842 AWO917842 BGK917842 BQG917842 CAC917842 CJY917842 CTU917842 DDQ917842 DNM917842 DXI917842 EHE917842 ERA917842 FAW917842 FKS917842 FUO917842 GEK917842 GOG917842 GYC917842 HHY917842 HRU917842 IBQ917842 ILM917842 IVI917842 JFE917842 JPA917842 JYW917842 KIS917842 KSO917842 LCK917842 LMG917842 LWC917842 MFY917842 MPU917842 MZQ917842 NJM917842 NTI917842 ODE917842 ONA917842 OWW917842 PGS917842 PQO917842 QAK917842 QKG917842 QUC917842 RDY917842 RNU917842 RXQ917842 SHM917842 SRI917842 TBE917842 TLA917842 TUW917842 UES917842 UOO917842 UYK917842 VIG917842 VSC917842 WBY917842 WLU917842 WVQ917842 WVQ983378 JE983378 TA983378 ACW983378 AMS983378 AWO983378 BGK983378 BQG983378 CAC983378 CJY983378 CTU983378 DDQ983378 DNM983378 DXI983378 EHE983378 ERA983378 FAW983378 FKS983378 FUO983378 GEK983378 GOG983378 GYC983378 HHY983378 HRU983378 IBQ983378 ILM983378 IVI983378 JFE983378 JPA983378 JYW983378 KIS983378 KSO983378 LCK983378 LMG983378 LWC983378 MFY983378 MPU983378 MZQ983378 NJM983378 NTI983378 ODE983378 ONA983378 OWW983378 PGS983378 PQO983378 QAK983378 QKG983378 QUC983378 M330 M65866 M131402 M196938 M262474 M328010 M393546 M459082 M524618 M590154 M655690 M721226 M786762 M852298 M917834 M983370" xr:uid="{346278D7-1462-4ED9-9338-3DBBB7BC0748}">
      <formula1>"東近江市,彦根市,愛荘町,長浜市,多賀町,"</formula1>
    </dataValidation>
    <dataValidation type="list" allowBlank="1" showInputMessage="1" showErrorMessage="1" sqref="RDU983378 JA338 SW338 ACS338 AMO338 AWK338 BGG338 BQC338 BZY338 CJU338 CTQ338 DDM338 DNI338 DXE338 EHA338 EQW338 FAS338 FKO338 FUK338 GEG338 GOC338 GXY338 HHU338 HRQ338 IBM338 ILI338 IVE338 JFA338 JOW338 JYS338 KIO338 KSK338 LCG338 LMC338 LVY338 MFU338 MPQ338 MZM338 NJI338 NTE338 ODA338 OMW338 OWS338 PGO338 PQK338 QAG338 QKC338 QTY338 RDU338 RNQ338 RXM338 SHI338 SRE338 TBA338 TKW338 TUS338 UEO338 UOK338 UYG338 VIC338 VRY338 WBU338 WLQ338 WVM338 RNQ983378 JA65874 SW65874 ACS65874 AMO65874 AWK65874 BGG65874 BQC65874 BZY65874 CJU65874 CTQ65874 DDM65874 DNI65874 DXE65874 EHA65874 EQW65874 FAS65874 FKO65874 FUK65874 GEG65874 GOC65874 GXY65874 HHU65874 HRQ65874 IBM65874 ILI65874 IVE65874 JFA65874 JOW65874 JYS65874 KIO65874 KSK65874 LCG65874 LMC65874 LVY65874 MFU65874 MPQ65874 MZM65874 NJI65874 NTE65874 ODA65874 OMW65874 OWS65874 PGO65874 PQK65874 QAG65874 QKC65874 QTY65874 RDU65874 RNQ65874 RXM65874 SHI65874 SRE65874 TBA65874 TKW65874 TUS65874 UEO65874 UOK65874 UYG65874 VIC65874 VRY65874 WBU65874 WLQ65874 WVM65874 RXM983378 JA131410 SW131410 ACS131410 AMO131410 AWK131410 BGG131410 BQC131410 BZY131410 CJU131410 CTQ131410 DDM131410 DNI131410 DXE131410 EHA131410 EQW131410 FAS131410 FKO131410 FUK131410 GEG131410 GOC131410 GXY131410 HHU131410 HRQ131410 IBM131410 ILI131410 IVE131410 JFA131410 JOW131410 JYS131410 KIO131410 KSK131410 LCG131410 LMC131410 LVY131410 MFU131410 MPQ131410 MZM131410 NJI131410 NTE131410 ODA131410 OMW131410 OWS131410 PGO131410 PQK131410 QAG131410 QKC131410 QTY131410 RDU131410 RNQ131410 RXM131410 SHI131410 SRE131410 TBA131410 TKW131410 TUS131410 UEO131410 UOK131410 UYG131410 VIC131410 VRY131410 WBU131410 WLQ131410 WVM131410 SHI983378 JA196946 SW196946 ACS196946 AMO196946 AWK196946 BGG196946 BQC196946 BZY196946 CJU196946 CTQ196946 DDM196946 DNI196946 DXE196946 EHA196946 EQW196946 FAS196946 FKO196946 FUK196946 GEG196946 GOC196946 GXY196946 HHU196946 HRQ196946 IBM196946 ILI196946 IVE196946 JFA196946 JOW196946 JYS196946 KIO196946 KSK196946 LCG196946 LMC196946 LVY196946 MFU196946 MPQ196946 MZM196946 NJI196946 NTE196946 ODA196946 OMW196946 OWS196946 PGO196946 PQK196946 QAG196946 QKC196946 QTY196946 RDU196946 RNQ196946 RXM196946 SHI196946 SRE196946 TBA196946 TKW196946 TUS196946 UEO196946 UOK196946 UYG196946 VIC196946 VRY196946 WBU196946 WLQ196946 WVM196946 SRE983378 JA262482 SW262482 ACS262482 AMO262482 AWK262482 BGG262482 BQC262482 BZY262482 CJU262482 CTQ262482 DDM262482 DNI262482 DXE262482 EHA262482 EQW262482 FAS262482 FKO262482 FUK262482 GEG262482 GOC262482 GXY262482 HHU262482 HRQ262482 IBM262482 ILI262482 IVE262482 JFA262482 JOW262482 JYS262482 KIO262482 KSK262482 LCG262482 LMC262482 LVY262482 MFU262482 MPQ262482 MZM262482 NJI262482 NTE262482 ODA262482 OMW262482 OWS262482 PGO262482 PQK262482 QAG262482 QKC262482 QTY262482 RDU262482 RNQ262482 RXM262482 SHI262482 SRE262482 TBA262482 TKW262482 TUS262482 UEO262482 UOK262482 UYG262482 VIC262482 VRY262482 WBU262482 WLQ262482 WVM262482 TBA983378 JA328018 SW328018 ACS328018 AMO328018 AWK328018 BGG328018 BQC328018 BZY328018 CJU328018 CTQ328018 DDM328018 DNI328018 DXE328018 EHA328018 EQW328018 FAS328018 FKO328018 FUK328018 GEG328018 GOC328018 GXY328018 HHU328018 HRQ328018 IBM328018 ILI328018 IVE328018 JFA328018 JOW328018 JYS328018 KIO328018 KSK328018 LCG328018 LMC328018 LVY328018 MFU328018 MPQ328018 MZM328018 NJI328018 NTE328018 ODA328018 OMW328018 OWS328018 PGO328018 PQK328018 QAG328018 QKC328018 QTY328018 RDU328018 RNQ328018 RXM328018 SHI328018 SRE328018 TBA328018 TKW328018 TUS328018 UEO328018 UOK328018 UYG328018 VIC328018 VRY328018 WBU328018 WLQ328018 WVM328018 TKW983378 JA393554 SW393554 ACS393554 AMO393554 AWK393554 BGG393554 BQC393554 BZY393554 CJU393554 CTQ393554 DDM393554 DNI393554 DXE393554 EHA393554 EQW393554 FAS393554 FKO393554 FUK393554 GEG393554 GOC393554 GXY393554 HHU393554 HRQ393554 IBM393554 ILI393554 IVE393554 JFA393554 JOW393554 JYS393554 KIO393554 KSK393554 LCG393554 LMC393554 LVY393554 MFU393554 MPQ393554 MZM393554 NJI393554 NTE393554 ODA393554 OMW393554 OWS393554 PGO393554 PQK393554 QAG393554 QKC393554 QTY393554 RDU393554 RNQ393554 RXM393554 SHI393554 SRE393554 TBA393554 TKW393554 TUS393554 UEO393554 UOK393554 UYG393554 VIC393554 VRY393554 WBU393554 WLQ393554 WVM393554 TUS983378 JA459090 SW459090 ACS459090 AMO459090 AWK459090 BGG459090 BQC459090 BZY459090 CJU459090 CTQ459090 DDM459090 DNI459090 DXE459090 EHA459090 EQW459090 FAS459090 FKO459090 FUK459090 GEG459090 GOC459090 GXY459090 HHU459090 HRQ459090 IBM459090 ILI459090 IVE459090 JFA459090 JOW459090 JYS459090 KIO459090 KSK459090 LCG459090 LMC459090 LVY459090 MFU459090 MPQ459090 MZM459090 NJI459090 NTE459090 ODA459090 OMW459090 OWS459090 PGO459090 PQK459090 QAG459090 QKC459090 QTY459090 RDU459090 RNQ459090 RXM459090 SHI459090 SRE459090 TBA459090 TKW459090 TUS459090 UEO459090 UOK459090 UYG459090 VIC459090 VRY459090 WBU459090 WLQ459090 WVM459090 UEO983378 JA524626 SW524626 ACS524626 AMO524626 AWK524626 BGG524626 BQC524626 BZY524626 CJU524626 CTQ524626 DDM524626 DNI524626 DXE524626 EHA524626 EQW524626 FAS524626 FKO524626 FUK524626 GEG524626 GOC524626 GXY524626 HHU524626 HRQ524626 IBM524626 ILI524626 IVE524626 JFA524626 JOW524626 JYS524626 KIO524626 KSK524626 LCG524626 LMC524626 LVY524626 MFU524626 MPQ524626 MZM524626 NJI524626 NTE524626 ODA524626 OMW524626 OWS524626 PGO524626 PQK524626 QAG524626 QKC524626 QTY524626 RDU524626 RNQ524626 RXM524626 SHI524626 SRE524626 TBA524626 TKW524626 TUS524626 UEO524626 UOK524626 UYG524626 VIC524626 VRY524626 WBU524626 WLQ524626 WVM524626 UOK983378 JA590162 SW590162 ACS590162 AMO590162 AWK590162 BGG590162 BQC590162 BZY590162 CJU590162 CTQ590162 DDM590162 DNI590162 DXE590162 EHA590162 EQW590162 FAS590162 FKO590162 FUK590162 GEG590162 GOC590162 GXY590162 HHU590162 HRQ590162 IBM590162 ILI590162 IVE590162 JFA590162 JOW590162 JYS590162 KIO590162 KSK590162 LCG590162 LMC590162 LVY590162 MFU590162 MPQ590162 MZM590162 NJI590162 NTE590162 ODA590162 OMW590162 OWS590162 PGO590162 PQK590162 QAG590162 QKC590162 QTY590162 RDU590162 RNQ590162 RXM590162 SHI590162 SRE590162 TBA590162 TKW590162 TUS590162 UEO590162 UOK590162 UYG590162 VIC590162 VRY590162 WBU590162 WLQ590162 WVM590162 UYG983378 JA655698 SW655698 ACS655698 AMO655698 AWK655698 BGG655698 BQC655698 BZY655698 CJU655698 CTQ655698 DDM655698 DNI655698 DXE655698 EHA655698 EQW655698 FAS655698 FKO655698 FUK655698 GEG655698 GOC655698 GXY655698 HHU655698 HRQ655698 IBM655698 ILI655698 IVE655698 JFA655698 JOW655698 JYS655698 KIO655698 KSK655698 LCG655698 LMC655698 LVY655698 MFU655698 MPQ655698 MZM655698 NJI655698 NTE655698 ODA655698 OMW655698 OWS655698 PGO655698 PQK655698 QAG655698 QKC655698 QTY655698 RDU655698 RNQ655698 RXM655698 SHI655698 SRE655698 TBA655698 TKW655698 TUS655698 UEO655698 UOK655698 UYG655698 VIC655698 VRY655698 WBU655698 WLQ655698 WVM655698 VIC983378 JA721234 SW721234 ACS721234 AMO721234 AWK721234 BGG721234 BQC721234 BZY721234 CJU721234 CTQ721234 DDM721234 DNI721234 DXE721234 EHA721234 EQW721234 FAS721234 FKO721234 FUK721234 GEG721234 GOC721234 GXY721234 HHU721234 HRQ721234 IBM721234 ILI721234 IVE721234 JFA721234 JOW721234 JYS721234 KIO721234 KSK721234 LCG721234 LMC721234 LVY721234 MFU721234 MPQ721234 MZM721234 NJI721234 NTE721234 ODA721234 OMW721234 OWS721234 PGO721234 PQK721234 QAG721234 QKC721234 QTY721234 RDU721234 RNQ721234 RXM721234 SHI721234 SRE721234 TBA721234 TKW721234 TUS721234 UEO721234 UOK721234 UYG721234 VIC721234 VRY721234 WBU721234 WLQ721234 WVM721234 VRY983378 JA786770 SW786770 ACS786770 AMO786770 AWK786770 BGG786770 BQC786770 BZY786770 CJU786770 CTQ786770 DDM786770 DNI786770 DXE786770 EHA786770 EQW786770 FAS786770 FKO786770 FUK786770 GEG786770 GOC786770 GXY786770 HHU786770 HRQ786770 IBM786770 ILI786770 IVE786770 JFA786770 JOW786770 JYS786770 KIO786770 KSK786770 LCG786770 LMC786770 LVY786770 MFU786770 MPQ786770 MZM786770 NJI786770 NTE786770 ODA786770 OMW786770 OWS786770 PGO786770 PQK786770 QAG786770 QKC786770 QTY786770 RDU786770 RNQ786770 RXM786770 SHI786770 SRE786770 TBA786770 TKW786770 TUS786770 UEO786770 UOK786770 UYG786770 VIC786770 VRY786770 WBU786770 WLQ786770 WVM786770 WBU983378 JA852306 SW852306 ACS852306 AMO852306 AWK852306 BGG852306 BQC852306 BZY852306 CJU852306 CTQ852306 DDM852306 DNI852306 DXE852306 EHA852306 EQW852306 FAS852306 FKO852306 FUK852306 GEG852306 GOC852306 GXY852306 HHU852306 HRQ852306 IBM852306 ILI852306 IVE852306 JFA852306 JOW852306 JYS852306 KIO852306 KSK852306 LCG852306 LMC852306 LVY852306 MFU852306 MPQ852306 MZM852306 NJI852306 NTE852306 ODA852306 OMW852306 OWS852306 PGO852306 PQK852306 QAG852306 QKC852306 QTY852306 RDU852306 RNQ852306 RXM852306 SHI852306 SRE852306 TBA852306 TKW852306 TUS852306 UEO852306 UOK852306 UYG852306 VIC852306 VRY852306 WBU852306 WLQ852306 WVM852306 WLQ983378 JA917842 SW917842 ACS917842 AMO917842 AWK917842 BGG917842 BQC917842 BZY917842 CJU917842 CTQ917842 DDM917842 DNI917842 DXE917842 EHA917842 EQW917842 FAS917842 FKO917842 FUK917842 GEG917842 GOC917842 GXY917842 HHU917842 HRQ917842 IBM917842 ILI917842 IVE917842 JFA917842 JOW917842 JYS917842 KIO917842 KSK917842 LCG917842 LMC917842 LVY917842 MFU917842 MPQ917842 MZM917842 NJI917842 NTE917842 ODA917842 OMW917842 OWS917842 PGO917842 PQK917842 QAG917842 QKC917842 QTY917842 RDU917842 RNQ917842 RXM917842 SHI917842 SRE917842 TBA917842 TKW917842 TUS917842 UEO917842 UOK917842 UYG917842 VIC917842 VRY917842 WBU917842 WLQ917842 WVM917842 WVM983378 JA983378 SW983378 ACS983378 AMO983378 AWK983378 BGG983378 BQC983378 BZY983378 CJU983378 CTQ983378 DDM983378 DNI983378 DXE983378 EHA983378 EQW983378 FAS983378 FKO983378 FUK983378 GEG983378 GOC983378 GXY983378 HHU983378 HRQ983378 IBM983378 ILI983378 IVE983378 JFA983378 JOW983378 JYS983378 KIO983378 KSK983378 LCG983378 LMC983378 LVY983378 MFU983378 MPQ983378 MZM983378 NJI983378 NTE983378 ODA983378 OMW983378 OWS983378 PGO983378 PQK983378 QAG983378 QKC983378 QTY983378 I330 I65866 I131402 I196938 I262474 I328010 I393546 I459082 I524618 I590154 I655690 I721226 I786762 I852298 I917834 I983370" xr:uid="{BB1453A3-85E9-48AE-9C5F-33C94D0A77F8}">
      <formula1>"男,女,"</formula1>
    </dataValidation>
    <dataValidation type="list" allowBlank="1" showInputMessage="1" showErrorMessage="1" sqref="RDQ983376:RDQ983382 IW336:IW342 SS336:SS342 ACO336:ACO342 AMK336:AMK342 AWG336:AWG342 BGC336:BGC342 BPY336:BPY342 BZU336:BZU342 CJQ336:CJQ342 CTM336:CTM342 DDI336:DDI342 DNE336:DNE342 DXA336:DXA342 EGW336:EGW342 EQS336:EQS342 FAO336:FAO342 FKK336:FKK342 FUG336:FUG342 GEC336:GEC342 GNY336:GNY342 GXU336:GXU342 HHQ336:HHQ342 HRM336:HRM342 IBI336:IBI342 ILE336:ILE342 IVA336:IVA342 JEW336:JEW342 JOS336:JOS342 JYO336:JYO342 KIK336:KIK342 KSG336:KSG342 LCC336:LCC342 LLY336:LLY342 LVU336:LVU342 MFQ336:MFQ342 MPM336:MPM342 MZI336:MZI342 NJE336:NJE342 NTA336:NTA342 OCW336:OCW342 OMS336:OMS342 OWO336:OWO342 PGK336:PGK342 PQG336:PQG342 QAC336:QAC342 QJY336:QJY342 QTU336:QTU342 RDQ336:RDQ342 RNM336:RNM342 RXI336:RXI342 SHE336:SHE342 SRA336:SRA342 TAW336:TAW342 TKS336:TKS342 TUO336:TUO342 UEK336:UEK342 UOG336:UOG342 UYC336:UYC342 VHY336:VHY342 VRU336:VRU342 WBQ336:WBQ342 WLM336:WLM342 WVI336:WVI342 RNM983376:RNM983382 IW65872:IW65878 SS65872:SS65878 ACO65872:ACO65878 AMK65872:AMK65878 AWG65872:AWG65878 BGC65872:BGC65878 BPY65872:BPY65878 BZU65872:BZU65878 CJQ65872:CJQ65878 CTM65872:CTM65878 DDI65872:DDI65878 DNE65872:DNE65878 DXA65872:DXA65878 EGW65872:EGW65878 EQS65872:EQS65878 FAO65872:FAO65878 FKK65872:FKK65878 FUG65872:FUG65878 GEC65872:GEC65878 GNY65872:GNY65878 GXU65872:GXU65878 HHQ65872:HHQ65878 HRM65872:HRM65878 IBI65872:IBI65878 ILE65872:ILE65878 IVA65872:IVA65878 JEW65872:JEW65878 JOS65872:JOS65878 JYO65872:JYO65878 KIK65872:KIK65878 KSG65872:KSG65878 LCC65872:LCC65878 LLY65872:LLY65878 LVU65872:LVU65878 MFQ65872:MFQ65878 MPM65872:MPM65878 MZI65872:MZI65878 NJE65872:NJE65878 NTA65872:NTA65878 OCW65872:OCW65878 OMS65872:OMS65878 OWO65872:OWO65878 PGK65872:PGK65878 PQG65872:PQG65878 QAC65872:QAC65878 QJY65872:QJY65878 QTU65872:QTU65878 RDQ65872:RDQ65878 RNM65872:RNM65878 RXI65872:RXI65878 SHE65872:SHE65878 SRA65872:SRA65878 TAW65872:TAW65878 TKS65872:TKS65878 TUO65872:TUO65878 UEK65872:UEK65878 UOG65872:UOG65878 UYC65872:UYC65878 VHY65872:VHY65878 VRU65872:VRU65878 WBQ65872:WBQ65878 WLM65872:WLM65878 WVI65872:WVI65878 RXI983376:RXI983382 IW131408:IW131414 SS131408:SS131414 ACO131408:ACO131414 AMK131408:AMK131414 AWG131408:AWG131414 BGC131408:BGC131414 BPY131408:BPY131414 BZU131408:BZU131414 CJQ131408:CJQ131414 CTM131408:CTM131414 DDI131408:DDI131414 DNE131408:DNE131414 DXA131408:DXA131414 EGW131408:EGW131414 EQS131408:EQS131414 FAO131408:FAO131414 FKK131408:FKK131414 FUG131408:FUG131414 GEC131408:GEC131414 GNY131408:GNY131414 GXU131408:GXU131414 HHQ131408:HHQ131414 HRM131408:HRM131414 IBI131408:IBI131414 ILE131408:ILE131414 IVA131408:IVA131414 JEW131408:JEW131414 JOS131408:JOS131414 JYO131408:JYO131414 KIK131408:KIK131414 KSG131408:KSG131414 LCC131408:LCC131414 LLY131408:LLY131414 LVU131408:LVU131414 MFQ131408:MFQ131414 MPM131408:MPM131414 MZI131408:MZI131414 NJE131408:NJE131414 NTA131408:NTA131414 OCW131408:OCW131414 OMS131408:OMS131414 OWO131408:OWO131414 PGK131408:PGK131414 PQG131408:PQG131414 QAC131408:QAC131414 QJY131408:QJY131414 QTU131408:QTU131414 RDQ131408:RDQ131414 RNM131408:RNM131414 RXI131408:RXI131414 SHE131408:SHE131414 SRA131408:SRA131414 TAW131408:TAW131414 TKS131408:TKS131414 TUO131408:TUO131414 UEK131408:UEK131414 UOG131408:UOG131414 UYC131408:UYC131414 VHY131408:VHY131414 VRU131408:VRU131414 WBQ131408:WBQ131414 WLM131408:WLM131414 WVI131408:WVI131414 SHE983376:SHE983382 IW196944:IW196950 SS196944:SS196950 ACO196944:ACO196950 AMK196944:AMK196950 AWG196944:AWG196950 BGC196944:BGC196950 BPY196944:BPY196950 BZU196944:BZU196950 CJQ196944:CJQ196950 CTM196944:CTM196950 DDI196944:DDI196950 DNE196944:DNE196950 DXA196944:DXA196950 EGW196944:EGW196950 EQS196944:EQS196950 FAO196944:FAO196950 FKK196944:FKK196950 FUG196944:FUG196950 GEC196944:GEC196950 GNY196944:GNY196950 GXU196944:GXU196950 HHQ196944:HHQ196950 HRM196944:HRM196950 IBI196944:IBI196950 ILE196944:ILE196950 IVA196944:IVA196950 JEW196944:JEW196950 JOS196944:JOS196950 JYO196944:JYO196950 KIK196944:KIK196950 KSG196944:KSG196950 LCC196944:LCC196950 LLY196944:LLY196950 LVU196944:LVU196950 MFQ196944:MFQ196950 MPM196944:MPM196950 MZI196944:MZI196950 NJE196944:NJE196950 NTA196944:NTA196950 OCW196944:OCW196950 OMS196944:OMS196950 OWO196944:OWO196950 PGK196944:PGK196950 PQG196944:PQG196950 QAC196944:QAC196950 QJY196944:QJY196950 QTU196944:QTU196950 RDQ196944:RDQ196950 RNM196944:RNM196950 RXI196944:RXI196950 SHE196944:SHE196950 SRA196944:SRA196950 TAW196944:TAW196950 TKS196944:TKS196950 TUO196944:TUO196950 UEK196944:UEK196950 UOG196944:UOG196950 UYC196944:UYC196950 VHY196944:VHY196950 VRU196944:VRU196950 WBQ196944:WBQ196950 WLM196944:WLM196950 WVI196944:WVI196950 SRA983376:SRA983382 IW262480:IW262486 SS262480:SS262486 ACO262480:ACO262486 AMK262480:AMK262486 AWG262480:AWG262486 BGC262480:BGC262486 BPY262480:BPY262486 BZU262480:BZU262486 CJQ262480:CJQ262486 CTM262480:CTM262486 DDI262480:DDI262486 DNE262480:DNE262486 DXA262480:DXA262486 EGW262480:EGW262486 EQS262480:EQS262486 FAO262480:FAO262486 FKK262480:FKK262486 FUG262480:FUG262486 GEC262480:GEC262486 GNY262480:GNY262486 GXU262480:GXU262486 HHQ262480:HHQ262486 HRM262480:HRM262486 IBI262480:IBI262486 ILE262480:ILE262486 IVA262480:IVA262486 JEW262480:JEW262486 JOS262480:JOS262486 JYO262480:JYO262486 KIK262480:KIK262486 KSG262480:KSG262486 LCC262480:LCC262486 LLY262480:LLY262486 LVU262480:LVU262486 MFQ262480:MFQ262486 MPM262480:MPM262486 MZI262480:MZI262486 NJE262480:NJE262486 NTA262480:NTA262486 OCW262480:OCW262486 OMS262480:OMS262486 OWO262480:OWO262486 PGK262480:PGK262486 PQG262480:PQG262486 QAC262480:QAC262486 QJY262480:QJY262486 QTU262480:QTU262486 RDQ262480:RDQ262486 RNM262480:RNM262486 RXI262480:RXI262486 SHE262480:SHE262486 SRA262480:SRA262486 TAW262480:TAW262486 TKS262480:TKS262486 TUO262480:TUO262486 UEK262480:UEK262486 UOG262480:UOG262486 UYC262480:UYC262486 VHY262480:VHY262486 VRU262480:VRU262486 WBQ262480:WBQ262486 WLM262480:WLM262486 WVI262480:WVI262486 TAW983376:TAW983382 IW328016:IW328022 SS328016:SS328022 ACO328016:ACO328022 AMK328016:AMK328022 AWG328016:AWG328022 BGC328016:BGC328022 BPY328016:BPY328022 BZU328016:BZU328022 CJQ328016:CJQ328022 CTM328016:CTM328022 DDI328016:DDI328022 DNE328016:DNE328022 DXA328016:DXA328022 EGW328016:EGW328022 EQS328016:EQS328022 FAO328016:FAO328022 FKK328016:FKK328022 FUG328016:FUG328022 GEC328016:GEC328022 GNY328016:GNY328022 GXU328016:GXU328022 HHQ328016:HHQ328022 HRM328016:HRM328022 IBI328016:IBI328022 ILE328016:ILE328022 IVA328016:IVA328022 JEW328016:JEW328022 JOS328016:JOS328022 JYO328016:JYO328022 KIK328016:KIK328022 KSG328016:KSG328022 LCC328016:LCC328022 LLY328016:LLY328022 LVU328016:LVU328022 MFQ328016:MFQ328022 MPM328016:MPM328022 MZI328016:MZI328022 NJE328016:NJE328022 NTA328016:NTA328022 OCW328016:OCW328022 OMS328016:OMS328022 OWO328016:OWO328022 PGK328016:PGK328022 PQG328016:PQG328022 QAC328016:QAC328022 QJY328016:QJY328022 QTU328016:QTU328022 RDQ328016:RDQ328022 RNM328016:RNM328022 RXI328016:RXI328022 SHE328016:SHE328022 SRA328016:SRA328022 TAW328016:TAW328022 TKS328016:TKS328022 TUO328016:TUO328022 UEK328016:UEK328022 UOG328016:UOG328022 UYC328016:UYC328022 VHY328016:VHY328022 VRU328016:VRU328022 WBQ328016:WBQ328022 WLM328016:WLM328022 WVI328016:WVI328022 TKS983376:TKS983382 IW393552:IW393558 SS393552:SS393558 ACO393552:ACO393558 AMK393552:AMK393558 AWG393552:AWG393558 BGC393552:BGC393558 BPY393552:BPY393558 BZU393552:BZU393558 CJQ393552:CJQ393558 CTM393552:CTM393558 DDI393552:DDI393558 DNE393552:DNE393558 DXA393552:DXA393558 EGW393552:EGW393558 EQS393552:EQS393558 FAO393552:FAO393558 FKK393552:FKK393558 FUG393552:FUG393558 GEC393552:GEC393558 GNY393552:GNY393558 GXU393552:GXU393558 HHQ393552:HHQ393558 HRM393552:HRM393558 IBI393552:IBI393558 ILE393552:ILE393558 IVA393552:IVA393558 JEW393552:JEW393558 JOS393552:JOS393558 JYO393552:JYO393558 KIK393552:KIK393558 KSG393552:KSG393558 LCC393552:LCC393558 LLY393552:LLY393558 LVU393552:LVU393558 MFQ393552:MFQ393558 MPM393552:MPM393558 MZI393552:MZI393558 NJE393552:NJE393558 NTA393552:NTA393558 OCW393552:OCW393558 OMS393552:OMS393558 OWO393552:OWO393558 PGK393552:PGK393558 PQG393552:PQG393558 QAC393552:QAC393558 QJY393552:QJY393558 QTU393552:QTU393558 RDQ393552:RDQ393558 RNM393552:RNM393558 RXI393552:RXI393558 SHE393552:SHE393558 SRA393552:SRA393558 TAW393552:TAW393558 TKS393552:TKS393558 TUO393552:TUO393558 UEK393552:UEK393558 UOG393552:UOG393558 UYC393552:UYC393558 VHY393552:VHY393558 VRU393552:VRU393558 WBQ393552:WBQ393558 WLM393552:WLM393558 WVI393552:WVI393558 TUO983376:TUO983382 IW459088:IW459094 SS459088:SS459094 ACO459088:ACO459094 AMK459088:AMK459094 AWG459088:AWG459094 BGC459088:BGC459094 BPY459088:BPY459094 BZU459088:BZU459094 CJQ459088:CJQ459094 CTM459088:CTM459094 DDI459088:DDI459094 DNE459088:DNE459094 DXA459088:DXA459094 EGW459088:EGW459094 EQS459088:EQS459094 FAO459088:FAO459094 FKK459088:FKK459094 FUG459088:FUG459094 GEC459088:GEC459094 GNY459088:GNY459094 GXU459088:GXU459094 HHQ459088:HHQ459094 HRM459088:HRM459094 IBI459088:IBI459094 ILE459088:ILE459094 IVA459088:IVA459094 JEW459088:JEW459094 JOS459088:JOS459094 JYO459088:JYO459094 KIK459088:KIK459094 KSG459088:KSG459094 LCC459088:LCC459094 LLY459088:LLY459094 LVU459088:LVU459094 MFQ459088:MFQ459094 MPM459088:MPM459094 MZI459088:MZI459094 NJE459088:NJE459094 NTA459088:NTA459094 OCW459088:OCW459094 OMS459088:OMS459094 OWO459088:OWO459094 PGK459088:PGK459094 PQG459088:PQG459094 QAC459088:QAC459094 QJY459088:QJY459094 QTU459088:QTU459094 RDQ459088:RDQ459094 RNM459088:RNM459094 RXI459088:RXI459094 SHE459088:SHE459094 SRA459088:SRA459094 TAW459088:TAW459094 TKS459088:TKS459094 TUO459088:TUO459094 UEK459088:UEK459094 UOG459088:UOG459094 UYC459088:UYC459094 VHY459088:VHY459094 VRU459088:VRU459094 WBQ459088:WBQ459094 WLM459088:WLM459094 WVI459088:WVI459094 UEK983376:UEK983382 IW524624:IW524630 SS524624:SS524630 ACO524624:ACO524630 AMK524624:AMK524630 AWG524624:AWG524630 BGC524624:BGC524630 BPY524624:BPY524630 BZU524624:BZU524630 CJQ524624:CJQ524630 CTM524624:CTM524630 DDI524624:DDI524630 DNE524624:DNE524630 DXA524624:DXA524630 EGW524624:EGW524630 EQS524624:EQS524630 FAO524624:FAO524630 FKK524624:FKK524630 FUG524624:FUG524630 GEC524624:GEC524630 GNY524624:GNY524630 GXU524624:GXU524630 HHQ524624:HHQ524630 HRM524624:HRM524630 IBI524624:IBI524630 ILE524624:ILE524630 IVA524624:IVA524630 JEW524624:JEW524630 JOS524624:JOS524630 JYO524624:JYO524630 KIK524624:KIK524630 KSG524624:KSG524630 LCC524624:LCC524630 LLY524624:LLY524630 LVU524624:LVU524630 MFQ524624:MFQ524630 MPM524624:MPM524630 MZI524624:MZI524630 NJE524624:NJE524630 NTA524624:NTA524630 OCW524624:OCW524630 OMS524624:OMS524630 OWO524624:OWO524630 PGK524624:PGK524630 PQG524624:PQG524630 QAC524624:QAC524630 QJY524624:QJY524630 QTU524624:QTU524630 RDQ524624:RDQ524630 RNM524624:RNM524630 RXI524624:RXI524630 SHE524624:SHE524630 SRA524624:SRA524630 TAW524624:TAW524630 TKS524624:TKS524630 TUO524624:TUO524630 UEK524624:UEK524630 UOG524624:UOG524630 UYC524624:UYC524630 VHY524624:VHY524630 VRU524624:VRU524630 WBQ524624:WBQ524630 WLM524624:WLM524630 WVI524624:WVI524630 UOG983376:UOG983382 IW590160:IW590166 SS590160:SS590166 ACO590160:ACO590166 AMK590160:AMK590166 AWG590160:AWG590166 BGC590160:BGC590166 BPY590160:BPY590166 BZU590160:BZU590166 CJQ590160:CJQ590166 CTM590160:CTM590166 DDI590160:DDI590166 DNE590160:DNE590166 DXA590160:DXA590166 EGW590160:EGW590166 EQS590160:EQS590166 FAO590160:FAO590166 FKK590160:FKK590166 FUG590160:FUG590166 GEC590160:GEC590166 GNY590160:GNY590166 GXU590160:GXU590166 HHQ590160:HHQ590166 HRM590160:HRM590166 IBI590160:IBI590166 ILE590160:ILE590166 IVA590160:IVA590166 JEW590160:JEW590166 JOS590160:JOS590166 JYO590160:JYO590166 KIK590160:KIK590166 KSG590160:KSG590166 LCC590160:LCC590166 LLY590160:LLY590166 LVU590160:LVU590166 MFQ590160:MFQ590166 MPM590160:MPM590166 MZI590160:MZI590166 NJE590160:NJE590166 NTA590160:NTA590166 OCW590160:OCW590166 OMS590160:OMS590166 OWO590160:OWO590166 PGK590160:PGK590166 PQG590160:PQG590166 QAC590160:QAC590166 QJY590160:QJY590166 QTU590160:QTU590166 RDQ590160:RDQ590166 RNM590160:RNM590166 RXI590160:RXI590166 SHE590160:SHE590166 SRA590160:SRA590166 TAW590160:TAW590166 TKS590160:TKS590166 TUO590160:TUO590166 UEK590160:UEK590166 UOG590160:UOG590166 UYC590160:UYC590166 VHY590160:VHY590166 VRU590160:VRU590166 WBQ590160:WBQ590166 WLM590160:WLM590166 WVI590160:WVI590166 UYC983376:UYC983382 IW655696:IW655702 SS655696:SS655702 ACO655696:ACO655702 AMK655696:AMK655702 AWG655696:AWG655702 BGC655696:BGC655702 BPY655696:BPY655702 BZU655696:BZU655702 CJQ655696:CJQ655702 CTM655696:CTM655702 DDI655696:DDI655702 DNE655696:DNE655702 DXA655696:DXA655702 EGW655696:EGW655702 EQS655696:EQS655702 FAO655696:FAO655702 FKK655696:FKK655702 FUG655696:FUG655702 GEC655696:GEC655702 GNY655696:GNY655702 GXU655696:GXU655702 HHQ655696:HHQ655702 HRM655696:HRM655702 IBI655696:IBI655702 ILE655696:ILE655702 IVA655696:IVA655702 JEW655696:JEW655702 JOS655696:JOS655702 JYO655696:JYO655702 KIK655696:KIK655702 KSG655696:KSG655702 LCC655696:LCC655702 LLY655696:LLY655702 LVU655696:LVU655702 MFQ655696:MFQ655702 MPM655696:MPM655702 MZI655696:MZI655702 NJE655696:NJE655702 NTA655696:NTA655702 OCW655696:OCW655702 OMS655696:OMS655702 OWO655696:OWO655702 PGK655696:PGK655702 PQG655696:PQG655702 QAC655696:QAC655702 QJY655696:QJY655702 QTU655696:QTU655702 RDQ655696:RDQ655702 RNM655696:RNM655702 RXI655696:RXI655702 SHE655696:SHE655702 SRA655696:SRA655702 TAW655696:TAW655702 TKS655696:TKS655702 TUO655696:TUO655702 UEK655696:UEK655702 UOG655696:UOG655702 UYC655696:UYC655702 VHY655696:VHY655702 VRU655696:VRU655702 WBQ655696:WBQ655702 WLM655696:WLM655702 WVI655696:WVI655702 VHY983376:VHY983382 IW721232:IW721238 SS721232:SS721238 ACO721232:ACO721238 AMK721232:AMK721238 AWG721232:AWG721238 BGC721232:BGC721238 BPY721232:BPY721238 BZU721232:BZU721238 CJQ721232:CJQ721238 CTM721232:CTM721238 DDI721232:DDI721238 DNE721232:DNE721238 DXA721232:DXA721238 EGW721232:EGW721238 EQS721232:EQS721238 FAO721232:FAO721238 FKK721232:FKK721238 FUG721232:FUG721238 GEC721232:GEC721238 GNY721232:GNY721238 GXU721232:GXU721238 HHQ721232:HHQ721238 HRM721232:HRM721238 IBI721232:IBI721238 ILE721232:ILE721238 IVA721232:IVA721238 JEW721232:JEW721238 JOS721232:JOS721238 JYO721232:JYO721238 KIK721232:KIK721238 KSG721232:KSG721238 LCC721232:LCC721238 LLY721232:LLY721238 LVU721232:LVU721238 MFQ721232:MFQ721238 MPM721232:MPM721238 MZI721232:MZI721238 NJE721232:NJE721238 NTA721232:NTA721238 OCW721232:OCW721238 OMS721232:OMS721238 OWO721232:OWO721238 PGK721232:PGK721238 PQG721232:PQG721238 QAC721232:QAC721238 QJY721232:QJY721238 QTU721232:QTU721238 RDQ721232:RDQ721238 RNM721232:RNM721238 RXI721232:RXI721238 SHE721232:SHE721238 SRA721232:SRA721238 TAW721232:TAW721238 TKS721232:TKS721238 TUO721232:TUO721238 UEK721232:UEK721238 UOG721232:UOG721238 UYC721232:UYC721238 VHY721232:VHY721238 VRU721232:VRU721238 WBQ721232:WBQ721238 WLM721232:WLM721238 WVI721232:WVI721238 VRU983376:VRU983382 IW786768:IW786774 SS786768:SS786774 ACO786768:ACO786774 AMK786768:AMK786774 AWG786768:AWG786774 BGC786768:BGC786774 BPY786768:BPY786774 BZU786768:BZU786774 CJQ786768:CJQ786774 CTM786768:CTM786774 DDI786768:DDI786774 DNE786768:DNE786774 DXA786768:DXA786774 EGW786768:EGW786774 EQS786768:EQS786774 FAO786768:FAO786774 FKK786768:FKK786774 FUG786768:FUG786774 GEC786768:GEC786774 GNY786768:GNY786774 GXU786768:GXU786774 HHQ786768:HHQ786774 HRM786768:HRM786774 IBI786768:IBI786774 ILE786768:ILE786774 IVA786768:IVA786774 JEW786768:JEW786774 JOS786768:JOS786774 JYO786768:JYO786774 KIK786768:KIK786774 KSG786768:KSG786774 LCC786768:LCC786774 LLY786768:LLY786774 LVU786768:LVU786774 MFQ786768:MFQ786774 MPM786768:MPM786774 MZI786768:MZI786774 NJE786768:NJE786774 NTA786768:NTA786774 OCW786768:OCW786774 OMS786768:OMS786774 OWO786768:OWO786774 PGK786768:PGK786774 PQG786768:PQG786774 QAC786768:QAC786774 QJY786768:QJY786774 QTU786768:QTU786774 RDQ786768:RDQ786774 RNM786768:RNM786774 RXI786768:RXI786774 SHE786768:SHE786774 SRA786768:SRA786774 TAW786768:TAW786774 TKS786768:TKS786774 TUO786768:TUO786774 UEK786768:UEK786774 UOG786768:UOG786774 UYC786768:UYC786774 VHY786768:VHY786774 VRU786768:VRU786774 WBQ786768:WBQ786774 WLM786768:WLM786774 WVI786768:WVI786774 WBQ983376:WBQ983382 IW852304:IW852310 SS852304:SS852310 ACO852304:ACO852310 AMK852304:AMK852310 AWG852304:AWG852310 BGC852304:BGC852310 BPY852304:BPY852310 BZU852304:BZU852310 CJQ852304:CJQ852310 CTM852304:CTM852310 DDI852304:DDI852310 DNE852304:DNE852310 DXA852304:DXA852310 EGW852304:EGW852310 EQS852304:EQS852310 FAO852304:FAO852310 FKK852304:FKK852310 FUG852304:FUG852310 GEC852304:GEC852310 GNY852304:GNY852310 GXU852304:GXU852310 HHQ852304:HHQ852310 HRM852304:HRM852310 IBI852304:IBI852310 ILE852304:ILE852310 IVA852304:IVA852310 JEW852304:JEW852310 JOS852304:JOS852310 JYO852304:JYO852310 KIK852304:KIK852310 KSG852304:KSG852310 LCC852304:LCC852310 LLY852304:LLY852310 LVU852304:LVU852310 MFQ852304:MFQ852310 MPM852304:MPM852310 MZI852304:MZI852310 NJE852304:NJE852310 NTA852304:NTA852310 OCW852304:OCW852310 OMS852304:OMS852310 OWO852304:OWO852310 PGK852304:PGK852310 PQG852304:PQG852310 QAC852304:QAC852310 QJY852304:QJY852310 QTU852304:QTU852310 RDQ852304:RDQ852310 RNM852304:RNM852310 RXI852304:RXI852310 SHE852304:SHE852310 SRA852304:SRA852310 TAW852304:TAW852310 TKS852304:TKS852310 TUO852304:TUO852310 UEK852304:UEK852310 UOG852304:UOG852310 UYC852304:UYC852310 VHY852304:VHY852310 VRU852304:VRU852310 WBQ852304:WBQ852310 WLM852304:WLM852310 WVI852304:WVI852310 WLM983376:WLM983382 IW917840:IW917846 SS917840:SS917846 ACO917840:ACO917846 AMK917840:AMK917846 AWG917840:AWG917846 BGC917840:BGC917846 BPY917840:BPY917846 BZU917840:BZU917846 CJQ917840:CJQ917846 CTM917840:CTM917846 DDI917840:DDI917846 DNE917840:DNE917846 DXA917840:DXA917846 EGW917840:EGW917846 EQS917840:EQS917846 FAO917840:FAO917846 FKK917840:FKK917846 FUG917840:FUG917846 GEC917840:GEC917846 GNY917840:GNY917846 GXU917840:GXU917846 HHQ917840:HHQ917846 HRM917840:HRM917846 IBI917840:IBI917846 ILE917840:ILE917846 IVA917840:IVA917846 JEW917840:JEW917846 JOS917840:JOS917846 JYO917840:JYO917846 KIK917840:KIK917846 KSG917840:KSG917846 LCC917840:LCC917846 LLY917840:LLY917846 LVU917840:LVU917846 MFQ917840:MFQ917846 MPM917840:MPM917846 MZI917840:MZI917846 NJE917840:NJE917846 NTA917840:NTA917846 OCW917840:OCW917846 OMS917840:OMS917846 OWO917840:OWO917846 PGK917840:PGK917846 PQG917840:PQG917846 QAC917840:QAC917846 QJY917840:QJY917846 QTU917840:QTU917846 RDQ917840:RDQ917846 RNM917840:RNM917846 RXI917840:RXI917846 SHE917840:SHE917846 SRA917840:SRA917846 TAW917840:TAW917846 TKS917840:TKS917846 TUO917840:TUO917846 UEK917840:UEK917846 UOG917840:UOG917846 UYC917840:UYC917846 VHY917840:VHY917846 VRU917840:VRU917846 WBQ917840:WBQ917846 WLM917840:WLM917846 WVI917840:WVI917846 WVI983376:WVI983382 IW983376:IW983382 SS983376:SS983382 ACO983376:ACO983382 AMK983376:AMK983382 AWG983376:AWG983382 BGC983376:BGC983382 BPY983376:BPY983382 BZU983376:BZU983382 CJQ983376:CJQ983382 CTM983376:CTM983382 DDI983376:DDI983382 DNE983376:DNE983382 DXA983376:DXA983382 EGW983376:EGW983382 EQS983376:EQS983382 FAO983376:FAO983382 FKK983376:FKK983382 FUG983376:FUG983382 GEC983376:GEC983382 GNY983376:GNY983382 GXU983376:GXU983382 HHQ983376:HHQ983382 HRM983376:HRM983382 IBI983376:IBI983382 ILE983376:ILE983382 IVA983376:IVA983382 JEW983376:JEW983382 JOS983376:JOS983382 JYO983376:JYO983382 KIK983376:KIK983382 KSG983376:KSG983382 LCC983376:LCC983382 LLY983376:LLY983382 LVU983376:LVU983382 MFQ983376:MFQ983382 MPM983376:MPM983382 MZI983376:MZI983382 NJE983376:NJE983382 NTA983376:NTA983382 OCW983376:OCW983382 OMS983376:OMS983382 OWO983376:OWO983382 PGK983376:PGK983382 PQG983376:PQG983382 QAC983376:QAC983382 QJY983376:QJY983382 QTU983376:QTU983382 E328:E331 E65864:E65867 E131400:E131403 E196936:E196939 E262472:E262475 E328008:E328011 E393544:E393547 E459080:E459083 E524616:E524619 E590152:E590155 E655688:E655691 E721224:E721227 E786760:E786763 E852296:E852299 E917832:E917835 E983368:E983371" xr:uid="{82519DD8-D7FA-4D26-BA30-EA55B5127F92}">
      <formula1>"jr, ,"</formula1>
    </dataValidation>
    <dataValidation type="list" allowBlank="1" showInputMessage="1" showErrorMessage="1" sqref="O47:O75 O983089:O983090 O917553:O917554 O852017:O852018 O786481:O786482 O720945:O720946 O655409:O655410 O589873:O589874 O524337:O524338 O458801:O458802 O393265:O393266 O327729:O327730 O262193:O262194 O196657:O196658 O131121:O131122 O65585:O65586 O77:O78 O983059:O983087 O917523:O917551 O851987:O852015 O786451:O786479 O720915:O720943 O655379:O655407 O589843:O589871 O524307:O524335 O458771:O458799 O393235:O393263 O327699:O327727 O262163:O262191 O196627:O196655 O131091:O131119 O65555:O65583" xr:uid="{2C5C4D57-F590-4675-BCC5-3FE714E59C90}">
      <formula1>#REF!</formula1>
    </dataValidation>
  </dataValidations>
  <pageMargins left="0" right="0" top="0" bottom="0" header="0.51181102362204722" footer="0.51181102362204722"/>
  <pageSetup paperSize="9" firstPageNumber="4294963191"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王座</vt:lpstr>
      <vt:lpstr>申込書(団体)</vt:lpstr>
      <vt:lpstr>登録ナンバー</vt:lpstr>
      <vt:lpstr>王座!Print_Area</vt:lpstr>
      <vt:lpstr>'申込書(団体)'!Print_Area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川並和之</dc:creator>
  <cp:lastModifiedBy>和之 川並</cp:lastModifiedBy>
  <cp:lastPrinted>2023-09-23T04:09:52Z</cp:lastPrinted>
  <dcterms:created xsi:type="dcterms:W3CDTF">2002-09-29T15:27:46Z</dcterms:created>
  <dcterms:modified xsi:type="dcterms:W3CDTF">2025-08-18T12:34:06Z</dcterms:modified>
</cp:coreProperties>
</file>