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mc:AlternateContent xmlns:mc="http://schemas.openxmlformats.org/markup-compatibility/2006">
    <mc:Choice Requires="x15">
      <x15ac:absPath xmlns:x15ac="http://schemas.microsoft.com/office/spreadsheetml/2010/11/ac" url="C:\Users\User\OneDrive\ドキュメント\"/>
    </mc:Choice>
  </mc:AlternateContent>
  <xr:revisionPtr revIDLastSave="0" documentId="8_{5C595A05-1454-48B8-951C-D6CDAA77865B}" xr6:coauthVersionLast="47" xr6:coauthVersionMax="47" xr10:uidLastSave="{00000000-0000-0000-0000-000000000000}"/>
  <bookViews>
    <workbookView xWindow="-120" yWindow="-120" windowWidth="29040" windowHeight="15720" xr2:uid="{00000000-000D-0000-FFFF-FFFF00000000}"/>
  </bookViews>
  <sheets>
    <sheet name="写真集" sheetId="39" r:id="rId1"/>
    <sheet name="ドロー" sheetId="40" r:id="rId2"/>
    <sheet name="歴代入賞者" sheetId="31" r:id="rId3"/>
    <sheet name="登録ナンバー" sheetId="30" state="hidden" r:id="rId4"/>
  </sheets>
  <externalReferences>
    <externalReference r:id="rId5"/>
  </externalReferences>
  <definedNames>
    <definedName name="_xlnm.Print_Area" localSheetId="3">登録ナンバー!$A$404:$C$478</definedName>
  </definedNames>
  <calcPr calcId="191029"/>
</workbook>
</file>

<file path=xl/calcChain.xml><?xml version="1.0" encoding="utf-8"?>
<calcChain xmlns="http://schemas.openxmlformats.org/spreadsheetml/2006/main">
  <c r="C52" i="40" l="1"/>
  <c r="F9" i="40" l="1"/>
  <c r="T5" i="40" s="1"/>
  <c r="L65" i="40"/>
  <c r="L62" i="40"/>
  <c r="L61" i="40"/>
  <c r="AM60" i="40"/>
  <c r="L60" i="40"/>
  <c r="C59" i="40"/>
  <c r="U56" i="40"/>
  <c r="T56" i="40"/>
  <c r="R56" i="40"/>
  <c r="M56" i="40"/>
  <c r="L56" i="40"/>
  <c r="U55" i="40"/>
  <c r="T55" i="40"/>
  <c r="S55" i="40"/>
  <c r="R55" i="40"/>
  <c r="Q55" i="40"/>
  <c r="P55" i="40"/>
  <c r="O55" i="40"/>
  <c r="N55" i="40"/>
  <c r="M55" i="40"/>
  <c r="L55" i="40"/>
  <c r="U54" i="40"/>
  <c r="T54" i="40"/>
  <c r="R54" i="40"/>
  <c r="O54" i="40"/>
  <c r="M54" i="40"/>
  <c r="L54" i="40"/>
  <c r="U53" i="40"/>
  <c r="T53" i="40"/>
  <c r="S53" i="40"/>
  <c r="R53" i="40"/>
  <c r="O53" i="40"/>
  <c r="M53" i="40"/>
  <c r="L53" i="40"/>
  <c r="U52" i="40"/>
  <c r="T52" i="40"/>
  <c r="R52" i="40"/>
  <c r="M52" i="40"/>
  <c r="O41" i="40"/>
  <c r="F41" i="40"/>
  <c r="B41" i="40"/>
  <c r="AA38" i="40"/>
  <c r="AA42" i="40" s="1"/>
  <c r="T38" i="40"/>
  <c r="T42" i="40" s="1"/>
  <c r="O38" i="40"/>
  <c r="AN26" i="40" s="1"/>
  <c r="F38" i="40"/>
  <c r="AI26" i="40" s="1"/>
  <c r="B38" i="40"/>
  <c r="O37" i="40"/>
  <c r="F37" i="40"/>
  <c r="B37" i="40"/>
  <c r="T34" i="40"/>
  <c r="O34" i="40"/>
  <c r="AF26" i="40" s="1"/>
  <c r="F34" i="40"/>
  <c r="AA26" i="40" s="1"/>
  <c r="B34" i="40"/>
  <c r="B30" i="40"/>
  <c r="O33" i="40"/>
  <c r="F33" i="40"/>
  <c r="B33" i="40"/>
  <c r="T30" i="40"/>
  <c r="O30" i="40"/>
  <c r="X26" i="40" s="1"/>
  <c r="F30" i="40"/>
  <c r="T26" i="40" s="1"/>
  <c r="AA22" i="40"/>
  <c r="O21" i="40"/>
  <c r="F21" i="40"/>
  <c r="T22" i="40"/>
  <c r="O18" i="40"/>
  <c r="AN5" i="40" s="1"/>
  <c r="F18" i="40"/>
  <c r="AI5" i="40" s="1"/>
  <c r="O17" i="40"/>
  <c r="F17" i="40"/>
  <c r="O14" i="40"/>
  <c r="AF5" i="40" s="1"/>
  <c r="F14" i="40"/>
  <c r="AA5" i="40" s="1"/>
  <c r="AI13" i="40"/>
  <c r="AA13" i="40"/>
  <c r="O12" i="40"/>
  <c r="F12" i="40"/>
  <c r="T9" i="40"/>
  <c r="O9" i="40"/>
  <c r="X5" i="40" s="1"/>
  <c r="R65" i="40" l="1"/>
  <c r="M59" i="40"/>
  <c r="Q59" i="40"/>
  <c r="U59" i="40"/>
  <c r="O60" i="40"/>
  <c r="S60" i="40"/>
  <c r="O61" i="40"/>
  <c r="S61" i="40"/>
  <c r="M62" i="40"/>
  <c r="Q62" i="40"/>
  <c r="U62" i="40"/>
  <c r="O65" i="40"/>
  <c r="S65" i="40"/>
  <c r="N59" i="40"/>
  <c r="R59" i="40"/>
  <c r="P60" i="40"/>
  <c r="T60" i="40"/>
  <c r="P61" i="40"/>
  <c r="T61" i="40"/>
  <c r="N62" i="40"/>
  <c r="R62" i="40"/>
  <c r="P65" i="40"/>
  <c r="T65" i="40"/>
  <c r="O59" i="40"/>
  <c r="S59" i="40"/>
  <c r="M60" i="40"/>
  <c r="Q60" i="40"/>
  <c r="U60" i="40"/>
  <c r="M61" i="40"/>
  <c r="Q61" i="40"/>
  <c r="U61" i="40"/>
  <c r="O62" i="40"/>
  <c r="S62" i="40"/>
  <c r="M65" i="40"/>
  <c r="Q65" i="40"/>
  <c r="U65" i="40"/>
  <c r="P59" i="40"/>
  <c r="T59" i="40"/>
  <c r="N60" i="40"/>
  <c r="R60" i="40"/>
  <c r="N61" i="40"/>
  <c r="R61" i="40"/>
  <c r="P62" i="40"/>
  <c r="T62" i="40"/>
  <c r="N65" i="40"/>
  <c r="S54" i="40"/>
  <c r="F291" i="30"/>
  <c r="K290" i="30"/>
  <c r="G290" i="30"/>
  <c r="F290" i="30"/>
  <c r="K288" i="30"/>
  <c r="G288" i="30"/>
  <c r="F288" i="30"/>
  <c r="K287" i="30"/>
  <c r="G287" i="30"/>
  <c r="F287" i="30"/>
  <c r="K286" i="30"/>
  <c r="G286" i="30"/>
  <c r="F286" i="30"/>
  <c r="K285" i="30"/>
  <c r="G285" i="30"/>
  <c r="F285" i="30"/>
  <c r="K284" i="30"/>
  <c r="G284" i="30"/>
  <c r="F284" i="30"/>
  <c r="K283" i="30"/>
  <c r="G283" i="30"/>
  <c r="F283" i="30"/>
  <c r="K282" i="30"/>
  <c r="G282" i="30"/>
  <c r="F282" i="30"/>
  <c r="K281" i="30"/>
  <c r="G281" i="30"/>
  <c r="F281" i="30"/>
  <c r="K280" i="30"/>
  <c r="G280" i="30"/>
  <c r="F280" i="30"/>
  <c r="K279" i="30"/>
  <c r="G279" i="30"/>
  <c r="F279" i="30"/>
  <c r="K278" i="30"/>
  <c r="G278" i="30"/>
  <c r="F278" i="30"/>
  <c r="K277" i="30"/>
  <c r="G277" i="30"/>
  <c r="F277" i="30"/>
  <c r="K276" i="30"/>
  <c r="G276" i="30"/>
  <c r="F276" i="30"/>
  <c r="K275" i="30"/>
  <c r="G275" i="30"/>
  <c r="F275" i="30"/>
  <c r="K274" i="30"/>
  <c r="G274" i="30"/>
  <c r="F274" i="30"/>
  <c r="K273" i="30"/>
  <c r="G273" i="30"/>
  <c r="F273" i="30"/>
  <c r="K272" i="30"/>
  <c r="G272" i="30"/>
  <c r="F272" i="30"/>
  <c r="K271" i="30"/>
  <c r="G271" i="30"/>
  <c r="F271" i="30"/>
  <c r="K270" i="30"/>
  <c r="G270" i="30"/>
  <c r="F270" i="30"/>
  <c r="K269" i="30"/>
  <c r="G269" i="30"/>
  <c r="F269" i="30"/>
  <c r="K267" i="30"/>
  <c r="G267" i="30"/>
  <c r="F267" i="30"/>
  <c r="K266" i="30"/>
  <c r="G266" i="30"/>
  <c r="F266" i="30"/>
  <c r="K265" i="30"/>
  <c r="G265" i="30"/>
  <c r="F265" i="30"/>
  <c r="K264" i="30"/>
  <c r="G264" i="30"/>
  <c r="F264" i="30"/>
  <c r="K263" i="30"/>
  <c r="G263" i="30"/>
  <c r="F263" i="30"/>
  <c r="K262" i="30"/>
  <c r="G262" i="30"/>
  <c r="F262" i="30"/>
  <c r="K261" i="30"/>
  <c r="G261" i="30"/>
  <c r="F261" i="30"/>
  <c r="K260" i="30"/>
  <c r="G260" i="30"/>
  <c r="F260" i="30"/>
  <c r="K259" i="30"/>
  <c r="G259" i="30"/>
  <c r="F259" i="30"/>
  <c r="K258" i="30"/>
  <c r="G258" i="30"/>
  <c r="F258" i="30"/>
  <c r="K257" i="30"/>
  <c r="G257" i="30"/>
  <c r="F257" i="30"/>
  <c r="K256" i="30"/>
  <c r="G256" i="30"/>
  <c r="F256" i="30"/>
  <c r="K255" i="30"/>
  <c r="G255" i="30"/>
  <c r="F255" i="30"/>
  <c r="K254" i="30"/>
  <c r="G254" i="30"/>
  <c r="F254" i="30"/>
  <c r="K253" i="30"/>
  <c r="G253" i="30"/>
  <c r="F253" i="30"/>
  <c r="K252" i="30"/>
  <c r="G252" i="30"/>
  <c r="F252" i="30"/>
  <c r="K251" i="30"/>
  <c r="G251" i="30"/>
  <c r="F251" i="30"/>
  <c r="K250" i="30"/>
  <c r="G250" i="30"/>
  <c r="F250" i="30"/>
  <c r="K249" i="30"/>
  <c r="G249" i="30"/>
  <c r="F249" i="30"/>
  <c r="K248" i="30"/>
  <c r="G248" i="30"/>
  <c r="L248" i="30" s="1"/>
  <c r="F248" i="30"/>
  <c r="K247" i="30"/>
  <c r="G247" i="30"/>
  <c r="L247" i="30" s="1"/>
  <c r="F247" i="30"/>
  <c r="K246" i="30"/>
  <c r="G246" i="30"/>
  <c r="F246" i="30"/>
  <c r="K245" i="30"/>
  <c r="G245" i="30"/>
  <c r="F245" i="30"/>
  <c r="K244" i="30"/>
  <c r="G244" i="30"/>
  <c r="F244" i="30"/>
  <c r="K243" i="30"/>
  <c r="G243" i="30"/>
  <c r="F243" i="30"/>
  <c r="K242" i="30"/>
  <c r="G242" i="30"/>
  <c r="F242" i="30"/>
  <c r="K241" i="30"/>
  <c r="G241" i="30"/>
  <c r="F241" i="30"/>
  <c r="K240" i="30"/>
  <c r="G240" i="30"/>
  <c r="F240" i="30"/>
  <c r="K239" i="30"/>
  <c r="G239" i="30"/>
  <c r="F239" i="30"/>
  <c r="K238" i="30"/>
  <c r="G238" i="30"/>
  <c r="F238" i="30"/>
  <c r="K237" i="30"/>
  <c r="G237" i="30"/>
  <c r="F237" i="30"/>
  <c r="K236" i="30"/>
  <c r="G236" i="30"/>
  <c r="F236" i="30"/>
  <c r="K235" i="30"/>
  <c r="G235" i="30"/>
  <c r="F235" i="30"/>
  <c r="K234" i="30"/>
  <c r="G234" i="30"/>
  <c r="F234" i="30"/>
  <c r="K233" i="30"/>
  <c r="G233" i="30"/>
  <c r="F233" i="30"/>
  <c r="K232" i="30"/>
  <c r="G232" i="30"/>
  <c r="F232" i="30"/>
  <c r="K231" i="30"/>
  <c r="G231" i="30"/>
  <c r="F231" i="30"/>
  <c r="K230" i="30"/>
  <c r="G230" i="30"/>
  <c r="F230" i="30"/>
  <c r="K229" i="30"/>
  <c r="G229" i="30"/>
  <c r="F229" i="30"/>
  <c r="K228" i="30"/>
  <c r="G228" i="30"/>
  <c r="F228" i="30"/>
  <c r="K227" i="30"/>
  <c r="G227" i="30"/>
  <c r="F227" i="30"/>
  <c r="K226" i="30"/>
  <c r="G226" i="30"/>
  <c r="F226" i="30"/>
  <c r="K225" i="30"/>
  <c r="G225" i="30"/>
  <c r="F225" i="30"/>
  <c r="K224" i="30"/>
  <c r="G224" i="30"/>
  <c r="F224" i="30"/>
  <c r="K223" i="30"/>
  <c r="G223" i="30"/>
  <c r="F223" i="30"/>
  <c r="K222" i="30"/>
  <c r="G222" i="30"/>
  <c r="F222" i="30"/>
  <c r="K221" i="30"/>
  <c r="G221" i="30"/>
  <c r="F221" i="30"/>
  <c r="K220" i="30"/>
  <c r="G220" i="30"/>
  <c r="F220" i="30"/>
  <c r="K219" i="30"/>
  <c r="G219" i="30"/>
  <c r="F219" i="30"/>
  <c r="K218" i="30"/>
  <c r="G218" i="30"/>
  <c r="F218" i="30"/>
  <c r="K217" i="30"/>
  <c r="G217" i="30"/>
  <c r="F217" i="30"/>
  <c r="K216" i="30"/>
  <c r="G216" i="30"/>
  <c r="F216" i="30"/>
  <c r="K215" i="30"/>
  <c r="G215" i="30"/>
  <c r="F215" i="30"/>
  <c r="K214" i="30"/>
  <c r="G214" i="30"/>
  <c r="F214" i="30"/>
  <c r="K213" i="30"/>
  <c r="G213" i="30"/>
  <c r="F213" i="30"/>
  <c r="K212" i="30"/>
  <c r="G212" i="30"/>
  <c r="F212" i="30"/>
  <c r="K211" i="30"/>
  <c r="G211" i="30"/>
  <c r="F211" i="30"/>
  <c r="K210" i="30"/>
  <c r="G210" i="30"/>
  <c r="F210" i="30"/>
  <c r="K208" i="30"/>
  <c r="F208" i="30"/>
  <c r="K207" i="30"/>
  <c r="G207" i="30"/>
  <c r="F207" i="30"/>
  <c r="K206" i="30"/>
  <c r="G206" i="30"/>
  <c r="L206" i="30" s="1"/>
  <c r="F206" i="30"/>
  <c r="K205" i="30"/>
  <c r="F205" i="30"/>
  <c r="K204" i="30"/>
  <c r="F204" i="30"/>
  <c r="K203" i="30"/>
  <c r="F203" i="30"/>
  <c r="K202" i="30"/>
  <c r="G202" i="30"/>
  <c r="F202" i="30"/>
  <c r="K201" i="30"/>
  <c r="G201" i="30"/>
  <c r="L201" i="30" s="1"/>
  <c r="F201" i="30"/>
  <c r="K200" i="30"/>
  <c r="F200" i="30"/>
  <c r="K199" i="30"/>
  <c r="F199" i="30"/>
  <c r="K198" i="30"/>
  <c r="F198" i="30"/>
  <c r="K197" i="30"/>
  <c r="G197" i="30"/>
  <c r="L197" i="30" s="1"/>
  <c r="F197" i="30"/>
  <c r="K196" i="30"/>
  <c r="G196" i="30"/>
  <c r="F196" i="30"/>
  <c r="K195" i="30"/>
  <c r="G195" i="30"/>
  <c r="F195" i="30"/>
  <c r="K194" i="30"/>
  <c r="G194" i="30"/>
  <c r="F194" i="30"/>
  <c r="K193" i="30"/>
  <c r="G193" i="30"/>
  <c r="F193" i="30"/>
  <c r="K192" i="30"/>
  <c r="G192" i="30"/>
  <c r="F192" i="30"/>
  <c r="K191" i="30"/>
  <c r="G191" i="30"/>
  <c r="F191" i="30"/>
  <c r="K190" i="30"/>
  <c r="G190" i="30"/>
  <c r="F190" i="30"/>
  <c r="K189" i="30"/>
  <c r="G189" i="30"/>
  <c r="F189" i="30"/>
  <c r="K188" i="30"/>
  <c r="G188" i="30"/>
  <c r="L188" i="30" s="1"/>
  <c r="F188" i="30"/>
  <c r="K186" i="30"/>
  <c r="F186" i="30"/>
  <c r="K185" i="30"/>
  <c r="F185" i="30"/>
  <c r="K184" i="30"/>
  <c r="F184" i="30"/>
  <c r="K183" i="30"/>
  <c r="F183" i="30"/>
  <c r="K182" i="30"/>
  <c r="G182" i="30"/>
  <c r="L182" i="30" s="1"/>
  <c r="F182" i="30"/>
  <c r="K181" i="30"/>
  <c r="G181" i="30"/>
  <c r="F181" i="30"/>
  <c r="K180" i="30"/>
  <c r="G180" i="30"/>
  <c r="F180" i="30"/>
  <c r="K179" i="30"/>
  <c r="F179" i="30"/>
  <c r="K178" i="30"/>
  <c r="G178" i="30"/>
  <c r="F178" i="30"/>
  <c r="K176" i="30"/>
  <c r="G176" i="30"/>
  <c r="F176" i="30"/>
  <c r="K175" i="30"/>
  <c r="G175" i="30"/>
  <c r="F175" i="30"/>
  <c r="K174" i="30"/>
  <c r="G174" i="30"/>
  <c r="F174" i="30"/>
  <c r="K173" i="30"/>
  <c r="G173" i="30"/>
  <c r="L173" i="30" s="1"/>
  <c r="F173" i="30"/>
  <c r="K172" i="30"/>
  <c r="G172" i="30"/>
  <c r="F172" i="30"/>
  <c r="K171" i="30"/>
  <c r="G171" i="30"/>
  <c r="F171" i="30"/>
  <c r="K170" i="30"/>
  <c r="G170" i="30"/>
  <c r="L170" i="30" s="1"/>
  <c r="F170" i="30"/>
  <c r="K169" i="30"/>
  <c r="G169" i="30"/>
  <c r="F169" i="30"/>
  <c r="K168" i="30"/>
  <c r="G168" i="30"/>
  <c r="F168" i="30"/>
  <c r="K167" i="30"/>
  <c r="G167" i="30"/>
  <c r="L167" i="30" s="1"/>
  <c r="F167" i="30"/>
  <c r="K166" i="30"/>
  <c r="G166" i="30"/>
  <c r="F166" i="30"/>
  <c r="L165" i="30"/>
  <c r="K165" i="30"/>
  <c r="G165" i="30"/>
  <c r="F165" i="30"/>
  <c r="K164" i="30"/>
  <c r="G164" i="30"/>
  <c r="L164" i="30" s="1"/>
  <c r="F164" i="30"/>
  <c r="K163" i="30"/>
  <c r="G163" i="30"/>
  <c r="F163" i="30"/>
  <c r="K162" i="30"/>
  <c r="G162" i="30"/>
  <c r="F162" i="30"/>
  <c r="K161" i="30"/>
  <c r="G161" i="30"/>
  <c r="F161" i="30"/>
  <c r="K160" i="30"/>
  <c r="G160" i="30"/>
  <c r="L160" i="30" s="1"/>
  <c r="F160" i="30"/>
  <c r="K159" i="30"/>
  <c r="G159" i="30"/>
  <c r="L159" i="30" s="1"/>
  <c r="F159" i="30"/>
  <c r="K158" i="30"/>
  <c r="G158" i="30"/>
  <c r="F158" i="30"/>
  <c r="K157" i="30"/>
  <c r="G157" i="30"/>
  <c r="L157" i="30" s="1"/>
  <c r="F157" i="30"/>
  <c r="K156" i="30"/>
  <c r="G156" i="30"/>
  <c r="L156" i="30" s="1"/>
  <c r="F156" i="30"/>
  <c r="K155" i="30"/>
  <c r="G155" i="30"/>
  <c r="F155" i="30"/>
  <c r="K154" i="30"/>
  <c r="G154" i="30"/>
  <c r="L154" i="30" s="1"/>
  <c r="F154" i="30"/>
  <c r="K152" i="30"/>
  <c r="G152" i="30"/>
  <c r="L152" i="30" s="1"/>
  <c r="F152" i="30"/>
  <c r="K151" i="30"/>
  <c r="G151" i="30"/>
  <c r="F151" i="30"/>
  <c r="K150" i="30"/>
  <c r="G150" i="30"/>
  <c r="L150" i="30" s="1"/>
  <c r="F150" i="30"/>
  <c r="K149" i="30"/>
  <c r="G149" i="30"/>
  <c r="L149" i="30" s="1"/>
  <c r="F149" i="30"/>
  <c r="K148" i="30"/>
  <c r="G148" i="30"/>
  <c r="F148" i="30"/>
  <c r="K147" i="30"/>
  <c r="G147" i="30"/>
  <c r="L147" i="30" s="1"/>
  <c r="F147" i="30"/>
  <c r="K146" i="30"/>
  <c r="G146" i="30"/>
  <c r="L146" i="30" s="1"/>
  <c r="F146" i="30"/>
  <c r="K145" i="30"/>
  <c r="G145" i="30"/>
  <c r="F145" i="30"/>
  <c r="K144" i="30"/>
  <c r="G144" i="30"/>
  <c r="L144" i="30" s="1"/>
  <c r="F144" i="30"/>
  <c r="K143" i="30"/>
  <c r="G143" i="30"/>
  <c r="L143" i="30" s="1"/>
  <c r="F143" i="30"/>
  <c r="K142" i="30"/>
  <c r="G142" i="30"/>
  <c r="F142" i="30"/>
  <c r="K141" i="30"/>
  <c r="G141" i="30"/>
  <c r="L141" i="30" s="1"/>
  <c r="F141" i="30"/>
  <c r="K140" i="30"/>
  <c r="G140" i="30"/>
  <c r="L140" i="30" s="1"/>
  <c r="F140" i="30"/>
  <c r="K139" i="30"/>
  <c r="G139" i="30"/>
  <c r="F139" i="30"/>
  <c r="K138" i="30"/>
  <c r="G138" i="30"/>
  <c r="L138" i="30" s="1"/>
  <c r="F138" i="30"/>
  <c r="K137" i="30"/>
  <c r="G137" i="30"/>
  <c r="L137" i="30" s="1"/>
  <c r="F137" i="30"/>
  <c r="K136" i="30"/>
  <c r="G136" i="30"/>
  <c r="F136" i="30"/>
  <c r="K135" i="30"/>
  <c r="G135" i="30"/>
  <c r="L135" i="30" s="1"/>
  <c r="F135" i="30"/>
  <c r="K134" i="30"/>
  <c r="G134" i="30"/>
  <c r="L134" i="30" s="1"/>
  <c r="F134" i="30"/>
  <c r="K133" i="30"/>
  <c r="G133" i="30"/>
  <c r="F133" i="30"/>
  <c r="K132" i="30"/>
  <c r="G132" i="30"/>
  <c r="L132" i="30" s="1"/>
  <c r="F132" i="30"/>
  <c r="K131" i="30"/>
  <c r="G131" i="30"/>
  <c r="L131" i="30" s="1"/>
  <c r="F131" i="30"/>
  <c r="K130" i="30"/>
  <c r="G130" i="30"/>
  <c r="F130" i="30"/>
  <c r="K129" i="30"/>
  <c r="G129" i="30"/>
  <c r="L129" i="30" s="1"/>
  <c r="F129" i="30"/>
  <c r="K128" i="30"/>
  <c r="G128" i="30"/>
  <c r="L128" i="30" s="1"/>
  <c r="F128" i="30"/>
  <c r="L127" i="30"/>
  <c r="K127" i="30"/>
  <c r="G127" i="30"/>
  <c r="F127" i="30"/>
  <c r="K126" i="30"/>
  <c r="G126" i="30"/>
  <c r="L126" i="30" s="1"/>
  <c r="F126" i="30"/>
  <c r="K125" i="30"/>
  <c r="G125" i="30"/>
  <c r="L125" i="30" s="1"/>
  <c r="F125" i="30"/>
  <c r="L124" i="30"/>
  <c r="K124" i="30"/>
  <c r="G124" i="30"/>
  <c r="F124" i="30"/>
  <c r="K123" i="30"/>
  <c r="G123" i="30"/>
  <c r="L123" i="30" s="1"/>
  <c r="F123" i="30"/>
  <c r="K122" i="30"/>
  <c r="G122" i="30"/>
  <c r="F122" i="30"/>
  <c r="L121" i="30"/>
  <c r="K121" i="30"/>
  <c r="G121" i="30"/>
  <c r="F121" i="30"/>
  <c r="K120" i="30"/>
  <c r="G120" i="30"/>
  <c r="F120" i="30"/>
  <c r="K119" i="30"/>
  <c r="G119" i="30"/>
  <c r="F119" i="30"/>
  <c r="L118" i="30"/>
  <c r="K118" i="30"/>
  <c r="G118" i="30"/>
  <c r="F118" i="30"/>
  <c r="K116" i="30"/>
  <c r="G116" i="30"/>
  <c r="F116" i="30"/>
  <c r="K115" i="30"/>
  <c r="G115" i="30"/>
  <c r="F115" i="30"/>
  <c r="L114" i="30"/>
  <c r="K114" i="30"/>
  <c r="G114" i="30"/>
  <c r="F114" i="30"/>
  <c r="K113" i="30"/>
  <c r="G113" i="30"/>
  <c r="F113" i="30"/>
  <c r="K112" i="30"/>
  <c r="G112" i="30"/>
  <c r="F112" i="30"/>
  <c r="L111" i="30"/>
  <c r="K111" i="30"/>
  <c r="G111" i="30"/>
  <c r="F111" i="30"/>
  <c r="K110" i="30"/>
  <c r="G110" i="30"/>
  <c r="F110" i="30"/>
  <c r="K109" i="30"/>
  <c r="G109" i="30"/>
  <c r="F109" i="30"/>
  <c r="L108" i="30"/>
  <c r="K108" i="30"/>
  <c r="G108" i="30"/>
  <c r="F108" i="30"/>
  <c r="K107" i="30"/>
  <c r="G107" i="30"/>
  <c r="F107" i="30"/>
  <c r="K106" i="30"/>
  <c r="G106" i="30"/>
  <c r="F106" i="30"/>
  <c r="L105" i="30"/>
  <c r="K105" i="30"/>
  <c r="G105" i="30"/>
  <c r="F105" i="30"/>
  <c r="K104" i="30"/>
  <c r="G104" i="30"/>
  <c r="F104" i="30"/>
  <c r="K103" i="30"/>
  <c r="G103" i="30"/>
  <c r="F103" i="30"/>
  <c r="L102" i="30"/>
  <c r="K102" i="30"/>
  <c r="G102" i="30"/>
  <c r="F102" i="30"/>
  <c r="K101" i="30"/>
  <c r="G101" i="30"/>
  <c r="F101" i="30"/>
  <c r="K100" i="30"/>
  <c r="G100" i="30"/>
  <c r="F100" i="30"/>
  <c r="L99" i="30"/>
  <c r="K99" i="30"/>
  <c r="G99" i="30"/>
  <c r="F99" i="30"/>
  <c r="K98" i="30"/>
  <c r="G98" i="30"/>
  <c r="F98" i="30"/>
  <c r="K97" i="30"/>
  <c r="G97" i="30"/>
  <c r="F97" i="30"/>
  <c r="L96" i="30"/>
  <c r="K96" i="30"/>
  <c r="G96" i="30"/>
  <c r="F96" i="30"/>
  <c r="K94" i="30"/>
  <c r="G94" i="30"/>
  <c r="L94" i="30" s="1"/>
  <c r="F94" i="30"/>
  <c r="K93" i="30"/>
  <c r="G93" i="30"/>
  <c r="F93" i="30"/>
  <c r="L92" i="30"/>
  <c r="K92" i="30"/>
  <c r="G92" i="30"/>
  <c r="F92" i="30"/>
  <c r="K91" i="30"/>
  <c r="G91" i="30"/>
  <c r="L91" i="30" s="1"/>
  <c r="F91" i="30"/>
  <c r="K90" i="30"/>
  <c r="G90" i="30"/>
  <c r="F90" i="30"/>
  <c r="L89" i="30"/>
  <c r="K89" i="30"/>
  <c r="G89" i="30"/>
  <c r="F89" i="30"/>
  <c r="K88" i="30"/>
  <c r="G88" i="30"/>
  <c r="L88" i="30" s="1"/>
  <c r="F88" i="30"/>
  <c r="K87" i="30"/>
  <c r="G87" i="30"/>
  <c r="F87" i="30"/>
  <c r="L86" i="30"/>
  <c r="K86" i="30"/>
  <c r="G86" i="30"/>
  <c r="F86" i="30"/>
  <c r="K85" i="30"/>
  <c r="G85" i="30"/>
  <c r="L85" i="30" s="1"/>
  <c r="F85" i="30"/>
  <c r="L84" i="30"/>
  <c r="K84" i="30"/>
  <c r="G84" i="30"/>
  <c r="F84" i="30"/>
  <c r="L83" i="30"/>
  <c r="K83" i="30"/>
  <c r="G83" i="30"/>
  <c r="F83" i="30"/>
  <c r="K82" i="30"/>
  <c r="G82" i="30"/>
  <c r="L82" i="30" s="1"/>
  <c r="F82" i="30"/>
  <c r="L81" i="30"/>
  <c r="K81" i="30"/>
  <c r="G81" i="30"/>
  <c r="F81" i="30"/>
  <c r="L80" i="30"/>
  <c r="K80" i="30"/>
  <c r="G80" i="30"/>
  <c r="F80" i="30"/>
  <c r="K79" i="30"/>
  <c r="G79" i="30"/>
  <c r="L79" i="30" s="1"/>
  <c r="F79" i="30"/>
  <c r="L78" i="30"/>
  <c r="K78" i="30"/>
  <c r="G78" i="30"/>
  <c r="F78" i="30"/>
  <c r="L77" i="30"/>
  <c r="K77" i="30"/>
  <c r="G77" i="30"/>
  <c r="F77" i="30"/>
  <c r="K76" i="30"/>
  <c r="G76" i="30"/>
  <c r="L76" i="30" s="1"/>
  <c r="F76" i="30"/>
  <c r="L75" i="30"/>
  <c r="K75" i="30"/>
  <c r="G75" i="30"/>
  <c r="F75" i="30"/>
  <c r="L74" i="30"/>
  <c r="K74" i="30"/>
  <c r="G74" i="30"/>
  <c r="F74" i="30"/>
  <c r="K73" i="30"/>
  <c r="G73" i="30"/>
  <c r="L73" i="30" s="1"/>
  <c r="F73" i="30"/>
  <c r="L72" i="30"/>
  <c r="K72" i="30"/>
  <c r="G72" i="30"/>
  <c r="F72" i="30"/>
  <c r="L71" i="30"/>
  <c r="K71" i="30"/>
  <c r="G71" i="30"/>
  <c r="F71" i="30"/>
  <c r="K70" i="30"/>
  <c r="G70" i="30"/>
  <c r="L70" i="30" s="1"/>
  <c r="F70" i="30"/>
  <c r="L69" i="30"/>
  <c r="K69" i="30"/>
  <c r="G69" i="30"/>
  <c r="F69" i="30"/>
  <c r="L67" i="30"/>
  <c r="K67" i="30"/>
  <c r="G67" i="30"/>
  <c r="F67" i="30"/>
  <c r="K66" i="30"/>
  <c r="G66" i="30"/>
  <c r="L66" i="30" s="1"/>
  <c r="F66" i="30"/>
  <c r="L65" i="30"/>
  <c r="K65" i="30"/>
  <c r="G65" i="30"/>
  <c r="F65" i="30"/>
  <c r="L64" i="30"/>
  <c r="K64" i="30"/>
  <c r="G64" i="30"/>
  <c r="F64" i="30"/>
  <c r="K63" i="30"/>
  <c r="G63" i="30"/>
  <c r="L63" i="30" s="1"/>
  <c r="F63" i="30"/>
  <c r="L62" i="30"/>
  <c r="K62" i="30"/>
  <c r="G62" i="30"/>
  <c r="F62" i="30"/>
  <c r="L61" i="30"/>
  <c r="K61" i="30"/>
  <c r="G61" i="30"/>
  <c r="F61" i="30"/>
  <c r="K60" i="30"/>
  <c r="G60" i="30"/>
  <c r="L60" i="30" s="1"/>
  <c r="F60" i="30"/>
  <c r="L59" i="30"/>
  <c r="K59" i="30"/>
  <c r="G59" i="30"/>
  <c r="F59" i="30"/>
  <c r="L58" i="30"/>
  <c r="K58" i="30"/>
  <c r="G58" i="30"/>
  <c r="F58" i="30"/>
  <c r="K57" i="30"/>
  <c r="G57" i="30"/>
  <c r="L57" i="30" s="1"/>
  <c r="F57" i="30"/>
  <c r="L56" i="30"/>
  <c r="K56" i="30"/>
  <c r="G56" i="30"/>
  <c r="F56" i="30"/>
  <c r="L55" i="30"/>
  <c r="K55" i="30"/>
  <c r="G55" i="30"/>
  <c r="F55" i="30"/>
  <c r="K54" i="30"/>
  <c r="G54" i="30"/>
  <c r="L54" i="30" s="1"/>
  <c r="F54" i="30"/>
  <c r="L53" i="30"/>
  <c r="K53" i="30"/>
  <c r="G53" i="30"/>
  <c r="F53" i="30"/>
  <c r="L52" i="30"/>
  <c r="K52" i="30"/>
  <c r="G52" i="30"/>
  <c r="F52" i="30"/>
  <c r="K51" i="30"/>
  <c r="G51" i="30"/>
  <c r="L51" i="30" s="1"/>
  <c r="F51" i="30"/>
  <c r="L50" i="30"/>
  <c r="K50" i="30"/>
  <c r="G50" i="30"/>
  <c r="F50" i="30"/>
  <c r="L49" i="30"/>
  <c r="K49" i="30"/>
  <c r="G49" i="30"/>
  <c r="F49" i="30"/>
  <c r="K48" i="30"/>
  <c r="G48" i="30"/>
  <c r="L48" i="30" s="1"/>
  <c r="F48" i="30"/>
  <c r="L47" i="30"/>
  <c r="K47" i="30"/>
  <c r="G47" i="30"/>
  <c r="F47" i="30"/>
  <c r="L46" i="30"/>
  <c r="K46" i="30"/>
  <c r="G46" i="30"/>
  <c r="F46" i="30"/>
  <c r="K45" i="30"/>
  <c r="G45" i="30"/>
  <c r="L45" i="30" s="1"/>
  <c r="F45" i="30"/>
  <c r="L44" i="30"/>
  <c r="K44" i="30"/>
  <c r="G44" i="30"/>
  <c r="F44" i="30"/>
  <c r="L43" i="30"/>
  <c r="K43" i="30"/>
  <c r="G43" i="30"/>
  <c r="F43" i="30"/>
  <c r="K42" i="30"/>
  <c r="G42" i="30"/>
  <c r="L42" i="30" s="1"/>
  <c r="F42" i="30"/>
  <c r="L41" i="30"/>
  <c r="K41" i="30"/>
  <c r="G41" i="30"/>
  <c r="F41" i="30"/>
  <c r="L39" i="30"/>
  <c r="K39" i="30"/>
  <c r="G39" i="30"/>
  <c r="F39" i="30"/>
  <c r="K38" i="30"/>
  <c r="G38" i="30"/>
  <c r="L38" i="30" s="1"/>
  <c r="F38" i="30"/>
  <c r="L37" i="30"/>
  <c r="K37" i="30"/>
  <c r="G37" i="30"/>
  <c r="F37" i="30"/>
  <c r="L36" i="30"/>
  <c r="K36" i="30"/>
  <c r="G36" i="30"/>
  <c r="F36" i="30"/>
  <c r="K35" i="30"/>
  <c r="G35" i="30"/>
  <c r="L35" i="30" s="1"/>
  <c r="F35" i="30"/>
  <c r="L34" i="30"/>
  <c r="K34" i="30"/>
  <c r="G34" i="30"/>
  <c r="F34" i="30"/>
  <c r="L33" i="30"/>
  <c r="K33" i="30"/>
  <c r="G33" i="30"/>
  <c r="F33" i="30"/>
  <c r="K32" i="30"/>
  <c r="G32" i="30"/>
  <c r="L32" i="30" s="1"/>
  <c r="F32" i="30"/>
  <c r="L31" i="30"/>
  <c r="K31" i="30"/>
  <c r="G31" i="30"/>
  <c r="F31" i="30"/>
  <c r="L30" i="30"/>
  <c r="K30" i="30"/>
  <c r="G30" i="30"/>
  <c r="F30" i="30"/>
  <c r="K29" i="30"/>
  <c r="G29" i="30"/>
  <c r="L29" i="30" s="1"/>
  <c r="F29" i="30"/>
  <c r="L28" i="30"/>
  <c r="K28" i="30"/>
  <c r="G28" i="30"/>
  <c r="F28" i="30"/>
  <c r="L27" i="30"/>
  <c r="K27" i="30"/>
  <c r="G27" i="30"/>
  <c r="F27" i="30"/>
  <c r="K26" i="30"/>
  <c r="G26" i="30"/>
  <c r="L26" i="30" s="1"/>
  <c r="F26" i="30"/>
  <c r="L25" i="30"/>
  <c r="K25" i="30"/>
  <c r="G25" i="30"/>
  <c r="F25" i="30"/>
  <c r="L24" i="30"/>
  <c r="K24" i="30"/>
  <c r="G24" i="30"/>
  <c r="F24" i="30"/>
  <c r="K23" i="30"/>
  <c r="G23" i="30"/>
  <c r="L23" i="30" s="1"/>
  <c r="F23" i="30"/>
  <c r="L22" i="30"/>
  <c r="K22" i="30"/>
  <c r="G22" i="30"/>
  <c r="F22" i="30"/>
  <c r="L21" i="30"/>
  <c r="K21" i="30"/>
  <c r="G21" i="30"/>
  <c r="F21" i="30"/>
  <c r="K20" i="30"/>
  <c r="G20" i="30"/>
  <c r="L20" i="30" s="1"/>
  <c r="F20" i="30"/>
  <c r="L19" i="30"/>
  <c r="K19" i="30"/>
  <c r="G19" i="30"/>
  <c r="F19" i="30"/>
  <c r="L18" i="30"/>
  <c r="K18" i="30"/>
  <c r="G18" i="30"/>
  <c r="F18" i="30"/>
  <c r="K17" i="30"/>
  <c r="G17" i="30"/>
  <c r="L17" i="30" s="1"/>
  <c r="F17" i="30"/>
  <c r="L16" i="30"/>
  <c r="K16" i="30"/>
  <c r="G16" i="30"/>
  <c r="F16" i="30"/>
  <c r="L15" i="30"/>
  <c r="K15" i="30"/>
  <c r="G15" i="30"/>
  <c r="F15" i="30"/>
  <c r="K14" i="30"/>
  <c r="G14" i="30"/>
  <c r="L14" i="30" s="1"/>
  <c r="F14" i="30"/>
  <c r="L13" i="30"/>
  <c r="K13" i="30"/>
  <c r="G13" i="30"/>
  <c r="F13" i="30"/>
  <c r="L12" i="30"/>
  <c r="K12" i="30"/>
  <c r="G12" i="30"/>
  <c r="F12" i="30"/>
  <c r="K11" i="30"/>
  <c r="G11" i="30"/>
  <c r="L11" i="30" s="1"/>
  <c r="F11" i="30"/>
  <c r="L10" i="30"/>
  <c r="K10" i="30"/>
  <c r="G10" i="30"/>
  <c r="F10" i="30"/>
  <c r="L9" i="30"/>
  <c r="K9" i="30"/>
  <c r="G9" i="30"/>
  <c r="F9" i="30"/>
  <c r="K8" i="30"/>
  <c r="G8" i="30"/>
  <c r="L8" i="30" s="1"/>
  <c r="F8" i="30"/>
  <c r="L7" i="30"/>
  <c r="K7" i="30"/>
  <c r="G7" i="30"/>
  <c r="F7" i="30"/>
  <c r="L6" i="30"/>
  <c r="K6" i="30"/>
  <c r="G6" i="30"/>
  <c r="F6" i="30"/>
  <c r="K5" i="30"/>
  <c r="G5" i="30"/>
  <c r="L5" i="30" s="1"/>
  <c r="F5" i="30"/>
  <c r="L4" i="30"/>
  <c r="K4" i="30"/>
  <c r="G4" i="30"/>
  <c r="L120" i="30" s="1"/>
  <c r="F4" i="30"/>
  <c r="L260" i="30" l="1"/>
  <c r="L207" i="30"/>
  <c r="L130" i="30"/>
  <c r="L133" i="30"/>
  <c r="L136" i="30"/>
  <c r="L139" i="30"/>
  <c r="L142" i="30"/>
  <c r="L145" i="30"/>
  <c r="L148" i="30"/>
  <c r="L151" i="30"/>
  <c r="L155" i="30"/>
  <c r="L158" i="30"/>
  <c r="L161" i="30"/>
  <c r="L179" i="30"/>
  <c r="L189" i="30"/>
  <c r="L212" i="30"/>
  <c r="L220" i="30"/>
  <c r="L228" i="30"/>
  <c r="L236" i="30"/>
  <c r="L244" i="30"/>
  <c r="L256" i="30"/>
  <c r="L180" i="30"/>
  <c r="L194" i="30"/>
  <c r="L213" i="30"/>
  <c r="L217" i="30"/>
  <c r="L221" i="30"/>
  <c r="L225" i="30"/>
  <c r="L229" i="30"/>
  <c r="L233" i="30"/>
  <c r="L237" i="30"/>
  <c r="L241" i="30"/>
  <c r="L245" i="30"/>
  <c r="L249" i="30"/>
  <c r="L253" i="30"/>
  <c r="L257" i="30"/>
  <c r="L261" i="30"/>
  <c r="L265" i="30"/>
  <c r="L270" i="30"/>
  <c r="L274" i="30"/>
  <c r="L278" i="30"/>
  <c r="L282" i="30"/>
  <c r="L286" i="30"/>
  <c r="L90" i="30"/>
  <c r="L97" i="30"/>
  <c r="L100" i="30"/>
  <c r="L103" i="30"/>
  <c r="L106" i="30"/>
  <c r="L109" i="30"/>
  <c r="L112" i="30"/>
  <c r="L115" i="30"/>
  <c r="L119" i="30"/>
  <c r="L122" i="30"/>
  <c r="L93" i="30"/>
  <c r="L181" i="30"/>
  <c r="L191" i="30"/>
  <c r="L214" i="30"/>
  <c r="L226" i="30"/>
  <c r="L238" i="30"/>
  <c r="L250" i="30"/>
  <c r="L258" i="30"/>
  <c r="L262" i="30"/>
  <c r="L266" i="30"/>
  <c r="L271" i="30"/>
  <c r="L275" i="30"/>
  <c r="L279" i="30"/>
  <c r="L283" i="30"/>
  <c r="L287" i="30"/>
  <c r="L195" i="30"/>
  <c r="L210" i="30"/>
  <c r="L222" i="30"/>
  <c r="L230" i="30"/>
  <c r="L242" i="30"/>
  <c r="L254" i="30"/>
  <c r="L163" i="30"/>
  <c r="L166" i="30"/>
  <c r="L186" i="30"/>
  <c r="L87" i="30"/>
  <c r="L169" i="30"/>
  <c r="L176" i="30"/>
  <c r="L218" i="30"/>
  <c r="L234" i="30"/>
  <c r="L246" i="30"/>
  <c r="L98" i="30"/>
  <c r="L101" i="30"/>
  <c r="L104" i="30"/>
  <c r="L107" i="30"/>
  <c r="L110" i="30"/>
  <c r="L113" i="30"/>
  <c r="L116" i="30"/>
  <c r="L192" i="30"/>
  <c r="L211" i="30"/>
  <c r="L219" i="30"/>
  <c r="L227" i="30"/>
  <c r="L235" i="30"/>
  <c r="L243" i="30"/>
  <c r="L255" i="30"/>
  <c r="L267" i="30"/>
  <c r="L288" i="30"/>
  <c r="L259" i="30"/>
  <c r="L272" i="30"/>
  <c r="L280" i="30"/>
  <c r="L284" i="30"/>
  <c r="L215" i="30"/>
  <c r="L223" i="30"/>
  <c r="L231" i="30"/>
  <c r="L239" i="30"/>
  <c r="L251" i="30"/>
  <c r="L263" i="30"/>
  <c r="L276" i="30"/>
  <c r="L183" i="30"/>
  <c r="L216" i="30"/>
  <c r="L224" i="30"/>
  <c r="L232" i="30"/>
  <c r="L240" i="30"/>
  <c r="L252" i="30"/>
  <c r="L264" i="30"/>
  <c r="L269" i="30"/>
  <c r="L273" i="30"/>
  <c r="L277" i="30"/>
  <c r="L281" i="30"/>
  <c r="L285" i="30"/>
  <c r="L202" i="30"/>
  <c r="L184" i="30"/>
  <c r="L168" i="30"/>
  <c r="L171" i="30"/>
  <c r="L185" i="30"/>
  <c r="L178" i="30"/>
  <c r="L162" i="30"/>
  <c r="L174" i="30"/>
  <c r="L190" i="30"/>
  <c r="L193" i="30"/>
  <c r="L196" i="30"/>
  <c r="L208" i="30"/>
  <c r="L172" i="30"/>
  <c r="L205" i="30"/>
  <c r="L175" i="30"/>
  <c r="B18" i="40" l="1"/>
  <c r="B21" i="40"/>
  <c r="B9" i="40"/>
  <c r="B12" i="40"/>
  <c r="B14" i="40"/>
  <c r="B17" i="40"/>
  <c r="Q56" i="40" l="1"/>
  <c r="N56" i="40"/>
  <c r="Q53" i="40"/>
  <c r="N53" i="40"/>
  <c r="Q54" i="40"/>
  <c r="N54" i="40"/>
  <c r="N52" i="40"/>
  <c r="Q52" i="40"/>
  <c r="P53" i="40"/>
  <c r="P54" i="40"/>
  <c r="P56" i="40"/>
  <c r="P52" i="40"/>
  <c r="AM52" i="40"/>
  <c r="S52" i="40"/>
  <c r="O52" i="40"/>
  <c r="O56" i="40"/>
  <c r="S56" i="40"/>
</calcChain>
</file>

<file path=xl/sharedStrings.xml><?xml version="1.0" encoding="utf-8"?>
<sst xmlns="http://schemas.openxmlformats.org/spreadsheetml/2006/main" count="2224" uniqueCount="1044">
  <si>
    <t>リーグ1</t>
  </si>
  <si>
    <t>成　績</t>
  </si>
  <si>
    <t>順　位</t>
  </si>
  <si>
    <t>・</t>
  </si>
  <si>
    <t>登録No</t>
  </si>
  <si>
    <t>①</t>
  </si>
  <si>
    <t>優勝</t>
  </si>
  <si>
    <t>3位</t>
  </si>
  <si>
    <t>川上</t>
  </si>
  <si>
    <t>坪田</t>
  </si>
  <si>
    <t>真嘉</t>
  </si>
  <si>
    <t>牛尾</t>
  </si>
  <si>
    <t>福永</t>
  </si>
  <si>
    <t>裕美</t>
  </si>
  <si>
    <t>村田</t>
  </si>
  <si>
    <t>浅田</t>
  </si>
  <si>
    <t>男</t>
  </si>
  <si>
    <t>彦根市</t>
  </si>
  <si>
    <t>甲賀市</t>
  </si>
  <si>
    <t>女</t>
  </si>
  <si>
    <t>近江八幡市</t>
  </si>
  <si>
    <t>長浜市</t>
  </si>
  <si>
    <t>守山市</t>
  </si>
  <si>
    <t>京セラTC</t>
  </si>
  <si>
    <t>東近江市</t>
  </si>
  <si>
    <t>き０２</t>
  </si>
  <si>
    <t>き０４</t>
  </si>
  <si>
    <t>き０５</t>
  </si>
  <si>
    <t>き０６</t>
  </si>
  <si>
    <t>き０７</t>
  </si>
  <si>
    <t>き０８</t>
  </si>
  <si>
    <t>き０９</t>
  </si>
  <si>
    <t>宮道</t>
  </si>
  <si>
    <t>祐介</t>
  </si>
  <si>
    <t>き１０</t>
  </si>
  <si>
    <t>き１１</t>
  </si>
  <si>
    <t>き１２</t>
  </si>
  <si>
    <t>き１３</t>
  </si>
  <si>
    <t>岡本</t>
  </si>
  <si>
    <t>き１４</t>
  </si>
  <si>
    <t>き１５</t>
  </si>
  <si>
    <t>き１６</t>
  </si>
  <si>
    <t>紳之介</t>
  </si>
  <si>
    <t>き１７</t>
  </si>
  <si>
    <t>き１８</t>
  </si>
  <si>
    <t>曽我</t>
  </si>
  <si>
    <t>卓矢</t>
  </si>
  <si>
    <t>き１９</t>
  </si>
  <si>
    <t>き２１</t>
  </si>
  <si>
    <t>理和</t>
  </si>
  <si>
    <t>き２３</t>
  </si>
  <si>
    <t>き２４</t>
  </si>
  <si>
    <t>き２５</t>
  </si>
  <si>
    <t>き２６</t>
  </si>
  <si>
    <t>き２７</t>
  </si>
  <si>
    <t>き２８</t>
  </si>
  <si>
    <t>き２９</t>
  </si>
  <si>
    <t>廣瀬</t>
  </si>
  <si>
    <t>智也</t>
  </si>
  <si>
    <t>き３０</t>
  </si>
  <si>
    <t>き３１</t>
  </si>
  <si>
    <t>太田</t>
  </si>
  <si>
    <t>圭亮</t>
  </si>
  <si>
    <t>き３２</t>
  </si>
  <si>
    <t>馬場</t>
  </si>
  <si>
    <t>英年</t>
  </si>
  <si>
    <t>き３３</t>
  </si>
  <si>
    <t>き３４</t>
  </si>
  <si>
    <t>き３５</t>
  </si>
  <si>
    <t>吉本</t>
  </si>
  <si>
    <t>泰二</t>
  </si>
  <si>
    <t>村尾</t>
  </si>
  <si>
    <t>彰了</t>
  </si>
  <si>
    <t>栗東市</t>
  </si>
  <si>
    <t>Ｋテニスカレッジ</t>
  </si>
  <si>
    <t>Kテニス</t>
  </si>
  <si>
    <t>け０１</t>
  </si>
  <si>
    <t>稲岡</t>
  </si>
  <si>
    <t>和紀</t>
  </si>
  <si>
    <t>け０３</t>
  </si>
  <si>
    <t>け０４</t>
  </si>
  <si>
    <t>け０５</t>
  </si>
  <si>
    <t>け０７</t>
  </si>
  <si>
    <t>け０８</t>
  </si>
  <si>
    <t>け０９</t>
  </si>
  <si>
    <t>上村</t>
  </si>
  <si>
    <t>け１０</t>
  </si>
  <si>
    <t>　武</t>
  </si>
  <si>
    <t>け１１</t>
  </si>
  <si>
    <t>悠作</t>
  </si>
  <si>
    <t>け１２</t>
  </si>
  <si>
    <t>川並</t>
  </si>
  <si>
    <t>和之</t>
  </si>
  <si>
    <t>け１３</t>
  </si>
  <si>
    <t>け１４</t>
  </si>
  <si>
    <t>け１５</t>
  </si>
  <si>
    <t>犬上郡</t>
  </si>
  <si>
    <t>け１６</t>
  </si>
  <si>
    <t>け１７</t>
  </si>
  <si>
    <t>け１８</t>
  </si>
  <si>
    <t>け１９</t>
  </si>
  <si>
    <t>永里</t>
  </si>
  <si>
    <t>裕次</t>
  </si>
  <si>
    <t>三重県</t>
  </si>
  <si>
    <t>け２０</t>
  </si>
  <si>
    <t>け２１</t>
  </si>
  <si>
    <t>け２２</t>
  </si>
  <si>
    <t>山口</t>
  </si>
  <si>
    <t>直彦</t>
  </si>
  <si>
    <t>杉山</t>
  </si>
  <si>
    <t>邦夫</t>
  </si>
  <si>
    <t>英二</t>
  </si>
  <si>
    <t>隆昭</t>
  </si>
  <si>
    <t>森永</t>
  </si>
  <si>
    <t>洋介</t>
  </si>
  <si>
    <t>辰巳</t>
  </si>
  <si>
    <t>悟朗</t>
  </si>
  <si>
    <t>姫井</t>
  </si>
  <si>
    <t>野村</t>
  </si>
  <si>
    <t>良平</t>
  </si>
  <si>
    <t>うさかめ</t>
  </si>
  <si>
    <t>う０３</t>
  </si>
  <si>
    <t>う０４</t>
  </si>
  <si>
    <t>う０５</t>
  </si>
  <si>
    <t>う０６</t>
  </si>
  <si>
    <t>う０７</t>
  </si>
  <si>
    <t>う０８</t>
  </si>
  <si>
    <t>う０９</t>
  </si>
  <si>
    <t>う１０</t>
  </si>
  <si>
    <t>う１１</t>
  </si>
  <si>
    <t>う１２</t>
  </si>
  <si>
    <t>う１３</t>
  </si>
  <si>
    <t>う１４</t>
  </si>
  <si>
    <t>う１５</t>
  </si>
  <si>
    <t>竹下</t>
  </si>
  <si>
    <t>う１６</t>
  </si>
  <si>
    <t>う１７</t>
  </si>
  <si>
    <t>う１８</t>
  </si>
  <si>
    <t>う１９</t>
  </si>
  <si>
    <t>う２０</t>
  </si>
  <si>
    <t>う２１</t>
  </si>
  <si>
    <t>う２２</t>
  </si>
  <si>
    <t>う２３</t>
  </si>
  <si>
    <t>う２４</t>
  </si>
  <si>
    <t>う２５</t>
  </si>
  <si>
    <t>う２６</t>
  </si>
  <si>
    <t>う２７</t>
  </si>
  <si>
    <t>う２８</t>
  </si>
  <si>
    <t>う２９</t>
  </si>
  <si>
    <t>う３０</t>
  </si>
  <si>
    <t>う３１</t>
  </si>
  <si>
    <t>う３２</t>
  </si>
  <si>
    <t>う３３</t>
  </si>
  <si>
    <t>う３４</t>
  </si>
  <si>
    <t>う３５</t>
  </si>
  <si>
    <t>う３６</t>
  </si>
  <si>
    <t>う３７</t>
  </si>
  <si>
    <t>う３８</t>
  </si>
  <si>
    <t>う３９</t>
  </si>
  <si>
    <t>う４０</t>
  </si>
  <si>
    <t>う４１</t>
  </si>
  <si>
    <t>う４２</t>
  </si>
  <si>
    <t>う４３</t>
  </si>
  <si>
    <t>う４４</t>
  </si>
  <si>
    <t>う４５</t>
  </si>
  <si>
    <t>う４６</t>
  </si>
  <si>
    <t>湖南市</t>
    <rPh sb="0" eb="3">
      <t>コナンシ</t>
    </rPh>
    <phoneticPr fontId="9"/>
  </si>
  <si>
    <t>京都府</t>
    <rPh sb="0" eb="3">
      <t>キョウトフ</t>
    </rPh>
    <phoneticPr fontId="9"/>
  </si>
  <si>
    <t>男</t>
    <phoneticPr fontId="9"/>
  </si>
  <si>
    <t>大津市</t>
    <rPh sb="0" eb="3">
      <t>オオツシ</t>
    </rPh>
    <phoneticPr fontId="9"/>
  </si>
  <si>
    <t>友里</t>
    <rPh sb="0" eb="2">
      <t>ユリ</t>
    </rPh>
    <phoneticPr fontId="9"/>
  </si>
  <si>
    <t>漆原</t>
    <rPh sb="0" eb="2">
      <t>ウルシハラ</t>
    </rPh>
    <phoneticPr fontId="9"/>
  </si>
  <si>
    <t>大介</t>
    <rPh sb="0" eb="2">
      <t>ダイスケ</t>
    </rPh>
    <phoneticPr fontId="9"/>
  </si>
  <si>
    <t>東近江市</t>
    <rPh sb="0" eb="4">
      <t>ヒガシオウミシ</t>
    </rPh>
    <phoneticPr fontId="9"/>
  </si>
  <si>
    <t>福永</t>
    <phoneticPr fontId="9"/>
  </si>
  <si>
    <t>一典</t>
    <rPh sb="0" eb="2">
      <t>カズノリ</t>
    </rPh>
    <phoneticPr fontId="9"/>
  </si>
  <si>
    <t>山本</t>
    <rPh sb="0" eb="2">
      <t>ヤマモト</t>
    </rPh>
    <phoneticPr fontId="9"/>
  </si>
  <si>
    <t>近江八幡市</t>
    <rPh sb="0" eb="5">
      <t>オウミハチマンシ</t>
    </rPh>
    <phoneticPr fontId="9"/>
  </si>
  <si>
    <t>野洲市</t>
    <rPh sb="0" eb="3">
      <t>ヤスシ</t>
    </rPh>
    <phoneticPr fontId="9"/>
  </si>
  <si>
    <t>守山市</t>
    <rPh sb="0" eb="3">
      <t>モリヤマシ</t>
    </rPh>
    <phoneticPr fontId="9"/>
  </si>
  <si>
    <t>平野</t>
    <rPh sb="0" eb="2">
      <t>ヒラノ</t>
    </rPh>
    <phoneticPr fontId="9"/>
  </si>
  <si>
    <t>女</t>
    <rPh sb="0" eb="1">
      <t>オンナ</t>
    </rPh>
    <phoneticPr fontId="9"/>
  </si>
  <si>
    <t>草津市</t>
    <rPh sb="0" eb="3">
      <t>クサツシ</t>
    </rPh>
    <phoneticPr fontId="9"/>
  </si>
  <si>
    <t>長浜市</t>
    <rPh sb="0" eb="3">
      <t>ナガハマシ</t>
    </rPh>
    <phoneticPr fontId="9"/>
  </si>
  <si>
    <t>うさぎとかめの集い</t>
    <rPh sb="7" eb="8">
      <t>ツド</t>
    </rPh>
    <phoneticPr fontId="9"/>
  </si>
  <si>
    <t>深田</t>
    <rPh sb="0" eb="2">
      <t>フカダ</t>
    </rPh>
    <phoneticPr fontId="9"/>
  </si>
  <si>
    <t>健太郎</t>
    <rPh sb="0" eb="3">
      <t>ケンタロウ</t>
    </rPh>
    <phoneticPr fontId="9"/>
  </si>
  <si>
    <t>朝日</t>
    <rPh sb="0" eb="2">
      <t>アサヒ</t>
    </rPh>
    <phoneticPr fontId="9"/>
  </si>
  <si>
    <t>尚紀</t>
    <rPh sb="0" eb="1">
      <t>ナオ</t>
    </rPh>
    <rPh sb="1" eb="2">
      <t>キ</t>
    </rPh>
    <phoneticPr fontId="9"/>
  </si>
  <si>
    <t>三重県</t>
    <phoneticPr fontId="9"/>
  </si>
  <si>
    <t>智美</t>
    <rPh sb="0" eb="2">
      <t>トモミ</t>
    </rPh>
    <phoneticPr fontId="9"/>
  </si>
  <si>
    <t>こ０１</t>
    <phoneticPr fontId="9"/>
  </si>
  <si>
    <t>アビック</t>
    <phoneticPr fontId="9"/>
  </si>
  <si>
    <t>彦根市</t>
    <rPh sb="0" eb="3">
      <t>ヒコネシ</t>
    </rPh>
    <phoneticPr fontId="9"/>
  </si>
  <si>
    <t>米原市</t>
    <rPh sb="0" eb="3">
      <t>マイバラシ</t>
    </rPh>
    <phoneticPr fontId="9"/>
  </si>
  <si>
    <t>寺本</t>
    <rPh sb="0" eb="2">
      <t>テラモト</t>
    </rPh>
    <phoneticPr fontId="9"/>
  </si>
  <si>
    <t>あ２０</t>
  </si>
  <si>
    <t>男</t>
    <rPh sb="0" eb="1">
      <t>オトコ</t>
    </rPh>
    <phoneticPr fontId="9"/>
  </si>
  <si>
    <t>金谷</t>
    <rPh sb="0" eb="2">
      <t>カナタニ</t>
    </rPh>
    <phoneticPr fontId="9"/>
  </si>
  <si>
    <t>太郎</t>
    <rPh sb="0" eb="2">
      <t>タロウ</t>
    </rPh>
    <phoneticPr fontId="9"/>
  </si>
  <si>
    <t>土田</t>
    <rPh sb="0" eb="2">
      <t>ツチダ</t>
    </rPh>
    <phoneticPr fontId="9"/>
  </si>
  <si>
    <t>哲也</t>
    <rPh sb="0" eb="2">
      <t>テツヤ</t>
    </rPh>
    <phoneticPr fontId="9"/>
  </si>
  <si>
    <t>伊吹</t>
    <rPh sb="0" eb="2">
      <t>イブキ</t>
    </rPh>
    <phoneticPr fontId="9"/>
  </si>
  <si>
    <t>井澤　</t>
  </si>
  <si>
    <t>石田</t>
    <rPh sb="0" eb="2">
      <t>イシダ</t>
    </rPh>
    <phoneticPr fontId="9"/>
  </si>
  <si>
    <t>浅田</t>
    <rPh sb="0" eb="2">
      <t>アサダ</t>
    </rPh>
    <phoneticPr fontId="9"/>
  </si>
  <si>
    <t>ぐ０１</t>
    <phoneticPr fontId="9"/>
  </si>
  <si>
    <t>中西</t>
    <rPh sb="0" eb="2">
      <t>ナカニシ</t>
    </rPh>
    <phoneticPr fontId="9"/>
  </si>
  <si>
    <t>栗東市</t>
    <rPh sb="0" eb="3">
      <t>リットウシ</t>
    </rPh>
    <phoneticPr fontId="9"/>
  </si>
  <si>
    <t>井ノ口</t>
    <rPh sb="0" eb="1">
      <t>イ</t>
    </rPh>
    <rPh sb="2" eb="3">
      <t>グチ</t>
    </rPh>
    <phoneticPr fontId="9"/>
  </si>
  <si>
    <t>幹也</t>
    <rPh sb="0" eb="2">
      <t>ミキヤ</t>
    </rPh>
    <phoneticPr fontId="9"/>
  </si>
  <si>
    <t>藤井</t>
    <rPh sb="0" eb="2">
      <t>フジイ</t>
    </rPh>
    <phoneticPr fontId="9"/>
  </si>
  <si>
    <t>正和</t>
    <rPh sb="0" eb="2">
      <t>マサカズ</t>
    </rPh>
    <phoneticPr fontId="9"/>
  </si>
  <si>
    <t>福島</t>
    <rPh sb="0" eb="2">
      <t>フクシマ</t>
    </rPh>
    <phoneticPr fontId="9"/>
  </si>
  <si>
    <t>吉村</t>
    <rPh sb="0" eb="2">
      <t>ヨシムラ</t>
    </rPh>
    <phoneticPr fontId="9"/>
  </si>
  <si>
    <t>け０２</t>
    <phoneticPr fontId="9"/>
  </si>
  <si>
    <t>梅田</t>
    <rPh sb="0" eb="2">
      <t>ウメダ</t>
    </rPh>
    <phoneticPr fontId="9"/>
  </si>
  <si>
    <t>小澤</t>
    <rPh sb="0" eb="2">
      <t>コザワ</t>
    </rPh>
    <phoneticPr fontId="9"/>
  </si>
  <si>
    <t>藤信</t>
    <rPh sb="0" eb="2">
      <t>フジノブ</t>
    </rPh>
    <phoneticPr fontId="9"/>
  </si>
  <si>
    <t>東近江市</t>
    <phoneticPr fontId="9"/>
  </si>
  <si>
    <t>小倉</t>
    <rPh sb="0" eb="2">
      <t>オグラ</t>
    </rPh>
    <phoneticPr fontId="9"/>
  </si>
  <si>
    <t>俊郎</t>
    <rPh sb="0" eb="1">
      <t>トシ</t>
    </rPh>
    <rPh sb="1" eb="2">
      <t>ロウ</t>
    </rPh>
    <phoneticPr fontId="9"/>
  </si>
  <si>
    <t>片岡</t>
    <rPh sb="0" eb="2">
      <t>カタオカ</t>
    </rPh>
    <phoneticPr fontId="9"/>
  </si>
  <si>
    <t>一寿</t>
    <rPh sb="0" eb="2">
      <t>カズトシ</t>
    </rPh>
    <phoneticPr fontId="9"/>
  </si>
  <si>
    <t>亀井</t>
    <rPh sb="0" eb="2">
      <t>カメイ</t>
    </rPh>
    <phoneticPr fontId="9"/>
  </si>
  <si>
    <t>優也</t>
    <rPh sb="0" eb="2">
      <t>ユウヤ</t>
    </rPh>
    <phoneticPr fontId="9"/>
  </si>
  <si>
    <t>昌紀</t>
    <rPh sb="0" eb="2">
      <t>マサノリ</t>
    </rPh>
    <phoneticPr fontId="9"/>
  </si>
  <si>
    <t>浩之</t>
    <rPh sb="0" eb="2">
      <t>ヒロユキ</t>
    </rPh>
    <phoneticPr fontId="9"/>
  </si>
  <si>
    <t>植垣</t>
    <rPh sb="0" eb="2">
      <t>ウエガキ</t>
    </rPh>
    <phoneticPr fontId="9"/>
  </si>
  <si>
    <t>貴美子</t>
    <rPh sb="0" eb="3">
      <t>キミコ</t>
    </rPh>
    <phoneticPr fontId="9"/>
  </si>
  <si>
    <t>疋田</t>
    <rPh sb="0" eb="2">
      <t>ヒキダ</t>
    </rPh>
    <phoneticPr fontId="9"/>
  </si>
  <si>
    <t>之宏</t>
    <rPh sb="0" eb="1">
      <t>コレ</t>
    </rPh>
    <rPh sb="1" eb="2">
      <t>ヒロシ</t>
    </rPh>
    <phoneticPr fontId="9"/>
  </si>
  <si>
    <t>OK</t>
  </si>
  <si>
    <t>東近江グリフィンズ</t>
    <rPh sb="0" eb="3">
      <t>ヒガシオウミ</t>
    </rPh>
    <phoneticPr fontId="9"/>
  </si>
  <si>
    <t>鍵谷</t>
    <rPh sb="0" eb="2">
      <t>カギタニ</t>
    </rPh>
    <phoneticPr fontId="9"/>
  </si>
  <si>
    <t>浩太</t>
    <rPh sb="0" eb="2">
      <t>コウタ</t>
    </rPh>
    <phoneticPr fontId="9"/>
  </si>
  <si>
    <t>ぐ０２</t>
    <phoneticPr fontId="9"/>
  </si>
  <si>
    <t>恵亮</t>
    <rPh sb="0" eb="2">
      <t>ケイスケ</t>
    </rPh>
    <phoneticPr fontId="9"/>
  </si>
  <si>
    <t>ぐ０３</t>
    <phoneticPr fontId="9"/>
  </si>
  <si>
    <t>泰輝</t>
    <rPh sb="0" eb="2">
      <t>タイキ</t>
    </rPh>
    <phoneticPr fontId="9"/>
  </si>
  <si>
    <t>将義</t>
    <rPh sb="0" eb="2">
      <t>マサヨシ</t>
    </rPh>
    <phoneticPr fontId="9"/>
  </si>
  <si>
    <t>吉野</t>
    <rPh sb="0" eb="2">
      <t>ヨシノ</t>
    </rPh>
    <phoneticPr fontId="9"/>
  </si>
  <si>
    <t>淳也</t>
    <rPh sb="0" eb="2">
      <t>ジュンヤ</t>
    </rPh>
    <phoneticPr fontId="9"/>
  </si>
  <si>
    <t>ぷ０３</t>
  </si>
  <si>
    <t>ぷ０４</t>
  </si>
  <si>
    <t>ぷ０５</t>
  </si>
  <si>
    <t>ぷ０６</t>
  </si>
  <si>
    <t>ぷ０７</t>
  </si>
  <si>
    <t>ぷ０８</t>
  </si>
  <si>
    <t>ぷ０９</t>
  </si>
  <si>
    <t>ぷ１０</t>
  </si>
  <si>
    <t>ぷ１１</t>
  </si>
  <si>
    <t>淳</t>
  </si>
  <si>
    <t>辻</t>
    <rPh sb="0" eb="1">
      <t>ツジ</t>
    </rPh>
    <phoneticPr fontId="9"/>
  </si>
  <si>
    <t>個人登録</t>
    <rPh sb="0" eb="2">
      <t>コジン</t>
    </rPh>
    <rPh sb="2" eb="4">
      <t>トウロク</t>
    </rPh>
    <phoneticPr fontId="9"/>
  </si>
  <si>
    <t>寺元</t>
  </si>
  <si>
    <t>翔太</t>
  </si>
  <si>
    <t xml:space="preserve">傳樹 </t>
  </si>
  <si>
    <t>松本</t>
    <rPh sb="0" eb="2">
      <t>マツモト</t>
    </rPh>
    <phoneticPr fontId="9"/>
  </si>
  <si>
    <t>あ２３</t>
  </si>
  <si>
    <t>あ２４</t>
  </si>
  <si>
    <t>あ２５</t>
  </si>
  <si>
    <t>あ２６</t>
  </si>
  <si>
    <t>あ２７</t>
  </si>
  <si>
    <t>あん０３</t>
  </si>
  <si>
    <t>あん０４</t>
  </si>
  <si>
    <t>あん０５</t>
  </si>
  <si>
    <t>あん０６</t>
  </si>
  <si>
    <t>あん０７</t>
  </si>
  <si>
    <t>あん０８</t>
  </si>
  <si>
    <t>あん０９</t>
  </si>
  <si>
    <t>あん１０</t>
  </si>
  <si>
    <t>あん１１</t>
  </si>
  <si>
    <t>あん１２</t>
  </si>
  <si>
    <t>あん１３</t>
  </si>
  <si>
    <t>あん１４</t>
  </si>
  <si>
    <t>あん１５</t>
  </si>
  <si>
    <t>あん１６</t>
  </si>
  <si>
    <t>あん１７</t>
  </si>
  <si>
    <t>あん１８</t>
  </si>
  <si>
    <t>あん１９</t>
  </si>
  <si>
    <t>あん２０</t>
  </si>
  <si>
    <t>あん２１</t>
  </si>
  <si>
    <t>あん２２</t>
  </si>
  <si>
    <t>あん２３</t>
  </si>
  <si>
    <t>あん２４</t>
  </si>
  <si>
    <t>あん２５</t>
  </si>
  <si>
    <t>き０３</t>
  </si>
  <si>
    <t>き２０</t>
  </si>
  <si>
    <t>き２２</t>
  </si>
  <si>
    <t>ふ０３</t>
  </si>
  <si>
    <t>ふ０４</t>
  </si>
  <si>
    <t>ふ０５</t>
  </si>
  <si>
    <t>ふ０６</t>
  </si>
  <si>
    <t>ふ０７</t>
  </si>
  <si>
    <t>ふ０８</t>
  </si>
  <si>
    <t>ふ０９</t>
  </si>
  <si>
    <t>ふ１０</t>
  </si>
  <si>
    <t>ふ１１</t>
  </si>
  <si>
    <t>ふ１２</t>
  </si>
  <si>
    <t>ふ１３</t>
  </si>
  <si>
    <t>ふ１４</t>
  </si>
  <si>
    <t>ふ１５</t>
  </si>
  <si>
    <t>ふ１６</t>
  </si>
  <si>
    <t>ふ１７</t>
  </si>
  <si>
    <t>ふ１８</t>
  </si>
  <si>
    <t>ふ１９</t>
  </si>
  <si>
    <t>ふ２０</t>
  </si>
  <si>
    <t>甲賀市</t>
    <rPh sb="0" eb="2">
      <t>コウガ</t>
    </rPh>
    <rPh sb="2" eb="3">
      <t>シ</t>
    </rPh>
    <phoneticPr fontId="9"/>
  </si>
  <si>
    <t>グリフィンズ</t>
    <phoneticPr fontId="9"/>
  </si>
  <si>
    <t>南</t>
    <rPh sb="0" eb="1">
      <t>ミナミ</t>
    </rPh>
    <phoneticPr fontId="9"/>
  </si>
  <si>
    <t>将吾</t>
    <rPh sb="0" eb="2">
      <t>ショウゴ</t>
    </rPh>
    <phoneticPr fontId="9"/>
  </si>
  <si>
    <t>澁谷</t>
    <rPh sb="0" eb="1">
      <t>シブ</t>
    </rPh>
    <rPh sb="1" eb="2">
      <t>タニ</t>
    </rPh>
    <phoneticPr fontId="9"/>
  </si>
  <si>
    <t>晃大</t>
    <rPh sb="0" eb="2">
      <t>コウダイ</t>
    </rPh>
    <phoneticPr fontId="9"/>
  </si>
  <si>
    <t>浜田</t>
    <rPh sb="0" eb="2">
      <t>ハマダ</t>
    </rPh>
    <phoneticPr fontId="9"/>
  </si>
  <si>
    <t>豊</t>
    <rPh sb="0" eb="1">
      <t>ユタカ</t>
    </rPh>
    <phoneticPr fontId="9"/>
  </si>
  <si>
    <t>三重県</t>
    <rPh sb="0" eb="3">
      <t>ミエケン</t>
    </rPh>
    <phoneticPr fontId="9"/>
  </si>
  <si>
    <t>本多</t>
    <rPh sb="0" eb="2">
      <t>ホンダ</t>
    </rPh>
    <phoneticPr fontId="9"/>
  </si>
  <si>
    <t>勇輝</t>
    <rPh sb="0" eb="2">
      <t>ユウキ</t>
    </rPh>
    <phoneticPr fontId="9"/>
  </si>
  <si>
    <t>堤</t>
    <rPh sb="0" eb="1">
      <t>ツツミ</t>
    </rPh>
    <phoneticPr fontId="9"/>
  </si>
  <si>
    <t>泰彦</t>
    <rPh sb="0" eb="2">
      <t>ヤスヒコ</t>
    </rPh>
    <phoneticPr fontId="9"/>
  </si>
  <si>
    <t>新谷</t>
    <rPh sb="0" eb="2">
      <t>シンヤ</t>
    </rPh>
    <phoneticPr fontId="9"/>
  </si>
  <si>
    <t>良</t>
    <rPh sb="0" eb="1">
      <t>リョウ</t>
    </rPh>
    <phoneticPr fontId="9"/>
  </si>
  <si>
    <t>谷</t>
    <rPh sb="0" eb="1">
      <t>タニ</t>
    </rPh>
    <phoneticPr fontId="9"/>
  </si>
  <si>
    <t>ぷ０２</t>
  </si>
  <si>
    <t>雄介</t>
    <rPh sb="0" eb="2">
      <t>ユウスケ</t>
    </rPh>
    <phoneticPr fontId="9"/>
  </si>
  <si>
    <t>牛道</t>
    <rPh sb="0" eb="1">
      <t>ウシ</t>
    </rPh>
    <rPh sb="1" eb="2">
      <t>ミチ</t>
    </rPh>
    <phoneticPr fontId="9"/>
  </si>
  <si>
    <t>土肥</t>
    <rPh sb="0" eb="2">
      <t>ドイ</t>
    </rPh>
    <phoneticPr fontId="9"/>
  </si>
  <si>
    <t>将博</t>
    <rPh sb="0" eb="2">
      <t>マサヒロ</t>
    </rPh>
    <phoneticPr fontId="9"/>
  </si>
  <si>
    <t>啓吾</t>
    <rPh sb="0" eb="2">
      <t>ケイゴ</t>
    </rPh>
    <phoneticPr fontId="9"/>
  </si>
  <si>
    <t>脇野</t>
    <rPh sb="0" eb="2">
      <t>ワキノ</t>
    </rPh>
    <phoneticPr fontId="9"/>
  </si>
  <si>
    <t>佳邦</t>
    <rPh sb="0" eb="1">
      <t>ヨシ</t>
    </rPh>
    <rPh sb="1" eb="2">
      <t>クニ</t>
    </rPh>
    <phoneticPr fontId="9"/>
  </si>
  <si>
    <t>苗村</t>
    <rPh sb="0" eb="2">
      <t>ナエムラ</t>
    </rPh>
    <phoneticPr fontId="9"/>
  </si>
  <si>
    <t>愛荘町</t>
    <rPh sb="0" eb="3">
      <t>アイショウチョウ</t>
    </rPh>
    <phoneticPr fontId="9"/>
  </si>
  <si>
    <t>山内</t>
    <rPh sb="0" eb="2">
      <t>ヤマウチ</t>
    </rPh>
    <phoneticPr fontId="9"/>
  </si>
  <si>
    <t>春澄</t>
    <rPh sb="0" eb="1">
      <t>ハル</t>
    </rPh>
    <rPh sb="1" eb="2">
      <t>スミ</t>
    </rPh>
    <phoneticPr fontId="9"/>
  </si>
  <si>
    <t>岩花</t>
    <rPh sb="0" eb="1">
      <t>イワ</t>
    </rPh>
    <rPh sb="1" eb="2">
      <t>ハナ</t>
    </rPh>
    <phoneticPr fontId="9"/>
  </si>
  <si>
    <t>功</t>
    <rPh sb="0" eb="1">
      <t>イサオ</t>
    </rPh>
    <phoneticPr fontId="9"/>
  </si>
  <si>
    <t>皓太</t>
    <rPh sb="0" eb="2">
      <t>コウタ</t>
    </rPh>
    <phoneticPr fontId="9"/>
  </si>
  <si>
    <t>ホップマンカップ歴代入賞者</t>
    <phoneticPr fontId="9"/>
  </si>
  <si>
    <t>準優勝</t>
  </si>
  <si>
    <t>第1回</t>
  </si>
  <si>
    <t>一般</t>
    <rPh sb="0" eb="2">
      <t>イッパン</t>
    </rPh>
    <phoneticPr fontId="9"/>
  </si>
  <si>
    <t>石田・石田（京セラＴＣ）</t>
    <rPh sb="0" eb="2">
      <t>イシダ</t>
    </rPh>
    <rPh sb="3" eb="5">
      <t>イシダ</t>
    </rPh>
    <rPh sb="6" eb="7">
      <t>キョウ</t>
    </rPh>
    <phoneticPr fontId="9"/>
  </si>
  <si>
    <t>山口・森　(グリフィンズ)</t>
    <rPh sb="0" eb="2">
      <t>ヤマグチ</t>
    </rPh>
    <rPh sb="3" eb="4">
      <t>モリ</t>
    </rPh>
    <phoneticPr fontId="9"/>
  </si>
  <si>
    <t>濱口・中尾（京セラＴＣ）</t>
    <rPh sb="0" eb="2">
      <t>ハマグチ</t>
    </rPh>
    <rPh sb="3" eb="5">
      <t>ナカオ</t>
    </rPh>
    <rPh sb="6" eb="7">
      <t>キョウ</t>
    </rPh>
    <phoneticPr fontId="9"/>
  </si>
  <si>
    <t>21.6.20</t>
    <phoneticPr fontId="9"/>
  </si>
  <si>
    <t>ＯＶ５５</t>
    <phoneticPr fontId="9"/>
  </si>
  <si>
    <t>中野・川上　（村田ＴＣ）</t>
    <rPh sb="0" eb="2">
      <t>ナカノ</t>
    </rPh>
    <rPh sb="3" eb="5">
      <t>カワカミ</t>
    </rPh>
    <rPh sb="7" eb="9">
      <t>ムラタ</t>
    </rPh>
    <phoneticPr fontId="9"/>
  </si>
  <si>
    <t>福永・川並　（Ｋテニス）</t>
    <rPh sb="0" eb="2">
      <t>フクナガ</t>
    </rPh>
    <rPh sb="3" eb="5">
      <t>カワナミ</t>
    </rPh>
    <phoneticPr fontId="9"/>
  </si>
  <si>
    <t>川上・杉山　（村田ＴＣ）</t>
    <rPh sb="0" eb="2">
      <t>カワカミ</t>
    </rPh>
    <rPh sb="3" eb="5">
      <t>スギヤマ</t>
    </rPh>
    <rPh sb="7" eb="9">
      <t>ムラタ</t>
    </rPh>
    <phoneticPr fontId="9"/>
  </si>
  <si>
    <t>養老町</t>
  </si>
  <si>
    <t>あ２８</t>
  </si>
  <si>
    <t>あ２９</t>
  </si>
  <si>
    <t>あ３０</t>
  </si>
  <si>
    <t>あ３１</t>
  </si>
  <si>
    <t>明子</t>
    <rPh sb="0" eb="2">
      <t>アキコ</t>
    </rPh>
    <phoneticPr fontId="9"/>
  </si>
  <si>
    <t>あ３２</t>
  </si>
  <si>
    <t>あ３３</t>
  </si>
  <si>
    <t>佐野</t>
  </si>
  <si>
    <t>直美</t>
  </si>
  <si>
    <t>京都市</t>
  </si>
  <si>
    <t>あ３４</t>
  </si>
  <si>
    <t>千代</t>
  </si>
  <si>
    <t>美由紀</t>
  </si>
  <si>
    <t>あ３５</t>
  </si>
  <si>
    <t>あ３６</t>
  </si>
  <si>
    <t>冨岡</t>
  </si>
  <si>
    <t>浩史</t>
  </si>
  <si>
    <t>西堀</t>
  </si>
  <si>
    <t>あぷ０２</t>
  </si>
  <si>
    <t>あぷ０３</t>
  </si>
  <si>
    <t>あぷ０４</t>
  </si>
  <si>
    <t>あぷ０５</t>
  </si>
  <si>
    <t>あぷ０６</t>
  </si>
  <si>
    <t>川上</t>
    <phoneticPr fontId="11"/>
  </si>
  <si>
    <t>あぷ０７</t>
  </si>
  <si>
    <t>あぷ０８</t>
  </si>
  <si>
    <t>美香</t>
    <rPh sb="0" eb="2">
      <t>ミカ</t>
    </rPh>
    <phoneticPr fontId="11"/>
  </si>
  <si>
    <t>あぷ０９</t>
  </si>
  <si>
    <t>あぷ１０</t>
  </si>
  <si>
    <t>眞規子</t>
  </si>
  <si>
    <t>長浜市</t>
    <rPh sb="0" eb="3">
      <t>ナガハマシ</t>
    </rPh>
    <phoneticPr fontId="11"/>
  </si>
  <si>
    <t>あぷ１１</t>
  </si>
  <si>
    <t>あぷ１２</t>
  </si>
  <si>
    <t>あぷ１３</t>
  </si>
  <si>
    <t>あぷ１４</t>
  </si>
  <si>
    <t>村田</t>
    <rPh sb="0" eb="2">
      <t>ムラタ</t>
    </rPh>
    <phoneticPr fontId="11"/>
  </si>
  <si>
    <t>あぷ１５</t>
  </si>
  <si>
    <t>理恵子</t>
  </si>
  <si>
    <t>あぷ１６</t>
  </si>
  <si>
    <t>あぷ１７</t>
  </si>
  <si>
    <t>あぷ１８</t>
  </si>
  <si>
    <t>あぷ１９</t>
  </si>
  <si>
    <t>あぷ２０</t>
  </si>
  <si>
    <t>あぷ２１</t>
  </si>
  <si>
    <t>あぷ２２</t>
  </si>
  <si>
    <t>あぷ２３</t>
  </si>
  <si>
    <t>あぷ２４</t>
  </si>
  <si>
    <t>あぷ２５</t>
  </si>
  <si>
    <t>あぷ２７</t>
  </si>
  <si>
    <t>池田</t>
  </si>
  <si>
    <t>枝里</t>
  </si>
  <si>
    <t>あん０２</t>
  </si>
  <si>
    <t>植田</t>
  </si>
  <si>
    <t>早耶</t>
  </si>
  <si>
    <t>野洲市</t>
  </si>
  <si>
    <t>千恵</t>
  </si>
  <si>
    <t>脇坂</t>
  </si>
  <si>
    <t>愛里</t>
  </si>
  <si>
    <t>上津</t>
  </si>
  <si>
    <t>慶和</t>
  </si>
  <si>
    <t>松村</t>
  </si>
  <si>
    <t>友喜</t>
  </si>
  <si>
    <t>薮内</t>
  </si>
  <si>
    <t>豪</t>
  </si>
  <si>
    <t>草津市</t>
  </si>
  <si>
    <t>森</t>
  </si>
  <si>
    <t>寿人</t>
  </si>
  <si>
    <t>山田</t>
  </si>
  <si>
    <t>佳明</t>
  </si>
  <si>
    <t>岡田</t>
  </si>
  <si>
    <t>真樹</t>
  </si>
  <si>
    <t>和樹</t>
  </si>
  <si>
    <t>小田</t>
  </si>
  <si>
    <t>紀彦</t>
  </si>
  <si>
    <t>越智</t>
  </si>
  <si>
    <t>友基</t>
  </si>
  <si>
    <t>辻本</t>
  </si>
  <si>
    <t>将士</t>
  </si>
  <si>
    <t>津曲</t>
  </si>
  <si>
    <t>崇志</t>
  </si>
  <si>
    <t>湖南市</t>
  </si>
  <si>
    <t>鍋内</t>
  </si>
  <si>
    <t>雄樹</t>
  </si>
  <si>
    <t>蒲生郡</t>
  </si>
  <si>
    <t>猪飼</t>
  </si>
  <si>
    <t>尚輝</t>
  </si>
  <si>
    <t>あん２６</t>
  </si>
  <si>
    <t>岡</t>
  </si>
  <si>
    <t>栄介</t>
  </si>
  <si>
    <t>三箇</t>
  </si>
  <si>
    <t>澤田</t>
  </si>
  <si>
    <t>純兵</t>
  </si>
  <si>
    <t>杉山</t>
    <rPh sb="0" eb="2">
      <t>スギヤマ</t>
    </rPh>
    <phoneticPr fontId="9"/>
  </si>
  <si>
    <t>吉田</t>
    <rPh sb="0" eb="2">
      <t>ヨシダ</t>
    </rPh>
    <phoneticPr fontId="9"/>
  </si>
  <si>
    <t>薫平</t>
    <rPh sb="0" eb="2">
      <t>クンペイ</t>
    </rPh>
    <phoneticPr fontId="9"/>
  </si>
  <si>
    <t>吉田薫平</t>
    <rPh sb="0" eb="2">
      <t>ヨシダ</t>
    </rPh>
    <rPh sb="2" eb="4">
      <t>クンペイ</t>
    </rPh>
    <phoneticPr fontId="9"/>
  </si>
  <si>
    <t>瑞生</t>
    <rPh sb="0" eb="2">
      <t>ミズキ</t>
    </rPh>
    <phoneticPr fontId="9"/>
  </si>
  <si>
    <t>太田</t>
    <rPh sb="0" eb="2">
      <t>オオタ</t>
    </rPh>
    <phoneticPr fontId="9"/>
  </si>
  <si>
    <t>梶田</t>
    <rPh sb="0" eb="2">
      <t>カジタ</t>
    </rPh>
    <phoneticPr fontId="9"/>
  </si>
  <si>
    <t>純平</t>
    <rPh sb="0" eb="2">
      <t>ジュンペイ</t>
    </rPh>
    <phoneticPr fontId="9"/>
  </si>
  <si>
    <t>梶田純平</t>
    <rPh sb="0" eb="2">
      <t>カジタ</t>
    </rPh>
    <rPh sb="2" eb="4">
      <t>ジュンペイ</t>
    </rPh>
    <phoneticPr fontId="9"/>
  </si>
  <si>
    <t>大阪府</t>
    <rPh sb="0" eb="3">
      <t>オオサカフ</t>
    </rPh>
    <phoneticPr fontId="9"/>
  </si>
  <si>
    <t>島田</t>
    <rPh sb="0" eb="2">
      <t>シマダ</t>
    </rPh>
    <phoneticPr fontId="9"/>
  </si>
  <si>
    <t>蒼空</t>
    <rPh sb="0" eb="2">
      <t>ソラ</t>
    </rPh>
    <phoneticPr fontId="9"/>
  </si>
  <si>
    <t>島田蒼空</t>
    <rPh sb="0" eb="2">
      <t>シマダ</t>
    </rPh>
    <rPh sb="2" eb="4">
      <t>ソラ</t>
    </rPh>
    <phoneticPr fontId="9"/>
  </si>
  <si>
    <t>服部</t>
    <rPh sb="0" eb="2">
      <t>ハットリ</t>
    </rPh>
    <phoneticPr fontId="9"/>
  </si>
  <si>
    <t>紘樹</t>
    <rPh sb="0" eb="2">
      <t>ヒロキ</t>
    </rPh>
    <phoneticPr fontId="9"/>
  </si>
  <si>
    <t>服部紘樹</t>
    <rPh sb="0" eb="2">
      <t>ハットリ</t>
    </rPh>
    <rPh sb="2" eb="4">
      <t>ヒロキ</t>
    </rPh>
    <phoneticPr fontId="9"/>
  </si>
  <si>
    <t>ふ０１</t>
  </si>
  <si>
    <t>水本</t>
  </si>
  <si>
    <t>淳史</t>
  </si>
  <si>
    <t>フレンズ</t>
  </si>
  <si>
    <t>ふ０２</t>
  </si>
  <si>
    <t>清水</t>
  </si>
  <si>
    <t>善弘</t>
  </si>
  <si>
    <t>大樹</t>
  </si>
  <si>
    <t>大津市</t>
  </si>
  <si>
    <t>増田</t>
    <rPh sb="0" eb="2">
      <t>マスダ</t>
    </rPh>
    <phoneticPr fontId="12"/>
  </si>
  <si>
    <t>剛士</t>
    <rPh sb="0" eb="2">
      <t>ツヨシ</t>
    </rPh>
    <phoneticPr fontId="12"/>
  </si>
  <si>
    <t>彦根市</t>
    <phoneticPr fontId="12"/>
  </si>
  <si>
    <t>成宮</t>
  </si>
  <si>
    <t>康弘</t>
  </si>
  <si>
    <t>浦嶋</t>
    <rPh sb="0" eb="2">
      <t>ウラシマ</t>
    </rPh>
    <phoneticPr fontId="12"/>
  </si>
  <si>
    <t>博邦</t>
    <rPh sb="0" eb="2">
      <t>ヒロクニ</t>
    </rPh>
    <phoneticPr fontId="12"/>
  </si>
  <si>
    <t>東近江市</t>
    <rPh sb="0" eb="4">
      <t>ヒガシオウミシ</t>
    </rPh>
    <phoneticPr fontId="12"/>
  </si>
  <si>
    <t>平塚</t>
  </si>
  <si>
    <t xml:space="preserve">  聡</t>
    <phoneticPr fontId="12"/>
  </si>
  <si>
    <t>池端</t>
  </si>
  <si>
    <t>誠治</t>
  </si>
  <si>
    <t>三代</t>
  </si>
  <si>
    <t>康成</t>
  </si>
  <si>
    <t>古市</t>
  </si>
  <si>
    <t>卓志</t>
  </si>
  <si>
    <t>男</t>
    <rPh sb="0" eb="1">
      <t>オトコ</t>
    </rPh>
    <phoneticPr fontId="12"/>
  </si>
  <si>
    <t>梨絵</t>
  </si>
  <si>
    <t>筒井</t>
  </si>
  <si>
    <t>珠世</t>
  </si>
  <si>
    <t>筒井珠世</t>
  </si>
  <si>
    <t>米原市</t>
  </si>
  <si>
    <t>公子</t>
    <rPh sb="0" eb="2">
      <t>キミコ</t>
    </rPh>
    <phoneticPr fontId="12"/>
  </si>
  <si>
    <t>浦嶋公子</t>
    <rPh sb="0" eb="2">
      <t>ウラシマ</t>
    </rPh>
    <rPh sb="2" eb="4">
      <t>キミコ</t>
    </rPh>
    <phoneticPr fontId="12"/>
  </si>
  <si>
    <t>女</t>
    <rPh sb="0" eb="1">
      <t>オンナ</t>
    </rPh>
    <phoneticPr fontId="12"/>
  </si>
  <si>
    <t>大野</t>
  </si>
  <si>
    <t>美南</t>
  </si>
  <si>
    <t>大野美南</t>
  </si>
  <si>
    <t>出縄</t>
  </si>
  <si>
    <t>久子</t>
  </si>
  <si>
    <t>吉岡</t>
  </si>
  <si>
    <t>京子</t>
  </si>
  <si>
    <t>愛荘町</t>
  </si>
  <si>
    <t>久保村</t>
    <rPh sb="0" eb="3">
      <t>クボムラ</t>
    </rPh>
    <phoneticPr fontId="9"/>
  </si>
  <si>
    <t>悠史</t>
    <rPh sb="0" eb="2">
      <t>ユウシ</t>
    </rPh>
    <phoneticPr fontId="9"/>
  </si>
  <si>
    <t>駿亮</t>
    <rPh sb="0" eb="1">
      <t>シュン</t>
    </rPh>
    <rPh sb="1" eb="2">
      <t>リョウ</t>
    </rPh>
    <phoneticPr fontId="11"/>
  </si>
  <si>
    <t>森</t>
    <rPh sb="0" eb="1">
      <t>モリ</t>
    </rPh>
    <phoneticPr fontId="11"/>
  </si>
  <si>
    <t>近江八幡市</t>
    <phoneticPr fontId="11"/>
  </si>
  <si>
    <t>真彦</t>
    <rPh sb="0" eb="2">
      <t>マサヒコ</t>
    </rPh>
    <phoneticPr fontId="11"/>
  </si>
  <si>
    <t>西田</t>
    <rPh sb="0" eb="2">
      <t>ニシダ</t>
    </rPh>
    <phoneticPr fontId="11"/>
  </si>
  <si>
    <t>和教</t>
    <rPh sb="0" eb="2">
      <t>カズノリ</t>
    </rPh>
    <phoneticPr fontId="11"/>
  </si>
  <si>
    <t>ぷ１２</t>
  </si>
  <si>
    <t>ぷ１３</t>
  </si>
  <si>
    <t>う０１</t>
    <phoneticPr fontId="11"/>
  </si>
  <si>
    <t>う０２</t>
    <phoneticPr fontId="11"/>
  </si>
  <si>
    <t>久保田</t>
    <rPh sb="0" eb="3">
      <t>クボタ</t>
    </rPh>
    <phoneticPr fontId="11"/>
  </si>
  <si>
    <t>勉</t>
    <rPh sb="0" eb="1">
      <t>ツトム</t>
    </rPh>
    <phoneticPr fontId="11"/>
  </si>
  <si>
    <t>甲賀市</t>
    <rPh sb="0" eb="3">
      <t>コウカシ</t>
    </rPh>
    <phoneticPr fontId="11"/>
  </si>
  <si>
    <t>垣内</t>
    <rPh sb="0" eb="2">
      <t>カキウチ</t>
    </rPh>
    <phoneticPr fontId="11"/>
  </si>
  <si>
    <t>義則</t>
    <rPh sb="0" eb="2">
      <t>ヨシノリ</t>
    </rPh>
    <phoneticPr fontId="11"/>
  </si>
  <si>
    <t>亀井</t>
    <rPh sb="0" eb="2">
      <t>カメイ</t>
    </rPh>
    <phoneticPr fontId="11"/>
  </si>
  <si>
    <t>雅嗣</t>
    <rPh sb="0" eb="1">
      <t>マサ</t>
    </rPh>
    <rPh sb="1" eb="2">
      <t>ツグ</t>
    </rPh>
    <phoneticPr fontId="11"/>
  </si>
  <si>
    <t>彦根市</t>
    <rPh sb="0" eb="3">
      <t>ヒコネシ</t>
    </rPh>
    <phoneticPr fontId="11"/>
  </si>
  <si>
    <t>𡈽山</t>
    <rPh sb="2" eb="3">
      <t>ヤマ</t>
    </rPh>
    <phoneticPr fontId="9"/>
  </si>
  <si>
    <t>悠</t>
    <rPh sb="0" eb="1">
      <t>ユウ</t>
    </rPh>
    <phoneticPr fontId="9"/>
  </si>
  <si>
    <t>大津市</t>
    <rPh sb="0" eb="3">
      <t>オオツシ</t>
    </rPh>
    <phoneticPr fontId="11"/>
  </si>
  <si>
    <t>健一</t>
    <rPh sb="0" eb="2">
      <t>ケンイチ</t>
    </rPh>
    <phoneticPr fontId="11"/>
  </si>
  <si>
    <t>皓輝</t>
    <rPh sb="0" eb="1">
      <t>コウ</t>
    </rPh>
    <rPh sb="1" eb="2">
      <t>テル</t>
    </rPh>
    <phoneticPr fontId="11"/>
  </si>
  <si>
    <t>東近江市</t>
    <rPh sb="0" eb="4">
      <t>ヒガシオウミシ</t>
    </rPh>
    <phoneticPr fontId="11"/>
  </si>
  <si>
    <t>野洲市</t>
    <rPh sb="0" eb="3">
      <t>ヤスシ</t>
    </rPh>
    <phoneticPr fontId="11"/>
  </si>
  <si>
    <t>栗東市</t>
    <rPh sb="0" eb="3">
      <t>リットウシ</t>
    </rPh>
    <phoneticPr fontId="11"/>
  </si>
  <si>
    <t>中嶋</t>
    <rPh sb="0" eb="2">
      <t>ナカジマ</t>
    </rPh>
    <phoneticPr fontId="11"/>
  </si>
  <si>
    <t>徹</t>
    <rPh sb="0" eb="1">
      <t>トオル</t>
    </rPh>
    <phoneticPr fontId="11"/>
  </si>
  <si>
    <t>日野町</t>
    <rPh sb="0" eb="3">
      <t>ヒノチョウ</t>
    </rPh>
    <phoneticPr fontId="11"/>
  </si>
  <si>
    <t>中田</t>
    <rPh sb="0" eb="2">
      <t>ナカタ</t>
    </rPh>
    <phoneticPr fontId="11"/>
  </si>
  <si>
    <t>富憲</t>
    <rPh sb="0" eb="2">
      <t>トミノリ</t>
    </rPh>
    <phoneticPr fontId="11"/>
  </si>
  <si>
    <t>湖南市</t>
    <phoneticPr fontId="11"/>
  </si>
  <si>
    <t>多賀町</t>
    <rPh sb="0" eb="3">
      <t>タガチョウ</t>
    </rPh>
    <phoneticPr fontId="11"/>
  </si>
  <si>
    <t>坂田</t>
    <rPh sb="0" eb="2">
      <t>サカタ</t>
    </rPh>
    <phoneticPr fontId="11"/>
  </si>
  <si>
    <t>義記</t>
    <rPh sb="0" eb="1">
      <t>ヨシ</t>
    </rPh>
    <rPh sb="1" eb="2">
      <t>キ</t>
    </rPh>
    <phoneticPr fontId="11"/>
  </si>
  <si>
    <t>守山市</t>
    <rPh sb="0" eb="3">
      <t>モリヤマシ</t>
    </rPh>
    <phoneticPr fontId="11"/>
  </si>
  <si>
    <t>今井</t>
    <rPh sb="0" eb="2">
      <t>イマイ</t>
    </rPh>
    <phoneticPr fontId="11"/>
  </si>
  <si>
    <t>順子</t>
    <rPh sb="0" eb="2">
      <t>ジュンコ</t>
    </rPh>
    <phoneticPr fontId="11"/>
  </si>
  <si>
    <t>女</t>
    <rPh sb="0" eb="1">
      <t>オンナ</t>
    </rPh>
    <phoneticPr fontId="11"/>
  </si>
  <si>
    <t>邦子</t>
    <rPh sb="0" eb="2">
      <t>ジュンコ</t>
    </rPh>
    <phoneticPr fontId="11"/>
  </si>
  <si>
    <t>牛道</t>
    <rPh sb="0" eb="2">
      <t>ウシミチ</t>
    </rPh>
    <phoneticPr fontId="11"/>
  </si>
  <si>
    <t>心</t>
    <rPh sb="0" eb="1">
      <t>ココロ</t>
    </rPh>
    <phoneticPr fontId="11"/>
  </si>
  <si>
    <t>陽子</t>
    <rPh sb="0" eb="2">
      <t>ヨウコ</t>
    </rPh>
    <phoneticPr fontId="11"/>
  </si>
  <si>
    <t>湖南市</t>
    <rPh sb="0" eb="3">
      <t>コナンシ</t>
    </rPh>
    <phoneticPr fontId="11"/>
  </si>
  <si>
    <t>川瀬</t>
    <rPh sb="0" eb="1">
      <t>カワ</t>
    </rPh>
    <rPh sb="1" eb="2">
      <t>セ</t>
    </rPh>
    <phoneticPr fontId="11"/>
  </si>
  <si>
    <t>清子</t>
    <rPh sb="0" eb="2">
      <t>キヨコ</t>
    </rPh>
    <phoneticPr fontId="11"/>
  </si>
  <si>
    <t>佳子</t>
    <rPh sb="0" eb="2">
      <t>ヨシコ</t>
    </rPh>
    <phoneticPr fontId="11"/>
  </si>
  <si>
    <t>直子</t>
    <rPh sb="0" eb="2">
      <t>ナオコ</t>
    </rPh>
    <phoneticPr fontId="11"/>
  </si>
  <si>
    <t>竜王町</t>
    <rPh sb="0" eb="3">
      <t>リュウオウチョウ</t>
    </rPh>
    <phoneticPr fontId="11"/>
  </si>
  <si>
    <t>藤田</t>
    <rPh sb="0" eb="2">
      <t>フジタ</t>
    </rPh>
    <phoneticPr fontId="11"/>
  </si>
  <si>
    <t>博美</t>
    <rPh sb="0" eb="2">
      <t>ヒロミ</t>
    </rPh>
    <phoneticPr fontId="11"/>
  </si>
  <si>
    <t>三崎</t>
    <rPh sb="0" eb="2">
      <t>ミサキ</t>
    </rPh>
    <phoneticPr fontId="11"/>
  </si>
  <si>
    <t>奈々</t>
    <rPh sb="0" eb="2">
      <t>ナナ</t>
    </rPh>
    <phoneticPr fontId="11"/>
  </si>
  <si>
    <t>光代</t>
    <rPh sb="0" eb="2">
      <t>ミツヨ</t>
    </rPh>
    <phoneticPr fontId="11"/>
  </si>
  <si>
    <t>亜利沙</t>
    <rPh sb="0" eb="3">
      <t>アリサ</t>
    </rPh>
    <phoneticPr fontId="11"/>
  </si>
  <si>
    <t>彩子</t>
    <phoneticPr fontId="11"/>
  </si>
  <si>
    <t>村川</t>
    <rPh sb="0" eb="2">
      <t>ムラカワ</t>
    </rPh>
    <phoneticPr fontId="11"/>
  </si>
  <si>
    <t>庸子</t>
    <rPh sb="0" eb="2">
      <t>ヨウコ</t>
    </rPh>
    <phoneticPr fontId="11"/>
  </si>
  <si>
    <t>愛知郡</t>
    <rPh sb="0" eb="3">
      <t>エチグン</t>
    </rPh>
    <phoneticPr fontId="11"/>
  </si>
  <si>
    <t>こ０２</t>
  </si>
  <si>
    <t>第2回</t>
    <phoneticPr fontId="9"/>
  </si>
  <si>
    <t>森・石田（京セラＴＣ）</t>
    <rPh sb="0" eb="1">
      <t>モリ</t>
    </rPh>
    <rPh sb="2" eb="4">
      <t>イシダ</t>
    </rPh>
    <rPh sb="5" eb="6">
      <t>キョウ</t>
    </rPh>
    <phoneticPr fontId="9"/>
  </si>
  <si>
    <t>出縄・岡本（フレンズ）</t>
    <rPh sb="0" eb="2">
      <t>イデナワ</t>
    </rPh>
    <rPh sb="3" eb="5">
      <t>オカモト</t>
    </rPh>
    <phoneticPr fontId="9"/>
  </si>
  <si>
    <t>22.6.5</t>
    <phoneticPr fontId="9"/>
  </si>
  <si>
    <t>川上・川上　（村田ＴＣ）</t>
    <rPh sb="0" eb="2">
      <t>カワカミ</t>
    </rPh>
    <rPh sb="3" eb="5">
      <t>カワカミ</t>
    </rPh>
    <rPh sb="7" eb="9">
      <t>ムラタ</t>
    </rPh>
    <phoneticPr fontId="9"/>
  </si>
  <si>
    <t>植垣・岩花（うさかめ）</t>
    <rPh sb="0" eb="2">
      <t>ウエガキ</t>
    </rPh>
    <rPh sb="3" eb="5">
      <t>イワハナ</t>
    </rPh>
    <phoneticPr fontId="9"/>
  </si>
  <si>
    <t>福永・川並　（Ｋテニス）</t>
    <phoneticPr fontId="9"/>
  </si>
  <si>
    <t>第3回</t>
    <phoneticPr fontId="9"/>
  </si>
  <si>
    <t>大野・岡本（フレンズA）</t>
    <rPh sb="0" eb="2">
      <t>オオノ</t>
    </rPh>
    <rPh sb="3" eb="5">
      <t>オカモト</t>
    </rPh>
    <phoneticPr fontId="9"/>
  </si>
  <si>
    <t>葛川・内藤（グリフィンズ）</t>
    <rPh sb="0" eb="2">
      <t>カツカワ</t>
    </rPh>
    <rPh sb="3" eb="5">
      <t>ナイトウ</t>
    </rPh>
    <phoneticPr fontId="9"/>
  </si>
  <si>
    <t>ＯＶ４０</t>
    <phoneticPr fontId="9"/>
  </si>
  <si>
    <t>三崎・山本（うさかめ）</t>
    <rPh sb="0" eb="2">
      <t>ミサキ</t>
    </rPh>
    <rPh sb="3" eb="5">
      <t>ヤマモト</t>
    </rPh>
    <phoneticPr fontId="9"/>
  </si>
  <si>
    <t>山口・森（アンヴァース）</t>
    <rPh sb="0" eb="2">
      <t>ヤマグチ</t>
    </rPh>
    <rPh sb="3" eb="4">
      <t>モリ</t>
    </rPh>
    <phoneticPr fontId="9"/>
  </si>
  <si>
    <t>植垣・峰（うさかめB)</t>
    <rPh sb="0" eb="2">
      <t>ウエガキ</t>
    </rPh>
    <rPh sb="3" eb="4">
      <t>ミネ</t>
    </rPh>
    <phoneticPr fontId="9"/>
  </si>
  <si>
    <t>23.6.4</t>
    <phoneticPr fontId="9"/>
  </si>
  <si>
    <t>川上・川上　（アプストＴＣＡ）</t>
    <rPh sb="0" eb="2">
      <t>カワカミ</t>
    </rPh>
    <rPh sb="3" eb="5">
      <t>カワカミ</t>
    </rPh>
    <phoneticPr fontId="9"/>
  </si>
  <si>
    <t>村田・東（アプストＴＣＣ）</t>
    <rPh sb="0" eb="2">
      <t>ムラタ</t>
    </rPh>
    <rPh sb="3" eb="4">
      <t>ヒガシ</t>
    </rPh>
    <phoneticPr fontId="9"/>
  </si>
  <si>
    <t>本池・杉山（アプストＴＣＢ）</t>
    <rPh sb="0" eb="2">
      <t>モトイケ</t>
    </rPh>
    <rPh sb="3" eb="5">
      <t>スギヤマ</t>
    </rPh>
    <phoneticPr fontId="9"/>
  </si>
  <si>
    <t>第4回</t>
    <phoneticPr fontId="9"/>
  </si>
  <si>
    <t>24.6.2</t>
    <phoneticPr fontId="9"/>
  </si>
  <si>
    <t>う０６</t>
    <phoneticPr fontId="9"/>
  </si>
  <si>
    <t>不成立</t>
    <rPh sb="0" eb="3">
      <t>フセイリツ</t>
    </rPh>
    <phoneticPr fontId="9"/>
  </si>
  <si>
    <t>山口・森（アンヴァース）</t>
    <phoneticPr fontId="9"/>
  </si>
  <si>
    <t>辻・脇野（うさかめ）</t>
    <rPh sb="0" eb="1">
      <t>ツジ</t>
    </rPh>
    <rPh sb="2" eb="4">
      <t>ワキノ</t>
    </rPh>
    <phoneticPr fontId="9"/>
  </si>
  <si>
    <t>福元・福元　（アンヴァース）</t>
    <rPh sb="0" eb="2">
      <t>フクモト</t>
    </rPh>
    <rPh sb="3" eb="5">
      <t>フクモト</t>
    </rPh>
    <phoneticPr fontId="9"/>
  </si>
  <si>
    <t>う１８</t>
    <phoneticPr fontId="9"/>
  </si>
  <si>
    <t>２０２５年度東近江市テニス協会登録ナンバー</t>
    <rPh sb="4" eb="6">
      <t>ネンド</t>
    </rPh>
    <rPh sb="6" eb="10">
      <t>ヒガシオウミシ</t>
    </rPh>
    <rPh sb="13" eb="15">
      <t>キョウカイ</t>
    </rPh>
    <rPh sb="15" eb="17">
      <t>トウロク</t>
    </rPh>
    <phoneticPr fontId="9"/>
  </si>
  <si>
    <t>2025.2.25</t>
    <phoneticPr fontId="9"/>
  </si>
  <si>
    <t>あ０１</t>
  </si>
  <si>
    <t>青木</t>
  </si>
  <si>
    <t>重之</t>
  </si>
  <si>
    <t>アビックBB</t>
    <phoneticPr fontId="9"/>
  </si>
  <si>
    <t>あ０２</t>
  </si>
  <si>
    <t>西川</t>
  </si>
  <si>
    <t>昌一</t>
  </si>
  <si>
    <t>あ０３</t>
  </si>
  <si>
    <t>安達</t>
    <rPh sb="0" eb="2">
      <t>アダチ</t>
    </rPh>
    <phoneticPr fontId="2"/>
  </si>
  <si>
    <t>隆一</t>
    <rPh sb="0" eb="2">
      <t>リュウイチ</t>
    </rPh>
    <phoneticPr fontId="2"/>
  </si>
  <si>
    <t>甲賀市</t>
    <rPh sb="0" eb="2">
      <t>コウカ</t>
    </rPh>
    <rPh sb="2" eb="3">
      <t>シ</t>
    </rPh>
    <phoneticPr fontId="2"/>
  </si>
  <si>
    <t>あ０４</t>
  </si>
  <si>
    <t>上原</t>
    <rPh sb="0" eb="2">
      <t>ウエハラ</t>
    </rPh>
    <phoneticPr fontId="2"/>
  </si>
  <si>
    <t>義弘</t>
    <rPh sb="0" eb="2">
      <t>ヨシヒロ</t>
    </rPh>
    <phoneticPr fontId="2"/>
  </si>
  <si>
    <t>彦根市</t>
    <rPh sb="0" eb="3">
      <t>ヒコネシ</t>
    </rPh>
    <phoneticPr fontId="2"/>
  </si>
  <si>
    <t>あ０５</t>
  </si>
  <si>
    <t>寺村</t>
    <rPh sb="0" eb="2">
      <t>テラムラ</t>
    </rPh>
    <phoneticPr fontId="2"/>
  </si>
  <si>
    <t>浩一</t>
    <rPh sb="0" eb="2">
      <t>コウイチ</t>
    </rPh>
    <phoneticPr fontId="2"/>
  </si>
  <si>
    <t>愛荘町</t>
    <rPh sb="0" eb="3">
      <t>アイショウチョウ</t>
    </rPh>
    <phoneticPr fontId="2"/>
  </si>
  <si>
    <t>あ０６</t>
  </si>
  <si>
    <t>谷崎</t>
    <rPh sb="0" eb="2">
      <t>タニザキ</t>
    </rPh>
    <phoneticPr fontId="2"/>
  </si>
  <si>
    <t>真也</t>
    <rPh sb="0" eb="2">
      <t>シンヤ</t>
    </rPh>
    <phoneticPr fontId="2"/>
  </si>
  <si>
    <t>あ０７</t>
  </si>
  <si>
    <t>齋田</t>
    <rPh sb="0" eb="2">
      <t>サイダ</t>
    </rPh>
    <phoneticPr fontId="2"/>
  </si>
  <si>
    <t>優子</t>
    <rPh sb="0" eb="2">
      <t>ユウコ</t>
    </rPh>
    <phoneticPr fontId="2"/>
  </si>
  <si>
    <t>女</t>
    <rPh sb="0" eb="1">
      <t>オンナ</t>
    </rPh>
    <phoneticPr fontId="2"/>
  </si>
  <si>
    <t>あ０８</t>
  </si>
  <si>
    <t>平居</t>
    <rPh sb="0" eb="2">
      <t>ヒライ</t>
    </rPh>
    <phoneticPr fontId="2"/>
  </si>
  <si>
    <t>崇</t>
    <rPh sb="0" eb="1">
      <t>タカシ</t>
    </rPh>
    <phoneticPr fontId="2"/>
  </si>
  <si>
    <t>多賀町</t>
    <rPh sb="0" eb="3">
      <t>タガチョウ</t>
    </rPh>
    <phoneticPr fontId="2"/>
  </si>
  <si>
    <t>あ０９</t>
  </si>
  <si>
    <t>大林</t>
    <rPh sb="0" eb="2">
      <t>オオバヤシ</t>
    </rPh>
    <phoneticPr fontId="2"/>
  </si>
  <si>
    <t>弘典</t>
    <rPh sb="0" eb="2">
      <t>ヒロノリ</t>
    </rPh>
    <phoneticPr fontId="2"/>
  </si>
  <si>
    <t>長浜市</t>
    <rPh sb="0" eb="3">
      <t>ナガハマシ</t>
    </rPh>
    <phoneticPr fontId="2"/>
  </si>
  <si>
    <t>あ１０</t>
  </si>
  <si>
    <t>福嶋</t>
    <rPh sb="0" eb="2">
      <t>フクシマ</t>
    </rPh>
    <phoneticPr fontId="2"/>
  </si>
  <si>
    <t>亮</t>
    <rPh sb="0" eb="1">
      <t>アキラ</t>
    </rPh>
    <phoneticPr fontId="2"/>
  </si>
  <si>
    <t>あ１１</t>
  </si>
  <si>
    <t>三原</t>
    <rPh sb="0" eb="2">
      <t>ミハラ</t>
    </rPh>
    <phoneticPr fontId="2"/>
  </si>
  <si>
    <t>啓子</t>
    <rPh sb="0" eb="2">
      <t>ケイコ</t>
    </rPh>
    <phoneticPr fontId="2"/>
  </si>
  <si>
    <t>あ１２</t>
  </si>
  <si>
    <t>落合</t>
    <rPh sb="0" eb="2">
      <t>オチアイ</t>
    </rPh>
    <phoneticPr fontId="2"/>
  </si>
  <si>
    <t>良弘</t>
    <rPh sb="0" eb="2">
      <t>ヨシヒロ</t>
    </rPh>
    <phoneticPr fontId="2"/>
  </si>
  <si>
    <t>あ１３</t>
  </si>
  <si>
    <t>松井</t>
    <rPh sb="0" eb="2">
      <t>マツイ</t>
    </rPh>
    <phoneticPr fontId="2"/>
  </si>
  <si>
    <t>男</t>
    <phoneticPr fontId="2"/>
  </si>
  <si>
    <t>あ１４</t>
  </si>
  <si>
    <t>中村</t>
    <rPh sb="0" eb="2">
      <t>ナカムラ</t>
    </rPh>
    <phoneticPr fontId="2"/>
  </si>
  <si>
    <t>紗映子</t>
    <rPh sb="0" eb="1">
      <t>サ</t>
    </rPh>
    <rPh sb="1" eb="3">
      <t>エイコ</t>
    </rPh>
    <phoneticPr fontId="2"/>
  </si>
  <si>
    <t>長浜市</t>
    <rPh sb="0" eb="2">
      <t>ナガハマ</t>
    </rPh>
    <rPh sb="2" eb="3">
      <t>シ</t>
    </rPh>
    <phoneticPr fontId="2"/>
  </si>
  <si>
    <t>あ１５</t>
  </si>
  <si>
    <t>長谷川</t>
    <rPh sb="0" eb="3">
      <t>ハセガワ</t>
    </rPh>
    <phoneticPr fontId="2"/>
  </si>
  <si>
    <t>優</t>
    <rPh sb="0" eb="1">
      <t>マサ</t>
    </rPh>
    <phoneticPr fontId="2"/>
  </si>
  <si>
    <t>あ１６</t>
  </si>
  <si>
    <t>成宮</t>
    <rPh sb="0" eb="2">
      <t>ナルミヤ</t>
    </rPh>
    <phoneticPr fontId="2"/>
  </si>
  <si>
    <t>まき</t>
    <phoneticPr fontId="2"/>
  </si>
  <si>
    <t>あ１７</t>
  </si>
  <si>
    <t>松本</t>
    <rPh sb="0" eb="2">
      <t>マツモト</t>
    </rPh>
    <phoneticPr fontId="2"/>
  </si>
  <si>
    <t>光美</t>
    <rPh sb="0" eb="2">
      <t>テルミ</t>
    </rPh>
    <phoneticPr fontId="2"/>
  </si>
  <si>
    <t>草津市</t>
    <rPh sb="0" eb="3">
      <t>クサツシ</t>
    </rPh>
    <phoneticPr fontId="2"/>
  </si>
  <si>
    <t>あ１８</t>
  </si>
  <si>
    <t>草野</t>
    <rPh sb="0" eb="2">
      <t>クサノ</t>
    </rPh>
    <phoneticPr fontId="2"/>
  </si>
  <si>
    <t>活地</t>
    <rPh sb="0" eb="1">
      <t>カツ</t>
    </rPh>
    <rPh sb="1" eb="2">
      <t>チ</t>
    </rPh>
    <phoneticPr fontId="2"/>
  </si>
  <si>
    <t>あ１９</t>
  </si>
  <si>
    <t>吉川</t>
    <rPh sb="0" eb="2">
      <t>ヨシカワ</t>
    </rPh>
    <phoneticPr fontId="2"/>
  </si>
  <si>
    <t>孝次</t>
    <rPh sb="0" eb="2">
      <t>コウジ</t>
    </rPh>
    <phoneticPr fontId="2"/>
  </si>
  <si>
    <t>姫田</t>
    <rPh sb="0" eb="2">
      <t>ヒメダ</t>
    </rPh>
    <phoneticPr fontId="2"/>
  </si>
  <si>
    <t>和憲</t>
    <rPh sb="0" eb="2">
      <t>カズノリ</t>
    </rPh>
    <phoneticPr fontId="2"/>
  </si>
  <si>
    <t>京都市</t>
    <rPh sb="0" eb="3">
      <t>キョウトシ</t>
    </rPh>
    <phoneticPr fontId="2"/>
  </si>
  <si>
    <t>あ２１</t>
  </si>
  <si>
    <t>堅田</t>
    <rPh sb="0" eb="2">
      <t>カタタ</t>
    </rPh>
    <phoneticPr fontId="2"/>
  </si>
  <si>
    <t>瑞木</t>
    <rPh sb="0" eb="2">
      <t>ミズキ</t>
    </rPh>
    <phoneticPr fontId="2"/>
  </si>
  <si>
    <t>あ２２</t>
  </si>
  <si>
    <t>堀田</t>
    <rPh sb="0" eb="2">
      <t>ホッタ</t>
    </rPh>
    <phoneticPr fontId="2"/>
  </si>
  <si>
    <t>明子</t>
    <rPh sb="0" eb="2">
      <t>アキコ</t>
    </rPh>
    <phoneticPr fontId="2"/>
  </si>
  <si>
    <t>東近江市</t>
    <rPh sb="0" eb="3">
      <t>ヒガシオウミ</t>
    </rPh>
    <rPh sb="3" eb="4">
      <t>シ</t>
    </rPh>
    <phoneticPr fontId="2"/>
  </si>
  <si>
    <t>法戸</t>
    <rPh sb="0" eb="2">
      <t>ホウド</t>
    </rPh>
    <phoneticPr fontId="2"/>
  </si>
  <si>
    <t>義也</t>
    <rPh sb="0" eb="2">
      <t>ヨシナリ</t>
    </rPh>
    <phoneticPr fontId="2"/>
  </si>
  <si>
    <t>米原市</t>
    <rPh sb="0" eb="3">
      <t>マイバラシ</t>
    </rPh>
    <phoneticPr fontId="2"/>
  </si>
  <si>
    <t>栗東市</t>
    <rPh sb="0" eb="3">
      <t>リットウシ</t>
    </rPh>
    <phoneticPr fontId="2"/>
  </si>
  <si>
    <t>小西</t>
    <rPh sb="0" eb="2">
      <t>コニシ</t>
    </rPh>
    <phoneticPr fontId="2"/>
  </si>
  <si>
    <t>由美子</t>
    <rPh sb="0" eb="3">
      <t>ユミコ</t>
    </rPh>
    <phoneticPr fontId="2"/>
  </si>
  <si>
    <t>近江八幡市</t>
    <rPh sb="0" eb="5">
      <t>オウミハチマンシ</t>
    </rPh>
    <phoneticPr fontId="2"/>
  </si>
  <si>
    <t>徳田</t>
    <rPh sb="0" eb="2">
      <t>トクダ</t>
    </rPh>
    <phoneticPr fontId="2"/>
  </si>
  <si>
    <t>裕子</t>
    <rPh sb="0" eb="2">
      <t>ユウコ</t>
    </rPh>
    <phoneticPr fontId="2"/>
  </si>
  <si>
    <t>叶丸</t>
    <rPh sb="0" eb="1">
      <t>カナ</t>
    </rPh>
    <rPh sb="1" eb="2">
      <t>マル</t>
    </rPh>
    <phoneticPr fontId="2"/>
  </si>
  <si>
    <t>利恵子</t>
    <rPh sb="0" eb="3">
      <t>リエコ</t>
    </rPh>
    <phoneticPr fontId="2"/>
  </si>
  <si>
    <t>脇田</t>
    <rPh sb="0" eb="2">
      <t>ワキタ</t>
    </rPh>
    <phoneticPr fontId="2"/>
  </si>
  <si>
    <t>里加</t>
    <rPh sb="0" eb="1">
      <t>リ</t>
    </rPh>
    <rPh sb="1" eb="2">
      <t>カ</t>
    </rPh>
    <phoneticPr fontId="2"/>
  </si>
  <si>
    <t>公人</t>
    <rPh sb="0" eb="2">
      <t>キミト</t>
    </rPh>
    <phoneticPr fontId="2"/>
  </si>
  <si>
    <t>近江八幡市</t>
    <rPh sb="0" eb="4">
      <t>オウミハチマン</t>
    </rPh>
    <rPh sb="4" eb="5">
      <t>シ</t>
    </rPh>
    <phoneticPr fontId="2"/>
  </si>
  <si>
    <t>清野</t>
    <rPh sb="0" eb="1">
      <t>キヨ</t>
    </rPh>
    <rPh sb="1" eb="2">
      <t>ノ</t>
    </rPh>
    <phoneticPr fontId="2"/>
  </si>
  <si>
    <t>宏樹</t>
    <rPh sb="0" eb="2">
      <t>ヒロキ</t>
    </rPh>
    <phoneticPr fontId="2"/>
  </si>
  <si>
    <t>宇野</t>
  </si>
  <si>
    <t>泰三</t>
  </si>
  <si>
    <t>中澤</t>
  </si>
  <si>
    <t>由香</t>
  </si>
  <si>
    <t>坪井</t>
  </si>
  <si>
    <t>徳寿</t>
  </si>
  <si>
    <t>山中</t>
  </si>
  <si>
    <t>博子</t>
  </si>
  <si>
    <t>あぷ０１</t>
  </si>
  <si>
    <t>アプストTC</t>
    <phoneticPr fontId="9"/>
  </si>
  <si>
    <t>ｓｅ</t>
  </si>
  <si>
    <t>アプストTC</t>
  </si>
  <si>
    <t>美弥子</t>
    <rPh sb="0" eb="3">
      <t>ミヤコ</t>
    </rPh>
    <phoneticPr fontId="2"/>
  </si>
  <si>
    <t>山内</t>
    <rPh sb="0" eb="2">
      <t>ヤマウチ</t>
    </rPh>
    <phoneticPr fontId="2"/>
  </si>
  <si>
    <t>雄平</t>
    <rPh sb="0" eb="2">
      <t>ユウヘイ</t>
    </rPh>
    <phoneticPr fontId="2"/>
  </si>
  <si>
    <t>東近江市</t>
    <rPh sb="0" eb="1">
      <t>ヒガシ</t>
    </rPh>
    <rPh sb="1" eb="3">
      <t>オウミ</t>
    </rPh>
    <rPh sb="3" eb="4">
      <t>シ</t>
    </rPh>
    <phoneticPr fontId="2"/>
  </si>
  <si>
    <t>木村</t>
    <rPh sb="0" eb="2">
      <t>キムラ</t>
    </rPh>
    <phoneticPr fontId="2"/>
  </si>
  <si>
    <t>美香</t>
    <rPh sb="0" eb="2">
      <t>ミカ</t>
    </rPh>
    <phoneticPr fontId="2"/>
  </si>
  <si>
    <t>梶木</t>
    <rPh sb="0" eb="2">
      <t>カジキ</t>
    </rPh>
    <phoneticPr fontId="2"/>
  </si>
  <si>
    <t>和子</t>
    <rPh sb="0" eb="2">
      <t>カズコ</t>
    </rPh>
    <phoneticPr fontId="2"/>
  </si>
  <si>
    <t>日高</t>
    <rPh sb="0" eb="2">
      <t>ヒダカ</t>
    </rPh>
    <phoneticPr fontId="2"/>
  </si>
  <si>
    <t>長谷出</t>
    <rPh sb="0" eb="2">
      <t>ハセ</t>
    </rPh>
    <rPh sb="2" eb="3">
      <t>デ</t>
    </rPh>
    <phoneticPr fontId="2"/>
  </si>
  <si>
    <t>浩</t>
    <rPh sb="0" eb="1">
      <t>ヒロシ</t>
    </rPh>
    <phoneticPr fontId="2"/>
  </si>
  <si>
    <t>奥田</t>
    <rPh sb="0" eb="2">
      <t>オクダ</t>
    </rPh>
    <phoneticPr fontId="2"/>
  </si>
  <si>
    <t>純也</t>
  </si>
  <si>
    <t>村田</t>
    <rPh sb="0" eb="2">
      <t>ムラタ</t>
    </rPh>
    <phoneticPr fontId="2"/>
  </si>
  <si>
    <t>朋子</t>
    <rPh sb="0" eb="2">
      <t>トモコ</t>
    </rPh>
    <phoneticPr fontId="2"/>
  </si>
  <si>
    <t>東</t>
    <rPh sb="0" eb="1">
      <t>ヒガシ</t>
    </rPh>
    <phoneticPr fontId="2"/>
  </si>
  <si>
    <t>正隆</t>
    <rPh sb="0" eb="2">
      <t>マサタカ</t>
    </rPh>
    <phoneticPr fontId="2"/>
  </si>
  <si>
    <t>二ツ井</t>
    <rPh sb="0" eb="1">
      <t>フタ</t>
    </rPh>
    <rPh sb="2" eb="3">
      <t>イ</t>
    </rPh>
    <phoneticPr fontId="2"/>
  </si>
  <si>
    <t>裕也</t>
    <rPh sb="0" eb="2">
      <t>ユウヤ</t>
    </rPh>
    <phoneticPr fontId="2"/>
  </si>
  <si>
    <t>京都府</t>
    <rPh sb="0" eb="3">
      <t>キョウトフ</t>
    </rPh>
    <phoneticPr fontId="2"/>
  </si>
  <si>
    <t>田中　</t>
    <rPh sb="0" eb="2">
      <t>タナカ</t>
    </rPh>
    <phoneticPr fontId="2"/>
  </si>
  <si>
    <t>有紀</t>
    <rPh sb="0" eb="2">
      <t>ユキ</t>
    </rPh>
    <phoneticPr fontId="2"/>
  </si>
  <si>
    <t>蒲生郡</t>
    <rPh sb="0" eb="3">
      <t>ガモウグン</t>
    </rPh>
    <phoneticPr fontId="2"/>
  </si>
  <si>
    <t>岡川</t>
    <rPh sb="0" eb="2">
      <t>オカガワ</t>
    </rPh>
    <phoneticPr fontId="2"/>
  </si>
  <si>
    <t>謙二</t>
    <rPh sb="0" eb="2">
      <t>ケンジ</t>
    </rPh>
    <phoneticPr fontId="2"/>
  </si>
  <si>
    <t>稲泉</t>
    <rPh sb="0" eb="2">
      <t>イナイズミ</t>
    </rPh>
    <phoneticPr fontId="2"/>
  </si>
  <si>
    <t>聡</t>
    <rPh sb="0" eb="1">
      <t>サトシ</t>
    </rPh>
    <phoneticPr fontId="2"/>
  </si>
  <si>
    <t>妹川</t>
    <rPh sb="0" eb="2">
      <t>イモカワ</t>
    </rPh>
    <phoneticPr fontId="2"/>
  </si>
  <si>
    <t>寿明</t>
    <rPh sb="0" eb="2">
      <t>トシアキ</t>
    </rPh>
    <phoneticPr fontId="2"/>
  </si>
  <si>
    <t>麻佑</t>
    <rPh sb="0" eb="1">
      <t>アサ</t>
    </rPh>
    <rPh sb="1" eb="2">
      <t>ユウ</t>
    </rPh>
    <phoneticPr fontId="2"/>
  </si>
  <si>
    <t>永松</t>
    <rPh sb="0" eb="2">
      <t>ナガマツ</t>
    </rPh>
    <phoneticPr fontId="2"/>
  </si>
  <si>
    <t>貴子</t>
    <rPh sb="0" eb="2">
      <t>タカコ</t>
    </rPh>
    <phoneticPr fontId="2"/>
  </si>
  <si>
    <t>藤原</t>
    <rPh sb="0" eb="2">
      <t>フジワラ</t>
    </rPh>
    <phoneticPr fontId="2"/>
  </si>
  <si>
    <t>泰子</t>
    <rPh sb="0" eb="2">
      <t>ヤスコ</t>
    </rPh>
    <phoneticPr fontId="2"/>
  </si>
  <si>
    <t>守山市</t>
    <rPh sb="0" eb="2">
      <t>モリヤマ</t>
    </rPh>
    <rPh sb="2" eb="3">
      <t>シ</t>
    </rPh>
    <phoneticPr fontId="2"/>
  </si>
  <si>
    <t>敦賀</t>
    <rPh sb="0" eb="2">
      <t>ツルガ</t>
    </rPh>
    <phoneticPr fontId="2"/>
  </si>
  <si>
    <t>創一</t>
    <rPh sb="0" eb="2">
      <t>ソウイチ</t>
    </rPh>
    <phoneticPr fontId="2"/>
  </si>
  <si>
    <t>有吉</t>
    <rPh sb="0" eb="2">
      <t>アリヨシ</t>
    </rPh>
    <phoneticPr fontId="2"/>
  </si>
  <si>
    <t>裕喜</t>
    <rPh sb="0" eb="2">
      <t>ユウヨロコ</t>
    </rPh>
    <phoneticPr fontId="2"/>
  </si>
  <si>
    <t>湖南市</t>
    <rPh sb="0" eb="3">
      <t>コナンシ</t>
    </rPh>
    <phoneticPr fontId="2"/>
  </si>
  <si>
    <t>あぷ２６</t>
    <phoneticPr fontId="9"/>
  </si>
  <si>
    <t>松原</t>
    <rPh sb="0" eb="2">
      <t>マツバラ</t>
    </rPh>
    <phoneticPr fontId="2"/>
  </si>
  <si>
    <t>礼</t>
    <rPh sb="0" eb="1">
      <t>レイ</t>
    </rPh>
    <phoneticPr fontId="2"/>
  </si>
  <si>
    <t>福岡</t>
    <rPh sb="0" eb="2">
      <t>フクオカ</t>
    </rPh>
    <phoneticPr fontId="9"/>
  </si>
  <si>
    <t>由布加</t>
    <rPh sb="0" eb="1">
      <t>ユ</t>
    </rPh>
    <rPh sb="1" eb="2">
      <t>フ</t>
    </rPh>
    <rPh sb="2" eb="3">
      <t>カ</t>
    </rPh>
    <phoneticPr fontId="9"/>
  </si>
  <si>
    <t>女</t>
    <rPh sb="0" eb="1">
      <t>オンナ</t>
    </rPh>
    <phoneticPr fontId="3"/>
  </si>
  <si>
    <t>あん０１</t>
    <phoneticPr fontId="9"/>
  </si>
  <si>
    <t>アンヴァース</t>
    <phoneticPr fontId="9"/>
  </si>
  <si>
    <t>森</t>
    <rPh sb="0" eb="1">
      <t>モリ</t>
    </rPh>
    <phoneticPr fontId="9"/>
  </si>
  <si>
    <t>心奈</t>
    <rPh sb="0" eb="1">
      <t>ココロ</t>
    </rPh>
    <rPh sb="1" eb="2">
      <t>ナ</t>
    </rPh>
    <phoneticPr fontId="9"/>
  </si>
  <si>
    <t>大津市</t>
    <rPh sb="0" eb="3">
      <t>オオツシ</t>
    </rPh>
    <phoneticPr fontId="3"/>
  </si>
  <si>
    <t>東近江市</t>
    <rPh sb="0" eb="4">
      <t>ヒガシオウミシ</t>
    </rPh>
    <phoneticPr fontId="3"/>
  </si>
  <si>
    <t>桐原</t>
    <rPh sb="0" eb="2">
      <t>キリハラ</t>
    </rPh>
    <phoneticPr fontId="9"/>
  </si>
  <si>
    <t>昇汰</t>
    <rPh sb="0" eb="1">
      <t>ノボ</t>
    </rPh>
    <rPh sb="1" eb="2">
      <t>タ</t>
    </rPh>
    <phoneticPr fontId="9"/>
  </si>
  <si>
    <t>守山市</t>
    <rPh sb="0" eb="3">
      <t>モリヤマシ</t>
    </rPh>
    <phoneticPr fontId="3"/>
  </si>
  <si>
    <t>愛原</t>
    <rPh sb="0" eb="2">
      <t>アイハラ</t>
    </rPh>
    <phoneticPr fontId="9"/>
  </si>
  <si>
    <t>里樹</t>
    <rPh sb="0" eb="1">
      <t>サト</t>
    </rPh>
    <rPh sb="1" eb="2">
      <t>キ</t>
    </rPh>
    <phoneticPr fontId="9"/>
  </si>
  <si>
    <t>鈴木</t>
    <rPh sb="0" eb="2">
      <t>スズキ</t>
    </rPh>
    <phoneticPr fontId="9"/>
  </si>
  <si>
    <t>悠太</t>
    <rPh sb="0" eb="2">
      <t>ユウタ</t>
    </rPh>
    <phoneticPr fontId="9"/>
  </si>
  <si>
    <t>政田</t>
    <rPh sb="0" eb="2">
      <t>マサダ</t>
    </rPh>
    <phoneticPr fontId="9"/>
  </si>
  <si>
    <t>秀栄</t>
    <rPh sb="0" eb="1">
      <t>シュウ</t>
    </rPh>
    <rPh sb="1" eb="2">
      <t>サカ</t>
    </rPh>
    <phoneticPr fontId="9"/>
  </si>
  <si>
    <t>彦根市</t>
    <rPh sb="0" eb="3">
      <t>ヒコネシ</t>
    </rPh>
    <phoneticPr fontId="3"/>
  </si>
  <si>
    <t>湖南市</t>
    <rPh sb="0" eb="3">
      <t>コナンシ</t>
    </rPh>
    <phoneticPr fontId="3"/>
  </si>
  <si>
    <t>悠大</t>
    <rPh sb="0" eb="2">
      <t>ユウダイ</t>
    </rPh>
    <phoneticPr fontId="11"/>
  </si>
  <si>
    <t>彩</t>
    <rPh sb="0" eb="1">
      <t>アヤ</t>
    </rPh>
    <phoneticPr fontId="9"/>
  </si>
  <si>
    <t>近江八幡市</t>
    <phoneticPr fontId="9"/>
  </si>
  <si>
    <t>き０１</t>
  </si>
  <si>
    <t>赤木</t>
    <rPh sb="0" eb="2">
      <t>アカギ</t>
    </rPh>
    <phoneticPr fontId="3"/>
  </si>
  <si>
    <t>拓</t>
    <rPh sb="0" eb="1">
      <t>タク</t>
    </rPh>
    <phoneticPr fontId="3"/>
  </si>
  <si>
    <t>近江八幡市</t>
    <rPh sb="0" eb="5">
      <t>オウミハチマンシ</t>
    </rPh>
    <phoneticPr fontId="3"/>
  </si>
  <si>
    <t>荒浪</t>
    <rPh sb="0" eb="2">
      <t>アラナミ</t>
    </rPh>
    <phoneticPr fontId="3"/>
  </si>
  <si>
    <t>順次</t>
    <rPh sb="0" eb="2">
      <t>ジュンジ</t>
    </rPh>
    <phoneticPr fontId="3"/>
  </si>
  <si>
    <t>大津市</t>
    <rPh sb="0" eb="2">
      <t>オオツ</t>
    </rPh>
    <rPh sb="2" eb="3">
      <t>シ</t>
    </rPh>
    <phoneticPr fontId="3"/>
  </si>
  <si>
    <t>匡志</t>
  </si>
  <si>
    <t>東近江市</t>
    <rPh sb="0" eb="1">
      <t>ヒガシ</t>
    </rPh>
    <rPh sb="1" eb="3">
      <t>オウミ</t>
    </rPh>
    <rPh sb="3" eb="4">
      <t>シ</t>
    </rPh>
    <phoneticPr fontId="3"/>
  </si>
  <si>
    <t>石井</t>
    <rPh sb="0" eb="2">
      <t>イシイ</t>
    </rPh>
    <phoneticPr fontId="3"/>
  </si>
  <si>
    <t>耶真斗</t>
    <rPh sb="0" eb="3">
      <t>ヤマト</t>
    </rPh>
    <phoneticPr fontId="3"/>
  </si>
  <si>
    <t>石川</t>
    <rPh sb="0" eb="2">
      <t>イシカワ</t>
    </rPh>
    <phoneticPr fontId="3"/>
  </si>
  <si>
    <t>和洋</t>
    <rPh sb="0" eb="2">
      <t>カズヒロ</t>
    </rPh>
    <phoneticPr fontId="3"/>
  </si>
  <si>
    <t>竜王町</t>
    <rPh sb="0" eb="3">
      <t>リュウオウチョウ</t>
    </rPh>
    <phoneticPr fontId="3"/>
  </si>
  <si>
    <t>石田</t>
    <rPh sb="0" eb="2">
      <t>イシダ</t>
    </rPh>
    <phoneticPr fontId="3"/>
  </si>
  <si>
    <t>文彦</t>
    <rPh sb="0" eb="2">
      <t>フミヒコ</t>
    </rPh>
    <phoneticPr fontId="3"/>
  </si>
  <si>
    <t>愛捺花</t>
  </si>
  <si>
    <t>一色</t>
  </si>
  <si>
    <t>翼</t>
  </si>
  <si>
    <t>奥田</t>
    <rPh sb="0" eb="2">
      <t>オクダ</t>
    </rPh>
    <phoneticPr fontId="3"/>
  </si>
  <si>
    <t>司</t>
    <rPh sb="0" eb="1">
      <t>ツカサ</t>
    </rPh>
    <phoneticPr fontId="3"/>
  </si>
  <si>
    <t>東近江市</t>
    <rPh sb="0" eb="3">
      <t>ヒガシオウミ</t>
    </rPh>
    <rPh sb="3" eb="4">
      <t>シ</t>
    </rPh>
    <phoneticPr fontId="3"/>
  </si>
  <si>
    <t>木村</t>
    <rPh sb="0" eb="2">
      <t>キムラ</t>
    </rPh>
    <phoneticPr fontId="3"/>
  </si>
  <si>
    <t>圭</t>
    <rPh sb="0" eb="1">
      <t>ケイ</t>
    </rPh>
    <phoneticPr fontId="3"/>
  </si>
  <si>
    <t>栗山</t>
    <rPh sb="0" eb="2">
      <t>クリヤマ</t>
    </rPh>
    <phoneticPr fontId="3"/>
  </si>
  <si>
    <t>飛鳥</t>
    <rPh sb="0" eb="2">
      <t>アスカ</t>
    </rPh>
    <phoneticPr fontId="3"/>
  </si>
  <si>
    <t>澤田</t>
    <rPh sb="0" eb="2">
      <t>サワダ</t>
    </rPh>
    <phoneticPr fontId="3"/>
  </si>
  <si>
    <t>啓一</t>
    <rPh sb="0" eb="2">
      <t>ケイイチ</t>
    </rPh>
    <phoneticPr fontId="3"/>
  </si>
  <si>
    <t>野洲市</t>
    <rPh sb="0" eb="2">
      <t>ヤス</t>
    </rPh>
    <rPh sb="2" eb="3">
      <t>シ</t>
    </rPh>
    <phoneticPr fontId="3"/>
  </si>
  <si>
    <t>陽介</t>
  </si>
  <si>
    <t>中尾</t>
    <rPh sb="0" eb="2">
      <t>ナカオ</t>
    </rPh>
    <phoneticPr fontId="3"/>
  </si>
  <si>
    <t>慶太</t>
    <rPh sb="0" eb="2">
      <t>ケイタ</t>
    </rPh>
    <phoneticPr fontId="3"/>
  </si>
  <si>
    <t>野洲市</t>
    <rPh sb="0" eb="3">
      <t>ヤスシ</t>
    </rPh>
    <phoneticPr fontId="3"/>
  </si>
  <si>
    <t>仲田</t>
    <rPh sb="0" eb="2">
      <t>ナカタ</t>
    </rPh>
    <phoneticPr fontId="3"/>
  </si>
  <si>
    <t>慶介</t>
    <rPh sb="0" eb="2">
      <t>ケイスケ</t>
    </rPh>
    <phoneticPr fontId="3"/>
  </si>
  <si>
    <t>京都府</t>
    <rPh sb="0" eb="3">
      <t>キョウトフ</t>
    </rPh>
    <phoneticPr fontId="3"/>
  </si>
  <si>
    <t>永田</t>
    <rPh sb="0" eb="2">
      <t>ナガタ</t>
    </rPh>
    <phoneticPr fontId="3"/>
  </si>
  <si>
    <t>寛教</t>
    <rPh sb="0" eb="1">
      <t>ヒロシ</t>
    </rPh>
    <rPh sb="1" eb="2">
      <t>キョウ</t>
    </rPh>
    <phoneticPr fontId="3"/>
  </si>
  <si>
    <t>濵口</t>
    <rPh sb="0" eb="2">
      <t>ハマグチ</t>
    </rPh>
    <phoneticPr fontId="3"/>
  </si>
  <si>
    <t>里穂</t>
    <rPh sb="0" eb="2">
      <t>リホ</t>
    </rPh>
    <phoneticPr fontId="3"/>
  </si>
  <si>
    <t>平瀬</t>
    <rPh sb="0" eb="2">
      <t>ヒラセ</t>
    </rPh>
    <phoneticPr fontId="3"/>
  </si>
  <si>
    <t>俊介</t>
    <rPh sb="0" eb="2">
      <t>シュンスケ</t>
    </rPh>
    <phoneticPr fontId="3"/>
  </si>
  <si>
    <t>福島</t>
    <rPh sb="0" eb="2">
      <t>フクシマ</t>
    </rPh>
    <phoneticPr fontId="3"/>
  </si>
  <si>
    <t>勇輔</t>
    <rPh sb="0" eb="2">
      <t>ユウスケ</t>
    </rPh>
    <phoneticPr fontId="3"/>
  </si>
  <si>
    <t>松島</t>
    <rPh sb="0" eb="2">
      <t>マツシマ</t>
    </rPh>
    <phoneticPr fontId="3"/>
  </si>
  <si>
    <t>松本</t>
    <rPh sb="0" eb="2">
      <t>マツモト</t>
    </rPh>
    <phoneticPr fontId="3"/>
  </si>
  <si>
    <t>拓大</t>
    <rPh sb="0" eb="2">
      <t>タクダイ</t>
    </rPh>
    <phoneticPr fontId="3"/>
  </si>
  <si>
    <t>村西</t>
  </si>
  <si>
    <t>徹</t>
  </si>
  <si>
    <t>涼花</t>
  </si>
  <si>
    <t>安武</t>
    <rPh sb="0" eb="2">
      <t>ヤスタケ</t>
    </rPh>
    <phoneticPr fontId="9"/>
  </si>
  <si>
    <t>義剛</t>
    <rPh sb="0" eb="1">
      <t>ギ</t>
    </rPh>
    <rPh sb="1" eb="2">
      <t>ツヨシ</t>
    </rPh>
    <phoneticPr fontId="9"/>
  </si>
  <si>
    <t>山田</t>
    <rPh sb="0" eb="2">
      <t>ヤマダ</t>
    </rPh>
    <phoneticPr fontId="3"/>
  </si>
  <si>
    <t>修平</t>
    <rPh sb="0" eb="2">
      <t>シュウヘイ</t>
    </rPh>
    <phoneticPr fontId="3"/>
  </si>
  <si>
    <t>山本</t>
  </si>
  <si>
    <t>滝本</t>
    <rPh sb="0" eb="2">
      <t>タキモト</t>
    </rPh>
    <phoneticPr fontId="3"/>
  </si>
  <si>
    <t>照夫</t>
    <rPh sb="0" eb="2">
      <t>テルオ</t>
    </rPh>
    <phoneticPr fontId="3"/>
  </si>
  <si>
    <t>ぐ０４</t>
  </si>
  <si>
    <t>ぐ０５</t>
  </si>
  <si>
    <t>ぐ０６</t>
  </si>
  <si>
    <t>ぐ０７</t>
  </si>
  <si>
    <t>ぐ０８</t>
  </si>
  <si>
    <t>ぐ０９</t>
  </si>
  <si>
    <t>ぐ１０</t>
  </si>
  <si>
    <t>ぐ１１</t>
  </si>
  <si>
    <t>ぐ１２</t>
  </si>
  <si>
    <t>ぐ１３</t>
  </si>
  <si>
    <t>ぐ１４</t>
  </si>
  <si>
    <t>ぐ１５</t>
  </si>
  <si>
    <t>ぐ１６</t>
  </si>
  <si>
    <t>須賀</t>
    <rPh sb="0" eb="2">
      <t>スガ</t>
    </rPh>
    <phoneticPr fontId="9"/>
  </si>
  <si>
    <t>雅雄</t>
    <rPh sb="0" eb="1">
      <t>マサ</t>
    </rPh>
    <rPh sb="1" eb="2">
      <t>ユウ</t>
    </rPh>
    <phoneticPr fontId="9"/>
  </si>
  <si>
    <t>ぐ１７</t>
  </si>
  <si>
    <t>ぐ１８</t>
  </si>
  <si>
    <t>優果</t>
    <rPh sb="0" eb="2">
      <t>ユウカ</t>
    </rPh>
    <phoneticPr fontId="9"/>
  </si>
  <si>
    <t>ぐ１９</t>
  </si>
  <si>
    <t>西野</t>
    <rPh sb="0" eb="2">
      <t>ニシノ</t>
    </rPh>
    <phoneticPr fontId="9"/>
  </si>
  <si>
    <t>美恵</t>
    <rPh sb="0" eb="2">
      <t>ミエ</t>
    </rPh>
    <phoneticPr fontId="9"/>
  </si>
  <si>
    <t>ぐ２０</t>
  </si>
  <si>
    <t>鍵弥</t>
    <rPh sb="0" eb="2">
      <t>カギヤ</t>
    </rPh>
    <phoneticPr fontId="9"/>
  </si>
  <si>
    <t>初美</t>
    <rPh sb="0" eb="2">
      <t>ハツミ</t>
    </rPh>
    <phoneticPr fontId="9"/>
  </si>
  <si>
    <t>ぐ２１</t>
  </si>
  <si>
    <t>竹内</t>
    <rPh sb="0" eb="2">
      <t>タケウチ</t>
    </rPh>
    <phoneticPr fontId="9"/>
  </si>
  <si>
    <t>朝飛</t>
    <rPh sb="0" eb="1">
      <t>アサ</t>
    </rPh>
    <rPh sb="1" eb="2">
      <t>ヒ</t>
    </rPh>
    <phoneticPr fontId="9"/>
  </si>
  <si>
    <t>Jr</t>
    <phoneticPr fontId="9"/>
  </si>
  <si>
    <t>ぐ２２</t>
  </si>
  <si>
    <t>原田</t>
    <rPh sb="0" eb="2">
      <t>ハラダ</t>
    </rPh>
    <phoneticPr fontId="9"/>
  </si>
  <si>
    <t>健汰</t>
    <rPh sb="0" eb="2">
      <t>ケンタ</t>
    </rPh>
    <phoneticPr fontId="9"/>
  </si>
  <si>
    <t>ぐ２３</t>
  </si>
  <si>
    <t>小林</t>
    <rPh sb="0" eb="2">
      <t>コバヤシ</t>
    </rPh>
    <phoneticPr fontId="9"/>
  </si>
  <si>
    <t>由汰</t>
    <rPh sb="0" eb="1">
      <t>ユ</t>
    </rPh>
    <rPh sb="1" eb="2">
      <t>タ</t>
    </rPh>
    <phoneticPr fontId="9"/>
  </si>
  <si>
    <t>し０１</t>
    <phoneticPr fontId="9"/>
  </si>
  <si>
    <t>県立大</t>
    <rPh sb="0" eb="2">
      <t>ケンリツ</t>
    </rPh>
    <rPh sb="2" eb="3">
      <t>ダイ</t>
    </rPh>
    <phoneticPr fontId="9"/>
  </si>
  <si>
    <t>滋賀県立硬式テニス</t>
    <rPh sb="0" eb="2">
      <t>シガ</t>
    </rPh>
    <rPh sb="2" eb="4">
      <t>ケンリツ</t>
    </rPh>
    <rPh sb="4" eb="6">
      <t>コウシキ</t>
    </rPh>
    <phoneticPr fontId="9"/>
  </si>
  <si>
    <t>し０２</t>
  </si>
  <si>
    <t>し０３</t>
  </si>
  <si>
    <t>し０４</t>
  </si>
  <si>
    <t>岩瀧</t>
    <rPh sb="0" eb="1">
      <t>イワ</t>
    </rPh>
    <rPh sb="1" eb="2">
      <t>タキ</t>
    </rPh>
    <phoneticPr fontId="9"/>
  </si>
  <si>
    <t>虹貴</t>
    <rPh sb="0" eb="1">
      <t>ニジ</t>
    </rPh>
    <rPh sb="1" eb="2">
      <t>タカ</t>
    </rPh>
    <phoneticPr fontId="9"/>
  </si>
  <si>
    <t>し０５</t>
  </si>
  <si>
    <t>翔也</t>
    <rPh sb="0" eb="2">
      <t>ショウヤ</t>
    </rPh>
    <phoneticPr fontId="9"/>
  </si>
  <si>
    <t>し０６</t>
  </si>
  <si>
    <t>し０７</t>
  </si>
  <si>
    <t>し０８</t>
  </si>
  <si>
    <t>し０９</t>
  </si>
  <si>
    <t>河越</t>
    <rPh sb="0" eb="2">
      <t>カワゴエ</t>
    </rPh>
    <phoneticPr fontId="9"/>
  </si>
  <si>
    <t>琢真</t>
    <rPh sb="0" eb="2">
      <t>タクマ</t>
    </rPh>
    <phoneticPr fontId="9"/>
  </si>
  <si>
    <t>河越琢真</t>
    <rPh sb="0" eb="2">
      <t>カワゴエ</t>
    </rPh>
    <rPh sb="2" eb="4">
      <t>タクマ</t>
    </rPh>
    <phoneticPr fontId="9"/>
  </si>
  <si>
    <t>福元</t>
    <rPh sb="0" eb="2">
      <t>フクモト</t>
    </rPh>
    <phoneticPr fontId="12"/>
  </si>
  <si>
    <t>公道</t>
    <rPh sb="0" eb="2">
      <t>コウドウ</t>
    </rPh>
    <phoneticPr fontId="12"/>
  </si>
  <si>
    <t>福元公道</t>
    <rPh sb="0" eb="2">
      <t>フクモト</t>
    </rPh>
    <rPh sb="2" eb="4">
      <t>コウドウ</t>
    </rPh>
    <phoneticPr fontId="12"/>
  </si>
  <si>
    <t>大津市</t>
    <rPh sb="0" eb="3">
      <t>オオツシ</t>
    </rPh>
    <phoneticPr fontId="12"/>
  </si>
  <si>
    <t>さち</t>
    <phoneticPr fontId="12"/>
  </si>
  <si>
    <t>福元さち</t>
    <rPh sb="0" eb="2">
      <t>フクモト</t>
    </rPh>
    <phoneticPr fontId="12"/>
  </si>
  <si>
    <t>栗田</t>
    <rPh sb="0" eb="2">
      <t>クリタ</t>
    </rPh>
    <phoneticPr fontId="12"/>
  </si>
  <si>
    <t>智里</t>
    <rPh sb="0" eb="2">
      <t>チサト</t>
    </rPh>
    <phoneticPr fontId="12"/>
  </si>
  <si>
    <t>愛荘町</t>
    <rPh sb="0" eb="3">
      <t>アイショウチョウ</t>
    </rPh>
    <phoneticPr fontId="12"/>
  </si>
  <si>
    <t>柏木</t>
    <rPh sb="0" eb="2">
      <t>カシワギ</t>
    </rPh>
    <phoneticPr fontId="12"/>
  </si>
  <si>
    <t>貴子</t>
    <rPh sb="0" eb="2">
      <t>タカコ</t>
    </rPh>
    <phoneticPr fontId="12"/>
  </si>
  <si>
    <t>フレンズ</t>
    <phoneticPr fontId="12"/>
  </si>
  <si>
    <t>柏木貴子</t>
    <rPh sb="0" eb="2">
      <t>カシワギ</t>
    </rPh>
    <rPh sb="2" eb="4">
      <t>タカコ</t>
    </rPh>
    <phoneticPr fontId="12"/>
  </si>
  <si>
    <t>栗東市</t>
    <rPh sb="0" eb="3">
      <t>リットウシ</t>
    </rPh>
    <phoneticPr fontId="12"/>
  </si>
  <si>
    <t>ふ２１</t>
    <phoneticPr fontId="12"/>
  </si>
  <si>
    <t>森</t>
    <rPh sb="0" eb="1">
      <t>モリ</t>
    </rPh>
    <phoneticPr fontId="12"/>
  </si>
  <si>
    <t>千代美</t>
    <rPh sb="0" eb="3">
      <t>チヨミ</t>
    </rPh>
    <phoneticPr fontId="12"/>
  </si>
  <si>
    <t>森千代美</t>
    <rPh sb="0" eb="1">
      <t>モリ</t>
    </rPh>
    <rPh sb="1" eb="4">
      <t>チヨミ</t>
    </rPh>
    <phoneticPr fontId="12"/>
  </si>
  <si>
    <t>野洲市</t>
    <rPh sb="0" eb="3">
      <t>ヤスシ</t>
    </rPh>
    <phoneticPr fontId="12"/>
  </si>
  <si>
    <t>利光</t>
    <phoneticPr fontId="11"/>
  </si>
  <si>
    <t>龍司</t>
    <phoneticPr fontId="11"/>
  </si>
  <si>
    <t>八木</t>
    <rPh sb="0" eb="2">
      <t>ヤギ</t>
    </rPh>
    <phoneticPr fontId="11"/>
  </si>
  <si>
    <t>篤司</t>
    <rPh sb="0" eb="2">
      <t>アツシ</t>
    </rPh>
    <phoneticPr fontId="11"/>
  </si>
  <si>
    <t>村地</t>
    <rPh sb="0" eb="2">
      <t>ムラチ</t>
    </rPh>
    <phoneticPr fontId="11"/>
  </si>
  <si>
    <t>直也</t>
    <rPh sb="0" eb="2">
      <t>ナオヤ</t>
    </rPh>
    <phoneticPr fontId="11"/>
  </si>
  <si>
    <t>東近江市</t>
    <rPh sb="0" eb="3">
      <t>ヒガシオウミ</t>
    </rPh>
    <rPh sb="3" eb="4">
      <t>シ</t>
    </rPh>
    <phoneticPr fontId="11"/>
  </si>
  <si>
    <t>中村</t>
    <rPh sb="0" eb="2">
      <t>ナカムラ</t>
    </rPh>
    <phoneticPr fontId="11"/>
  </si>
  <si>
    <t>雅宣</t>
    <rPh sb="0" eb="1">
      <t>マサ</t>
    </rPh>
    <rPh sb="1" eb="2">
      <t>ノブ</t>
    </rPh>
    <phoneticPr fontId="11"/>
  </si>
  <si>
    <t>織田</t>
    <rPh sb="0" eb="2">
      <t>オダ</t>
    </rPh>
    <phoneticPr fontId="11"/>
  </si>
  <si>
    <t>修輔</t>
    <rPh sb="0" eb="2">
      <t>シュウスケ</t>
    </rPh>
    <phoneticPr fontId="11"/>
  </si>
  <si>
    <t>兵庫県</t>
    <rPh sb="0" eb="3">
      <t>ヒョウゴケン</t>
    </rPh>
    <phoneticPr fontId="11"/>
  </si>
  <si>
    <t>渡邊</t>
    <rPh sb="0" eb="2">
      <t>ワタナベ</t>
    </rPh>
    <phoneticPr fontId="11"/>
  </si>
  <si>
    <t>直洋</t>
    <rPh sb="0" eb="2">
      <t>ナオヒロ</t>
    </rPh>
    <phoneticPr fontId="11"/>
  </si>
  <si>
    <t>京都府</t>
    <rPh sb="0" eb="3">
      <t>キョウトフ</t>
    </rPh>
    <phoneticPr fontId="11"/>
  </si>
  <si>
    <t>猪師</t>
    <rPh sb="0" eb="1">
      <t>イノシシ</t>
    </rPh>
    <rPh sb="1" eb="2">
      <t>シ</t>
    </rPh>
    <phoneticPr fontId="11"/>
  </si>
  <si>
    <t>崇人</t>
    <rPh sb="0" eb="1">
      <t>タカシ</t>
    </rPh>
    <rPh sb="1" eb="2">
      <t>ヒト</t>
    </rPh>
    <phoneticPr fontId="11"/>
  </si>
  <si>
    <t>中島</t>
    <rPh sb="0" eb="2">
      <t>ナカジマ</t>
    </rPh>
    <phoneticPr fontId="11"/>
  </si>
  <si>
    <t>章大</t>
    <rPh sb="0" eb="1">
      <t>ショウ</t>
    </rPh>
    <rPh sb="1" eb="2">
      <t>ダイ</t>
    </rPh>
    <phoneticPr fontId="11"/>
  </si>
  <si>
    <t>徳光</t>
    <rPh sb="0" eb="2">
      <t>トクミツ</t>
    </rPh>
    <phoneticPr fontId="11"/>
  </si>
  <si>
    <t>亮真</t>
    <rPh sb="0" eb="1">
      <t>リョウ</t>
    </rPh>
    <rPh sb="1" eb="2">
      <t>シン</t>
    </rPh>
    <phoneticPr fontId="11"/>
  </si>
  <si>
    <t>大阪府</t>
    <rPh sb="0" eb="3">
      <t>オオサカフ</t>
    </rPh>
    <phoneticPr fontId="11"/>
  </si>
  <si>
    <t>元生</t>
    <rPh sb="0" eb="1">
      <t>モト</t>
    </rPh>
    <rPh sb="1" eb="2">
      <t>イ</t>
    </rPh>
    <phoneticPr fontId="11"/>
  </si>
  <si>
    <t>光亮</t>
    <rPh sb="0" eb="1">
      <t>ヒカ</t>
    </rPh>
    <rPh sb="1" eb="2">
      <t>リョウ</t>
    </rPh>
    <phoneticPr fontId="11"/>
  </si>
  <si>
    <t>磯野</t>
    <rPh sb="0" eb="2">
      <t>イソノ</t>
    </rPh>
    <phoneticPr fontId="11"/>
  </si>
  <si>
    <t>宏貴</t>
    <rPh sb="0" eb="1">
      <t>ヒロシ</t>
    </rPh>
    <rPh sb="1" eb="2">
      <t>タカシ</t>
    </rPh>
    <phoneticPr fontId="11"/>
  </si>
  <si>
    <t>三重県</t>
    <rPh sb="0" eb="3">
      <t>ミエケン</t>
    </rPh>
    <phoneticPr fontId="11"/>
  </si>
  <si>
    <t>神野</t>
    <rPh sb="0" eb="1">
      <t>カミ</t>
    </rPh>
    <rPh sb="1" eb="2">
      <t>ノ</t>
    </rPh>
    <phoneticPr fontId="11"/>
  </si>
  <si>
    <t>眞旗</t>
    <rPh sb="0" eb="1">
      <t>シン</t>
    </rPh>
    <rPh sb="1" eb="2">
      <t>ハタ</t>
    </rPh>
    <phoneticPr fontId="11"/>
  </si>
  <si>
    <t>甲斐</t>
    <rPh sb="0" eb="2">
      <t>カイ</t>
    </rPh>
    <phoneticPr fontId="11"/>
  </si>
  <si>
    <t>祐一</t>
    <rPh sb="0" eb="2">
      <t>ユウイチ</t>
    </rPh>
    <phoneticPr fontId="11"/>
  </si>
  <si>
    <t>阿部</t>
    <rPh sb="0" eb="2">
      <t>アベ</t>
    </rPh>
    <phoneticPr fontId="11"/>
  </si>
  <si>
    <t>智貴</t>
    <rPh sb="0" eb="2">
      <t>トモキ</t>
    </rPh>
    <phoneticPr fontId="11"/>
  </si>
  <si>
    <t>佐藤</t>
    <rPh sb="0" eb="2">
      <t>サトウ</t>
    </rPh>
    <phoneticPr fontId="11"/>
  </si>
  <si>
    <t>和弘</t>
    <rPh sb="0" eb="2">
      <t>カズヒロ</t>
    </rPh>
    <phoneticPr fontId="11"/>
  </si>
  <si>
    <t>永原</t>
    <rPh sb="0" eb="2">
      <t>ナガハラ</t>
    </rPh>
    <phoneticPr fontId="11"/>
  </si>
  <si>
    <t>博司</t>
    <rPh sb="0" eb="1">
      <t>ヒロシ</t>
    </rPh>
    <rPh sb="1" eb="2">
      <t>ツカサ</t>
    </rPh>
    <phoneticPr fontId="11"/>
  </si>
  <si>
    <t>男</t>
    <rPh sb="0" eb="1">
      <t>オトコ</t>
    </rPh>
    <phoneticPr fontId="11"/>
  </si>
  <si>
    <t>田中</t>
    <rPh sb="0" eb="2">
      <t>タナカ</t>
    </rPh>
    <phoneticPr fontId="9"/>
  </si>
  <si>
    <t>伸一</t>
    <rPh sb="0" eb="2">
      <t>シンイチ</t>
    </rPh>
    <phoneticPr fontId="9"/>
  </si>
  <si>
    <t>う４７</t>
  </si>
  <si>
    <t>う４８</t>
  </si>
  <si>
    <t>う４９</t>
  </si>
  <si>
    <t>う５０</t>
  </si>
  <si>
    <t>う５１</t>
  </si>
  <si>
    <t>う５２</t>
  </si>
  <si>
    <t>う５３</t>
  </si>
  <si>
    <t>う５４</t>
  </si>
  <si>
    <t>う５５</t>
  </si>
  <si>
    <t>佳代子</t>
    <rPh sb="0" eb="3">
      <t>カヨコ</t>
    </rPh>
    <phoneticPr fontId="11"/>
  </si>
  <si>
    <t>う５６</t>
  </si>
  <si>
    <t>実佳</t>
    <rPh sb="0" eb="2">
      <t>ミカ</t>
    </rPh>
    <phoneticPr fontId="11"/>
  </si>
  <si>
    <t>う５７</t>
  </si>
  <si>
    <t>古株</t>
    <rPh sb="0" eb="2">
      <t>コカブ</t>
    </rPh>
    <phoneticPr fontId="11"/>
  </si>
  <si>
    <t>淳子</t>
    <rPh sb="0" eb="2">
      <t>ジュンコ</t>
    </rPh>
    <phoneticPr fontId="11"/>
  </si>
  <si>
    <t>う５８</t>
  </si>
  <si>
    <t>小梶</t>
    <rPh sb="0" eb="2">
      <t>コカジ</t>
    </rPh>
    <phoneticPr fontId="11"/>
  </si>
  <si>
    <t>優子</t>
    <phoneticPr fontId="11"/>
  </si>
  <si>
    <t>ぷ０１</t>
    <phoneticPr fontId="9"/>
  </si>
  <si>
    <t>知司</t>
    <rPh sb="0" eb="2">
      <t>トモジ</t>
    </rPh>
    <phoneticPr fontId="9"/>
  </si>
  <si>
    <t>プラチナＴＣ</t>
  </si>
  <si>
    <t>プラチナＴＣ</t>
    <phoneticPr fontId="9"/>
  </si>
  <si>
    <t>一丸</t>
    <rPh sb="0" eb="2">
      <t>イチマル</t>
    </rPh>
    <phoneticPr fontId="9"/>
  </si>
  <si>
    <t>征功</t>
    <rPh sb="0" eb="2">
      <t>セイコウ</t>
    </rPh>
    <phoneticPr fontId="9"/>
  </si>
  <si>
    <t>近江八幡</t>
    <rPh sb="0" eb="4">
      <t>オウミハチマン</t>
    </rPh>
    <phoneticPr fontId="9"/>
  </si>
  <si>
    <t>西村</t>
    <rPh sb="0" eb="2">
      <t>ニシムラ</t>
    </rPh>
    <phoneticPr fontId="9"/>
  </si>
  <si>
    <t>国太郎</t>
    <rPh sb="0" eb="3">
      <t>クニタロウ</t>
    </rPh>
    <phoneticPr fontId="9"/>
  </si>
  <si>
    <t>人嗣</t>
    <rPh sb="0" eb="2">
      <t>ヒトシ</t>
    </rPh>
    <phoneticPr fontId="9"/>
  </si>
  <si>
    <t>勝之</t>
    <rPh sb="0" eb="2">
      <t>カツユキ</t>
    </rPh>
    <phoneticPr fontId="9"/>
  </si>
  <si>
    <t>加藤</t>
    <rPh sb="0" eb="2">
      <t>カトウ</t>
    </rPh>
    <phoneticPr fontId="9"/>
  </si>
  <si>
    <t>昇</t>
    <rPh sb="0" eb="1">
      <t>ノボル</t>
    </rPh>
    <phoneticPr fontId="9"/>
  </si>
  <si>
    <t>木瀬</t>
    <rPh sb="0" eb="2">
      <t>キセ</t>
    </rPh>
    <phoneticPr fontId="9"/>
  </si>
  <si>
    <t>茂雄</t>
    <rPh sb="0" eb="2">
      <t>シゲオ</t>
    </rPh>
    <phoneticPr fontId="9"/>
  </si>
  <si>
    <t>大木</t>
    <rPh sb="0" eb="2">
      <t>オオキ</t>
    </rPh>
    <phoneticPr fontId="9"/>
  </si>
  <si>
    <t>浩</t>
    <rPh sb="0" eb="1">
      <t>ヒロシ</t>
    </rPh>
    <phoneticPr fontId="9"/>
  </si>
  <si>
    <t>竹中</t>
    <rPh sb="0" eb="2">
      <t>タケナカ</t>
    </rPh>
    <phoneticPr fontId="9"/>
  </si>
  <si>
    <t>徳司</t>
    <rPh sb="0" eb="2">
      <t>トクジ</t>
    </rPh>
    <phoneticPr fontId="9"/>
  </si>
  <si>
    <t>新谷</t>
    <rPh sb="0" eb="2">
      <t>シンガイ</t>
    </rPh>
    <phoneticPr fontId="9"/>
  </si>
  <si>
    <t>弘之</t>
    <rPh sb="0" eb="2">
      <t>ヒロユキ</t>
    </rPh>
    <phoneticPr fontId="9"/>
  </si>
  <si>
    <t>犬上郡</t>
    <rPh sb="0" eb="3">
      <t>イヌカミグン</t>
    </rPh>
    <phoneticPr fontId="9"/>
  </si>
  <si>
    <t>今村</t>
    <rPh sb="0" eb="2">
      <t>イマムラ</t>
    </rPh>
    <phoneticPr fontId="9"/>
  </si>
  <si>
    <t>宣明</t>
    <rPh sb="0" eb="2">
      <t>ノブアキ</t>
    </rPh>
    <phoneticPr fontId="9"/>
  </si>
  <si>
    <t>平岩</t>
    <rPh sb="0" eb="2">
      <t>ヒライワ</t>
    </rPh>
    <phoneticPr fontId="9"/>
  </si>
  <si>
    <t>治司</t>
    <rPh sb="0" eb="2">
      <t>ハルジ</t>
    </rPh>
    <phoneticPr fontId="9"/>
  </si>
  <si>
    <t>直樹</t>
    <rPh sb="0" eb="2">
      <t>ナオキ</t>
    </rPh>
    <phoneticPr fontId="9"/>
  </si>
  <si>
    <t>ぷ１４</t>
  </si>
  <si>
    <t>藤野</t>
    <rPh sb="0" eb="2">
      <t>フジノ</t>
    </rPh>
    <phoneticPr fontId="9"/>
  </si>
  <si>
    <t>秀明</t>
    <rPh sb="0" eb="2">
      <t>ヒデアキ</t>
    </rPh>
    <phoneticPr fontId="9"/>
  </si>
  <si>
    <t>ぷ１５</t>
  </si>
  <si>
    <t>ぷ１６</t>
  </si>
  <si>
    <t>ドーラン</t>
  </si>
  <si>
    <t>デーブ</t>
  </si>
  <si>
    <t>ぷ１７</t>
  </si>
  <si>
    <t>井田</t>
    <rPh sb="0" eb="2">
      <t>イダ</t>
    </rPh>
    <phoneticPr fontId="9"/>
  </si>
  <si>
    <t>圭子</t>
    <rPh sb="0" eb="2">
      <t>ケイコ</t>
    </rPh>
    <phoneticPr fontId="9"/>
  </si>
  <si>
    <t>ぷ１８</t>
  </si>
  <si>
    <t>前田</t>
    <rPh sb="0" eb="2">
      <t>マエダ</t>
    </rPh>
    <phoneticPr fontId="9"/>
  </si>
  <si>
    <t>喜久子</t>
    <rPh sb="0" eb="3">
      <t>キクコ</t>
    </rPh>
    <phoneticPr fontId="9"/>
  </si>
  <si>
    <t>ぷ１９</t>
  </si>
  <si>
    <t>英夫</t>
    <rPh sb="0" eb="2">
      <t>ヒデオ</t>
    </rPh>
    <phoneticPr fontId="9"/>
  </si>
  <si>
    <t>ぷ２０</t>
  </si>
  <si>
    <t>堀部</t>
    <rPh sb="0" eb="2">
      <t>ホリベ</t>
    </rPh>
    <phoneticPr fontId="9"/>
  </si>
  <si>
    <t>品子</t>
    <rPh sb="0" eb="2">
      <t>シナコ</t>
    </rPh>
    <phoneticPr fontId="9"/>
  </si>
  <si>
    <t>澤村</t>
    <rPh sb="0" eb="2">
      <t>サワムラ</t>
    </rPh>
    <phoneticPr fontId="9"/>
  </si>
  <si>
    <t>博司</t>
    <rPh sb="0" eb="2">
      <t>ヒロシ</t>
    </rPh>
    <phoneticPr fontId="9"/>
  </si>
  <si>
    <t>個人登録</t>
    <rPh sb="0" eb="4">
      <t>コジントウロク</t>
    </rPh>
    <phoneticPr fontId="9"/>
  </si>
  <si>
    <t>OK</t>
    <phoneticPr fontId="9"/>
  </si>
  <si>
    <t>甲賀市</t>
    <rPh sb="0" eb="3">
      <t>コウガシ</t>
    </rPh>
    <phoneticPr fontId="9"/>
  </si>
  <si>
    <t>谷本</t>
    <rPh sb="0" eb="2">
      <t>タニモト</t>
    </rPh>
    <phoneticPr fontId="9"/>
  </si>
  <si>
    <t>健人</t>
    <rPh sb="0" eb="2">
      <t>タケヒト</t>
    </rPh>
    <phoneticPr fontId="9"/>
  </si>
  <si>
    <t>谷本健人</t>
  </si>
  <si>
    <t>あん１６</t>
    <phoneticPr fontId="9"/>
  </si>
  <si>
    <t>ふ１２</t>
    <phoneticPr fontId="9"/>
  </si>
  <si>
    <t>う０１</t>
    <phoneticPr fontId="9"/>
  </si>
  <si>
    <t>ms</t>
    <phoneticPr fontId="9"/>
  </si>
  <si>
    <t>リーグ２</t>
  </si>
  <si>
    <t>決勝トーナメント</t>
  </si>
  <si>
    <t>３位決定戦</t>
  </si>
  <si>
    <t>あん０３</t>
    <phoneticPr fontId="9"/>
  </si>
  <si>
    <t>う４７</t>
    <phoneticPr fontId="9"/>
  </si>
  <si>
    <t>う４８</t>
    <phoneticPr fontId="9"/>
  </si>
  <si>
    <t>あぷ０６</t>
    <phoneticPr fontId="9"/>
  </si>
  <si>
    <t>あぷ０５</t>
    <phoneticPr fontId="9"/>
  </si>
  <si>
    <t>あぷ１４</t>
    <phoneticPr fontId="9"/>
  </si>
  <si>
    <t>け１１</t>
    <phoneticPr fontId="9"/>
  </si>
  <si>
    <t>第5回東近江ホップマンカップ　    2025．6.1</t>
    <phoneticPr fontId="9"/>
  </si>
  <si>
    <t>mix</t>
    <phoneticPr fontId="9"/>
  </si>
  <si>
    <t>ws</t>
    <phoneticPr fontId="9"/>
  </si>
  <si>
    <t>5ゲーム先取（TBなし）ノーアド方式　　　　　1，2位表彰</t>
    <phoneticPr fontId="9"/>
  </si>
  <si>
    <t>第5回</t>
    <phoneticPr fontId="9"/>
  </si>
  <si>
    <t>25.6.1</t>
    <phoneticPr fontId="9"/>
  </si>
  <si>
    <t>②</t>
    <phoneticPr fontId="9"/>
  </si>
  <si>
    <t>③</t>
    <phoneticPr fontId="9"/>
  </si>
  <si>
    <t>-</t>
    <phoneticPr fontId="9"/>
  </si>
  <si>
    <t>②</t>
    <phoneticPr fontId="9"/>
  </si>
  <si>
    <t>①</t>
    <phoneticPr fontId="9"/>
  </si>
  <si>
    <t>順位決定方法　①完了試合数　②勝数　③直接対決　</t>
    <rPh sb="8" eb="12">
      <t>カンリョウシアイ</t>
    </rPh>
    <rPh sb="12" eb="13">
      <t>スウ</t>
    </rPh>
    <phoneticPr fontId="9"/>
  </si>
  <si>
    <t>④取得ゲーム率（取得ゲーム数/全ゲーム数）</t>
    <phoneticPr fontId="9"/>
  </si>
  <si>
    <t xml:space="preserve">  </t>
  </si>
  <si>
    <t>⑤</t>
    <phoneticPr fontId="9"/>
  </si>
  <si>
    <t>福元・岩花</t>
    <rPh sb="0" eb="2">
      <t>フクモト</t>
    </rPh>
    <rPh sb="3" eb="5">
      <t>イワハナ</t>
    </rPh>
    <phoneticPr fontId="9"/>
  </si>
  <si>
    <t>山口・森</t>
    <rPh sb="0" eb="2">
      <t>ヤマグチ</t>
    </rPh>
    <rPh sb="3" eb="4">
      <t>モリ</t>
    </rPh>
    <phoneticPr fontId="9"/>
  </si>
  <si>
    <t>辻・脇野</t>
    <rPh sb="0" eb="1">
      <t>ツジ</t>
    </rPh>
    <rPh sb="2" eb="4">
      <t>ワキノ</t>
    </rPh>
    <phoneticPr fontId="9"/>
  </si>
  <si>
    <t>川上・辰巳</t>
    <rPh sb="0" eb="2">
      <t>カワカミ</t>
    </rPh>
    <rPh sb="3" eb="5">
      <t>タツミ</t>
    </rPh>
    <phoneticPr fontId="9"/>
  </si>
  <si>
    <t>③0</t>
    <phoneticPr fontId="9"/>
  </si>
  <si>
    <t>②１</t>
    <phoneticPr fontId="9"/>
  </si>
  <si>
    <r>
      <t>福元・岩花</t>
    </r>
    <r>
      <rPr>
        <b/>
        <sz val="10"/>
        <color rgb="FFFF0000"/>
        <rFont val="ＭＳ Ｐゴシック"/>
        <family val="3"/>
        <charset val="128"/>
      </rPr>
      <t>（フレンズ・うさかめ）</t>
    </r>
    <rPh sb="3" eb="5">
      <t>イワハナ</t>
    </rPh>
    <phoneticPr fontId="9"/>
  </si>
  <si>
    <t>川上・辰巳（アプスト）</t>
    <rPh sb="0" eb="2">
      <t>カワカミ</t>
    </rPh>
    <rPh sb="3" eb="5">
      <t>タツミ</t>
    </rPh>
    <phoneticPr fontId="9"/>
  </si>
  <si>
    <t>　山口・森ペア（アンヴァース）優勝</t>
    <phoneticPr fontId="9"/>
  </si>
  <si>
    <t>岩花・福元ペア（うさかめ・フレンズ）準優勝</t>
    <rPh sb="0" eb="1">
      <t>イワ</t>
    </rPh>
    <rPh sb="1" eb="2">
      <t>ハナ</t>
    </rPh>
    <rPh sb="18" eb="19">
      <t>ジュン</t>
    </rPh>
    <rPh sb="19" eb="21">
      <t>ユウショウ</t>
    </rPh>
    <phoneticPr fontId="9"/>
  </si>
  <si>
    <t>②1</t>
    <phoneticPr fontId="9"/>
  </si>
  <si>
    <t>川上・辰巳</t>
    <rPh sb="0" eb="2">
      <t>カワカミ</t>
    </rPh>
    <rPh sb="3" eb="5">
      <t>タツミ</t>
    </rPh>
    <phoneticPr fontId="9"/>
  </si>
  <si>
    <t>05</t>
    <phoneticPr fontId="9"/>
  </si>
  <si>
    <t>1②</t>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</si>
</sst>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Red]&quot;¥&quot;\-#,##0"/>
    <numFmt numFmtId="176" formatCode="#&quot;位&quot;"/>
    <numFmt numFmtId="177" formatCode="0&quot;勝&quot;"/>
    <numFmt numFmtId="178" formatCode="0&quot;敗&quot;"/>
    <numFmt numFmtId="179" formatCode="0.000"/>
  </numFmts>
  <fonts count="37" x14ac:knownFonts="1">
    <font>
      <sz val="11"/>
      <color indexed="8"/>
      <name val="ＭＳ Ｐゴシック"/>
      <family val="3"/>
      <charset val="128"/>
    </font>
    <font>
      <b/>
      <sz val="11"/>
      <color indexed="8"/>
      <name val="ＭＳ Ｐゴシック"/>
      <family val="3"/>
      <charset val="128"/>
    </font>
    <font>
      <b/>
      <sz val="11"/>
      <name val="ＭＳ Ｐゴシック"/>
      <family val="3"/>
      <charset val="128"/>
    </font>
    <font>
      <sz val="11"/>
      <name val="ＭＳ Ｐゴシック"/>
      <family val="3"/>
      <charset val="128"/>
    </font>
    <font>
      <b/>
      <sz val="12"/>
      <color indexed="8"/>
      <name val="ＭＳ Ｐゴシック"/>
      <family val="3"/>
      <charset val="128"/>
    </font>
    <font>
      <b/>
      <sz val="18"/>
      <color indexed="8"/>
      <name val="ＭＳ Ｐゴシック"/>
      <family val="3"/>
      <charset val="128"/>
    </font>
    <font>
      <b/>
      <sz val="11"/>
      <color indexed="9"/>
      <name val="ＭＳ Ｐゴシック"/>
      <family val="3"/>
      <charset val="128"/>
    </font>
    <font>
      <sz val="11"/>
      <color indexed="52"/>
      <name val="ＭＳ Ｐゴシック"/>
      <family val="3"/>
      <charset val="128"/>
    </font>
    <font>
      <sz val="11"/>
      <color indexed="8"/>
      <name val="ＭＳ Ｐゴシック"/>
      <family val="3"/>
      <charset val="128"/>
    </font>
    <font>
      <sz val="6"/>
      <name val="ＭＳ Ｐゴシック"/>
      <family val="3"/>
      <charset val="128"/>
    </font>
    <font>
      <b/>
      <sz val="16"/>
      <name val="ＭＳ Ｐゴシック"/>
      <family val="3"/>
      <charset val="128"/>
    </font>
    <font>
      <sz val="6"/>
      <name val="ＭＳ Ｐゴシック"/>
      <family val="2"/>
      <charset val="128"/>
      <scheme val="minor"/>
    </font>
    <font>
      <sz val="6"/>
      <name val="ＭＳ Ｐゴシック"/>
      <family val="3"/>
      <charset val="128"/>
      <scheme val="minor"/>
    </font>
    <font>
      <sz val="12"/>
      <color indexed="8"/>
      <name val="ＭＳ Ｐゴシック"/>
      <family val="3"/>
      <charset val="128"/>
    </font>
    <font>
      <sz val="16"/>
      <name val="HGSｺﾞｼｯｸM"/>
      <family val="3"/>
      <charset val="128"/>
    </font>
    <font>
      <sz val="11"/>
      <name val="HGSｺﾞｼｯｸM"/>
      <family val="3"/>
      <charset val="128"/>
    </font>
    <font>
      <b/>
      <sz val="11"/>
      <name val="HGSｺﾞｼｯｸM"/>
      <family val="3"/>
      <charset val="128"/>
    </font>
    <font>
      <b/>
      <sz val="11"/>
      <color indexed="8"/>
      <name val="HGSｺﾞｼｯｸM"/>
      <family val="3"/>
      <charset val="128"/>
    </font>
    <font>
      <b/>
      <sz val="11"/>
      <color rgb="FF000000"/>
      <name val="HGSｺﾞｼｯｸM"/>
      <family val="3"/>
      <charset val="128"/>
    </font>
    <font>
      <b/>
      <sz val="11"/>
      <color rgb="FFFF0000"/>
      <name val="HGSｺﾞｼｯｸM"/>
      <family val="3"/>
      <charset val="128"/>
    </font>
    <font>
      <b/>
      <sz val="11"/>
      <color indexed="10"/>
      <name val="HGSｺﾞｼｯｸM"/>
      <family val="3"/>
      <charset val="128"/>
    </font>
    <font>
      <b/>
      <sz val="11"/>
      <color theme="1"/>
      <name val="HGSｺﾞｼｯｸM"/>
      <family val="3"/>
      <charset val="128"/>
    </font>
    <font>
      <sz val="11"/>
      <color theme="0" tint="-0.14999847407452621"/>
      <name val="HGSｺﾞｼｯｸM"/>
      <family val="3"/>
      <charset val="128"/>
    </font>
    <font>
      <b/>
      <sz val="12"/>
      <color indexed="10"/>
      <name val="ＭＳ Ｐゴシック"/>
      <family val="3"/>
      <charset val="128"/>
    </font>
    <font>
      <b/>
      <sz val="11"/>
      <color indexed="10"/>
      <name val="ＭＳ Ｐゴシック"/>
      <family val="3"/>
      <charset val="128"/>
    </font>
    <font>
      <b/>
      <sz val="18"/>
      <color indexed="10"/>
      <name val="ＭＳ Ｐゴシック"/>
      <family val="3"/>
      <charset val="128"/>
    </font>
    <font>
      <b/>
      <sz val="11"/>
      <color rgb="FFFF0000"/>
      <name val="ＭＳ Ｐゴシック"/>
      <family val="3"/>
      <charset val="128"/>
    </font>
    <font>
      <sz val="11"/>
      <color rgb="FFFF0000"/>
      <name val="ＭＳ Ｐゴシック"/>
      <family val="3"/>
      <charset val="128"/>
    </font>
    <font>
      <b/>
      <sz val="11"/>
      <color theme="1"/>
      <name val="ＭＳ Ｐゴシック"/>
      <family val="3"/>
      <charset val="128"/>
    </font>
    <font>
      <b/>
      <sz val="10"/>
      <color theme="1"/>
      <name val="ＭＳ Ｐゴシック"/>
      <family val="3"/>
      <charset val="128"/>
    </font>
    <font>
      <b/>
      <sz val="10"/>
      <color rgb="FFFF0000"/>
      <name val="ＭＳ Ｐゴシック"/>
      <family val="3"/>
      <charset val="128"/>
    </font>
    <font>
      <b/>
      <sz val="11"/>
      <color rgb="FF00B050"/>
      <name val="ＭＳ Ｐゴシック"/>
      <family val="3"/>
      <charset val="128"/>
    </font>
    <font>
      <b/>
      <sz val="10"/>
      <color rgb="FF00B050"/>
      <name val="ＭＳ Ｐゴシック"/>
      <family val="3"/>
      <charset val="128"/>
    </font>
    <font>
      <b/>
      <sz val="12"/>
      <color rgb="FFFF0000"/>
      <name val="ＭＳ Ｐゴシック"/>
      <family val="3"/>
      <charset val="128"/>
    </font>
    <font>
      <b/>
      <sz val="12"/>
      <color rgb="FF00B050"/>
      <name val="ＭＳ Ｐゴシック"/>
      <family val="3"/>
      <charset val="128"/>
    </font>
    <font>
      <b/>
      <sz val="12"/>
      <color theme="1"/>
      <name val="ＭＳ Ｐゴシック"/>
      <family val="3"/>
      <charset val="128"/>
    </font>
    <font>
      <b/>
      <sz val="11"/>
      <color rgb="FF0070C0"/>
      <name val="ＭＳ Ｐゴシック"/>
      <family val="3"/>
      <charset val="128"/>
    </font>
  </fonts>
  <fills count="5">
    <fill>
      <patternFill patternType="none"/>
    </fill>
    <fill>
      <patternFill patternType="gray125"/>
    </fill>
    <fill>
      <patternFill patternType="solid">
        <fgColor indexed="55"/>
        <bgColor indexed="64"/>
      </patternFill>
    </fill>
    <fill>
      <patternFill patternType="solid">
        <fgColor theme="0"/>
        <bgColor indexed="64"/>
      </patternFill>
    </fill>
    <fill>
      <patternFill patternType="solid">
        <fgColor rgb="FFFFFF00"/>
        <bgColor indexed="64"/>
      </patternFill>
    </fill>
  </fills>
  <borders count="69">
    <border>
      <left/>
      <right/>
      <top/>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medium">
        <color indexed="64"/>
      </top>
      <bottom/>
      <diagonal/>
    </border>
    <border>
      <left/>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bottom/>
      <diagonal/>
    </border>
    <border>
      <left/>
      <right style="medium">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medium">
        <color indexed="64"/>
      </bottom>
      <diagonal/>
    </border>
    <border>
      <left style="double">
        <color indexed="64"/>
      </left>
      <right/>
      <top/>
      <bottom/>
      <diagonal/>
    </border>
    <border>
      <left style="double">
        <color indexed="64"/>
      </left>
      <right/>
      <top/>
      <bottom style="thin">
        <color indexed="64"/>
      </bottom>
      <diagonal/>
    </border>
    <border>
      <left style="double">
        <color indexed="64"/>
      </left>
      <right/>
      <top style="thin">
        <color indexed="64"/>
      </top>
      <bottom/>
      <diagonal/>
    </border>
    <border>
      <left/>
      <right style="medium">
        <color indexed="64"/>
      </right>
      <top style="thin">
        <color indexed="64"/>
      </top>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double">
        <color indexed="64"/>
      </right>
      <top/>
      <bottom/>
      <diagonal style="thin">
        <color indexed="64"/>
      </diagonal>
    </border>
    <border diagonalDown="1">
      <left/>
      <right style="thin">
        <color indexed="64"/>
      </right>
      <top style="thin">
        <color indexed="64"/>
      </top>
      <bottom/>
      <diagonal style="thin">
        <color indexed="64"/>
      </diagonal>
    </border>
    <border diagonalDown="1">
      <left/>
      <right style="thin">
        <color indexed="64"/>
      </right>
      <top/>
      <bottom/>
      <diagonal style="thin">
        <color indexed="64"/>
      </diagonal>
    </border>
    <border>
      <left style="double">
        <color indexed="64"/>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thin">
        <color indexed="64"/>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top/>
      <bottom style="thin">
        <color auto="1"/>
      </bottom>
      <diagonal/>
    </border>
    <border>
      <left/>
      <right style="thin">
        <color auto="1"/>
      </right>
      <top/>
      <bottom style="thin">
        <color auto="1"/>
      </bottom>
      <diagonal/>
    </border>
    <border>
      <left style="thin">
        <color indexed="64"/>
      </left>
      <right style="medium">
        <color indexed="64"/>
      </right>
      <top style="thin">
        <color indexed="64"/>
      </top>
      <bottom style="thin">
        <color indexed="64"/>
      </bottom>
      <diagonal/>
    </border>
    <border>
      <left/>
      <right style="double">
        <color indexed="64"/>
      </right>
      <top style="medium">
        <color indexed="64"/>
      </top>
      <bottom/>
      <diagonal/>
    </border>
    <border>
      <left/>
      <right style="double">
        <color indexed="64"/>
      </right>
      <top/>
      <bottom/>
      <diagonal/>
    </border>
    <border>
      <left/>
      <right style="double">
        <color indexed="64"/>
      </right>
      <top/>
      <bottom style="thin">
        <color auto="1"/>
      </bottom>
      <diagonal/>
    </border>
    <border>
      <left style="thin">
        <color auto="1"/>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diagonalDown="1">
      <left/>
      <right style="double">
        <color indexed="64"/>
      </right>
      <top style="thin">
        <color indexed="64"/>
      </top>
      <bottom/>
      <diagonal style="thin">
        <color indexed="64"/>
      </diagonal>
    </border>
    <border>
      <left/>
      <right/>
      <top/>
      <bottom style="medium">
        <color indexed="8"/>
      </bottom>
      <diagonal/>
    </border>
    <border>
      <left style="double">
        <color indexed="64"/>
      </left>
      <right/>
      <top/>
      <bottom style="medium">
        <color indexed="8"/>
      </bottom>
      <diagonal/>
    </border>
    <border>
      <left/>
      <right/>
      <top style="medium">
        <color indexed="8"/>
      </top>
      <bottom/>
      <diagonal/>
    </border>
    <border>
      <left/>
      <right/>
      <top/>
      <bottom style="medium">
        <color indexed="10"/>
      </bottom>
      <diagonal/>
    </border>
    <border>
      <left/>
      <right/>
      <top/>
      <bottom style="thin">
        <color indexed="8"/>
      </bottom>
      <diagonal/>
    </border>
    <border>
      <left/>
      <right style="thin">
        <color indexed="8"/>
      </right>
      <top/>
      <bottom/>
      <diagonal/>
    </border>
    <border>
      <left/>
      <right style="thin">
        <color indexed="8"/>
      </right>
      <top/>
      <bottom style="thin">
        <color indexed="8"/>
      </bottom>
      <diagonal/>
    </border>
    <border>
      <left/>
      <right style="thin">
        <color auto="1"/>
      </right>
      <top/>
      <bottom/>
      <diagonal/>
    </border>
    <border>
      <left/>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thick">
        <color rgb="FFFF0000"/>
      </bottom>
      <diagonal/>
    </border>
    <border>
      <left/>
      <right style="thick">
        <color rgb="FFFF0000"/>
      </right>
      <top style="thick">
        <color rgb="FFFF0000"/>
      </top>
      <bottom/>
      <diagonal/>
    </border>
    <border>
      <left/>
      <right/>
      <top style="thick">
        <color rgb="FFFF0000"/>
      </top>
      <bottom/>
      <diagonal/>
    </border>
    <border>
      <left/>
      <right style="thick">
        <color rgb="FFFF0000"/>
      </right>
      <top/>
      <bottom/>
      <diagonal/>
    </border>
    <border>
      <left style="thick">
        <color rgb="FFFF0000"/>
      </left>
      <right/>
      <top/>
      <bottom/>
      <diagonal/>
    </border>
    <border>
      <left/>
      <right/>
      <top/>
      <bottom style="thin">
        <color theme="1"/>
      </bottom>
      <diagonal/>
    </border>
    <border>
      <left/>
      <right style="thin">
        <color indexed="64"/>
      </right>
      <top/>
      <bottom style="thin">
        <color theme="1"/>
      </bottom>
      <diagonal/>
    </border>
    <border>
      <left/>
      <right/>
      <top style="thin">
        <color theme="1"/>
      </top>
      <bottom/>
      <diagonal/>
    </border>
    <border>
      <left style="thin">
        <color indexed="8"/>
      </left>
      <right/>
      <top/>
      <bottom/>
      <diagonal/>
    </border>
    <border>
      <left/>
      <right style="thin">
        <color indexed="64"/>
      </right>
      <top/>
      <bottom style="thick">
        <color rgb="FFFF0000"/>
      </bottom>
      <diagonal/>
    </border>
    <border>
      <left style="thick">
        <color rgb="FFFF0000"/>
      </left>
      <right/>
      <top/>
      <bottom style="thick">
        <color rgb="FFFF0000"/>
      </bottom>
      <diagonal/>
    </border>
  </borders>
  <cellStyleXfs count="31">
    <xf numFmtId="0" fontId="0" fillId="0" borderId="0">
      <alignment vertical="center"/>
    </xf>
    <xf numFmtId="0" fontId="8" fillId="0" borderId="0" applyProtection="0">
      <alignment vertical="center"/>
    </xf>
    <xf numFmtId="0" fontId="8" fillId="0" borderId="0">
      <alignment vertical="center"/>
    </xf>
    <xf numFmtId="0" fontId="8" fillId="0" borderId="0">
      <alignment vertical="center"/>
    </xf>
    <xf numFmtId="0" fontId="6" fillId="2" borderId="1" applyNumberFormat="0" applyAlignment="0" applyProtection="0">
      <alignment vertical="center"/>
    </xf>
    <xf numFmtId="0" fontId="7" fillId="0" borderId="2" applyNumberFormat="0" applyFill="0" applyAlignment="0" applyProtection="0">
      <alignment vertical="center"/>
    </xf>
    <xf numFmtId="6" fontId="8" fillId="0" borderId="0" applyProtection="0">
      <alignment vertical="center"/>
    </xf>
    <xf numFmtId="0" fontId="8" fillId="0" borderId="0">
      <alignment vertical="center"/>
    </xf>
    <xf numFmtId="0" fontId="8" fillId="0" borderId="0">
      <alignment vertical="center"/>
    </xf>
    <xf numFmtId="0" fontId="8" fillId="0" borderId="0">
      <alignment vertical="center"/>
    </xf>
    <xf numFmtId="0" fontId="3" fillId="0" borderId="0">
      <alignment vertical="center"/>
    </xf>
    <xf numFmtId="0" fontId="3" fillId="0" borderId="0" applyProtection="0">
      <alignment vertical="center"/>
    </xf>
    <xf numFmtId="0" fontId="3" fillId="0" borderId="0" applyProtection="0">
      <alignment vertical="center"/>
    </xf>
    <xf numFmtId="0" fontId="3" fillId="0" borderId="0" applyProtection="0">
      <alignment vertical="center"/>
    </xf>
    <xf numFmtId="0" fontId="8" fillId="0" borderId="0" applyProtection="0">
      <alignment vertical="center"/>
    </xf>
    <xf numFmtId="0" fontId="8" fillId="0" borderId="0" applyProtection="0">
      <alignment vertical="center"/>
    </xf>
    <xf numFmtId="0" fontId="8" fillId="0" borderId="0">
      <alignment vertical="center"/>
    </xf>
    <xf numFmtId="0" fontId="8" fillId="0" borderId="0" applyProtection="0">
      <alignment vertical="center"/>
    </xf>
    <xf numFmtId="0" fontId="8" fillId="0" borderId="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3" fillId="0" borderId="0"/>
    <xf numFmtId="0" fontId="8" fillId="0" borderId="0">
      <alignment vertical="center"/>
    </xf>
    <xf numFmtId="0" fontId="8" fillId="0" borderId="0">
      <alignment vertical="center"/>
    </xf>
    <xf numFmtId="0" fontId="3" fillId="0" borderId="0">
      <alignment vertical="center"/>
    </xf>
    <xf numFmtId="0" fontId="3" fillId="0" borderId="0" applyProtection="0">
      <alignment vertical="center"/>
    </xf>
  </cellStyleXfs>
  <cellXfs count="434">
    <xf numFmtId="0" fontId="0" fillId="0" borderId="0" xfId="0">
      <alignment vertical="center"/>
    </xf>
    <xf numFmtId="0" fontId="10" fillId="0" borderId="0" xfId="29" applyFont="1">
      <alignment vertical="center"/>
    </xf>
    <xf numFmtId="0" fontId="3" fillId="0" borderId="0" xfId="29">
      <alignment vertical="center"/>
    </xf>
    <xf numFmtId="0" fontId="2" fillId="0" borderId="31" xfId="29" applyFont="1" applyBorder="1">
      <alignment vertical="center"/>
    </xf>
    <xf numFmtId="0" fontId="2" fillId="0" borderId="32" xfId="29" applyFont="1" applyBorder="1">
      <alignment vertical="center"/>
    </xf>
    <xf numFmtId="0" fontId="2" fillId="0" borderId="32" xfId="29" applyFont="1" applyBorder="1" applyAlignment="1">
      <alignment horizontal="center" vertical="center"/>
    </xf>
    <xf numFmtId="0" fontId="2" fillId="0" borderId="33" xfId="29" applyFont="1" applyBorder="1" applyAlignment="1">
      <alignment horizontal="center" vertical="center"/>
    </xf>
    <xf numFmtId="0" fontId="2" fillId="0" borderId="34" xfId="29" applyFont="1" applyBorder="1" applyAlignment="1">
      <alignment horizontal="center" vertical="center"/>
    </xf>
    <xf numFmtId="0" fontId="2" fillId="0" borderId="8" xfId="29" applyFont="1" applyBorder="1" applyAlignment="1">
      <alignment horizontal="center" vertical="center"/>
    </xf>
    <xf numFmtId="0" fontId="2" fillId="0" borderId="35" xfId="29" applyFont="1" applyBorder="1" applyAlignment="1">
      <alignment horizontal="center" vertical="center"/>
    </xf>
    <xf numFmtId="0" fontId="2" fillId="0" borderId="16" xfId="29" applyFont="1" applyBorder="1" applyAlignment="1">
      <alignment horizontal="center" vertical="center"/>
    </xf>
    <xf numFmtId="0" fontId="2" fillId="0" borderId="6" xfId="29" applyFont="1" applyBorder="1" applyAlignment="1">
      <alignment horizontal="center" vertical="center"/>
    </xf>
    <xf numFmtId="0" fontId="0" fillId="0" borderId="0" xfId="0" applyAlignment="1"/>
    <xf numFmtId="0" fontId="2" fillId="0" borderId="37" xfId="29" applyFont="1" applyBorder="1" applyAlignment="1">
      <alignment horizontal="center" vertical="center"/>
    </xf>
    <xf numFmtId="0" fontId="2" fillId="0" borderId="15" xfId="29" applyFont="1" applyBorder="1" applyAlignment="1">
      <alignment horizontal="center" vertical="center"/>
    </xf>
    <xf numFmtId="0" fontId="2" fillId="0" borderId="38" xfId="29" applyFont="1" applyBorder="1" applyAlignment="1">
      <alignment horizontal="center" vertical="center"/>
    </xf>
    <xf numFmtId="0" fontId="13" fillId="0" borderId="0" xfId="0" applyFont="1">
      <alignment vertical="center"/>
    </xf>
    <xf numFmtId="0" fontId="14" fillId="0" borderId="12" xfId="0" applyFont="1" applyBorder="1">
      <alignment vertical="center"/>
    </xf>
    <xf numFmtId="0" fontId="15" fillId="0" borderId="15" xfId="0" applyFont="1" applyBorder="1" applyAlignment="1">
      <alignment horizontal="left" vertical="center"/>
    </xf>
    <xf numFmtId="0" fontId="15" fillId="0" borderId="9" xfId="0" applyFont="1" applyBorder="1">
      <alignment vertical="center"/>
    </xf>
    <xf numFmtId="0" fontId="15" fillId="4" borderId="15" xfId="0" applyFont="1" applyFill="1" applyBorder="1" applyAlignment="1">
      <alignment horizontal="left" vertical="center"/>
    </xf>
    <xf numFmtId="0" fontId="15" fillId="4" borderId="15" xfId="0" applyFont="1" applyFill="1" applyBorder="1" applyAlignment="1">
      <alignment horizontal="center" vertical="center"/>
    </xf>
    <xf numFmtId="0" fontId="15" fillId="4" borderId="15" xfId="0" applyFont="1" applyFill="1" applyBorder="1">
      <alignment vertical="center"/>
    </xf>
    <xf numFmtId="0" fontId="15" fillId="4" borderId="15" xfId="0" applyFont="1" applyFill="1" applyBorder="1" applyAlignment="1">
      <alignment horizontal="right" vertical="center"/>
    </xf>
    <xf numFmtId="0" fontId="16" fillId="0" borderId="15" xfId="30" applyFont="1" applyBorder="1" applyAlignment="1">
      <alignment horizontal="left" vertical="center"/>
    </xf>
    <xf numFmtId="0" fontId="17" fillId="0" borderId="15" xfId="30" applyFont="1" applyBorder="1" applyAlignment="1">
      <alignment horizontal="left" vertical="center"/>
    </xf>
    <xf numFmtId="0" fontId="16" fillId="0" borderId="15" xfId="30" applyFont="1" applyBorder="1" applyAlignment="1">
      <alignment horizontal="center" vertical="center"/>
    </xf>
    <xf numFmtId="0" fontId="17" fillId="0" borderId="15" xfId="0" applyFont="1" applyBorder="1" applyAlignment="1">
      <alignment horizontal="left"/>
    </xf>
    <xf numFmtId="0" fontId="17" fillId="0" borderId="15" xfId="30" applyFont="1" applyBorder="1">
      <alignment vertical="center"/>
    </xf>
    <xf numFmtId="0" fontId="17" fillId="0" borderId="15" xfId="0" applyFont="1" applyBorder="1" applyAlignment="1">
      <alignment horizontal="right"/>
    </xf>
    <xf numFmtId="0" fontId="18" fillId="0" borderId="15" xfId="30" applyFont="1" applyBorder="1" applyAlignment="1">
      <alignment horizontal="left" vertical="center"/>
    </xf>
    <xf numFmtId="0" fontId="16" fillId="0" borderId="15" xfId="30" applyFont="1" applyBorder="1">
      <alignment vertical="center"/>
    </xf>
    <xf numFmtId="0" fontId="19" fillId="0" borderId="15" xfId="30" applyFont="1" applyBorder="1" applyAlignment="1">
      <alignment horizontal="left" vertical="center"/>
    </xf>
    <xf numFmtId="0" fontId="20" fillId="0" borderId="15" xfId="30" applyFont="1" applyBorder="1" applyAlignment="1">
      <alignment horizontal="left" vertical="center"/>
    </xf>
    <xf numFmtId="0" fontId="16" fillId="0" borderId="15" xfId="0" applyFont="1" applyBorder="1">
      <alignment vertical="center"/>
    </xf>
    <xf numFmtId="0" fontId="16" fillId="0" borderId="15" xfId="0" applyFont="1" applyBorder="1" applyAlignment="1">
      <alignment horizontal="left" vertical="center"/>
    </xf>
    <xf numFmtId="0" fontId="18" fillId="0" borderId="15" xfId="0" applyFont="1" applyBorder="1" applyAlignment="1">
      <alignment horizontal="left" vertical="center"/>
    </xf>
    <xf numFmtId="0" fontId="20" fillId="0" borderId="15" xfId="0" applyFont="1" applyBorder="1" applyAlignment="1">
      <alignment horizontal="left" vertical="center"/>
    </xf>
    <xf numFmtId="0" fontId="19" fillId="0" borderId="15" xfId="0" applyFont="1" applyBorder="1" applyAlignment="1">
      <alignment horizontal="left" vertical="center"/>
    </xf>
    <xf numFmtId="0" fontId="16" fillId="3" borderId="15" xfId="0" applyFont="1" applyFill="1" applyBorder="1">
      <alignment vertical="center"/>
    </xf>
    <xf numFmtId="0" fontId="18" fillId="3" borderId="15" xfId="30" applyFont="1" applyFill="1" applyBorder="1" applyAlignment="1">
      <alignment horizontal="left" vertical="center"/>
    </xf>
    <xf numFmtId="0" fontId="16" fillId="4" borderId="15" xfId="30" applyFont="1" applyFill="1" applyBorder="1" applyAlignment="1">
      <alignment horizontal="left" vertical="center"/>
    </xf>
    <xf numFmtId="0" fontId="20" fillId="4" borderId="15" xfId="30" applyFont="1" applyFill="1" applyBorder="1" applyAlignment="1">
      <alignment horizontal="left" vertical="center"/>
    </xf>
    <xf numFmtId="0" fontId="17" fillId="4" borderId="15" xfId="30" applyFont="1" applyFill="1" applyBorder="1" applyAlignment="1">
      <alignment horizontal="left" vertical="center"/>
    </xf>
    <xf numFmtId="0" fontId="16" fillId="4" borderId="15" xfId="30" applyFont="1" applyFill="1" applyBorder="1" applyAlignment="1">
      <alignment horizontal="center" vertical="center"/>
    </xf>
    <xf numFmtId="0" fontId="17" fillId="4" borderId="15" xfId="0" applyFont="1" applyFill="1" applyBorder="1" applyAlignment="1">
      <alignment horizontal="left"/>
    </xf>
    <xf numFmtId="0" fontId="16" fillId="4" borderId="15" xfId="0" applyFont="1" applyFill="1" applyBorder="1">
      <alignment vertical="center"/>
    </xf>
    <xf numFmtId="0" fontId="17" fillId="4" borderId="15" xfId="0" applyFont="1" applyFill="1" applyBorder="1" applyAlignment="1">
      <alignment horizontal="right"/>
    </xf>
    <xf numFmtId="0" fontId="18" fillId="4" borderId="15" xfId="30" applyFont="1" applyFill="1" applyBorder="1" applyAlignment="1">
      <alignment horizontal="left" vertical="center"/>
    </xf>
    <xf numFmtId="0" fontId="17" fillId="0" borderId="15" xfId="17" applyFont="1" applyBorder="1" applyAlignment="1">
      <alignment horizontal="left" vertical="center"/>
    </xf>
    <xf numFmtId="0" fontId="16" fillId="3" borderId="15" xfId="0" applyFont="1" applyFill="1" applyBorder="1" applyAlignment="1">
      <alignment horizontal="left" vertical="center"/>
    </xf>
    <xf numFmtId="0" fontId="16" fillId="4" borderId="15" xfId="0" applyFont="1" applyFill="1" applyBorder="1" applyAlignment="1">
      <alignment horizontal="left" vertical="center"/>
    </xf>
    <xf numFmtId="0" fontId="16" fillId="0" borderId="15" xfId="0" applyFont="1" applyBorder="1" applyAlignment="1">
      <alignment horizontal="left"/>
    </xf>
    <xf numFmtId="0" fontId="16" fillId="0" borderId="15" xfId="0" applyFont="1" applyBorder="1" applyAlignment="1">
      <alignment horizontal="right"/>
    </xf>
    <xf numFmtId="0" fontId="19" fillId="0" borderId="15" xfId="17" applyFont="1" applyBorder="1" applyAlignment="1">
      <alignment horizontal="left" vertical="center"/>
    </xf>
    <xf numFmtId="0" fontId="21" fillId="0" borderId="15" xfId="30" applyFont="1" applyBorder="1" applyAlignment="1">
      <alignment horizontal="left" vertical="center"/>
    </xf>
    <xf numFmtId="0" fontId="21" fillId="0" borderId="15" xfId="17" applyFont="1" applyBorder="1" applyAlignment="1">
      <alignment horizontal="left" vertical="center"/>
    </xf>
    <xf numFmtId="0" fontId="21" fillId="0" borderId="15" xfId="30" applyFont="1" applyBorder="1" applyAlignment="1">
      <alignment horizontal="center" vertical="center"/>
    </xf>
    <xf numFmtId="0" fontId="21" fillId="0" borderId="15" xfId="0" applyFont="1" applyBorder="1" applyAlignment="1">
      <alignment horizontal="left"/>
    </xf>
    <xf numFmtId="0" fontId="21" fillId="0" borderId="15" xfId="30" applyFont="1" applyBorder="1">
      <alignment vertical="center"/>
    </xf>
    <xf numFmtId="0" fontId="21" fillId="3" borderId="15" xfId="30" applyFont="1" applyFill="1" applyBorder="1" applyAlignment="1">
      <alignment horizontal="left" vertical="center"/>
    </xf>
    <xf numFmtId="0" fontId="16" fillId="3" borderId="15" xfId="30" applyFont="1" applyFill="1" applyBorder="1" applyAlignment="1">
      <alignment horizontal="left" vertical="center"/>
    </xf>
    <xf numFmtId="0" fontId="16" fillId="0" borderId="15" xfId="30" applyFont="1" applyBorder="1" applyAlignment="1">
      <alignment horizontal="right" vertical="center"/>
    </xf>
    <xf numFmtId="0" fontId="17" fillId="0" borderId="15" xfId="0" applyFont="1" applyBorder="1" applyAlignment="1">
      <alignment horizontal="left" vertical="center"/>
    </xf>
    <xf numFmtId="0" fontId="21" fillId="0" borderId="15" xfId="0" applyFont="1" applyBorder="1" applyAlignment="1">
      <alignment horizontal="left" vertical="center"/>
    </xf>
    <xf numFmtId="0" fontId="21" fillId="3" borderId="15" xfId="18" applyFont="1" applyFill="1" applyBorder="1" applyAlignment="1">
      <alignment horizontal="left" vertical="center"/>
    </xf>
    <xf numFmtId="0" fontId="17" fillId="3" borderId="15" xfId="18" applyFont="1" applyFill="1" applyBorder="1" applyAlignment="1">
      <alignment horizontal="left" vertical="center"/>
    </xf>
    <xf numFmtId="0" fontId="17" fillId="3" borderId="15" xfId="30" applyFont="1" applyFill="1" applyBorder="1" applyAlignment="1">
      <alignment horizontal="left" vertical="center"/>
    </xf>
    <xf numFmtId="0" fontId="19" fillId="3" borderId="15" xfId="30" applyFont="1" applyFill="1" applyBorder="1" applyAlignment="1">
      <alignment horizontal="left" vertical="center"/>
    </xf>
    <xf numFmtId="0" fontId="20" fillId="3" borderId="15" xfId="30" applyFont="1" applyFill="1" applyBorder="1" applyAlignment="1">
      <alignment horizontal="left" vertical="center"/>
    </xf>
    <xf numFmtId="0" fontId="17" fillId="0" borderId="15" xfId="26" applyFont="1" applyBorder="1" applyAlignment="1">
      <alignment horizontal="left"/>
    </xf>
    <xf numFmtId="0" fontId="21" fillId="4" borderId="15" xfId="30" applyFont="1" applyFill="1" applyBorder="1" applyAlignment="1">
      <alignment horizontal="left" vertical="center"/>
    </xf>
    <xf numFmtId="0" fontId="16" fillId="4" borderId="15" xfId="30" applyFont="1" applyFill="1" applyBorder="1">
      <alignment vertical="center"/>
    </xf>
    <xf numFmtId="0" fontId="16" fillId="4" borderId="15" xfId="30" applyFont="1" applyFill="1" applyBorder="1" applyAlignment="1">
      <alignment horizontal="right" vertical="center"/>
    </xf>
    <xf numFmtId="0" fontId="17" fillId="4" borderId="15" xfId="30" applyFont="1" applyFill="1" applyBorder="1">
      <alignment vertical="center"/>
    </xf>
    <xf numFmtId="0" fontId="16" fillId="0" borderId="15" xfId="0" applyFont="1" applyBorder="1" applyAlignment="1">
      <alignment horizontal="center" vertical="center"/>
    </xf>
    <xf numFmtId="0" fontId="22" fillId="0" borderId="15" xfId="0" applyFont="1" applyBorder="1" applyAlignment="1">
      <alignment horizontal="left" vertical="center"/>
    </xf>
    <xf numFmtId="0" fontId="16" fillId="4" borderId="15" xfId="0" applyFont="1" applyFill="1" applyBorder="1" applyAlignment="1">
      <alignment horizontal="center" vertical="center"/>
    </xf>
    <xf numFmtId="0" fontId="16" fillId="4" borderId="15" xfId="0" applyFont="1" applyFill="1" applyBorder="1" applyAlignment="1">
      <alignment horizontal="left"/>
    </xf>
    <xf numFmtId="0" fontId="16" fillId="4" borderId="15" xfId="0" applyFont="1" applyFill="1" applyBorder="1" applyAlignment="1">
      <alignment horizontal="right"/>
    </xf>
    <xf numFmtId="0" fontId="18" fillId="0" borderId="15" xfId="0" applyFont="1" applyBorder="1" applyAlignment="1">
      <alignment horizontal="left"/>
    </xf>
    <xf numFmtId="0" fontId="19" fillId="0" borderId="15" xfId="0" applyFont="1" applyBorder="1" applyAlignment="1">
      <alignment horizontal="center" vertical="center"/>
    </xf>
    <xf numFmtId="0" fontId="15" fillId="0" borderId="15" xfId="0" applyFont="1" applyBorder="1" applyAlignment="1">
      <alignment horizontal="center" vertical="center"/>
    </xf>
    <xf numFmtId="0" fontId="18" fillId="0" borderId="15" xfId="0" applyFont="1" applyBorder="1">
      <alignment vertical="center"/>
    </xf>
    <xf numFmtId="0" fontId="18" fillId="4" borderId="15" xfId="0" applyFont="1" applyFill="1" applyBorder="1" applyAlignment="1">
      <alignment horizontal="left" vertical="center"/>
    </xf>
    <xf numFmtId="0" fontId="19" fillId="4" borderId="15" xfId="0" applyFont="1" applyFill="1" applyBorder="1" applyAlignment="1">
      <alignment horizontal="left" vertical="center"/>
    </xf>
    <xf numFmtId="0" fontId="18" fillId="4" borderId="15" xfId="0" applyFont="1" applyFill="1" applyBorder="1">
      <alignment vertical="center"/>
    </xf>
    <xf numFmtId="0" fontId="18" fillId="4" borderId="15" xfId="0" applyFont="1" applyFill="1" applyBorder="1" applyAlignment="1">
      <alignment horizontal="left"/>
    </xf>
    <xf numFmtId="0" fontId="16" fillId="3" borderId="15" xfId="16" applyFont="1" applyFill="1" applyBorder="1" applyAlignment="1">
      <alignment horizontal="left" vertical="center"/>
    </xf>
    <xf numFmtId="0" fontId="16" fillId="3" borderId="15" xfId="21" applyFont="1" applyFill="1" applyBorder="1" applyAlignment="1">
      <alignment horizontal="left" vertical="center"/>
    </xf>
    <xf numFmtId="0" fontId="17" fillId="0" borderId="15" xfId="18" applyFont="1" applyBorder="1" applyAlignment="1">
      <alignment horizontal="left" vertical="center"/>
    </xf>
    <xf numFmtId="0" fontId="17" fillId="0" borderId="15" xfId="18" applyFont="1" applyBorder="1" applyAlignment="1">
      <alignment horizontal="center" vertical="center"/>
    </xf>
    <xf numFmtId="0" fontId="21" fillId="0" borderId="15" xfId="21" applyFont="1" applyBorder="1">
      <alignment vertical="center"/>
    </xf>
    <xf numFmtId="0" fontId="18" fillId="0" borderId="15" xfId="21" applyFont="1" applyBorder="1" applyAlignment="1">
      <alignment horizontal="left" vertical="center"/>
    </xf>
    <xf numFmtId="0" fontId="16" fillId="0" borderId="15" xfId="21" applyFont="1" applyBorder="1">
      <alignment vertical="center"/>
    </xf>
    <xf numFmtId="0" fontId="16" fillId="0" borderId="15" xfId="21" applyFont="1" applyBorder="1" applyAlignment="1">
      <alignment horizontal="left" vertical="center"/>
    </xf>
    <xf numFmtId="0" fontId="21" fillId="3" borderId="15" xfId="21" applyFont="1" applyFill="1" applyBorder="1" applyAlignment="1">
      <alignment horizontal="left" vertical="center"/>
    </xf>
    <xf numFmtId="0" fontId="21" fillId="0" borderId="15" xfId="21" applyFont="1" applyBorder="1" applyAlignment="1">
      <alignment horizontal="left" vertical="center"/>
    </xf>
    <xf numFmtId="0" fontId="17" fillId="3" borderId="15" xfId="16" applyFont="1" applyFill="1" applyBorder="1" applyAlignment="1">
      <alignment horizontal="left" vertical="center"/>
    </xf>
    <xf numFmtId="0" fontId="17" fillId="0" borderId="15" xfId="20" applyFont="1" applyBorder="1">
      <alignment vertical="center"/>
    </xf>
    <xf numFmtId="0" fontId="17" fillId="0" borderId="15" xfId="8" applyFont="1" applyBorder="1">
      <alignment vertical="center"/>
    </xf>
    <xf numFmtId="0" fontId="17" fillId="0" borderId="15" xfId="8" applyFont="1" applyBorder="1" applyAlignment="1">
      <alignment horizontal="left"/>
    </xf>
    <xf numFmtId="0" fontId="19" fillId="0" borderId="15" xfId="21" applyFont="1" applyBorder="1" applyAlignment="1">
      <alignment horizontal="left" vertical="center"/>
    </xf>
    <xf numFmtId="0" fontId="21" fillId="0" borderId="15" xfId="0" applyFont="1" applyBorder="1">
      <alignment vertical="center"/>
    </xf>
    <xf numFmtId="0" fontId="17" fillId="3" borderId="15" xfId="24" applyFont="1" applyFill="1" applyBorder="1" applyAlignment="1">
      <alignment horizontal="left" vertical="center"/>
    </xf>
    <xf numFmtId="0" fontId="18" fillId="3" borderId="15" xfId="21" applyFont="1" applyFill="1" applyBorder="1" applyAlignment="1">
      <alignment horizontal="left" vertical="center"/>
    </xf>
    <xf numFmtId="0" fontId="19" fillId="3" borderId="15" xfId="21" applyFont="1" applyFill="1" applyBorder="1" applyAlignment="1">
      <alignment horizontal="left" vertical="center"/>
    </xf>
    <xf numFmtId="0" fontId="20" fillId="3" borderId="15" xfId="8" applyFont="1" applyFill="1" applyBorder="1" applyAlignment="1">
      <alignment horizontal="left"/>
    </xf>
    <xf numFmtId="0" fontId="19" fillId="0" borderId="15" xfId="18" applyFont="1" applyBorder="1" applyAlignment="1">
      <alignment horizontal="left" vertical="center"/>
    </xf>
    <xf numFmtId="0" fontId="17" fillId="0" borderId="15" xfId="20" applyFont="1" applyBorder="1" applyAlignment="1">
      <alignment horizontal="left"/>
    </xf>
    <xf numFmtId="0" fontId="18" fillId="0" borderId="15" xfId="21" applyFont="1" applyBorder="1">
      <alignment vertical="center"/>
    </xf>
    <xf numFmtId="0" fontId="20" fillId="3" borderId="15" xfId="18" applyFont="1" applyFill="1" applyBorder="1" applyAlignment="1">
      <alignment horizontal="left" vertical="center"/>
    </xf>
    <xf numFmtId="0" fontId="21" fillId="0" borderId="15" xfId="0" applyFont="1" applyBorder="1" applyAlignment="1">
      <alignment horizontal="center" vertical="center"/>
    </xf>
    <xf numFmtId="0" fontId="16" fillId="0" borderId="15" xfId="22" applyFont="1" applyBorder="1">
      <alignment vertical="center"/>
    </xf>
    <xf numFmtId="0" fontId="18" fillId="0" borderId="15" xfId="22" applyFont="1" applyBorder="1" applyAlignment="1">
      <alignment horizontal="left" vertical="center"/>
    </xf>
    <xf numFmtId="0" fontId="16" fillId="4" borderId="15" xfId="16" applyFont="1" applyFill="1" applyBorder="1" applyAlignment="1">
      <alignment horizontal="left" vertical="center"/>
    </xf>
    <xf numFmtId="0" fontId="17" fillId="4" borderId="15" xfId="18" applyFont="1" applyFill="1" applyBorder="1" applyAlignment="1">
      <alignment horizontal="left" vertical="center"/>
    </xf>
    <xf numFmtId="0" fontId="21" fillId="4" borderId="15" xfId="0" applyFont="1" applyFill="1" applyBorder="1">
      <alignment vertical="center"/>
    </xf>
    <xf numFmtId="0" fontId="19" fillId="4" borderId="15" xfId="30" applyFont="1" applyFill="1" applyBorder="1" applyAlignment="1">
      <alignment horizontal="left" vertical="center"/>
    </xf>
    <xf numFmtId="0" fontId="2" fillId="0" borderId="15" xfId="30" applyFont="1" applyBorder="1">
      <alignment vertical="center"/>
    </xf>
    <xf numFmtId="0" fontId="1" fillId="0" borderId="15" xfId="30" applyFont="1" applyBorder="1">
      <alignment vertical="center"/>
    </xf>
    <xf numFmtId="0" fontId="1" fillId="0" borderId="15" xfId="30" applyFont="1" applyBorder="1" applyAlignment="1">
      <alignment horizontal="left" vertical="center"/>
    </xf>
    <xf numFmtId="0" fontId="2" fillId="0" borderId="15" xfId="30" applyFont="1" applyBorder="1" applyAlignment="1">
      <alignment horizontal="center" vertical="center"/>
    </xf>
    <xf numFmtId="0" fontId="1" fillId="0" borderId="15" xfId="0" applyFont="1" applyBorder="1" applyAlignment="1"/>
    <xf numFmtId="0" fontId="1" fillId="0" borderId="15" xfId="0" applyFont="1" applyBorder="1" applyAlignment="1">
      <alignment horizontal="right"/>
    </xf>
    <xf numFmtId="0" fontId="15" fillId="0" borderId="15" xfId="0" applyFont="1" applyBorder="1">
      <alignment vertical="center"/>
    </xf>
    <xf numFmtId="0" fontId="15" fillId="0" borderId="15" xfId="0" applyFont="1" applyBorder="1" applyAlignment="1">
      <alignment horizontal="right" vertical="center"/>
    </xf>
    <xf numFmtId="0" fontId="1" fillId="0" borderId="0" xfId="0" applyFont="1" applyAlignment="1">
      <alignment horizontal="center" vertical="center" shrinkToFit="1"/>
    </xf>
    <xf numFmtId="0" fontId="1" fillId="0" borderId="0" xfId="0" applyFont="1" applyAlignment="1">
      <alignment vertical="center" shrinkToFit="1"/>
    </xf>
    <xf numFmtId="0" fontId="4" fillId="0" borderId="0" xfId="0" applyFont="1" applyAlignment="1">
      <alignment horizontal="center" vertical="center" shrinkToFit="1"/>
    </xf>
    <xf numFmtId="0" fontId="4" fillId="0" borderId="0" xfId="0" applyFont="1" applyAlignment="1">
      <alignment vertical="center" shrinkToFit="1"/>
    </xf>
    <xf numFmtId="0" fontId="1" fillId="0" borderId="7" xfId="0" applyFont="1" applyBorder="1" applyAlignment="1">
      <alignment vertical="center" shrinkToFit="1"/>
    </xf>
    <xf numFmtId="0" fontId="1" fillId="0" borderId="7" xfId="0" applyFont="1" applyBorder="1" applyAlignment="1">
      <alignment horizontal="center" vertical="center" shrinkToFit="1"/>
    </xf>
    <xf numFmtId="0" fontId="1" fillId="0" borderId="0" xfId="0" applyFont="1" applyAlignment="1">
      <alignment horizontal="right" vertical="center" shrinkToFit="1"/>
    </xf>
    <xf numFmtId="176" fontId="1" fillId="0" borderId="0" xfId="0" applyNumberFormat="1" applyFont="1" applyAlignment="1">
      <alignment horizontal="center" vertical="center" shrinkToFit="1"/>
    </xf>
    <xf numFmtId="176" fontId="1" fillId="0" borderId="0" xfId="0" applyNumberFormat="1" applyFont="1" applyAlignment="1">
      <alignment horizontal="right" vertical="center"/>
    </xf>
    <xf numFmtId="0" fontId="1" fillId="0" borderId="36" xfId="0" applyFont="1" applyBorder="1" applyAlignment="1">
      <alignment vertical="center" shrinkToFit="1"/>
    </xf>
    <xf numFmtId="0" fontId="1" fillId="0" borderId="11" xfId="0" applyFont="1" applyBorder="1" applyAlignment="1">
      <alignment vertical="center" shrinkToFit="1"/>
    </xf>
    <xf numFmtId="0" fontId="1" fillId="0" borderId="0" xfId="0" applyFont="1" applyAlignment="1" applyProtection="1">
      <alignment vertical="center" shrinkToFit="1"/>
      <protection locked="0"/>
    </xf>
    <xf numFmtId="2" fontId="1" fillId="0" borderId="0" xfId="0" applyNumberFormat="1" applyFont="1" applyAlignment="1">
      <alignment horizontal="center" vertical="center" shrinkToFit="1"/>
    </xf>
    <xf numFmtId="176" fontId="1" fillId="0" borderId="0" xfId="0" applyNumberFormat="1" applyFont="1" applyAlignment="1">
      <alignment horizontal="right" vertical="center" shrinkToFit="1"/>
    </xf>
    <xf numFmtId="0" fontId="1" fillId="0" borderId="0" xfId="0" applyFont="1">
      <alignment vertical="center"/>
    </xf>
    <xf numFmtId="49" fontId="1" fillId="0" borderId="0" xfId="0" applyNumberFormat="1" applyFont="1" applyAlignment="1" applyProtection="1">
      <alignment vertical="center" shrinkToFit="1"/>
      <protection locked="0"/>
    </xf>
    <xf numFmtId="0" fontId="1" fillId="0" borderId="10" xfId="0" applyFont="1" applyBorder="1" applyAlignment="1">
      <alignment vertical="center" shrinkToFit="1"/>
    </xf>
    <xf numFmtId="0" fontId="1" fillId="0" borderId="49" xfId="0" applyFont="1" applyBorder="1" applyAlignment="1">
      <alignment vertical="center" shrinkToFit="1"/>
    </xf>
    <xf numFmtId="0" fontId="1" fillId="0" borderId="50" xfId="0" applyFont="1" applyBorder="1" applyAlignment="1">
      <alignment vertical="center" shrinkToFit="1"/>
    </xf>
    <xf numFmtId="0" fontId="5" fillId="0" borderId="0" xfId="0" applyFont="1" applyAlignment="1">
      <alignment horizontal="center" vertical="center" shrinkToFit="1"/>
    </xf>
    <xf numFmtId="0" fontId="1" fillId="0" borderId="51" xfId="0" applyFont="1" applyBorder="1" applyAlignment="1">
      <alignment horizontal="center" vertical="center" shrinkToFit="1"/>
    </xf>
    <xf numFmtId="0" fontId="1" fillId="0" borderId="52" xfId="0" applyFont="1" applyBorder="1" applyAlignment="1">
      <alignment vertical="center" shrinkToFit="1"/>
    </xf>
    <xf numFmtId="0" fontId="26" fillId="0" borderId="34" xfId="29" applyFont="1" applyBorder="1" applyAlignment="1">
      <alignment horizontal="center" vertical="center"/>
    </xf>
    <xf numFmtId="0" fontId="26" fillId="0" borderId="37" xfId="29" applyFont="1" applyBorder="1" applyAlignment="1">
      <alignment horizontal="center" vertical="center"/>
    </xf>
    <xf numFmtId="0" fontId="27" fillId="0" borderId="0" xfId="0" applyFont="1" applyAlignment="1"/>
    <xf numFmtId="0" fontId="26" fillId="0" borderId="15" xfId="29" applyFont="1" applyBorder="1" applyAlignment="1">
      <alignment horizontal="center" vertical="center"/>
    </xf>
    <xf numFmtId="0" fontId="26" fillId="0" borderId="38" xfId="29" applyFont="1" applyBorder="1" applyAlignment="1">
      <alignment horizontal="center" vertical="center"/>
    </xf>
    <xf numFmtId="0" fontId="26" fillId="0" borderId="35" xfId="29" applyFont="1" applyBorder="1" applyAlignment="1">
      <alignment horizontal="center" vertical="center"/>
    </xf>
    <xf numFmtId="0" fontId="26" fillId="0" borderId="16" xfId="29" applyFont="1" applyBorder="1" applyAlignment="1">
      <alignment horizontal="center" vertical="center"/>
    </xf>
    <xf numFmtId="0" fontId="5" fillId="0" borderId="0" xfId="0" applyFont="1" applyAlignment="1">
      <alignment vertical="center" shrinkToFit="1"/>
    </xf>
    <xf numFmtId="0" fontId="28" fillId="0" borderId="0" xfId="0" applyFont="1" applyAlignment="1">
      <alignment horizontal="center" vertical="center" shrinkToFit="1"/>
    </xf>
    <xf numFmtId="0" fontId="28" fillId="0" borderId="13" xfId="0" applyFont="1" applyBorder="1" applyAlignment="1" applyProtection="1">
      <alignment vertical="center" shrinkToFit="1"/>
      <protection locked="0"/>
    </xf>
    <xf numFmtId="0" fontId="28" fillId="0" borderId="12" xfId="0" applyFont="1" applyBorder="1" applyAlignment="1" applyProtection="1">
      <alignment vertical="center" shrinkToFit="1"/>
      <protection locked="0"/>
    </xf>
    <xf numFmtId="0" fontId="28" fillId="0" borderId="0" xfId="0" applyFont="1" applyAlignment="1" applyProtection="1">
      <alignment vertical="center" shrinkToFit="1"/>
      <protection locked="0"/>
    </xf>
    <xf numFmtId="0" fontId="28" fillId="0" borderId="10" xfId="0" applyFont="1" applyBorder="1" applyAlignment="1" applyProtection="1">
      <alignment vertical="center" shrinkToFit="1"/>
      <protection locked="0"/>
    </xf>
    <xf numFmtId="0" fontId="29" fillId="0" borderId="0" xfId="0" applyFont="1" applyAlignment="1" applyProtection="1">
      <alignment vertical="center" shrinkToFit="1"/>
      <protection locked="0"/>
    </xf>
    <xf numFmtId="0" fontId="28" fillId="0" borderId="36" xfId="0" applyFont="1" applyBorder="1" applyAlignment="1">
      <alignment horizontal="center" vertical="center" shrinkToFit="1"/>
    </xf>
    <xf numFmtId="0" fontId="28" fillId="0" borderId="36" xfId="0" applyFont="1" applyBorder="1" applyAlignment="1">
      <alignment vertical="center" shrinkToFit="1"/>
    </xf>
    <xf numFmtId="0" fontId="28" fillId="0" borderId="9" xfId="0" applyFont="1" applyBorder="1" applyAlignment="1">
      <alignment vertical="center" shrinkToFit="1"/>
    </xf>
    <xf numFmtId="0" fontId="28" fillId="0" borderId="9" xfId="0" applyFont="1" applyBorder="1" applyAlignment="1" applyProtection="1">
      <alignment vertical="center" shrinkToFit="1"/>
      <protection locked="0"/>
    </xf>
    <xf numFmtId="0" fontId="28" fillId="0" borderId="8" xfId="0" applyFont="1" applyBorder="1" applyAlignment="1">
      <alignment vertical="center" shrinkToFit="1"/>
    </xf>
    <xf numFmtId="0" fontId="28" fillId="0" borderId="46" xfId="0" applyFont="1" applyBorder="1" applyAlignment="1">
      <alignment vertical="center" shrinkToFit="1"/>
    </xf>
    <xf numFmtId="0" fontId="28" fillId="0" borderId="0" xfId="0" applyFont="1" applyAlignment="1">
      <alignment vertical="center" shrinkToFit="1"/>
    </xf>
    <xf numFmtId="0" fontId="28" fillId="0" borderId="11" xfId="0" applyFont="1" applyBorder="1" applyAlignment="1">
      <alignment vertical="center" shrinkToFit="1"/>
    </xf>
    <xf numFmtId="0" fontId="28" fillId="0" borderId="3" xfId="0" applyFont="1" applyBorder="1" applyAlignment="1">
      <alignment horizontal="left" vertical="center" shrinkToFit="1"/>
    </xf>
    <xf numFmtId="0" fontId="28" fillId="0" borderId="48" xfId="0" applyFont="1" applyBorder="1" applyAlignment="1">
      <alignment horizontal="left" vertical="center" shrinkToFit="1"/>
    </xf>
    <xf numFmtId="0" fontId="28" fillId="0" borderId="48" xfId="0" applyFont="1" applyBorder="1" applyAlignment="1" applyProtection="1">
      <alignment vertical="center" shrinkToFit="1"/>
      <protection locked="0"/>
    </xf>
    <xf numFmtId="0" fontId="28" fillId="0" borderId="48" xfId="0" applyFont="1" applyBorder="1" applyAlignment="1">
      <alignment vertical="center" shrinkToFit="1"/>
    </xf>
    <xf numFmtId="0" fontId="28" fillId="0" borderId="48" xfId="0" applyFont="1" applyBorder="1" applyAlignment="1">
      <alignment horizontal="center" vertical="center" shrinkToFit="1"/>
    </xf>
    <xf numFmtId="2" fontId="28" fillId="0" borderId="48" xfId="0" applyNumberFormat="1" applyFont="1" applyBorder="1" applyAlignment="1">
      <alignment horizontal="center" vertical="center" shrinkToFit="1"/>
    </xf>
    <xf numFmtId="176" fontId="28" fillId="0" borderId="48" xfId="0" applyNumberFormat="1" applyFont="1" applyBorder="1" applyAlignment="1">
      <alignment horizontal="right" vertical="center"/>
    </xf>
    <xf numFmtId="0" fontId="28" fillId="0" borderId="3" xfId="0" applyFont="1" applyBorder="1" applyAlignment="1">
      <alignment horizontal="center" vertical="center" shrinkToFit="1"/>
    </xf>
    <xf numFmtId="0" fontId="28" fillId="0" borderId="12" xfId="0" applyFont="1" applyBorder="1" applyAlignment="1">
      <alignment vertical="center" shrinkToFit="1"/>
    </xf>
    <xf numFmtId="0" fontId="29" fillId="0" borderId="12" xfId="0" applyFont="1" applyBorder="1" applyAlignment="1" applyProtection="1">
      <alignment vertical="center" shrinkToFit="1"/>
      <protection locked="0"/>
    </xf>
    <xf numFmtId="0" fontId="28" fillId="0" borderId="10" xfId="0" applyFont="1" applyBorder="1" applyAlignment="1">
      <alignment vertical="center" shrinkToFit="1"/>
    </xf>
    <xf numFmtId="0" fontId="29" fillId="0" borderId="10" xfId="0" applyFont="1" applyBorder="1" applyAlignment="1" applyProtection="1">
      <alignment vertical="center" shrinkToFit="1"/>
      <protection locked="0"/>
    </xf>
    <xf numFmtId="176" fontId="28" fillId="0" borderId="3" xfId="0" applyNumberFormat="1" applyFont="1" applyBorder="1" applyAlignment="1">
      <alignment horizontal="right" vertical="center" shrinkToFit="1"/>
    </xf>
    <xf numFmtId="56" fontId="1" fillId="0" borderId="0" xfId="0" applyNumberFormat="1" applyFont="1" applyAlignment="1">
      <alignment vertical="center" shrinkToFit="1"/>
    </xf>
    <xf numFmtId="0" fontId="26" fillId="0" borderId="0" xfId="0" applyFont="1" applyAlignment="1">
      <alignment horizontal="center" vertical="center" shrinkToFit="1"/>
    </xf>
    <xf numFmtId="0" fontId="26" fillId="0" borderId="12" xfId="0" applyFont="1" applyBorder="1" applyAlignment="1" applyProtection="1">
      <alignment vertical="center" shrinkToFit="1"/>
      <protection locked="0"/>
    </xf>
    <xf numFmtId="0" fontId="26" fillId="0" borderId="13" xfId="0" applyFont="1" applyBorder="1" applyAlignment="1" applyProtection="1">
      <alignment vertical="center" shrinkToFit="1"/>
      <protection locked="0"/>
    </xf>
    <xf numFmtId="0" fontId="26" fillId="0" borderId="10" xfId="0" applyFont="1" applyBorder="1" applyAlignment="1" applyProtection="1">
      <alignment vertical="center" shrinkToFit="1"/>
      <protection locked="0"/>
    </xf>
    <xf numFmtId="0" fontId="26" fillId="0" borderId="0" xfId="0" applyFont="1" applyAlignment="1" applyProtection="1">
      <alignment vertical="center" shrinkToFit="1"/>
      <protection locked="0"/>
    </xf>
    <xf numFmtId="0" fontId="26" fillId="0" borderId="54" xfId="0" applyFont="1" applyBorder="1" applyAlignment="1">
      <alignment horizontal="center" vertical="center" shrinkToFit="1"/>
    </xf>
    <xf numFmtId="0" fontId="31" fillId="0" borderId="0" xfId="0" applyFont="1" applyAlignment="1">
      <alignment horizontal="center" vertical="center" shrinkToFit="1"/>
    </xf>
    <xf numFmtId="0" fontId="31" fillId="0" borderId="12" xfId="0" applyFont="1" applyBorder="1" applyAlignment="1">
      <alignment vertical="center" shrinkToFit="1"/>
    </xf>
    <xf numFmtId="0" fontId="32" fillId="0" borderId="12" xfId="0" applyFont="1" applyBorder="1" applyAlignment="1" applyProtection="1">
      <alignment vertical="center" shrinkToFit="1"/>
      <protection locked="0"/>
    </xf>
    <xf numFmtId="0" fontId="31" fillId="0" borderId="13" xfId="0" applyFont="1" applyBorder="1" applyAlignment="1" applyProtection="1">
      <alignment vertical="center" shrinkToFit="1"/>
      <protection locked="0"/>
    </xf>
    <xf numFmtId="0" fontId="31" fillId="0" borderId="12" xfId="0" applyFont="1" applyBorder="1" applyAlignment="1" applyProtection="1">
      <alignment vertical="center" shrinkToFit="1"/>
      <protection locked="0"/>
    </xf>
    <xf numFmtId="0" fontId="31" fillId="0" borderId="10" xfId="0" applyFont="1" applyBorder="1" applyAlignment="1">
      <alignment vertical="center" shrinkToFit="1"/>
    </xf>
    <xf numFmtId="0" fontId="32" fillId="0" borderId="10" xfId="0" applyFont="1" applyBorder="1" applyAlignment="1" applyProtection="1">
      <alignment vertical="center" shrinkToFit="1"/>
      <protection locked="0"/>
    </xf>
    <xf numFmtId="0" fontId="31" fillId="0" borderId="0" xfId="0" applyFont="1" applyAlignment="1" applyProtection="1">
      <alignment vertical="center" shrinkToFit="1"/>
      <protection locked="0"/>
    </xf>
    <xf numFmtId="0" fontId="31" fillId="0" borderId="10" xfId="0" applyFont="1" applyBorder="1" applyAlignment="1" applyProtection="1">
      <alignment vertical="center" shrinkToFit="1"/>
      <protection locked="0"/>
    </xf>
    <xf numFmtId="0" fontId="31" fillId="0" borderId="11" xfId="0" applyFont="1" applyBorder="1" applyAlignment="1">
      <alignment horizontal="center" vertical="center" shrinkToFit="1"/>
    </xf>
    <xf numFmtId="0" fontId="31" fillId="0" borderId="54" xfId="0" applyFont="1" applyBorder="1" applyAlignment="1">
      <alignment horizontal="center" vertical="center" shrinkToFit="1"/>
    </xf>
    <xf numFmtId="0" fontId="32" fillId="0" borderId="0" xfId="0" applyFont="1" applyAlignment="1" applyProtection="1">
      <alignment vertical="center" shrinkToFit="1"/>
      <protection locked="0"/>
    </xf>
    <xf numFmtId="0" fontId="30" fillId="0" borderId="0" xfId="0" applyFont="1" applyAlignment="1" applyProtection="1">
      <alignment vertical="center" shrinkToFit="1"/>
      <protection locked="0"/>
    </xf>
    <xf numFmtId="0" fontId="26" fillId="0" borderId="36" xfId="0" applyFont="1" applyBorder="1" applyAlignment="1">
      <alignment vertical="center" shrinkToFit="1"/>
    </xf>
    <xf numFmtId="0" fontId="26" fillId="0" borderId="8" xfId="0" applyFont="1" applyBorder="1" applyAlignment="1">
      <alignment vertical="center" shrinkToFit="1"/>
    </xf>
    <xf numFmtId="0" fontId="26" fillId="0" borderId="9" xfId="0" applyFont="1" applyBorder="1" applyAlignment="1" applyProtection="1">
      <alignment vertical="center" shrinkToFit="1"/>
      <protection locked="0"/>
    </xf>
    <xf numFmtId="0" fontId="26" fillId="0" borderId="46" xfId="0" applyFont="1" applyBorder="1" applyAlignment="1">
      <alignment vertical="center" shrinkToFit="1"/>
    </xf>
    <xf numFmtId="0" fontId="26" fillId="0" borderId="0" xfId="0" applyFont="1" applyAlignment="1">
      <alignment vertical="center" shrinkToFit="1"/>
    </xf>
    <xf numFmtId="0" fontId="26" fillId="0" borderId="11" xfId="0" applyFont="1" applyBorder="1" applyAlignment="1">
      <alignment vertical="center" shrinkToFit="1"/>
    </xf>
    <xf numFmtId="0" fontId="32" fillId="0" borderId="13" xfId="0" applyFont="1" applyBorder="1" applyAlignment="1" applyProtection="1">
      <alignment vertical="center" wrapText="1" shrinkToFit="1"/>
      <protection locked="0"/>
    </xf>
    <xf numFmtId="0" fontId="32" fillId="0" borderId="0" xfId="0" applyFont="1" applyAlignment="1" applyProtection="1">
      <alignment vertical="center" wrapText="1" shrinkToFit="1"/>
      <protection locked="0"/>
    </xf>
    <xf numFmtId="0" fontId="31" fillId="0" borderId="36" xfId="0" applyFont="1" applyBorder="1" applyAlignment="1">
      <alignment horizontal="center" vertical="center" shrinkToFit="1"/>
    </xf>
    <xf numFmtId="0" fontId="31" fillId="0" borderId="36" xfId="0" applyFont="1" applyBorder="1" applyAlignment="1">
      <alignment vertical="center" shrinkToFit="1"/>
    </xf>
    <xf numFmtId="0" fontId="31" fillId="0" borderId="37" xfId="0" applyFont="1" applyBorder="1" applyAlignment="1">
      <alignment vertical="center" shrinkToFit="1"/>
    </xf>
    <xf numFmtId="0" fontId="31" fillId="0" borderId="9" xfId="0" applyFont="1" applyBorder="1" applyAlignment="1">
      <alignment vertical="center" shrinkToFit="1"/>
    </xf>
    <xf numFmtId="0" fontId="31" fillId="0" borderId="9" xfId="0" applyFont="1" applyBorder="1" applyAlignment="1" applyProtection="1">
      <alignment vertical="center" shrinkToFit="1"/>
      <protection locked="0"/>
    </xf>
    <xf numFmtId="0" fontId="31" fillId="0" borderId="36" xfId="0" applyFont="1" applyBorder="1" applyAlignment="1" applyProtection="1">
      <alignment vertical="center" shrinkToFit="1"/>
      <protection locked="0"/>
    </xf>
    <xf numFmtId="0" fontId="31" fillId="0" borderId="37" xfId="0" applyFont="1" applyBorder="1" applyAlignment="1" applyProtection="1">
      <alignment vertical="center" shrinkToFit="1"/>
      <protection locked="0"/>
    </xf>
    <xf numFmtId="0" fontId="1" fillId="0" borderId="58" xfId="0" applyFont="1" applyBorder="1" applyAlignment="1">
      <alignment vertical="center" shrinkToFit="1"/>
    </xf>
    <xf numFmtId="0" fontId="1" fillId="0" borderId="61" xfId="0" applyFont="1" applyBorder="1" applyAlignment="1">
      <alignment horizontal="center" vertical="center" shrinkToFit="1"/>
    </xf>
    <xf numFmtId="0" fontId="1" fillId="0" borderId="63" xfId="0" applyFont="1" applyBorder="1" applyAlignment="1">
      <alignment vertical="center" shrinkToFit="1"/>
    </xf>
    <xf numFmtId="0" fontId="1" fillId="0" borderId="54" xfId="0" applyFont="1" applyBorder="1" applyAlignment="1">
      <alignment vertical="center" shrinkToFit="1"/>
    </xf>
    <xf numFmtId="0" fontId="1" fillId="0" borderId="67" xfId="0" applyFont="1" applyBorder="1" applyAlignment="1">
      <alignment vertical="center" shrinkToFit="1"/>
    </xf>
    <xf numFmtId="0" fontId="1" fillId="0" borderId="62" xfId="0" applyFont="1" applyBorder="1" applyAlignment="1">
      <alignment vertical="center" shrinkToFit="1"/>
    </xf>
    <xf numFmtId="0" fontId="1" fillId="0" borderId="68" xfId="0" applyFont="1" applyBorder="1" applyAlignment="1">
      <alignment vertical="center" shrinkToFit="1"/>
    </xf>
    <xf numFmtId="0" fontId="1" fillId="0" borderId="51" xfId="0" applyFont="1" applyBorder="1" applyAlignment="1">
      <alignment vertical="center" shrinkToFit="1"/>
    </xf>
    <xf numFmtId="0" fontId="1" fillId="0" borderId="0" xfId="0" applyFont="1" applyAlignment="1">
      <alignment horizontal="center" vertical="center" shrinkToFit="1"/>
    </xf>
    <xf numFmtId="0" fontId="1" fillId="0" borderId="11" xfId="0" applyFont="1" applyBorder="1" applyAlignment="1">
      <alignment horizontal="center" vertical="center" shrinkToFit="1"/>
    </xf>
    <xf numFmtId="0" fontId="1" fillId="0" borderId="63" xfId="0" applyFont="1" applyBorder="1" applyAlignment="1">
      <alignment horizontal="center" vertical="center" shrinkToFit="1"/>
    </xf>
    <xf numFmtId="0" fontId="1" fillId="0" borderId="64" xfId="0" applyFont="1" applyBorder="1" applyAlignment="1">
      <alignment horizontal="center" vertical="center" shrinkToFit="1"/>
    </xf>
    <xf numFmtId="0" fontId="1" fillId="0" borderId="60" xfId="0" applyFont="1" applyBorder="1" applyAlignment="1">
      <alignment horizontal="center" vertical="center" shrinkToFit="1"/>
    </xf>
    <xf numFmtId="0" fontId="1" fillId="0" borderId="59" xfId="0" applyFont="1" applyBorder="1" applyAlignment="1">
      <alignment horizontal="center" vertical="center" shrinkToFit="1"/>
    </xf>
    <xf numFmtId="0" fontId="1" fillId="0" borderId="61" xfId="0" applyFont="1" applyBorder="1" applyAlignment="1">
      <alignment horizontal="center" vertical="center" shrinkToFit="1"/>
    </xf>
    <xf numFmtId="0" fontId="1" fillId="0" borderId="62" xfId="0" applyFont="1" applyBorder="1" applyAlignment="1">
      <alignment horizontal="center" vertical="center" shrinkToFit="1"/>
    </xf>
    <xf numFmtId="0" fontId="36" fillId="0" borderId="0" xfId="0" applyFont="1" applyAlignment="1">
      <alignment horizontal="center" vertical="center" shrinkToFit="1"/>
    </xf>
    <xf numFmtId="0" fontId="35" fillId="0" borderId="0" xfId="0" applyFont="1" applyAlignment="1">
      <alignment horizontal="center" vertical="center" shrinkToFit="1"/>
    </xf>
    <xf numFmtId="0" fontId="13" fillId="0" borderId="0" xfId="0" applyFont="1" applyAlignment="1">
      <alignment horizontal="center" vertical="center" shrinkToFit="1"/>
    </xf>
    <xf numFmtId="0" fontId="1" fillId="0" borderId="66" xfId="0" applyFont="1" applyBorder="1" applyAlignment="1">
      <alignment horizontal="center" vertical="center" shrinkToFit="1"/>
    </xf>
    <xf numFmtId="0" fontId="1" fillId="0" borderId="0" xfId="0" quotePrefix="1" applyFont="1" applyAlignment="1">
      <alignment horizontal="center" vertical="center" shrinkToFit="1"/>
    </xf>
    <xf numFmtId="0" fontId="4" fillId="0" borderId="0" xfId="0" applyFont="1" applyAlignment="1">
      <alignment horizontal="center" vertical="center" shrinkToFit="1"/>
    </xf>
    <xf numFmtId="0" fontId="23" fillId="0" borderId="0" xfId="0" applyFont="1" applyAlignment="1">
      <alignment horizontal="center" vertical="center" shrinkToFit="1"/>
    </xf>
    <xf numFmtId="0" fontId="1" fillId="0" borderId="3" xfId="0" applyFont="1" applyBorder="1" applyAlignment="1">
      <alignment horizontal="center" vertical="center" shrinkToFit="1"/>
    </xf>
    <xf numFmtId="0" fontId="1" fillId="0" borderId="30" xfId="0" applyFont="1" applyBorder="1" applyAlignment="1">
      <alignment horizontal="center" vertical="center" shrinkToFit="1"/>
    </xf>
    <xf numFmtId="0" fontId="1" fillId="0" borderId="36" xfId="0" applyFont="1" applyBorder="1" applyAlignment="1">
      <alignment horizontal="center" vertical="center" shrinkToFit="1"/>
    </xf>
    <xf numFmtId="0" fontId="1" fillId="0" borderId="37" xfId="0" applyFont="1" applyBorder="1" applyAlignment="1">
      <alignment horizontal="center" vertical="center" shrinkToFit="1"/>
    </xf>
    <xf numFmtId="0" fontId="1" fillId="0" borderId="29" xfId="0" applyFont="1" applyBorder="1" applyAlignment="1">
      <alignment horizontal="center" vertical="center" shrinkToFit="1"/>
    </xf>
    <xf numFmtId="0" fontId="1" fillId="0" borderId="10" xfId="0" applyFont="1" applyBorder="1" applyAlignment="1">
      <alignment horizontal="center" vertical="center" shrinkToFit="1"/>
    </xf>
    <xf numFmtId="0" fontId="1" fillId="0" borderId="9" xfId="0" applyFont="1" applyBorder="1" applyAlignment="1">
      <alignment horizontal="center" vertical="center" shrinkToFit="1"/>
    </xf>
    <xf numFmtId="0" fontId="1" fillId="0" borderId="39" xfId="0" applyFont="1" applyBorder="1" applyAlignment="1">
      <alignment horizontal="center" vertical="center" shrinkToFit="1"/>
    </xf>
    <xf numFmtId="0" fontId="1" fillId="0" borderId="40" xfId="0" applyFont="1" applyBorder="1" applyAlignment="1">
      <alignment horizontal="center" vertical="center" shrinkToFit="1"/>
    </xf>
    <xf numFmtId="0" fontId="1" fillId="0" borderId="41" xfId="0" applyFont="1" applyBorder="1" applyAlignment="1">
      <alignment horizontal="center" vertical="center" shrinkToFit="1"/>
    </xf>
    <xf numFmtId="0" fontId="1" fillId="0" borderId="28" xfId="0" applyFont="1" applyBorder="1" applyAlignment="1">
      <alignment horizontal="center" vertical="center" shrinkToFit="1"/>
    </xf>
    <xf numFmtId="0" fontId="1" fillId="0" borderId="5" xfId="0" applyFont="1" applyBorder="1" applyAlignment="1">
      <alignment horizontal="center" vertical="center" shrinkToFit="1"/>
    </xf>
    <xf numFmtId="0" fontId="1" fillId="0" borderId="17" xfId="0" applyFont="1" applyBorder="1" applyAlignment="1">
      <alignment horizontal="center" vertical="center" shrinkToFit="1"/>
    </xf>
    <xf numFmtId="0" fontId="1" fillId="0" borderId="7" xfId="0" applyFont="1" applyBorder="1" applyAlignment="1">
      <alignment horizontal="center" vertical="center" shrinkToFit="1"/>
    </xf>
    <xf numFmtId="0" fontId="1" fillId="0" borderId="17" xfId="0" applyFont="1" applyBorder="1" applyAlignment="1">
      <alignment horizontal="right" vertical="center" shrinkToFit="1"/>
    </xf>
    <xf numFmtId="0" fontId="1" fillId="0" borderId="0" xfId="0" applyFont="1" applyAlignment="1">
      <alignment horizontal="right" vertical="center" shrinkToFit="1"/>
    </xf>
    <xf numFmtId="0" fontId="1" fillId="0" borderId="7" xfId="0" applyFont="1" applyBorder="1" applyAlignment="1">
      <alignment horizontal="right" vertical="center" shrinkToFit="1"/>
    </xf>
    <xf numFmtId="0" fontId="1" fillId="0" borderId="18" xfId="0" applyFont="1" applyBorder="1" applyAlignment="1">
      <alignment horizontal="right" vertical="center" shrinkToFit="1"/>
    </xf>
    <xf numFmtId="0" fontId="1" fillId="0" borderId="36" xfId="0" applyFont="1" applyBorder="1" applyAlignment="1">
      <alignment horizontal="right" vertical="center" shrinkToFit="1"/>
    </xf>
    <xf numFmtId="0" fontId="1" fillId="0" borderId="8" xfId="0" applyFont="1" applyBorder="1" applyAlignment="1">
      <alignment horizontal="right" vertical="center" shrinkToFit="1"/>
    </xf>
    <xf numFmtId="176" fontId="1" fillId="0" borderId="0" xfId="0" applyNumberFormat="1" applyFont="1" applyAlignment="1">
      <alignment horizontal="center" vertical="center" shrinkToFit="1"/>
    </xf>
    <xf numFmtId="0" fontId="28" fillId="0" borderId="13" xfId="0" applyFont="1" applyBorder="1" applyAlignment="1">
      <alignment horizontal="center" vertical="center" shrinkToFit="1"/>
    </xf>
    <xf numFmtId="0" fontId="28" fillId="0" borderId="0" xfId="0" applyFont="1" applyAlignment="1">
      <alignment horizontal="center" vertical="center" shrinkToFit="1"/>
    </xf>
    <xf numFmtId="0" fontId="31" fillId="0" borderId="13" xfId="0" applyFont="1" applyBorder="1" applyAlignment="1">
      <alignment horizontal="center" vertical="center" shrinkToFit="1"/>
    </xf>
    <xf numFmtId="0" fontId="31" fillId="0" borderId="0" xfId="0" applyFont="1" applyAlignment="1">
      <alignment horizontal="center" vertical="center" shrinkToFit="1"/>
    </xf>
    <xf numFmtId="176" fontId="31" fillId="0" borderId="0" xfId="0" applyNumberFormat="1" applyFont="1" applyAlignment="1">
      <alignment horizontal="right" vertical="center"/>
    </xf>
    <xf numFmtId="176" fontId="31" fillId="0" borderId="7" xfId="0" applyNumberFormat="1" applyFont="1" applyBorder="1" applyAlignment="1">
      <alignment horizontal="right" vertical="center"/>
    </xf>
    <xf numFmtId="176" fontId="31" fillId="0" borderId="36" xfId="0" applyNumberFormat="1" applyFont="1" applyBorder="1" applyAlignment="1">
      <alignment horizontal="right" vertical="center"/>
    </xf>
    <xf numFmtId="176" fontId="31" fillId="0" borderId="8" xfId="0" applyNumberFormat="1" applyFont="1" applyBorder="1" applyAlignment="1">
      <alignment horizontal="right" vertical="center"/>
    </xf>
    <xf numFmtId="0" fontId="28" fillId="0" borderId="14" xfId="0" applyFont="1" applyBorder="1" applyAlignment="1">
      <alignment horizontal="center" vertical="center" shrinkToFit="1"/>
    </xf>
    <xf numFmtId="0" fontId="28" fillId="0" borderId="53" xfId="0" applyFont="1" applyBorder="1" applyAlignment="1">
      <alignment horizontal="center" vertical="center" shrinkToFit="1"/>
    </xf>
    <xf numFmtId="177" fontId="31" fillId="0" borderId="19" xfId="0" applyNumberFormat="1" applyFont="1" applyBorder="1" applyAlignment="1">
      <alignment horizontal="right" vertical="center" shrinkToFit="1"/>
    </xf>
    <xf numFmtId="177" fontId="31" fillId="0" borderId="13" xfId="0" applyNumberFormat="1" applyFont="1" applyBorder="1">
      <alignment vertical="center"/>
    </xf>
    <xf numFmtId="177" fontId="31" fillId="0" borderId="17" xfId="0" applyNumberFormat="1" applyFont="1" applyBorder="1" applyAlignment="1">
      <alignment horizontal="right" vertical="center" shrinkToFit="1"/>
    </xf>
    <xf numFmtId="177" fontId="31" fillId="0" borderId="0" xfId="0" applyNumberFormat="1" applyFont="1">
      <alignment vertical="center"/>
    </xf>
    <xf numFmtId="177" fontId="31" fillId="0" borderId="17" xfId="0" applyNumberFormat="1" applyFont="1" applyBorder="1">
      <alignment vertical="center"/>
    </xf>
    <xf numFmtId="178" fontId="31" fillId="0" borderId="13" xfId="0" applyNumberFormat="1" applyFont="1" applyBorder="1" applyAlignment="1">
      <alignment horizontal="left" vertical="center" shrinkToFit="1"/>
    </xf>
    <xf numFmtId="178" fontId="31" fillId="0" borderId="20" xfId="0" applyNumberFormat="1" applyFont="1" applyBorder="1" applyAlignment="1">
      <alignment horizontal="left" vertical="center" shrinkToFit="1"/>
    </xf>
    <xf numFmtId="178" fontId="31" fillId="0" borderId="0" xfId="0" applyNumberFormat="1" applyFont="1" applyAlignment="1">
      <alignment horizontal="left" vertical="center" shrinkToFit="1"/>
    </xf>
    <xf numFmtId="178" fontId="31" fillId="0" borderId="7" xfId="0" applyNumberFormat="1" applyFont="1" applyBorder="1" applyAlignment="1">
      <alignment horizontal="left" vertical="center" shrinkToFit="1"/>
    </xf>
    <xf numFmtId="0" fontId="28" fillId="0" borderId="36" xfId="0" applyFont="1" applyBorder="1" applyAlignment="1">
      <alignment horizontal="center" vertical="center" shrinkToFit="1"/>
    </xf>
    <xf numFmtId="0" fontId="31" fillId="0" borderId="36" xfId="0" applyFont="1" applyBorder="1" applyAlignment="1">
      <alignment horizontal="center" vertical="center" shrinkToFit="1"/>
    </xf>
    <xf numFmtId="0" fontId="31" fillId="0" borderId="53" xfId="0" applyFont="1" applyBorder="1" applyAlignment="1">
      <alignment horizontal="center" vertical="center" shrinkToFit="1"/>
    </xf>
    <xf numFmtId="179" fontId="31" fillId="0" borderId="17" xfId="0" applyNumberFormat="1" applyFont="1" applyBorder="1" applyAlignment="1">
      <alignment horizontal="center" vertical="center" shrinkToFit="1"/>
    </xf>
    <xf numFmtId="179" fontId="31" fillId="0" borderId="0" xfId="0" applyNumberFormat="1" applyFont="1">
      <alignment vertical="center"/>
    </xf>
    <xf numFmtId="179" fontId="31" fillId="0" borderId="18" xfId="0" applyNumberFormat="1" applyFont="1" applyBorder="1">
      <alignment vertical="center"/>
    </xf>
    <xf numFmtId="179" fontId="31" fillId="0" borderId="36" xfId="0" applyNumberFormat="1" applyFont="1" applyBorder="1">
      <alignment vertical="center"/>
    </xf>
    <xf numFmtId="0" fontId="31" fillId="0" borderId="14" xfId="0" applyFont="1" applyBorder="1" applyAlignment="1">
      <alignment horizontal="center" vertical="center" shrinkToFit="1"/>
    </xf>
    <xf numFmtId="0" fontId="31" fillId="0" borderId="12" xfId="0" applyFont="1" applyBorder="1" applyAlignment="1">
      <alignment horizontal="center" vertical="center" wrapText="1" shrinkToFit="1"/>
    </xf>
    <xf numFmtId="0" fontId="31" fillId="0" borderId="13" xfId="0" applyFont="1" applyBorder="1" applyAlignment="1">
      <alignment horizontal="center" vertical="center" wrapText="1" shrinkToFit="1"/>
    </xf>
    <xf numFmtId="0" fontId="31" fillId="0" borderId="14" xfId="0" applyFont="1" applyBorder="1" applyAlignment="1">
      <alignment horizontal="center" vertical="center" wrapText="1" shrinkToFit="1"/>
    </xf>
    <xf numFmtId="0" fontId="31" fillId="0" borderId="10" xfId="0" applyFont="1" applyBorder="1" applyAlignment="1">
      <alignment horizontal="center" vertical="center" wrapText="1" shrinkToFit="1"/>
    </xf>
    <xf numFmtId="0" fontId="31" fillId="0" borderId="0" xfId="0" applyFont="1" applyAlignment="1">
      <alignment horizontal="center" vertical="center" wrapText="1" shrinkToFit="1"/>
    </xf>
    <xf numFmtId="0" fontId="31" fillId="0" borderId="53" xfId="0" applyFont="1" applyBorder="1" applyAlignment="1">
      <alignment horizontal="center" vertical="center" wrapText="1" shrinkToFit="1"/>
    </xf>
    <xf numFmtId="0" fontId="31" fillId="0" borderId="11" xfId="0" applyFont="1" applyBorder="1" applyAlignment="1">
      <alignment horizontal="center" vertical="center" wrapText="1" shrinkToFit="1"/>
    </xf>
    <xf numFmtId="0" fontId="32" fillId="0" borderId="13" xfId="0" applyFont="1" applyBorder="1" applyAlignment="1" applyProtection="1">
      <alignment horizontal="center" vertical="center" shrinkToFit="1"/>
      <protection locked="0"/>
    </xf>
    <xf numFmtId="0" fontId="32" fillId="0" borderId="0" xfId="0" applyFont="1" applyAlignment="1" applyProtection="1">
      <alignment horizontal="center" vertical="center" shrinkToFit="1"/>
      <protection locked="0"/>
    </xf>
    <xf numFmtId="179" fontId="28" fillId="0" borderId="17" xfId="0" applyNumberFormat="1" applyFont="1" applyBorder="1" applyAlignment="1">
      <alignment horizontal="center" vertical="center" shrinkToFit="1"/>
    </xf>
    <xf numFmtId="179" fontId="28" fillId="0" borderId="0" xfId="0" applyNumberFormat="1" applyFont="1">
      <alignment vertical="center"/>
    </xf>
    <xf numFmtId="0" fontId="28" fillId="0" borderId="21" xfId="0" applyFont="1" applyBorder="1" applyAlignment="1" applyProtection="1">
      <alignment horizontal="center" vertical="center" shrinkToFit="1"/>
      <protection locked="0"/>
    </xf>
    <xf numFmtId="0" fontId="28" fillId="0" borderId="22" xfId="0" applyFont="1" applyBorder="1" applyAlignment="1" applyProtection="1">
      <alignment horizontal="center" vertical="center" shrinkToFit="1"/>
      <protection locked="0"/>
    </xf>
    <xf numFmtId="0" fontId="28" fillId="0" borderId="26" xfId="0" applyFont="1" applyBorder="1" applyAlignment="1" applyProtection="1">
      <alignment horizontal="center" vertical="center" shrinkToFit="1"/>
      <protection locked="0"/>
    </xf>
    <xf numFmtId="0" fontId="28" fillId="0" borderId="23" xfId="0" applyFont="1" applyBorder="1" applyAlignment="1" applyProtection="1">
      <alignment horizontal="center" vertical="center" shrinkToFit="1"/>
      <protection locked="0"/>
    </xf>
    <xf numFmtId="0" fontId="28" fillId="0" borderId="24" xfId="0" applyFont="1" applyBorder="1" applyAlignment="1" applyProtection="1">
      <alignment horizontal="center" vertical="center" shrinkToFit="1"/>
      <protection locked="0"/>
    </xf>
    <xf numFmtId="0" fontId="28" fillId="0" borderId="27" xfId="0" applyFont="1" applyBorder="1" applyAlignment="1" applyProtection="1">
      <alignment horizontal="center" vertical="center" shrinkToFit="1"/>
      <protection locked="0"/>
    </xf>
    <xf numFmtId="177" fontId="28" fillId="0" borderId="19" xfId="0" applyNumberFormat="1" applyFont="1" applyBorder="1" applyAlignment="1">
      <alignment horizontal="right" vertical="center" shrinkToFit="1"/>
    </xf>
    <xf numFmtId="177" fontId="28" fillId="0" borderId="13" xfId="0" applyNumberFormat="1" applyFont="1" applyBorder="1">
      <alignment vertical="center"/>
    </xf>
    <xf numFmtId="177" fontId="28" fillId="0" borderId="17" xfId="0" applyNumberFormat="1" applyFont="1" applyBorder="1" applyAlignment="1">
      <alignment horizontal="right" vertical="center" shrinkToFit="1"/>
    </xf>
    <xf numFmtId="177" fontId="28" fillId="0" borderId="0" xfId="0" applyNumberFormat="1" applyFont="1">
      <alignment vertical="center"/>
    </xf>
    <xf numFmtId="177" fontId="28" fillId="0" borderId="17" xfId="0" applyNumberFormat="1" applyFont="1" applyBorder="1">
      <alignment vertical="center"/>
    </xf>
    <xf numFmtId="0" fontId="29" fillId="0" borderId="13" xfId="0" applyFont="1" applyBorder="1" applyAlignment="1" applyProtection="1">
      <alignment horizontal="center" vertical="center" shrinkToFit="1"/>
      <protection locked="0"/>
    </xf>
    <xf numFmtId="0" fontId="29" fillId="0" borderId="0" xfId="0" applyFont="1" applyAlignment="1" applyProtection="1">
      <alignment horizontal="center" vertical="center" shrinkToFit="1"/>
      <protection locked="0"/>
    </xf>
    <xf numFmtId="0" fontId="28" fillId="0" borderId="13" xfId="0" applyFont="1" applyBorder="1" applyAlignment="1" applyProtection="1">
      <alignment horizontal="center" vertical="center" shrinkToFit="1"/>
      <protection locked="0"/>
    </xf>
    <xf numFmtId="0" fontId="28" fillId="0" borderId="14" xfId="0" applyFont="1" applyBorder="1" applyAlignment="1" applyProtection="1">
      <alignment horizontal="center" vertical="center" shrinkToFit="1"/>
      <protection locked="0"/>
    </xf>
    <xf numFmtId="0" fontId="28" fillId="0" borderId="0" xfId="0" applyFont="1" applyAlignment="1" applyProtection="1">
      <alignment horizontal="center" vertical="center" shrinkToFit="1"/>
      <protection locked="0"/>
    </xf>
    <xf numFmtId="0" fontId="28" fillId="0" borderId="53" xfId="0" applyFont="1" applyBorder="1" applyAlignment="1" applyProtection="1">
      <alignment horizontal="center" vertical="center" shrinkToFit="1"/>
      <protection locked="0"/>
    </xf>
    <xf numFmtId="178" fontId="28" fillId="0" borderId="13" xfId="0" applyNumberFormat="1" applyFont="1" applyBorder="1" applyAlignment="1">
      <alignment horizontal="left" vertical="center" shrinkToFit="1"/>
    </xf>
    <xf numFmtId="178" fontId="28" fillId="0" borderId="20" xfId="0" applyNumberFormat="1" applyFont="1" applyBorder="1" applyAlignment="1">
      <alignment horizontal="left" vertical="center" shrinkToFit="1"/>
    </xf>
    <xf numFmtId="178" fontId="28" fillId="0" borderId="0" xfId="0" applyNumberFormat="1" applyFont="1" applyAlignment="1">
      <alignment horizontal="left" vertical="center" shrinkToFit="1"/>
    </xf>
    <xf numFmtId="178" fontId="28" fillId="0" borderId="7" xfId="0" applyNumberFormat="1" applyFont="1" applyBorder="1" applyAlignment="1">
      <alignment horizontal="left" vertical="center" shrinkToFit="1"/>
    </xf>
    <xf numFmtId="176" fontId="28" fillId="0" borderId="0" xfId="0" applyNumberFormat="1" applyFont="1" applyAlignment="1">
      <alignment horizontal="right" vertical="center"/>
    </xf>
    <xf numFmtId="176" fontId="28" fillId="0" borderId="7" xfId="0" applyNumberFormat="1" applyFont="1" applyBorder="1" applyAlignment="1">
      <alignment horizontal="right" vertical="center"/>
    </xf>
    <xf numFmtId="0" fontId="28" fillId="0" borderId="4" xfId="0" applyFont="1" applyBorder="1" applyAlignment="1">
      <alignment horizontal="center" vertical="center" shrinkToFit="1"/>
    </xf>
    <xf numFmtId="0" fontId="26" fillId="0" borderId="0" xfId="0" applyFont="1" applyAlignment="1">
      <alignment horizontal="center" vertical="center" shrinkToFit="1"/>
    </xf>
    <xf numFmtId="0" fontId="26" fillId="0" borderId="36" xfId="0" applyFont="1" applyBorder="1" applyAlignment="1">
      <alignment horizontal="center" vertical="center" shrinkToFit="1"/>
    </xf>
    <xf numFmtId="0" fontId="26" fillId="0" borderId="37" xfId="0" applyFont="1" applyBorder="1" applyAlignment="1">
      <alignment horizontal="center" vertical="center" shrinkToFit="1"/>
    </xf>
    <xf numFmtId="179" fontId="26" fillId="0" borderId="17" xfId="0" applyNumberFormat="1" applyFont="1" applyBorder="1" applyAlignment="1">
      <alignment horizontal="center" vertical="center" shrinkToFit="1"/>
    </xf>
    <xf numFmtId="179" fontId="26" fillId="0" borderId="0" xfId="0" applyNumberFormat="1" applyFont="1">
      <alignment vertical="center"/>
    </xf>
    <xf numFmtId="179" fontId="26" fillId="0" borderId="47" xfId="0" applyNumberFormat="1" applyFont="1" applyBorder="1">
      <alignment vertical="center"/>
    </xf>
    <xf numFmtId="179" fontId="26" fillId="0" borderId="46" xfId="0" applyNumberFormat="1" applyFont="1" applyBorder="1">
      <alignment vertical="center"/>
    </xf>
    <xf numFmtId="176" fontId="26" fillId="0" borderId="0" xfId="0" applyNumberFormat="1" applyFont="1" applyAlignment="1">
      <alignment horizontal="right" vertical="center"/>
    </xf>
    <xf numFmtId="176" fontId="26" fillId="0" borderId="7" xfId="0" applyNumberFormat="1" applyFont="1" applyBorder="1" applyAlignment="1">
      <alignment horizontal="right" vertical="center"/>
    </xf>
    <xf numFmtId="176" fontId="26" fillId="0" borderId="36" xfId="0" applyNumberFormat="1" applyFont="1" applyBorder="1" applyAlignment="1">
      <alignment horizontal="right" vertical="center"/>
    </xf>
    <xf numFmtId="176" fontId="26" fillId="0" borderId="8" xfId="0" applyNumberFormat="1" applyFont="1" applyBorder="1" applyAlignment="1">
      <alignment horizontal="right" vertical="center"/>
    </xf>
    <xf numFmtId="0" fontId="30" fillId="0" borderId="13" xfId="0" applyFont="1" applyBorder="1" applyAlignment="1" applyProtection="1">
      <alignment horizontal="center" vertical="center" shrinkToFit="1"/>
      <protection locked="0"/>
    </xf>
    <xf numFmtId="0" fontId="30" fillId="0" borderId="0" xfId="0" applyFont="1" applyAlignment="1" applyProtection="1">
      <alignment horizontal="center" vertical="center" shrinkToFit="1"/>
      <protection locked="0"/>
    </xf>
    <xf numFmtId="0" fontId="26" fillId="0" borderId="13" xfId="0" applyFont="1" applyBorder="1" applyAlignment="1">
      <alignment horizontal="center" vertical="center" shrinkToFit="1"/>
    </xf>
    <xf numFmtId="0" fontId="26" fillId="0" borderId="14" xfId="0" applyFont="1" applyBorder="1" applyAlignment="1">
      <alignment horizontal="center" vertical="center" shrinkToFit="1"/>
    </xf>
    <xf numFmtId="0" fontId="26" fillId="0" borderId="53" xfId="0" applyFont="1" applyBorder="1" applyAlignment="1">
      <alignment horizontal="center" vertical="center" shrinkToFit="1"/>
    </xf>
    <xf numFmtId="0" fontId="26" fillId="0" borderId="0" xfId="0" applyFont="1" applyAlignment="1" applyProtection="1">
      <alignment horizontal="center" vertical="center" shrinkToFit="1"/>
      <protection locked="0"/>
    </xf>
    <xf numFmtId="0" fontId="26" fillId="0" borderId="53" xfId="0" applyFont="1" applyBorder="1" applyAlignment="1" applyProtection="1">
      <alignment horizontal="center" vertical="center" shrinkToFit="1"/>
      <protection locked="0"/>
    </xf>
    <xf numFmtId="0" fontId="28" fillId="0" borderId="28" xfId="0" applyFont="1" applyBorder="1" applyAlignment="1">
      <alignment horizontal="center" vertical="center" shrinkToFit="1"/>
    </xf>
    <xf numFmtId="0" fontId="28" fillId="0" borderId="3"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17"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17" xfId="0" applyFont="1" applyBorder="1" applyAlignment="1">
      <alignment horizontal="right" vertical="center" shrinkToFit="1"/>
    </xf>
    <xf numFmtId="0" fontId="28" fillId="0" borderId="0" xfId="0" applyFont="1" applyAlignment="1">
      <alignment horizontal="right" vertical="center" shrinkToFit="1"/>
    </xf>
    <xf numFmtId="0" fontId="28" fillId="0" borderId="7" xfId="0" applyFont="1" applyBorder="1" applyAlignment="1">
      <alignment horizontal="right" vertical="center" shrinkToFit="1"/>
    </xf>
    <xf numFmtId="0" fontId="28" fillId="0" borderId="18" xfId="0" applyFont="1" applyBorder="1" applyAlignment="1">
      <alignment horizontal="right" vertical="center" shrinkToFit="1"/>
    </xf>
    <xf numFmtId="0" fontId="28" fillId="0" borderId="36" xfId="0" applyFont="1" applyBorder="1" applyAlignment="1">
      <alignment horizontal="right" vertical="center" shrinkToFit="1"/>
    </xf>
    <xf numFmtId="0" fontId="28" fillId="0" borderId="8" xfId="0" applyFont="1" applyBorder="1" applyAlignment="1">
      <alignment horizontal="right" vertical="center" shrinkToFit="1"/>
    </xf>
    <xf numFmtId="0" fontId="26" fillId="0" borderId="11" xfId="0" applyFont="1" applyBorder="1" applyAlignment="1">
      <alignment horizontal="center" vertical="center" shrinkToFit="1"/>
    </xf>
    <xf numFmtId="0" fontId="26" fillId="0" borderId="12" xfId="0" applyFont="1" applyBorder="1" applyAlignment="1">
      <alignment horizontal="center" vertical="center" wrapText="1" shrinkToFit="1"/>
    </xf>
    <xf numFmtId="0" fontId="26" fillId="0" borderId="13" xfId="0" applyFont="1" applyBorder="1" applyAlignment="1">
      <alignment horizontal="center" vertical="center" wrapText="1" shrinkToFit="1"/>
    </xf>
    <xf numFmtId="0" fontId="26" fillId="0" borderId="14" xfId="0" applyFont="1" applyBorder="1" applyAlignment="1">
      <alignment horizontal="center" vertical="center" wrapText="1" shrinkToFit="1"/>
    </xf>
    <xf numFmtId="0" fontId="26" fillId="0" borderId="10" xfId="0" applyFont="1" applyBorder="1" applyAlignment="1">
      <alignment horizontal="center" vertical="center" wrapText="1" shrinkToFit="1"/>
    </xf>
    <xf numFmtId="0" fontId="26" fillId="0" borderId="0" xfId="0" applyFont="1" applyAlignment="1">
      <alignment horizontal="center" vertical="center" wrapText="1" shrinkToFit="1"/>
    </xf>
    <xf numFmtId="0" fontId="26" fillId="0" borderId="53" xfId="0" applyFont="1" applyBorder="1" applyAlignment="1">
      <alignment horizontal="center" vertical="center" wrapText="1" shrinkToFit="1"/>
    </xf>
    <xf numFmtId="0" fontId="26" fillId="0" borderId="11" xfId="0" applyFont="1" applyBorder="1" applyAlignment="1">
      <alignment horizontal="center" vertical="center" wrapText="1" shrinkToFit="1"/>
    </xf>
    <xf numFmtId="0" fontId="28" fillId="0" borderId="30" xfId="0" applyFont="1" applyBorder="1" applyAlignment="1">
      <alignment horizontal="center" vertical="center" shrinkToFit="1"/>
    </xf>
    <xf numFmtId="0" fontId="28" fillId="0" borderId="11" xfId="0" applyFont="1" applyBorder="1" applyAlignment="1">
      <alignment horizontal="center" vertical="center" shrinkToFit="1"/>
    </xf>
    <xf numFmtId="0" fontId="28" fillId="0" borderId="37" xfId="0" applyFont="1" applyBorder="1" applyAlignment="1">
      <alignment horizontal="center" vertical="center" shrinkToFit="1"/>
    </xf>
    <xf numFmtId="0" fontId="28" fillId="0" borderId="29" xfId="0" applyFont="1" applyBorder="1" applyAlignment="1">
      <alignment horizontal="center" vertical="center" shrinkToFit="1"/>
    </xf>
    <xf numFmtId="0" fontId="28" fillId="0" borderId="10" xfId="0" applyFont="1" applyBorder="1" applyAlignment="1">
      <alignment horizontal="center" vertical="center" shrinkToFit="1"/>
    </xf>
    <xf numFmtId="0" fontId="28" fillId="0" borderId="9" xfId="0" applyFont="1" applyBorder="1" applyAlignment="1">
      <alignment horizontal="center" vertical="center" shrinkToFit="1"/>
    </xf>
    <xf numFmtId="177" fontId="26" fillId="0" borderId="19" xfId="0" applyNumberFormat="1" applyFont="1" applyBorder="1" applyAlignment="1">
      <alignment horizontal="right" vertical="center" shrinkToFit="1"/>
    </xf>
    <xf numFmtId="177" fontId="26" fillId="0" borderId="13" xfId="0" applyNumberFormat="1" applyFont="1" applyBorder="1">
      <alignment vertical="center"/>
    </xf>
    <xf numFmtId="177" fontId="26" fillId="0" borderId="17" xfId="0" applyNumberFormat="1" applyFont="1" applyBorder="1" applyAlignment="1">
      <alignment horizontal="right" vertical="center" shrinkToFit="1"/>
    </xf>
    <xf numFmtId="177" fontId="26" fillId="0" borderId="0" xfId="0" applyNumberFormat="1" applyFont="1">
      <alignment vertical="center"/>
    </xf>
    <xf numFmtId="177" fontId="26" fillId="0" borderId="17" xfId="0" applyNumberFormat="1" applyFont="1" applyBorder="1">
      <alignment vertical="center"/>
    </xf>
    <xf numFmtId="178" fontId="26" fillId="0" borderId="13" xfId="0" applyNumberFormat="1" applyFont="1" applyBorder="1" applyAlignment="1">
      <alignment horizontal="left" vertical="center" shrinkToFit="1"/>
    </xf>
    <xf numFmtId="178" fontId="26" fillId="0" borderId="20" xfId="0" applyNumberFormat="1" applyFont="1" applyBorder="1" applyAlignment="1">
      <alignment horizontal="left" vertical="center" shrinkToFit="1"/>
    </xf>
    <xf numFmtId="178" fontId="26" fillId="0" borderId="0" xfId="0" applyNumberFormat="1" applyFont="1" applyAlignment="1">
      <alignment horizontal="left" vertical="center" shrinkToFit="1"/>
    </xf>
    <xf numFmtId="178" fontId="26" fillId="0" borderId="7" xfId="0" applyNumberFormat="1" applyFont="1" applyBorder="1" applyAlignment="1">
      <alignment horizontal="left" vertical="center" shrinkToFit="1"/>
    </xf>
    <xf numFmtId="0" fontId="31" fillId="0" borderId="11" xfId="0" applyFont="1" applyBorder="1" applyAlignment="1">
      <alignment horizontal="center" vertical="center" shrinkToFit="1"/>
    </xf>
    <xf numFmtId="0" fontId="26" fillId="0" borderId="13" xfId="0" applyFont="1" applyBorder="1" applyAlignment="1" applyProtection="1">
      <alignment horizontal="center" vertical="center" shrinkToFit="1"/>
      <protection locked="0"/>
    </xf>
    <xf numFmtId="0" fontId="26" fillId="0" borderId="14" xfId="0" applyFont="1" applyBorder="1" applyAlignment="1" applyProtection="1">
      <alignment horizontal="center" vertical="center" shrinkToFit="1"/>
      <protection locked="0"/>
    </xf>
    <xf numFmtId="0" fontId="31" fillId="0" borderId="0" xfId="0" applyFont="1" applyAlignment="1" applyProtection="1">
      <alignment horizontal="center" vertical="center" shrinkToFit="1"/>
      <protection locked="0"/>
    </xf>
    <xf numFmtId="0" fontId="31" fillId="0" borderId="53" xfId="0" applyFont="1" applyBorder="1" applyAlignment="1" applyProtection="1">
      <alignment horizontal="center" vertical="center" shrinkToFit="1"/>
      <protection locked="0"/>
    </xf>
    <xf numFmtId="0" fontId="31" fillId="0" borderId="13" xfId="0" applyFont="1" applyBorder="1" applyAlignment="1" applyProtection="1">
      <alignment horizontal="center" vertical="center" shrinkToFit="1"/>
      <protection locked="0"/>
    </xf>
    <xf numFmtId="0" fontId="31" fillId="0" borderId="14" xfId="0" applyFont="1" applyBorder="1" applyAlignment="1" applyProtection="1">
      <alignment horizontal="center" vertical="center" shrinkToFit="1"/>
      <protection locked="0"/>
    </xf>
    <xf numFmtId="0" fontId="31" fillId="0" borderId="21" xfId="0" applyFont="1" applyBorder="1" applyAlignment="1" applyProtection="1">
      <alignment horizontal="center" vertical="center" shrinkToFit="1"/>
      <protection locked="0"/>
    </xf>
    <xf numFmtId="0" fontId="31" fillId="0" borderId="22" xfId="0" applyFont="1" applyBorder="1" applyAlignment="1" applyProtection="1">
      <alignment horizontal="center" vertical="center" shrinkToFit="1"/>
      <protection locked="0"/>
    </xf>
    <xf numFmtId="0" fontId="31" fillId="0" borderId="26" xfId="0" applyFont="1" applyBorder="1" applyAlignment="1" applyProtection="1">
      <alignment horizontal="center" vertical="center" shrinkToFit="1"/>
      <protection locked="0"/>
    </xf>
    <xf numFmtId="0" fontId="31" fillId="0" borderId="23" xfId="0" applyFont="1" applyBorder="1" applyAlignment="1" applyProtection="1">
      <alignment horizontal="center" vertical="center" shrinkToFit="1"/>
      <protection locked="0"/>
    </xf>
    <xf numFmtId="0" fontId="31" fillId="0" borderId="24" xfId="0" applyFont="1" applyBorder="1" applyAlignment="1" applyProtection="1">
      <alignment horizontal="center" vertical="center" shrinkToFit="1"/>
      <protection locked="0"/>
    </xf>
    <xf numFmtId="0" fontId="31" fillId="0" borderId="27" xfId="0" applyFont="1" applyBorder="1" applyAlignment="1" applyProtection="1">
      <alignment horizontal="center" vertical="center" shrinkToFit="1"/>
      <protection locked="0"/>
    </xf>
    <xf numFmtId="179" fontId="28" fillId="0" borderId="47" xfId="0" applyNumberFormat="1" applyFont="1" applyBorder="1">
      <alignment vertical="center"/>
    </xf>
    <xf numFmtId="179" fontId="28" fillId="0" borderId="46" xfId="0" applyNumberFormat="1" applyFont="1" applyBorder="1">
      <alignment vertical="center"/>
    </xf>
    <xf numFmtId="176" fontId="28" fillId="0" borderId="36" xfId="0" applyNumberFormat="1" applyFont="1" applyBorder="1" applyAlignment="1">
      <alignment horizontal="right" vertical="center"/>
    </xf>
    <xf numFmtId="176" fontId="28" fillId="0" borderId="8" xfId="0" applyNumberFormat="1" applyFont="1" applyBorder="1" applyAlignment="1">
      <alignment horizontal="right" vertical="center"/>
    </xf>
    <xf numFmtId="0" fontId="28" fillId="0" borderId="21" xfId="0" applyFont="1" applyBorder="1" applyAlignment="1">
      <alignment horizontal="center" vertical="center" shrinkToFit="1"/>
    </xf>
    <xf numFmtId="0" fontId="28" fillId="0" borderId="22" xfId="0" applyFont="1" applyBorder="1" applyAlignment="1">
      <alignment horizontal="center" vertical="center" shrinkToFit="1"/>
    </xf>
    <xf numFmtId="0" fontId="28" fillId="0" borderId="45" xfId="0" applyFont="1" applyBorder="1" applyAlignment="1">
      <alignment horizontal="center" vertical="center" shrinkToFit="1"/>
    </xf>
    <xf numFmtId="0" fontId="28" fillId="0" borderId="23" xfId="0" applyFont="1" applyBorder="1" applyAlignment="1">
      <alignment horizontal="center" vertical="center" shrinkToFit="1"/>
    </xf>
    <xf numFmtId="0" fontId="28" fillId="0" borderId="24" xfId="0" applyFont="1" applyBorder="1" applyAlignment="1">
      <alignment horizontal="center" vertical="center" shrinkToFit="1"/>
    </xf>
    <xf numFmtId="0" fontId="28" fillId="0" borderId="25" xfId="0" applyFont="1" applyBorder="1" applyAlignment="1">
      <alignment horizontal="center" vertical="center" shrinkToFit="1"/>
    </xf>
    <xf numFmtId="0" fontId="1" fillId="0" borderId="65" xfId="0" applyFont="1" applyBorder="1" applyAlignment="1">
      <alignment horizontal="center" vertical="center" shrinkToFit="1"/>
    </xf>
    <xf numFmtId="0" fontId="5" fillId="0" borderId="0" xfId="0" applyFont="1" applyAlignment="1">
      <alignment horizontal="center" vertical="center" shrinkToFit="1"/>
    </xf>
    <xf numFmtId="0" fontId="30" fillId="0" borderId="12" xfId="0" applyFont="1" applyBorder="1" applyAlignment="1" applyProtection="1">
      <alignment horizontal="center" vertical="center" shrinkToFit="1"/>
      <protection locked="0"/>
    </xf>
    <xf numFmtId="0" fontId="30" fillId="0" borderId="10" xfId="0" applyFont="1" applyBorder="1" applyAlignment="1" applyProtection="1">
      <alignment horizontal="center" vertical="center" shrinkToFit="1"/>
      <protection locked="0"/>
    </xf>
    <xf numFmtId="0" fontId="26" fillId="0" borderId="21" xfId="0" applyFont="1" applyBorder="1" applyAlignment="1">
      <alignment horizontal="center" vertical="center" shrinkToFit="1"/>
    </xf>
    <xf numFmtId="0" fontId="26" fillId="0" borderId="22" xfId="0" applyFont="1" applyBorder="1" applyAlignment="1">
      <alignment horizontal="center" vertical="center" shrinkToFit="1"/>
    </xf>
    <xf numFmtId="0" fontId="26" fillId="0" borderId="45" xfId="0" applyFont="1" applyBorder="1" applyAlignment="1">
      <alignment horizontal="center" vertical="center" shrinkToFit="1"/>
    </xf>
    <xf numFmtId="0" fontId="26" fillId="0" borderId="23" xfId="0" applyFont="1" applyBorder="1" applyAlignment="1">
      <alignment horizontal="center" vertical="center" shrinkToFit="1"/>
    </xf>
    <xf numFmtId="0" fontId="26" fillId="0" borderId="24" xfId="0" applyFont="1" applyBorder="1" applyAlignment="1">
      <alignment horizontal="center" vertical="center" shrinkToFit="1"/>
    </xf>
    <xf numFmtId="0" fontId="26" fillId="0" borderId="25" xfId="0" applyFont="1" applyBorder="1" applyAlignment="1">
      <alignment horizontal="center" vertical="center" shrinkToFit="1"/>
    </xf>
    <xf numFmtId="0" fontId="1" fillId="0" borderId="0" xfId="0" applyFont="1" applyAlignment="1">
      <alignment horizontal="center" vertical="center"/>
    </xf>
    <xf numFmtId="0" fontId="25" fillId="0" borderId="0" xfId="0" applyFont="1" applyAlignment="1">
      <alignment horizontal="center" vertical="center" shrinkToFit="1"/>
    </xf>
    <xf numFmtId="0" fontId="34" fillId="0" borderId="0" xfId="0" applyFont="1" applyAlignment="1">
      <alignment horizontal="center" vertical="center" shrinkToFit="1"/>
    </xf>
    <xf numFmtId="0" fontId="24" fillId="0" borderId="0" xfId="0" applyFont="1" applyAlignment="1">
      <alignment horizontal="center" vertical="center" shrinkToFit="1"/>
    </xf>
    <xf numFmtId="0" fontId="33" fillId="0" borderId="0" xfId="0" applyFont="1" applyAlignment="1">
      <alignment horizontal="center" vertical="center" shrinkToFit="1"/>
    </xf>
    <xf numFmtId="0" fontId="28" fillId="0" borderId="39" xfId="0" applyFont="1" applyBorder="1" applyAlignment="1">
      <alignment horizontal="center" vertical="center" shrinkToFit="1"/>
    </xf>
    <xf numFmtId="0" fontId="28" fillId="0" borderId="40" xfId="0" applyFont="1" applyBorder="1" applyAlignment="1">
      <alignment horizontal="center" vertical="center" shrinkToFit="1"/>
    </xf>
    <xf numFmtId="0" fontId="28" fillId="0" borderId="41" xfId="0" applyFont="1" applyBorder="1" applyAlignment="1">
      <alignment horizontal="center" vertical="center" shrinkToFit="1"/>
    </xf>
    <xf numFmtId="0" fontId="2" fillId="0" borderId="42" xfId="29" applyFont="1" applyBorder="1" applyAlignment="1">
      <alignment horizontal="center" vertical="center"/>
    </xf>
    <xf numFmtId="0" fontId="2" fillId="0" borderId="43" xfId="29" applyFont="1" applyBorder="1" applyAlignment="1">
      <alignment horizontal="center" vertical="center"/>
    </xf>
    <xf numFmtId="0" fontId="2" fillId="0" borderId="44" xfId="29" applyFont="1" applyBorder="1" applyAlignment="1">
      <alignment horizontal="center" vertical="center"/>
    </xf>
    <xf numFmtId="0" fontId="26" fillId="0" borderId="42" xfId="29" applyFont="1" applyBorder="1" applyAlignment="1">
      <alignment horizontal="center" vertical="center"/>
    </xf>
    <xf numFmtId="0" fontId="26" fillId="0" borderId="43" xfId="29" applyFont="1" applyBorder="1" applyAlignment="1">
      <alignment horizontal="center" vertical="center"/>
    </xf>
    <xf numFmtId="0" fontId="26" fillId="0" borderId="44" xfId="29" applyFont="1" applyBorder="1" applyAlignment="1">
      <alignment horizontal="center" vertical="center"/>
    </xf>
    <xf numFmtId="0" fontId="26" fillId="0" borderId="55" xfId="29" applyFont="1" applyBorder="1" applyAlignment="1">
      <alignment horizontal="center" vertical="center"/>
    </xf>
    <xf numFmtId="0" fontId="26" fillId="0" borderId="56" xfId="29" applyFont="1" applyBorder="1" applyAlignment="1">
      <alignment horizontal="center" vertical="center"/>
    </xf>
    <xf numFmtId="0" fontId="26" fillId="0" borderId="57" xfId="29" applyFont="1" applyBorder="1" applyAlignment="1">
      <alignment horizontal="center" vertical="center"/>
    </xf>
    <xf numFmtId="0" fontId="15" fillId="0" borderId="13" xfId="0" applyFont="1" applyBorder="1" applyAlignment="1">
      <alignment horizontal="center" vertical="center"/>
    </xf>
    <xf numFmtId="0" fontId="15" fillId="0" borderId="14" xfId="0" applyFont="1" applyBorder="1" applyAlignment="1">
      <alignment horizontal="center" vertical="center"/>
    </xf>
    <xf numFmtId="0" fontId="15" fillId="0" borderId="36" xfId="0" applyFont="1" applyBorder="1" applyAlignment="1">
      <alignment horizontal="center" vertical="center"/>
    </xf>
    <xf numFmtId="0" fontId="15" fillId="0" borderId="37" xfId="0" applyFont="1" applyBorder="1" applyAlignment="1">
      <alignment horizontal="center" vertical="center"/>
    </xf>
    <xf numFmtId="0" fontId="14" fillId="0" borderId="13" xfId="0" applyFont="1" applyBorder="1" applyAlignment="1">
      <alignment horizontal="center" vertical="center"/>
    </xf>
    <xf numFmtId="0" fontId="14" fillId="0" borderId="36" xfId="0" applyFont="1" applyBorder="1" applyAlignment="1">
      <alignment horizontal="center" vertical="center"/>
    </xf>
    <xf numFmtId="0" fontId="4" fillId="0" borderId="0" xfId="0" applyFont="1" applyAlignment="1">
      <alignment horizontal="center" vertical="center"/>
    </xf>
  </cellXfs>
  <cellStyles count="31">
    <cellStyle name="Excel Built-in Normal" xfId="1" xr:uid="{00000000-0005-0000-0000-000000000000}"/>
    <cellStyle name="Excel Built-in Normal 2" xfId="2" xr:uid="{00000000-0005-0000-0000-000001000000}"/>
    <cellStyle name="Excel Built-in Normal 3" xfId="3" xr:uid="{00000000-0005-0000-0000-000002000000}"/>
    <cellStyle name="チェック セル" xfId="4" xr:uid="{00000000-0005-0000-0000-000003000000}"/>
    <cellStyle name="リンク セル" xfId="5" xr:uid="{00000000-0005-0000-0000-000004000000}"/>
    <cellStyle name="通貨 2" xfId="6" xr:uid="{00000000-0005-0000-0000-000005000000}"/>
    <cellStyle name="標準" xfId="0" builtinId="0"/>
    <cellStyle name="標準 10" xfId="7" xr:uid="{00000000-0005-0000-0000-000007000000}"/>
    <cellStyle name="標準 10 2" xfId="8" xr:uid="{00000000-0005-0000-0000-000008000000}"/>
    <cellStyle name="標準 11" xfId="9" xr:uid="{00000000-0005-0000-0000-000009000000}"/>
    <cellStyle name="標準 12" xfId="10" xr:uid="{00000000-0005-0000-0000-00000A000000}"/>
    <cellStyle name="標準 2" xfId="11" xr:uid="{00000000-0005-0000-0000-00000B000000}"/>
    <cellStyle name="標準 2 2" xfId="12" xr:uid="{00000000-0005-0000-0000-00000C000000}"/>
    <cellStyle name="標準 2 2 2" xfId="13" xr:uid="{00000000-0005-0000-0000-00000D000000}"/>
    <cellStyle name="標準 2_登録ナンバー" xfId="14" xr:uid="{00000000-0005-0000-0000-00000E000000}"/>
    <cellStyle name="標準 3" xfId="15" xr:uid="{00000000-0005-0000-0000-00000F000000}"/>
    <cellStyle name="標準 3 2" xfId="16" xr:uid="{00000000-0005-0000-0000-000010000000}"/>
    <cellStyle name="標準 3_登録ナンバー" xfId="17" xr:uid="{00000000-0005-0000-0000-000011000000}"/>
    <cellStyle name="標準 3_登録ナンバー 2" xfId="18" xr:uid="{00000000-0005-0000-0000-000012000000}"/>
    <cellStyle name="標準 4" xfId="19" xr:uid="{00000000-0005-0000-0000-000013000000}"/>
    <cellStyle name="標準 4 2" xfId="20" xr:uid="{00000000-0005-0000-0000-000014000000}"/>
    <cellStyle name="標準 5" xfId="21" xr:uid="{00000000-0005-0000-0000-000015000000}"/>
    <cellStyle name="標準 5 2" xfId="22" xr:uid="{00000000-0005-0000-0000-000016000000}"/>
    <cellStyle name="標準 6" xfId="23" xr:uid="{00000000-0005-0000-0000-000017000000}"/>
    <cellStyle name="標準 6 2" xfId="24" xr:uid="{00000000-0005-0000-0000-000018000000}"/>
    <cellStyle name="標準 7" xfId="25" xr:uid="{00000000-0005-0000-0000-000019000000}"/>
    <cellStyle name="標準 8" xfId="26" xr:uid="{00000000-0005-0000-0000-00001A000000}"/>
    <cellStyle name="標準 9" xfId="27" xr:uid="{00000000-0005-0000-0000-00001B000000}"/>
    <cellStyle name="標準 9 2" xfId="28" xr:uid="{00000000-0005-0000-0000-00001C000000}"/>
    <cellStyle name="標準_201102vmixkekka" xfId="29" xr:uid="{00000000-0005-0000-0000-00001D000000}"/>
    <cellStyle name="標準_Book2_登録ナンバー" xfId="30" xr:uid="{00000000-0005-0000-0000-00001E000000}"/>
  </cellStyles>
  <dxfs count="10">
    <dxf>
      <font>
        <color rgb="FFFF0000"/>
      </font>
    </dxf>
    <dxf>
      <font>
        <color rgb="FFFF0000"/>
      </font>
    </dxf>
    <dxf>
      <font>
        <color rgb="FFFF0000"/>
      </font>
    </dxf>
    <dxf>
      <font>
        <color rgb="FF9C0006"/>
      </font>
    </dxf>
    <dxf>
      <font>
        <color rgb="FFFF0000"/>
      </font>
    </dxf>
    <dxf>
      <font>
        <color rgb="FFFF0000"/>
      </font>
    </dxf>
    <dxf>
      <font>
        <color rgb="FFFF0000"/>
      </font>
    </dxf>
    <dxf>
      <font>
        <color rgb="FFFF0000"/>
      </font>
    </dxf>
    <dxf>
      <font>
        <color rgb="FFFF0000"/>
      </font>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1</xdr:row>
      <xdr:rowOff>19050</xdr:rowOff>
    </xdr:from>
    <xdr:to>
      <xdr:col>5</xdr:col>
      <xdr:colOff>350520</xdr:colOff>
      <xdr:row>17</xdr:row>
      <xdr:rowOff>26670</xdr:rowOff>
    </xdr:to>
    <xdr:pic>
      <xdr:nvPicPr>
        <xdr:cNvPr id="4" name="図 3">
          <a:extLst>
            <a:ext uri="{FF2B5EF4-FFF2-40B4-BE49-F238E27FC236}">
              <a16:creationId xmlns:a16="http://schemas.microsoft.com/office/drawing/2014/main" id="{4611521F-2766-748D-55BE-0954A449E8E3}"/>
            </a:ext>
          </a:extLst>
        </xdr:cNvPr>
        <xdr:cNvPicPr>
          <a:picLocks noChangeAspect="1"/>
        </xdr:cNvPicPr>
      </xdr:nvPicPr>
      <xdr:blipFill>
        <a:blip xmlns:r="http://schemas.openxmlformats.org/officeDocument/2006/relationships" r:embed="rId1"/>
        <a:stretch>
          <a:fillRect/>
        </a:stretch>
      </xdr:blipFill>
      <xdr:spPr>
        <a:xfrm>
          <a:off x="38100" y="190500"/>
          <a:ext cx="3741420" cy="2750820"/>
        </a:xfrm>
        <a:prstGeom prst="rect">
          <a:avLst/>
        </a:prstGeom>
      </xdr:spPr>
    </xdr:pic>
    <xdr:clientData/>
  </xdr:twoCellAnchor>
  <xdr:twoCellAnchor editAs="oneCell">
    <xdr:from>
      <xdr:col>7</xdr:col>
      <xdr:colOff>0</xdr:colOff>
      <xdr:row>1</xdr:row>
      <xdr:rowOff>0</xdr:rowOff>
    </xdr:from>
    <xdr:to>
      <xdr:col>12</xdr:col>
      <xdr:colOff>7620</xdr:colOff>
      <xdr:row>17</xdr:row>
      <xdr:rowOff>7620</xdr:rowOff>
    </xdr:to>
    <xdr:pic>
      <xdr:nvPicPr>
        <xdr:cNvPr id="6" name="図 5">
          <a:extLst>
            <a:ext uri="{FF2B5EF4-FFF2-40B4-BE49-F238E27FC236}">
              <a16:creationId xmlns:a16="http://schemas.microsoft.com/office/drawing/2014/main" id="{F050C9A0-AF23-E8A3-B7D4-2C5376ECFD3E}"/>
            </a:ext>
          </a:extLst>
        </xdr:cNvPr>
        <xdr:cNvPicPr>
          <a:picLocks noChangeAspect="1"/>
        </xdr:cNvPicPr>
      </xdr:nvPicPr>
      <xdr:blipFill>
        <a:blip xmlns:r="http://schemas.openxmlformats.org/officeDocument/2006/relationships" r:embed="rId2"/>
        <a:stretch>
          <a:fillRect/>
        </a:stretch>
      </xdr:blipFill>
      <xdr:spPr>
        <a:xfrm>
          <a:off x="4800600" y="171450"/>
          <a:ext cx="3436620" cy="275082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495300</xdr:colOff>
      <xdr:row>512</xdr:row>
      <xdr:rowOff>114300</xdr:rowOff>
    </xdr:from>
    <xdr:to>
      <xdr:col>2</xdr:col>
      <xdr:colOff>114300</xdr:colOff>
      <xdr:row>512</xdr:row>
      <xdr:rowOff>114300</xdr:rowOff>
    </xdr:to>
    <xdr:sp macro="" textlink="">
      <xdr:nvSpPr>
        <xdr:cNvPr id="19996" name="Line 8">
          <a:extLst>
            <a:ext uri="{FF2B5EF4-FFF2-40B4-BE49-F238E27FC236}">
              <a16:creationId xmlns:a16="http://schemas.microsoft.com/office/drawing/2014/main" id="{1BD8DC7D-2FF1-311E-3462-DB9E931079BF}"/>
            </a:ext>
          </a:extLst>
        </xdr:cNvPr>
        <xdr:cNvSpPr>
          <a:spLocks noChangeShapeType="1"/>
        </xdr:cNvSpPr>
      </xdr:nvSpPr>
      <xdr:spPr bwMode="auto">
        <a:xfrm flipH="1">
          <a:off x="1498600" y="863155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495300</xdr:colOff>
      <xdr:row>407</xdr:row>
      <xdr:rowOff>107950</xdr:rowOff>
    </xdr:from>
    <xdr:to>
      <xdr:col>2</xdr:col>
      <xdr:colOff>114300</xdr:colOff>
      <xdr:row>407</xdr:row>
      <xdr:rowOff>107950</xdr:rowOff>
    </xdr:to>
    <xdr:sp macro="" textlink="">
      <xdr:nvSpPr>
        <xdr:cNvPr id="19997" name="Line 8">
          <a:extLst>
            <a:ext uri="{FF2B5EF4-FFF2-40B4-BE49-F238E27FC236}">
              <a16:creationId xmlns:a16="http://schemas.microsoft.com/office/drawing/2014/main" id="{CBEF5448-4A90-BC3C-361F-0B2B199BCB9F}"/>
            </a:ext>
          </a:extLst>
        </xdr:cNvPr>
        <xdr:cNvSpPr>
          <a:spLocks noChangeShapeType="1"/>
        </xdr:cNvSpPr>
      </xdr:nvSpPr>
      <xdr:spPr bwMode="auto">
        <a:xfrm flipH="1">
          <a:off x="1498600" y="686816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495300</xdr:colOff>
      <xdr:row>522</xdr:row>
      <xdr:rowOff>114300</xdr:rowOff>
    </xdr:from>
    <xdr:to>
      <xdr:col>2</xdr:col>
      <xdr:colOff>114300</xdr:colOff>
      <xdr:row>522</xdr:row>
      <xdr:rowOff>114300</xdr:rowOff>
    </xdr:to>
    <xdr:sp macro="" textlink="">
      <xdr:nvSpPr>
        <xdr:cNvPr id="19998" name="Line 8">
          <a:extLst>
            <a:ext uri="{FF2B5EF4-FFF2-40B4-BE49-F238E27FC236}">
              <a16:creationId xmlns:a16="http://schemas.microsoft.com/office/drawing/2014/main" id="{1D2F0890-A28A-FE72-C0B6-8AB20F338153}"/>
            </a:ext>
          </a:extLst>
        </xdr:cNvPr>
        <xdr:cNvSpPr>
          <a:spLocks noChangeShapeType="1"/>
        </xdr:cNvSpPr>
      </xdr:nvSpPr>
      <xdr:spPr bwMode="auto">
        <a:xfrm flipH="1">
          <a:off x="1498600" y="880300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495300</xdr:colOff>
      <xdr:row>413</xdr:row>
      <xdr:rowOff>107950</xdr:rowOff>
    </xdr:from>
    <xdr:to>
      <xdr:col>2</xdr:col>
      <xdr:colOff>114300</xdr:colOff>
      <xdr:row>413</xdr:row>
      <xdr:rowOff>107950</xdr:rowOff>
    </xdr:to>
    <xdr:sp macro="" textlink="">
      <xdr:nvSpPr>
        <xdr:cNvPr id="19999" name="Line 8">
          <a:extLst>
            <a:ext uri="{FF2B5EF4-FFF2-40B4-BE49-F238E27FC236}">
              <a16:creationId xmlns:a16="http://schemas.microsoft.com/office/drawing/2014/main" id="{A3CD7523-4598-DF97-BA4C-84D6D59127BD}"/>
            </a:ext>
          </a:extLst>
        </xdr:cNvPr>
        <xdr:cNvSpPr>
          <a:spLocks noChangeShapeType="1"/>
        </xdr:cNvSpPr>
      </xdr:nvSpPr>
      <xdr:spPr bwMode="auto">
        <a:xfrm flipH="1">
          <a:off x="1498600" y="696722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495300</xdr:colOff>
      <xdr:row>597</xdr:row>
      <xdr:rowOff>114300</xdr:rowOff>
    </xdr:from>
    <xdr:to>
      <xdr:col>2</xdr:col>
      <xdr:colOff>114300</xdr:colOff>
      <xdr:row>597</xdr:row>
      <xdr:rowOff>114300</xdr:rowOff>
    </xdr:to>
    <xdr:sp macro="" textlink="">
      <xdr:nvSpPr>
        <xdr:cNvPr id="20000" name="Line 8">
          <a:extLst>
            <a:ext uri="{FF2B5EF4-FFF2-40B4-BE49-F238E27FC236}">
              <a16:creationId xmlns:a16="http://schemas.microsoft.com/office/drawing/2014/main" id="{A71F6A52-05ED-8F40-5897-EFDDF8893F64}"/>
            </a:ext>
          </a:extLst>
        </xdr:cNvPr>
        <xdr:cNvSpPr>
          <a:spLocks noChangeShapeType="1"/>
        </xdr:cNvSpPr>
      </xdr:nvSpPr>
      <xdr:spPr bwMode="auto">
        <a:xfrm flipH="1">
          <a:off x="1498600" y="1008888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495300</xdr:colOff>
      <xdr:row>462</xdr:row>
      <xdr:rowOff>107950</xdr:rowOff>
    </xdr:from>
    <xdr:to>
      <xdr:col>2</xdr:col>
      <xdr:colOff>114300</xdr:colOff>
      <xdr:row>462</xdr:row>
      <xdr:rowOff>107950</xdr:rowOff>
    </xdr:to>
    <xdr:sp macro="" textlink="">
      <xdr:nvSpPr>
        <xdr:cNvPr id="20001" name="Line 8">
          <a:extLst>
            <a:ext uri="{FF2B5EF4-FFF2-40B4-BE49-F238E27FC236}">
              <a16:creationId xmlns:a16="http://schemas.microsoft.com/office/drawing/2014/main" id="{992EBEEA-E129-4634-ED74-DC8D46D9B74A}"/>
            </a:ext>
          </a:extLst>
        </xdr:cNvPr>
        <xdr:cNvSpPr>
          <a:spLocks noChangeShapeType="1"/>
        </xdr:cNvSpPr>
      </xdr:nvSpPr>
      <xdr:spPr bwMode="auto">
        <a:xfrm flipH="1">
          <a:off x="1498600" y="777621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495300</xdr:colOff>
      <xdr:row>559</xdr:row>
      <xdr:rowOff>0</xdr:rowOff>
    </xdr:from>
    <xdr:to>
      <xdr:col>2</xdr:col>
      <xdr:colOff>114300</xdr:colOff>
      <xdr:row>559</xdr:row>
      <xdr:rowOff>0</xdr:rowOff>
    </xdr:to>
    <xdr:sp macro="" textlink="">
      <xdr:nvSpPr>
        <xdr:cNvPr id="20002" name="Line 8">
          <a:extLst>
            <a:ext uri="{FF2B5EF4-FFF2-40B4-BE49-F238E27FC236}">
              <a16:creationId xmlns:a16="http://schemas.microsoft.com/office/drawing/2014/main" id="{CEA28EBE-3BD3-EB61-9D1D-0F8F36FFA726}"/>
            </a:ext>
          </a:extLst>
        </xdr:cNvPr>
        <xdr:cNvSpPr>
          <a:spLocks noChangeShapeType="1"/>
        </xdr:cNvSpPr>
      </xdr:nvSpPr>
      <xdr:spPr bwMode="auto">
        <a:xfrm flipH="1">
          <a:off x="1498600" y="942594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495300</xdr:colOff>
      <xdr:row>413</xdr:row>
      <xdr:rowOff>107950</xdr:rowOff>
    </xdr:from>
    <xdr:to>
      <xdr:col>2</xdr:col>
      <xdr:colOff>114300</xdr:colOff>
      <xdr:row>413</xdr:row>
      <xdr:rowOff>107950</xdr:rowOff>
    </xdr:to>
    <xdr:sp macro="" textlink="">
      <xdr:nvSpPr>
        <xdr:cNvPr id="20003" name="Line 8">
          <a:extLst>
            <a:ext uri="{FF2B5EF4-FFF2-40B4-BE49-F238E27FC236}">
              <a16:creationId xmlns:a16="http://schemas.microsoft.com/office/drawing/2014/main" id="{361E38F1-FD7D-3D52-5D96-6547287C6B27}"/>
            </a:ext>
          </a:extLst>
        </xdr:cNvPr>
        <xdr:cNvSpPr>
          <a:spLocks noChangeShapeType="1"/>
        </xdr:cNvSpPr>
      </xdr:nvSpPr>
      <xdr:spPr bwMode="auto">
        <a:xfrm flipH="1">
          <a:off x="1498600" y="696722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441</xdr:row>
      <xdr:rowOff>88900</xdr:rowOff>
    </xdr:from>
    <xdr:to>
      <xdr:col>2</xdr:col>
      <xdr:colOff>38100</xdr:colOff>
      <xdr:row>441</xdr:row>
      <xdr:rowOff>95250</xdr:rowOff>
    </xdr:to>
    <xdr:sp macro="" textlink="">
      <xdr:nvSpPr>
        <xdr:cNvPr id="20004" name="Line 7">
          <a:extLst>
            <a:ext uri="{FF2B5EF4-FFF2-40B4-BE49-F238E27FC236}">
              <a16:creationId xmlns:a16="http://schemas.microsoft.com/office/drawing/2014/main" id="{1005284F-4059-02EC-78A6-CD89837CB663}"/>
            </a:ext>
          </a:extLst>
        </xdr:cNvPr>
        <xdr:cNvSpPr>
          <a:spLocks noChangeShapeType="1"/>
        </xdr:cNvSpPr>
      </xdr:nvSpPr>
      <xdr:spPr bwMode="auto">
        <a:xfrm flipH="1" flipV="1">
          <a:off x="1498600" y="74275950"/>
          <a:ext cx="0" cy="635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442</xdr:row>
      <xdr:rowOff>107950</xdr:rowOff>
    </xdr:from>
    <xdr:to>
      <xdr:col>2</xdr:col>
      <xdr:colOff>0</xdr:colOff>
      <xdr:row>442</xdr:row>
      <xdr:rowOff>107950</xdr:rowOff>
    </xdr:to>
    <xdr:sp macro="" textlink="">
      <xdr:nvSpPr>
        <xdr:cNvPr id="20005" name="Line 8">
          <a:extLst>
            <a:ext uri="{FF2B5EF4-FFF2-40B4-BE49-F238E27FC236}">
              <a16:creationId xmlns:a16="http://schemas.microsoft.com/office/drawing/2014/main" id="{F890A7CD-30DC-2631-3F88-E76FBA2527BC}"/>
            </a:ext>
          </a:extLst>
        </xdr:cNvPr>
        <xdr:cNvSpPr>
          <a:spLocks noChangeShapeType="1"/>
        </xdr:cNvSpPr>
      </xdr:nvSpPr>
      <xdr:spPr bwMode="auto">
        <a:xfrm flipH="1">
          <a:off x="1498600" y="744601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419100</xdr:colOff>
      <xdr:row>195</xdr:row>
      <xdr:rowOff>95250</xdr:rowOff>
    </xdr:from>
    <xdr:to>
      <xdr:col>3</xdr:col>
      <xdr:colOff>38100</xdr:colOff>
      <xdr:row>195</xdr:row>
      <xdr:rowOff>101600</xdr:rowOff>
    </xdr:to>
    <xdr:sp macro="" textlink="">
      <xdr:nvSpPr>
        <xdr:cNvPr id="20006" name="Line 7">
          <a:extLst>
            <a:ext uri="{FF2B5EF4-FFF2-40B4-BE49-F238E27FC236}">
              <a16:creationId xmlns:a16="http://schemas.microsoft.com/office/drawing/2014/main" id="{20E09801-0747-ED37-E5D3-0A5BC705D057}"/>
            </a:ext>
          </a:extLst>
        </xdr:cNvPr>
        <xdr:cNvSpPr>
          <a:spLocks noChangeShapeType="1"/>
        </xdr:cNvSpPr>
      </xdr:nvSpPr>
      <xdr:spPr bwMode="auto">
        <a:xfrm flipH="1" flipV="1">
          <a:off x="1498600" y="32810450"/>
          <a:ext cx="0" cy="635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495300</xdr:colOff>
      <xdr:row>196</xdr:row>
      <xdr:rowOff>114300</xdr:rowOff>
    </xdr:from>
    <xdr:to>
      <xdr:col>3</xdr:col>
      <xdr:colOff>0</xdr:colOff>
      <xdr:row>196</xdr:row>
      <xdr:rowOff>114300</xdr:rowOff>
    </xdr:to>
    <xdr:sp macro="" textlink="">
      <xdr:nvSpPr>
        <xdr:cNvPr id="20007" name="Line 8">
          <a:extLst>
            <a:ext uri="{FF2B5EF4-FFF2-40B4-BE49-F238E27FC236}">
              <a16:creationId xmlns:a16="http://schemas.microsoft.com/office/drawing/2014/main" id="{677C34F1-9484-9C66-9C22-82B29B1AB401}"/>
            </a:ext>
          </a:extLst>
        </xdr:cNvPr>
        <xdr:cNvSpPr>
          <a:spLocks noChangeShapeType="1"/>
        </xdr:cNvSpPr>
      </xdr:nvSpPr>
      <xdr:spPr bwMode="auto">
        <a:xfrm flipH="1">
          <a:off x="1498600" y="330073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495300</xdr:colOff>
      <xdr:row>453</xdr:row>
      <xdr:rowOff>107950</xdr:rowOff>
    </xdr:from>
    <xdr:to>
      <xdr:col>2</xdr:col>
      <xdr:colOff>114300</xdr:colOff>
      <xdr:row>453</xdr:row>
      <xdr:rowOff>107950</xdr:rowOff>
    </xdr:to>
    <xdr:sp macro="" textlink="">
      <xdr:nvSpPr>
        <xdr:cNvPr id="20008" name="Line 8">
          <a:extLst>
            <a:ext uri="{FF2B5EF4-FFF2-40B4-BE49-F238E27FC236}">
              <a16:creationId xmlns:a16="http://schemas.microsoft.com/office/drawing/2014/main" id="{0B9E4E95-85A3-0436-E550-5A9248FA3A0C}"/>
            </a:ext>
          </a:extLst>
        </xdr:cNvPr>
        <xdr:cNvSpPr>
          <a:spLocks noChangeShapeType="1"/>
        </xdr:cNvSpPr>
      </xdr:nvSpPr>
      <xdr:spPr bwMode="auto">
        <a:xfrm flipH="1">
          <a:off x="1498600" y="762762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481</xdr:row>
      <xdr:rowOff>88900</xdr:rowOff>
    </xdr:from>
    <xdr:to>
      <xdr:col>2</xdr:col>
      <xdr:colOff>38100</xdr:colOff>
      <xdr:row>481</xdr:row>
      <xdr:rowOff>95250</xdr:rowOff>
    </xdr:to>
    <xdr:sp macro="" textlink="">
      <xdr:nvSpPr>
        <xdr:cNvPr id="20009" name="Line 7">
          <a:extLst>
            <a:ext uri="{FF2B5EF4-FFF2-40B4-BE49-F238E27FC236}">
              <a16:creationId xmlns:a16="http://schemas.microsoft.com/office/drawing/2014/main" id="{5407E6BC-55AF-0097-E928-137B2AABE885}"/>
            </a:ext>
          </a:extLst>
        </xdr:cNvPr>
        <xdr:cNvSpPr>
          <a:spLocks noChangeShapeType="1"/>
        </xdr:cNvSpPr>
      </xdr:nvSpPr>
      <xdr:spPr bwMode="auto">
        <a:xfrm flipH="1" flipV="1">
          <a:off x="1498600" y="80879950"/>
          <a:ext cx="0" cy="635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482</xdr:row>
      <xdr:rowOff>107950</xdr:rowOff>
    </xdr:from>
    <xdr:to>
      <xdr:col>2</xdr:col>
      <xdr:colOff>0</xdr:colOff>
      <xdr:row>482</xdr:row>
      <xdr:rowOff>107950</xdr:rowOff>
    </xdr:to>
    <xdr:sp macro="" textlink="">
      <xdr:nvSpPr>
        <xdr:cNvPr id="20010" name="Line 8">
          <a:extLst>
            <a:ext uri="{FF2B5EF4-FFF2-40B4-BE49-F238E27FC236}">
              <a16:creationId xmlns:a16="http://schemas.microsoft.com/office/drawing/2014/main" id="{5EF991AF-9C0E-74EC-1F7E-7BA91AAD8F63}"/>
            </a:ext>
          </a:extLst>
        </xdr:cNvPr>
        <xdr:cNvSpPr>
          <a:spLocks noChangeShapeType="1"/>
        </xdr:cNvSpPr>
      </xdr:nvSpPr>
      <xdr:spPr bwMode="auto">
        <a:xfrm flipH="1">
          <a:off x="1498600" y="810641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419100</xdr:colOff>
      <xdr:row>215</xdr:row>
      <xdr:rowOff>88900</xdr:rowOff>
    </xdr:from>
    <xdr:to>
      <xdr:col>3</xdr:col>
      <xdr:colOff>38100</xdr:colOff>
      <xdr:row>215</xdr:row>
      <xdr:rowOff>101600</xdr:rowOff>
    </xdr:to>
    <xdr:sp macro="" textlink="">
      <xdr:nvSpPr>
        <xdr:cNvPr id="20011" name="Line 7">
          <a:extLst>
            <a:ext uri="{FF2B5EF4-FFF2-40B4-BE49-F238E27FC236}">
              <a16:creationId xmlns:a16="http://schemas.microsoft.com/office/drawing/2014/main" id="{9B8D49BB-AF7A-9214-B484-1B6F7B3DE214}"/>
            </a:ext>
          </a:extLst>
        </xdr:cNvPr>
        <xdr:cNvSpPr>
          <a:spLocks noChangeShapeType="1"/>
        </xdr:cNvSpPr>
      </xdr:nvSpPr>
      <xdr:spPr bwMode="auto">
        <a:xfrm flipH="1" flipV="1">
          <a:off x="1498600" y="36322000"/>
          <a:ext cx="0" cy="1270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495300</xdr:colOff>
      <xdr:row>216</xdr:row>
      <xdr:rowOff>107950</xdr:rowOff>
    </xdr:from>
    <xdr:to>
      <xdr:col>3</xdr:col>
      <xdr:colOff>0</xdr:colOff>
      <xdr:row>216</xdr:row>
      <xdr:rowOff>107950</xdr:rowOff>
    </xdr:to>
    <xdr:sp macro="" textlink="">
      <xdr:nvSpPr>
        <xdr:cNvPr id="20012" name="Line 8">
          <a:extLst>
            <a:ext uri="{FF2B5EF4-FFF2-40B4-BE49-F238E27FC236}">
              <a16:creationId xmlns:a16="http://schemas.microsoft.com/office/drawing/2014/main" id="{046221A7-315A-CCB4-54B3-8407A6B173B5}"/>
            </a:ext>
          </a:extLst>
        </xdr:cNvPr>
        <xdr:cNvSpPr>
          <a:spLocks noChangeShapeType="1"/>
        </xdr:cNvSpPr>
      </xdr:nvSpPr>
      <xdr:spPr bwMode="auto">
        <a:xfrm flipH="1">
          <a:off x="1498600" y="365061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495300</xdr:colOff>
      <xdr:row>453</xdr:row>
      <xdr:rowOff>107950</xdr:rowOff>
    </xdr:from>
    <xdr:to>
      <xdr:col>2</xdr:col>
      <xdr:colOff>114300</xdr:colOff>
      <xdr:row>453</xdr:row>
      <xdr:rowOff>107950</xdr:rowOff>
    </xdr:to>
    <xdr:sp macro="" textlink="">
      <xdr:nvSpPr>
        <xdr:cNvPr id="20013" name="Line 8">
          <a:extLst>
            <a:ext uri="{FF2B5EF4-FFF2-40B4-BE49-F238E27FC236}">
              <a16:creationId xmlns:a16="http://schemas.microsoft.com/office/drawing/2014/main" id="{73814F41-C6DF-F314-0796-BCC2A40FB157}"/>
            </a:ext>
          </a:extLst>
        </xdr:cNvPr>
        <xdr:cNvSpPr>
          <a:spLocks noChangeShapeType="1"/>
        </xdr:cNvSpPr>
      </xdr:nvSpPr>
      <xdr:spPr bwMode="auto">
        <a:xfrm flipH="1">
          <a:off x="1498600" y="762762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481</xdr:row>
      <xdr:rowOff>88900</xdr:rowOff>
    </xdr:from>
    <xdr:to>
      <xdr:col>2</xdr:col>
      <xdr:colOff>38100</xdr:colOff>
      <xdr:row>481</xdr:row>
      <xdr:rowOff>95250</xdr:rowOff>
    </xdr:to>
    <xdr:sp macro="" textlink="">
      <xdr:nvSpPr>
        <xdr:cNvPr id="20014" name="Line 7">
          <a:extLst>
            <a:ext uri="{FF2B5EF4-FFF2-40B4-BE49-F238E27FC236}">
              <a16:creationId xmlns:a16="http://schemas.microsoft.com/office/drawing/2014/main" id="{9D6DF390-CA9C-8CB7-4490-F2973926A497}"/>
            </a:ext>
          </a:extLst>
        </xdr:cNvPr>
        <xdr:cNvSpPr>
          <a:spLocks noChangeShapeType="1"/>
        </xdr:cNvSpPr>
      </xdr:nvSpPr>
      <xdr:spPr bwMode="auto">
        <a:xfrm flipH="1" flipV="1">
          <a:off x="1498600" y="80879950"/>
          <a:ext cx="0" cy="635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482</xdr:row>
      <xdr:rowOff>107950</xdr:rowOff>
    </xdr:from>
    <xdr:to>
      <xdr:col>2</xdr:col>
      <xdr:colOff>0</xdr:colOff>
      <xdr:row>482</xdr:row>
      <xdr:rowOff>107950</xdr:rowOff>
    </xdr:to>
    <xdr:sp macro="" textlink="">
      <xdr:nvSpPr>
        <xdr:cNvPr id="20015" name="Line 8">
          <a:extLst>
            <a:ext uri="{FF2B5EF4-FFF2-40B4-BE49-F238E27FC236}">
              <a16:creationId xmlns:a16="http://schemas.microsoft.com/office/drawing/2014/main" id="{44AE79E2-7B5D-B826-25D9-61566339364E}"/>
            </a:ext>
          </a:extLst>
        </xdr:cNvPr>
        <xdr:cNvSpPr>
          <a:spLocks noChangeShapeType="1"/>
        </xdr:cNvSpPr>
      </xdr:nvSpPr>
      <xdr:spPr bwMode="auto">
        <a:xfrm flipH="1">
          <a:off x="1498600" y="810641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419100</xdr:colOff>
      <xdr:row>215</xdr:row>
      <xdr:rowOff>88900</xdr:rowOff>
    </xdr:from>
    <xdr:to>
      <xdr:col>3</xdr:col>
      <xdr:colOff>38100</xdr:colOff>
      <xdr:row>215</xdr:row>
      <xdr:rowOff>101600</xdr:rowOff>
    </xdr:to>
    <xdr:sp macro="" textlink="">
      <xdr:nvSpPr>
        <xdr:cNvPr id="20016" name="Line 7">
          <a:extLst>
            <a:ext uri="{FF2B5EF4-FFF2-40B4-BE49-F238E27FC236}">
              <a16:creationId xmlns:a16="http://schemas.microsoft.com/office/drawing/2014/main" id="{8EEFE38F-A1BA-E0D9-5F22-750CED20859C}"/>
            </a:ext>
          </a:extLst>
        </xdr:cNvPr>
        <xdr:cNvSpPr>
          <a:spLocks noChangeShapeType="1"/>
        </xdr:cNvSpPr>
      </xdr:nvSpPr>
      <xdr:spPr bwMode="auto">
        <a:xfrm flipH="1" flipV="1">
          <a:off x="1498600" y="36322000"/>
          <a:ext cx="0" cy="1270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495300</xdr:colOff>
      <xdr:row>216</xdr:row>
      <xdr:rowOff>107950</xdr:rowOff>
    </xdr:from>
    <xdr:to>
      <xdr:col>3</xdr:col>
      <xdr:colOff>0</xdr:colOff>
      <xdr:row>216</xdr:row>
      <xdr:rowOff>107950</xdr:rowOff>
    </xdr:to>
    <xdr:sp macro="" textlink="">
      <xdr:nvSpPr>
        <xdr:cNvPr id="20017" name="Line 8">
          <a:extLst>
            <a:ext uri="{FF2B5EF4-FFF2-40B4-BE49-F238E27FC236}">
              <a16:creationId xmlns:a16="http://schemas.microsoft.com/office/drawing/2014/main" id="{F3E8D113-D1CB-9F76-9C3F-BCBE8CAE1263}"/>
            </a:ext>
          </a:extLst>
        </xdr:cNvPr>
        <xdr:cNvSpPr>
          <a:spLocks noChangeShapeType="1"/>
        </xdr:cNvSpPr>
      </xdr:nvSpPr>
      <xdr:spPr bwMode="auto">
        <a:xfrm flipH="1">
          <a:off x="1498600" y="365061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495300</xdr:colOff>
      <xdr:row>453</xdr:row>
      <xdr:rowOff>107950</xdr:rowOff>
    </xdr:from>
    <xdr:to>
      <xdr:col>2</xdr:col>
      <xdr:colOff>114300</xdr:colOff>
      <xdr:row>453</xdr:row>
      <xdr:rowOff>107950</xdr:rowOff>
    </xdr:to>
    <xdr:sp macro="" textlink="">
      <xdr:nvSpPr>
        <xdr:cNvPr id="20018" name="Line 8">
          <a:extLst>
            <a:ext uri="{FF2B5EF4-FFF2-40B4-BE49-F238E27FC236}">
              <a16:creationId xmlns:a16="http://schemas.microsoft.com/office/drawing/2014/main" id="{E9F6FE71-618A-0748-0802-01D4CAFB45D9}"/>
            </a:ext>
          </a:extLst>
        </xdr:cNvPr>
        <xdr:cNvSpPr>
          <a:spLocks noChangeShapeType="1"/>
        </xdr:cNvSpPr>
      </xdr:nvSpPr>
      <xdr:spPr bwMode="auto">
        <a:xfrm flipH="1">
          <a:off x="1498600" y="762762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481</xdr:row>
      <xdr:rowOff>88900</xdr:rowOff>
    </xdr:from>
    <xdr:to>
      <xdr:col>2</xdr:col>
      <xdr:colOff>38100</xdr:colOff>
      <xdr:row>481</xdr:row>
      <xdr:rowOff>95250</xdr:rowOff>
    </xdr:to>
    <xdr:sp macro="" textlink="">
      <xdr:nvSpPr>
        <xdr:cNvPr id="20019" name="Line 7">
          <a:extLst>
            <a:ext uri="{FF2B5EF4-FFF2-40B4-BE49-F238E27FC236}">
              <a16:creationId xmlns:a16="http://schemas.microsoft.com/office/drawing/2014/main" id="{AACEAA58-88F1-3C12-57E5-6DDD523D5B64}"/>
            </a:ext>
          </a:extLst>
        </xdr:cNvPr>
        <xdr:cNvSpPr>
          <a:spLocks noChangeShapeType="1"/>
        </xdr:cNvSpPr>
      </xdr:nvSpPr>
      <xdr:spPr bwMode="auto">
        <a:xfrm flipH="1" flipV="1">
          <a:off x="1498600" y="80879950"/>
          <a:ext cx="0" cy="635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482</xdr:row>
      <xdr:rowOff>107950</xdr:rowOff>
    </xdr:from>
    <xdr:to>
      <xdr:col>2</xdr:col>
      <xdr:colOff>0</xdr:colOff>
      <xdr:row>482</xdr:row>
      <xdr:rowOff>107950</xdr:rowOff>
    </xdr:to>
    <xdr:sp macro="" textlink="">
      <xdr:nvSpPr>
        <xdr:cNvPr id="20020" name="Line 8">
          <a:extLst>
            <a:ext uri="{FF2B5EF4-FFF2-40B4-BE49-F238E27FC236}">
              <a16:creationId xmlns:a16="http://schemas.microsoft.com/office/drawing/2014/main" id="{63EE6D0F-9B5C-13AA-A531-AD4C5DC37BF5}"/>
            </a:ext>
          </a:extLst>
        </xdr:cNvPr>
        <xdr:cNvSpPr>
          <a:spLocks noChangeShapeType="1"/>
        </xdr:cNvSpPr>
      </xdr:nvSpPr>
      <xdr:spPr bwMode="auto">
        <a:xfrm flipH="1">
          <a:off x="1498600" y="810641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419100</xdr:colOff>
      <xdr:row>215</xdr:row>
      <xdr:rowOff>88900</xdr:rowOff>
    </xdr:from>
    <xdr:to>
      <xdr:col>3</xdr:col>
      <xdr:colOff>38100</xdr:colOff>
      <xdr:row>215</xdr:row>
      <xdr:rowOff>101600</xdr:rowOff>
    </xdr:to>
    <xdr:sp macro="" textlink="">
      <xdr:nvSpPr>
        <xdr:cNvPr id="20021" name="Line 7">
          <a:extLst>
            <a:ext uri="{FF2B5EF4-FFF2-40B4-BE49-F238E27FC236}">
              <a16:creationId xmlns:a16="http://schemas.microsoft.com/office/drawing/2014/main" id="{1EF088BD-6B57-5AF1-6EFC-09BE6E3DF2F7}"/>
            </a:ext>
          </a:extLst>
        </xdr:cNvPr>
        <xdr:cNvSpPr>
          <a:spLocks noChangeShapeType="1"/>
        </xdr:cNvSpPr>
      </xdr:nvSpPr>
      <xdr:spPr bwMode="auto">
        <a:xfrm flipH="1" flipV="1">
          <a:off x="1498600" y="36322000"/>
          <a:ext cx="0" cy="1270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495300</xdr:colOff>
      <xdr:row>216</xdr:row>
      <xdr:rowOff>107950</xdr:rowOff>
    </xdr:from>
    <xdr:to>
      <xdr:col>3</xdr:col>
      <xdr:colOff>0</xdr:colOff>
      <xdr:row>216</xdr:row>
      <xdr:rowOff>107950</xdr:rowOff>
    </xdr:to>
    <xdr:sp macro="" textlink="">
      <xdr:nvSpPr>
        <xdr:cNvPr id="20022" name="Line 8">
          <a:extLst>
            <a:ext uri="{FF2B5EF4-FFF2-40B4-BE49-F238E27FC236}">
              <a16:creationId xmlns:a16="http://schemas.microsoft.com/office/drawing/2014/main" id="{C6EA2B43-423C-AA0D-32F8-C3E830510CB8}"/>
            </a:ext>
          </a:extLst>
        </xdr:cNvPr>
        <xdr:cNvSpPr>
          <a:spLocks noChangeShapeType="1"/>
        </xdr:cNvSpPr>
      </xdr:nvSpPr>
      <xdr:spPr bwMode="auto">
        <a:xfrm flipH="1">
          <a:off x="1498600" y="365061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495300</xdr:colOff>
      <xdr:row>559</xdr:row>
      <xdr:rowOff>114300</xdr:rowOff>
    </xdr:from>
    <xdr:to>
      <xdr:col>2</xdr:col>
      <xdr:colOff>57150</xdr:colOff>
      <xdr:row>559</xdr:row>
      <xdr:rowOff>114300</xdr:rowOff>
    </xdr:to>
    <xdr:sp macro="" textlink="">
      <xdr:nvSpPr>
        <xdr:cNvPr id="20023" name="Line 8">
          <a:extLst>
            <a:ext uri="{FF2B5EF4-FFF2-40B4-BE49-F238E27FC236}">
              <a16:creationId xmlns:a16="http://schemas.microsoft.com/office/drawing/2014/main" id="{5E396493-ABE0-5841-45DE-C97A89AB47E7}"/>
            </a:ext>
          </a:extLst>
        </xdr:cNvPr>
        <xdr:cNvSpPr>
          <a:spLocks noChangeShapeType="1"/>
        </xdr:cNvSpPr>
      </xdr:nvSpPr>
      <xdr:spPr bwMode="auto">
        <a:xfrm flipH="1">
          <a:off x="1498600" y="943737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495300</xdr:colOff>
      <xdr:row>446</xdr:row>
      <xdr:rowOff>107950</xdr:rowOff>
    </xdr:from>
    <xdr:to>
      <xdr:col>2</xdr:col>
      <xdr:colOff>57150</xdr:colOff>
      <xdr:row>446</xdr:row>
      <xdr:rowOff>107950</xdr:rowOff>
    </xdr:to>
    <xdr:sp macro="" textlink="">
      <xdr:nvSpPr>
        <xdr:cNvPr id="20024" name="Line 8">
          <a:extLst>
            <a:ext uri="{FF2B5EF4-FFF2-40B4-BE49-F238E27FC236}">
              <a16:creationId xmlns:a16="http://schemas.microsoft.com/office/drawing/2014/main" id="{C0EFBF6C-2F5D-C09D-6622-F92720349C64}"/>
            </a:ext>
          </a:extLst>
        </xdr:cNvPr>
        <xdr:cNvSpPr>
          <a:spLocks noChangeShapeType="1"/>
        </xdr:cNvSpPr>
      </xdr:nvSpPr>
      <xdr:spPr bwMode="auto">
        <a:xfrm flipH="1">
          <a:off x="1498600" y="751205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495300</xdr:colOff>
      <xdr:row>453</xdr:row>
      <xdr:rowOff>107950</xdr:rowOff>
    </xdr:from>
    <xdr:to>
      <xdr:col>2</xdr:col>
      <xdr:colOff>76200</xdr:colOff>
      <xdr:row>453</xdr:row>
      <xdr:rowOff>107950</xdr:rowOff>
    </xdr:to>
    <xdr:sp macro="" textlink="">
      <xdr:nvSpPr>
        <xdr:cNvPr id="20025" name="Line 8">
          <a:extLst>
            <a:ext uri="{FF2B5EF4-FFF2-40B4-BE49-F238E27FC236}">
              <a16:creationId xmlns:a16="http://schemas.microsoft.com/office/drawing/2014/main" id="{8AC76625-B6E2-97B0-4178-1E5C1A147067}"/>
            </a:ext>
          </a:extLst>
        </xdr:cNvPr>
        <xdr:cNvSpPr>
          <a:spLocks noChangeShapeType="1"/>
        </xdr:cNvSpPr>
      </xdr:nvSpPr>
      <xdr:spPr bwMode="auto">
        <a:xfrm flipH="1">
          <a:off x="1498600" y="762762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481</xdr:row>
      <xdr:rowOff>88900</xdr:rowOff>
    </xdr:from>
    <xdr:to>
      <xdr:col>2</xdr:col>
      <xdr:colOff>38100</xdr:colOff>
      <xdr:row>481</xdr:row>
      <xdr:rowOff>95250</xdr:rowOff>
    </xdr:to>
    <xdr:sp macro="" textlink="">
      <xdr:nvSpPr>
        <xdr:cNvPr id="20026" name="Line 7">
          <a:extLst>
            <a:ext uri="{FF2B5EF4-FFF2-40B4-BE49-F238E27FC236}">
              <a16:creationId xmlns:a16="http://schemas.microsoft.com/office/drawing/2014/main" id="{FB44A62E-EFE7-8A27-25E4-B0AF37D50756}"/>
            </a:ext>
          </a:extLst>
        </xdr:cNvPr>
        <xdr:cNvSpPr>
          <a:spLocks noChangeShapeType="1"/>
        </xdr:cNvSpPr>
      </xdr:nvSpPr>
      <xdr:spPr bwMode="auto">
        <a:xfrm flipH="1" flipV="1">
          <a:off x="1498600" y="80879950"/>
          <a:ext cx="0" cy="635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482</xdr:row>
      <xdr:rowOff>107950</xdr:rowOff>
    </xdr:from>
    <xdr:to>
      <xdr:col>2</xdr:col>
      <xdr:colOff>0</xdr:colOff>
      <xdr:row>482</xdr:row>
      <xdr:rowOff>107950</xdr:rowOff>
    </xdr:to>
    <xdr:sp macro="" textlink="">
      <xdr:nvSpPr>
        <xdr:cNvPr id="20027" name="Line 8">
          <a:extLst>
            <a:ext uri="{FF2B5EF4-FFF2-40B4-BE49-F238E27FC236}">
              <a16:creationId xmlns:a16="http://schemas.microsoft.com/office/drawing/2014/main" id="{146E3079-6DAB-7E2F-9FBA-681542CC0898}"/>
            </a:ext>
          </a:extLst>
        </xdr:cNvPr>
        <xdr:cNvSpPr>
          <a:spLocks noChangeShapeType="1"/>
        </xdr:cNvSpPr>
      </xdr:nvSpPr>
      <xdr:spPr bwMode="auto">
        <a:xfrm flipH="1">
          <a:off x="1498600" y="810641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419100</xdr:colOff>
      <xdr:row>215</xdr:row>
      <xdr:rowOff>88900</xdr:rowOff>
    </xdr:from>
    <xdr:to>
      <xdr:col>3</xdr:col>
      <xdr:colOff>38100</xdr:colOff>
      <xdr:row>215</xdr:row>
      <xdr:rowOff>101600</xdr:rowOff>
    </xdr:to>
    <xdr:sp macro="" textlink="">
      <xdr:nvSpPr>
        <xdr:cNvPr id="20028" name="Line 7">
          <a:extLst>
            <a:ext uri="{FF2B5EF4-FFF2-40B4-BE49-F238E27FC236}">
              <a16:creationId xmlns:a16="http://schemas.microsoft.com/office/drawing/2014/main" id="{49541FF2-6CFE-E4F1-2ADC-8161BCCC29B0}"/>
            </a:ext>
          </a:extLst>
        </xdr:cNvPr>
        <xdr:cNvSpPr>
          <a:spLocks noChangeShapeType="1"/>
        </xdr:cNvSpPr>
      </xdr:nvSpPr>
      <xdr:spPr bwMode="auto">
        <a:xfrm flipH="1" flipV="1">
          <a:off x="1498600" y="36322000"/>
          <a:ext cx="0" cy="1270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495300</xdr:colOff>
      <xdr:row>216</xdr:row>
      <xdr:rowOff>107950</xdr:rowOff>
    </xdr:from>
    <xdr:to>
      <xdr:col>3</xdr:col>
      <xdr:colOff>0</xdr:colOff>
      <xdr:row>216</xdr:row>
      <xdr:rowOff>107950</xdr:rowOff>
    </xdr:to>
    <xdr:sp macro="" textlink="">
      <xdr:nvSpPr>
        <xdr:cNvPr id="20029" name="Line 8">
          <a:extLst>
            <a:ext uri="{FF2B5EF4-FFF2-40B4-BE49-F238E27FC236}">
              <a16:creationId xmlns:a16="http://schemas.microsoft.com/office/drawing/2014/main" id="{DF28F9CC-88B4-D8F5-1B39-476ABB23C308}"/>
            </a:ext>
          </a:extLst>
        </xdr:cNvPr>
        <xdr:cNvSpPr>
          <a:spLocks noChangeShapeType="1"/>
        </xdr:cNvSpPr>
      </xdr:nvSpPr>
      <xdr:spPr bwMode="auto">
        <a:xfrm flipH="1">
          <a:off x="1498600" y="365061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495300</xdr:colOff>
      <xdr:row>440</xdr:row>
      <xdr:rowOff>107950</xdr:rowOff>
    </xdr:from>
    <xdr:to>
      <xdr:col>2</xdr:col>
      <xdr:colOff>76200</xdr:colOff>
      <xdr:row>440</xdr:row>
      <xdr:rowOff>107950</xdr:rowOff>
    </xdr:to>
    <xdr:sp macro="" textlink="">
      <xdr:nvSpPr>
        <xdr:cNvPr id="20030" name="Line 8">
          <a:extLst>
            <a:ext uri="{FF2B5EF4-FFF2-40B4-BE49-F238E27FC236}">
              <a16:creationId xmlns:a16="http://schemas.microsoft.com/office/drawing/2014/main" id="{0B4FE897-B207-B232-86B5-1B75C27FA6E4}"/>
            </a:ext>
          </a:extLst>
        </xdr:cNvPr>
        <xdr:cNvSpPr>
          <a:spLocks noChangeShapeType="1"/>
        </xdr:cNvSpPr>
      </xdr:nvSpPr>
      <xdr:spPr bwMode="auto">
        <a:xfrm flipH="1">
          <a:off x="1498600" y="741299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467</xdr:row>
      <xdr:rowOff>88900</xdr:rowOff>
    </xdr:from>
    <xdr:to>
      <xdr:col>2</xdr:col>
      <xdr:colOff>38100</xdr:colOff>
      <xdr:row>467</xdr:row>
      <xdr:rowOff>95250</xdr:rowOff>
    </xdr:to>
    <xdr:sp macro="" textlink="">
      <xdr:nvSpPr>
        <xdr:cNvPr id="20031" name="Line 7">
          <a:extLst>
            <a:ext uri="{FF2B5EF4-FFF2-40B4-BE49-F238E27FC236}">
              <a16:creationId xmlns:a16="http://schemas.microsoft.com/office/drawing/2014/main" id="{9668EF60-5527-2DFA-2566-0F3AEC68AAC2}"/>
            </a:ext>
          </a:extLst>
        </xdr:cNvPr>
        <xdr:cNvSpPr>
          <a:spLocks noChangeShapeType="1"/>
        </xdr:cNvSpPr>
      </xdr:nvSpPr>
      <xdr:spPr bwMode="auto">
        <a:xfrm flipH="1" flipV="1">
          <a:off x="1498600" y="78568550"/>
          <a:ext cx="0" cy="635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468</xdr:row>
      <xdr:rowOff>107950</xdr:rowOff>
    </xdr:from>
    <xdr:to>
      <xdr:col>2</xdr:col>
      <xdr:colOff>0</xdr:colOff>
      <xdr:row>468</xdr:row>
      <xdr:rowOff>107950</xdr:rowOff>
    </xdr:to>
    <xdr:sp macro="" textlink="">
      <xdr:nvSpPr>
        <xdr:cNvPr id="20032" name="Line 8">
          <a:extLst>
            <a:ext uri="{FF2B5EF4-FFF2-40B4-BE49-F238E27FC236}">
              <a16:creationId xmlns:a16="http://schemas.microsoft.com/office/drawing/2014/main" id="{CD1F49F4-CE1C-7909-F578-702399D59FB7}"/>
            </a:ext>
          </a:extLst>
        </xdr:cNvPr>
        <xdr:cNvSpPr>
          <a:spLocks noChangeShapeType="1"/>
        </xdr:cNvSpPr>
      </xdr:nvSpPr>
      <xdr:spPr bwMode="auto">
        <a:xfrm flipH="1">
          <a:off x="1498600" y="787527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419100</xdr:colOff>
      <xdr:row>204</xdr:row>
      <xdr:rowOff>95250</xdr:rowOff>
    </xdr:from>
    <xdr:to>
      <xdr:col>3</xdr:col>
      <xdr:colOff>38100</xdr:colOff>
      <xdr:row>204</xdr:row>
      <xdr:rowOff>101600</xdr:rowOff>
    </xdr:to>
    <xdr:sp macro="" textlink="">
      <xdr:nvSpPr>
        <xdr:cNvPr id="20033" name="Line 7">
          <a:extLst>
            <a:ext uri="{FF2B5EF4-FFF2-40B4-BE49-F238E27FC236}">
              <a16:creationId xmlns:a16="http://schemas.microsoft.com/office/drawing/2014/main" id="{09C4D4F6-126D-900F-2C3E-D60E1DE8527A}"/>
            </a:ext>
          </a:extLst>
        </xdr:cNvPr>
        <xdr:cNvSpPr>
          <a:spLocks noChangeShapeType="1"/>
        </xdr:cNvSpPr>
      </xdr:nvSpPr>
      <xdr:spPr bwMode="auto">
        <a:xfrm flipH="1" flipV="1">
          <a:off x="1498600" y="34397950"/>
          <a:ext cx="0" cy="635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495300</xdr:colOff>
      <xdr:row>205</xdr:row>
      <xdr:rowOff>114300</xdr:rowOff>
    </xdr:from>
    <xdr:to>
      <xdr:col>3</xdr:col>
      <xdr:colOff>0</xdr:colOff>
      <xdr:row>205</xdr:row>
      <xdr:rowOff>114300</xdr:rowOff>
    </xdr:to>
    <xdr:sp macro="" textlink="">
      <xdr:nvSpPr>
        <xdr:cNvPr id="20034" name="Line 8">
          <a:extLst>
            <a:ext uri="{FF2B5EF4-FFF2-40B4-BE49-F238E27FC236}">
              <a16:creationId xmlns:a16="http://schemas.microsoft.com/office/drawing/2014/main" id="{4C2B34E8-DB25-64F4-7E0D-B0F057993ACB}"/>
            </a:ext>
          </a:extLst>
        </xdr:cNvPr>
        <xdr:cNvSpPr>
          <a:spLocks noChangeShapeType="1"/>
        </xdr:cNvSpPr>
      </xdr:nvSpPr>
      <xdr:spPr bwMode="auto">
        <a:xfrm flipH="1">
          <a:off x="1498600" y="345948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69850</xdr:colOff>
      <xdr:row>526</xdr:row>
      <xdr:rowOff>114300</xdr:rowOff>
    </xdr:from>
    <xdr:to>
      <xdr:col>2</xdr:col>
      <xdr:colOff>69850</xdr:colOff>
      <xdr:row>526</xdr:row>
      <xdr:rowOff>114300</xdr:rowOff>
    </xdr:to>
    <xdr:sp macro="" textlink="">
      <xdr:nvSpPr>
        <xdr:cNvPr id="20035" name="Line 8">
          <a:extLst>
            <a:ext uri="{FF2B5EF4-FFF2-40B4-BE49-F238E27FC236}">
              <a16:creationId xmlns:a16="http://schemas.microsoft.com/office/drawing/2014/main" id="{3DE267EF-CCB9-E56B-5F92-05F994CBB1FE}"/>
            </a:ext>
          </a:extLst>
        </xdr:cNvPr>
        <xdr:cNvSpPr>
          <a:spLocks noChangeShapeType="1"/>
        </xdr:cNvSpPr>
      </xdr:nvSpPr>
      <xdr:spPr bwMode="auto">
        <a:xfrm flipH="1">
          <a:off x="1498600" y="887158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69850</xdr:colOff>
      <xdr:row>421</xdr:row>
      <xdr:rowOff>107950</xdr:rowOff>
    </xdr:from>
    <xdr:to>
      <xdr:col>2</xdr:col>
      <xdr:colOff>69850</xdr:colOff>
      <xdr:row>421</xdr:row>
      <xdr:rowOff>107950</xdr:rowOff>
    </xdr:to>
    <xdr:sp macro="" textlink="">
      <xdr:nvSpPr>
        <xdr:cNvPr id="20036" name="Line 8">
          <a:extLst>
            <a:ext uri="{FF2B5EF4-FFF2-40B4-BE49-F238E27FC236}">
              <a16:creationId xmlns:a16="http://schemas.microsoft.com/office/drawing/2014/main" id="{CF7F992F-A1B6-00B6-9A6E-A4B7567E5B84}"/>
            </a:ext>
          </a:extLst>
        </xdr:cNvPr>
        <xdr:cNvSpPr>
          <a:spLocks noChangeShapeType="1"/>
        </xdr:cNvSpPr>
      </xdr:nvSpPr>
      <xdr:spPr bwMode="auto">
        <a:xfrm flipH="1">
          <a:off x="1498600" y="709930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69850</xdr:colOff>
      <xdr:row>526</xdr:row>
      <xdr:rowOff>114300</xdr:rowOff>
    </xdr:from>
    <xdr:to>
      <xdr:col>2</xdr:col>
      <xdr:colOff>69850</xdr:colOff>
      <xdr:row>526</xdr:row>
      <xdr:rowOff>114300</xdr:rowOff>
    </xdr:to>
    <xdr:sp macro="" textlink="">
      <xdr:nvSpPr>
        <xdr:cNvPr id="20037" name="Line 8">
          <a:extLst>
            <a:ext uri="{FF2B5EF4-FFF2-40B4-BE49-F238E27FC236}">
              <a16:creationId xmlns:a16="http://schemas.microsoft.com/office/drawing/2014/main" id="{C004E926-9236-D855-5E55-0C54B0A387C3}"/>
            </a:ext>
          </a:extLst>
        </xdr:cNvPr>
        <xdr:cNvSpPr>
          <a:spLocks noChangeShapeType="1"/>
        </xdr:cNvSpPr>
      </xdr:nvSpPr>
      <xdr:spPr bwMode="auto">
        <a:xfrm flipH="1">
          <a:off x="1498600" y="887158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69850</xdr:colOff>
      <xdr:row>421</xdr:row>
      <xdr:rowOff>107950</xdr:rowOff>
    </xdr:from>
    <xdr:to>
      <xdr:col>2</xdr:col>
      <xdr:colOff>69850</xdr:colOff>
      <xdr:row>421</xdr:row>
      <xdr:rowOff>107950</xdr:rowOff>
    </xdr:to>
    <xdr:sp macro="" textlink="">
      <xdr:nvSpPr>
        <xdr:cNvPr id="20038" name="Line 8">
          <a:extLst>
            <a:ext uri="{FF2B5EF4-FFF2-40B4-BE49-F238E27FC236}">
              <a16:creationId xmlns:a16="http://schemas.microsoft.com/office/drawing/2014/main" id="{35AADD1B-5D24-467D-AC0D-69413465FB54}"/>
            </a:ext>
          </a:extLst>
        </xdr:cNvPr>
        <xdr:cNvSpPr>
          <a:spLocks noChangeShapeType="1"/>
        </xdr:cNvSpPr>
      </xdr:nvSpPr>
      <xdr:spPr bwMode="auto">
        <a:xfrm flipH="1">
          <a:off x="1498600" y="709930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69850</xdr:colOff>
      <xdr:row>413</xdr:row>
      <xdr:rowOff>107950</xdr:rowOff>
    </xdr:from>
    <xdr:to>
      <xdr:col>2</xdr:col>
      <xdr:colOff>69850</xdr:colOff>
      <xdr:row>413</xdr:row>
      <xdr:rowOff>107950</xdr:rowOff>
    </xdr:to>
    <xdr:sp macro="" textlink="">
      <xdr:nvSpPr>
        <xdr:cNvPr id="20039" name="Line 8">
          <a:extLst>
            <a:ext uri="{FF2B5EF4-FFF2-40B4-BE49-F238E27FC236}">
              <a16:creationId xmlns:a16="http://schemas.microsoft.com/office/drawing/2014/main" id="{0A61B054-3C98-9747-D9A0-E1CEEF9EBC2C}"/>
            </a:ext>
          </a:extLst>
        </xdr:cNvPr>
        <xdr:cNvSpPr>
          <a:spLocks noChangeShapeType="1"/>
        </xdr:cNvSpPr>
      </xdr:nvSpPr>
      <xdr:spPr bwMode="auto">
        <a:xfrm flipH="1">
          <a:off x="1498600" y="696722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441</xdr:row>
      <xdr:rowOff>88900</xdr:rowOff>
    </xdr:from>
    <xdr:to>
      <xdr:col>2</xdr:col>
      <xdr:colOff>38100</xdr:colOff>
      <xdr:row>441</xdr:row>
      <xdr:rowOff>95250</xdr:rowOff>
    </xdr:to>
    <xdr:sp macro="" textlink="">
      <xdr:nvSpPr>
        <xdr:cNvPr id="20040" name="Line 7">
          <a:extLst>
            <a:ext uri="{FF2B5EF4-FFF2-40B4-BE49-F238E27FC236}">
              <a16:creationId xmlns:a16="http://schemas.microsoft.com/office/drawing/2014/main" id="{8D6E976E-1781-7A05-1AE9-7FCC1CDFDB52}"/>
            </a:ext>
          </a:extLst>
        </xdr:cNvPr>
        <xdr:cNvSpPr>
          <a:spLocks noChangeShapeType="1"/>
        </xdr:cNvSpPr>
      </xdr:nvSpPr>
      <xdr:spPr bwMode="auto">
        <a:xfrm flipH="1" flipV="1">
          <a:off x="1498600" y="74275950"/>
          <a:ext cx="0" cy="635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442</xdr:row>
      <xdr:rowOff>107950</xdr:rowOff>
    </xdr:from>
    <xdr:to>
      <xdr:col>2</xdr:col>
      <xdr:colOff>0</xdr:colOff>
      <xdr:row>442</xdr:row>
      <xdr:rowOff>107950</xdr:rowOff>
    </xdr:to>
    <xdr:sp macro="" textlink="">
      <xdr:nvSpPr>
        <xdr:cNvPr id="20041" name="Line 8">
          <a:extLst>
            <a:ext uri="{FF2B5EF4-FFF2-40B4-BE49-F238E27FC236}">
              <a16:creationId xmlns:a16="http://schemas.microsoft.com/office/drawing/2014/main" id="{AB922FE3-87B3-9CDE-D7D6-687150601A51}"/>
            </a:ext>
          </a:extLst>
        </xdr:cNvPr>
        <xdr:cNvSpPr>
          <a:spLocks noChangeShapeType="1"/>
        </xdr:cNvSpPr>
      </xdr:nvSpPr>
      <xdr:spPr bwMode="auto">
        <a:xfrm flipH="1">
          <a:off x="1498600" y="744601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69850</xdr:colOff>
      <xdr:row>195</xdr:row>
      <xdr:rowOff>95250</xdr:rowOff>
    </xdr:from>
    <xdr:to>
      <xdr:col>3</xdr:col>
      <xdr:colOff>38100</xdr:colOff>
      <xdr:row>195</xdr:row>
      <xdr:rowOff>101600</xdr:rowOff>
    </xdr:to>
    <xdr:sp macro="" textlink="">
      <xdr:nvSpPr>
        <xdr:cNvPr id="20042" name="Line 7">
          <a:extLst>
            <a:ext uri="{FF2B5EF4-FFF2-40B4-BE49-F238E27FC236}">
              <a16:creationId xmlns:a16="http://schemas.microsoft.com/office/drawing/2014/main" id="{FB339657-9287-38C6-6BF1-EF1AB0C1F10B}"/>
            </a:ext>
          </a:extLst>
        </xdr:cNvPr>
        <xdr:cNvSpPr>
          <a:spLocks noChangeShapeType="1"/>
        </xdr:cNvSpPr>
      </xdr:nvSpPr>
      <xdr:spPr bwMode="auto">
        <a:xfrm flipH="1" flipV="1">
          <a:off x="1498600" y="32810450"/>
          <a:ext cx="0" cy="635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69850</xdr:colOff>
      <xdr:row>196</xdr:row>
      <xdr:rowOff>114300</xdr:rowOff>
    </xdr:from>
    <xdr:to>
      <xdr:col>3</xdr:col>
      <xdr:colOff>0</xdr:colOff>
      <xdr:row>196</xdr:row>
      <xdr:rowOff>114300</xdr:rowOff>
    </xdr:to>
    <xdr:sp macro="" textlink="">
      <xdr:nvSpPr>
        <xdr:cNvPr id="20043" name="Line 8">
          <a:extLst>
            <a:ext uri="{FF2B5EF4-FFF2-40B4-BE49-F238E27FC236}">
              <a16:creationId xmlns:a16="http://schemas.microsoft.com/office/drawing/2014/main" id="{F0BA4C02-A60F-2A35-7897-F92E582A8F0F}"/>
            </a:ext>
          </a:extLst>
        </xdr:cNvPr>
        <xdr:cNvSpPr>
          <a:spLocks noChangeShapeType="1"/>
        </xdr:cNvSpPr>
      </xdr:nvSpPr>
      <xdr:spPr bwMode="auto">
        <a:xfrm flipH="1">
          <a:off x="1498600" y="330073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495300</xdr:colOff>
      <xdr:row>440</xdr:row>
      <xdr:rowOff>107950</xdr:rowOff>
    </xdr:from>
    <xdr:to>
      <xdr:col>2</xdr:col>
      <xdr:colOff>76200</xdr:colOff>
      <xdr:row>440</xdr:row>
      <xdr:rowOff>107950</xdr:rowOff>
    </xdr:to>
    <xdr:sp macro="" textlink="">
      <xdr:nvSpPr>
        <xdr:cNvPr id="20044" name="Line 8">
          <a:extLst>
            <a:ext uri="{FF2B5EF4-FFF2-40B4-BE49-F238E27FC236}">
              <a16:creationId xmlns:a16="http://schemas.microsoft.com/office/drawing/2014/main" id="{21ED38DD-A65F-C1BD-98DD-A40FD9490E5C}"/>
            </a:ext>
          </a:extLst>
        </xdr:cNvPr>
        <xdr:cNvSpPr>
          <a:spLocks noChangeShapeType="1"/>
        </xdr:cNvSpPr>
      </xdr:nvSpPr>
      <xdr:spPr bwMode="auto">
        <a:xfrm flipH="1">
          <a:off x="1498600" y="741299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467</xdr:row>
      <xdr:rowOff>88900</xdr:rowOff>
    </xdr:from>
    <xdr:to>
      <xdr:col>2</xdr:col>
      <xdr:colOff>38100</xdr:colOff>
      <xdr:row>467</xdr:row>
      <xdr:rowOff>95250</xdr:rowOff>
    </xdr:to>
    <xdr:sp macro="" textlink="">
      <xdr:nvSpPr>
        <xdr:cNvPr id="20045" name="Line 7">
          <a:extLst>
            <a:ext uri="{FF2B5EF4-FFF2-40B4-BE49-F238E27FC236}">
              <a16:creationId xmlns:a16="http://schemas.microsoft.com/office/drawing/2014/main" id="{057BD61F-9906-349C-5106-DEDC8CBCDED4}"/>
            </a:ext>
          </a:extLst>
        </xdr:cNvPr>
        <xdr:cNvSpPr>
          <a:spLocks noChangeShapeType="1"/>
        </xdr:cNvSpPr>
      </xdr:nvSpPr>
      <xdr:spPr bwMode="auto">
        <a:xfrm flipH="1" flipV="1">
          <a:off x="1498600" y="78568550"/>
          <a:ext cx="0" cy="635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468</xdr:row>
      <xdr:rowOff>107950</xdr:rowOff>
    </xdr:from>
    <xdr:to>
      <xdr:col>2</xdr:col>
      <xdr:colOff>0</xdr:colOff>
      <xdr:row>468</xdr:row>
      <xdr:rowOff>107950</xdr:rowOff>
    </xdr:to>
    <xdr:sp macro="" textlink="">
      <xdr:nvSpPr>
        <xdr:cNvPr id="20046" name="Line 8">
          <a:extLst>
            <a:ext uri="{FF2B5EF4-FFF2-40B4-BE49-F238E27FC236}">
              <a16:creationId xmlns:a16="http://schemas.microsoft.com/office/drawing/2014/main" id="{B073957D-C38C-EE77-8215-3419D9B07E27}"/>
            </a:ext>
          </a:extLst>
        </xdr:cNvPr>
        <xdr:cNvSpPr>
          <a:spLocks noChangeShapeType="1"/>
        </xdr:cNvSpPr>
      </xdr:nvSpPr>
      <xdr:spPr bwMode="auto">
        <a:xfrm flipH="1">
          <a:off x="1498600" y="787527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419100</xdr:colOff>
      <xdr:row>204</xdr:row>
      <xdr:rowOff>95250</xdr:rowOff>
    </xdr:from>
    <xdr:to>
      <xdr:col>3</xdr:col>
      <xdr:colOff>38100</xdr:colOff>
      <xdr:row>204</xdr:row>
      <xdr:rowOff>101600</xdr:rowOff>
    </xdr:to>
    <xdr:sp macro="" textlink="">
      <xdr:nvSpPr>
        <xdr:cNvPr id="20047" name="Line 7">
          <a:extLst>
            <a:ext uri="{FF2B5EF4-FFF2-40B4-BE49-F238E27FC236}">
              <a16:creationId xmlns:a16="http://schemas.microsoft.com/office/drawing/2014/main" id="{DA9435EE-899F-9672-FB90-26910FCD0C4E}"/>
            </a:ext>
          </a:extLst>
        </xdr:cNvPr>
        <xdr:cNvSpPr>
          <a:spLocks noChangeShapeType="1"/>
        </xdr:cNvSpPr>
      </xdr:nvSpPr>
      <xdr:spPr bwMode="auto">
        <a:xfrm flipH="1" flipV="1">
          <a:off x="1498600" y="34397950"/>
          <a:ext cx="0" cy="635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495300</xdr:colOff>
      <xdr:row>205</xdr:row>
      <xdr:rowOff>114300</xdr:rowOff>
    </xdr:from>
    <xdr:to>
      <xdr:col>3</xdr:col>
      <xdr:colOff>0</xdr:colOff>
      <xdr:row>205</xdr:row>
      <xdr:rowOff>114300</xdr:rowOff>
    </xdr:to>
    <xdr:sp macro="" textlink="">
      <xdr:nvSpPr>
        <xdr:cNvPr id="20048" name="Line 8">
          <a:extLst>
            <a:ext uri="{FF2B5EF4-FFF2-40B4-BE49-F238E27FC236}">
              <a16:creationId xmlns:a16="http://schemas.microsoft.com/office/drawing/2014/main" id="{FC1F8E18-5918-C841-2D11-AC78C2D44DE2}"/>
            </a:ext>
          </a:extLst>
        </xdr:cNvPr>
        <xdr:cNvSpPr>
          <a:spLocks noChangeShapeType="1"/>
        </xdr:cNvSpPr>
      </xdr:nvSpPr>
      <xdr:spPr bwMode="auto">
        <a:xfrm flipH="1">
          <a:off x="1498600" y="345948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495300</xdr:colOff>
      <xdr:row>444</xdr:row>
      <xdr:rowOff>107950</xdr:rowOff>
    </xdr:from>
    <xdr:to>
      <xdr:col>2</xdr:col>
      <xdr:colOff>76200</xdr:colOff>
      <xdr:row>444</xdr:row>
      <xdr:rowOff>107950</xdr:rowOff>
    </xdr:to>
    <xdr:sp macro="" textlink="">
      <xdr:nvSpPr>
        <xdr:cNvPr id="20049" name="Line 8">
          <a:extLst>
            <a:ext uri="{FF2B5EF4-FFF2-40B4-BE49-F238E27FC236}">
              <a16:creationId xmlns:a16="http://schemas.microsoft.com/office/drawing/2014/main" id="{0BA89FBE-56AE-03D2-03A3-B7EFD13BC6B8}"/>
            </a:ext>
          </a:extLst>
        </xdr:cNvPr>
        <xdr:cNvSpPr>
          <a:spLocks noChangeShapeType="1"/>
        </xdr:cNvSpPr>
      </xdr:nvSpPr>
      <xdr:spPr bwMode="auto">
        <a:xfrm flipH="1">
          <a:off x="1498600" y="747903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471</xdr:row>
      <xdr:rowOff>88900</xdr:rowOff>
    </xdr:from>
    <xdr:to>
      <xdr:col>2</xdr:col>
      <xdr:colOff>38100</xdr:colOff>
      <xdr:row>471</xdr:row>
      <xdr:rowOff>95250</xdr:rowOff>
    </xdr:to>
    <xdr:sp macro="" textlink="">
      <xdr:nvSpPr>
        <xdr:cNvPr id="20050" name="Line 7">
          <a:extLst>
            <a:ext uri="{FF2B5EF4-FFF2-40B4-BE49-F238E27FC236}">
              <a16:creationId xmlns:a16="http://schemas.microsoft.com/office/drawing/2014/main" id="{AB5B1093-D9C8-F6AB-EFBE-BF11E69E8350}"/>
            </a:ext>
          </a:extLst>
        </xdr:cNvPr>
        <xdr:cNvSpPr>
          <a:spLocks noChangeShapeType="1"/>
        </xdr:cNvSpPr>
      </xdr:nvSpPr>
      <xdr:spPr bwMode="auto">
        <a:xfrm flipH="1" flipV="1">
          <a:off x="1498600" y="79228950"/>
          <a:ext cx="0" cy="635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472</xdr:row>
      <xdr:rowOff>107950</xdr:rowOff>
    </xdr:from>
    <xdr:to>
      <xdr:col>2</xdr:col>
      <xdr:colOff>0</xdr:colOff>
      <xdr:row>472</xdr:row>
      <xdr:rowOff>107950</xdr:rowOff>
    </xdr:to>
    <xdr:sp macro="" textlink="">
      <xdr:nvSpPr>
        <xdr:cNvPr id="20051" name="Line 8">
          <a:extLst>
            <a:ext uri="{FF2B5EF4-FFF2-40B4-BE49-F238E27FC236}">
              <a16:creationId xmlns:a16="http://schemas.microsoft.com/office/drawing/2014/main" id="{27C1070D-0C66-3F60-B219-2CDF34E7B54B}"/>
            </a:ext>
          </a:extLst>
        </xdr:cNvPr>
        <xdr:cNvSpPr>
          <a:spLocks noChangeShapeType="1"/>
        </xdr:cNvSpPr>
      </xdr:nvSpPr>
      <xdr:spPr bwMode="auto">
        <a:xfrm flipH="1">
          <a:off x="1498600" y="794131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419100</xdr:colOff>
      <xdr:row>204</xdr:row>
      <xdr:rowOff>95250</xdr:rowOff>
    </xdr:from>
    <xdr:to>
      <xdr:col>3</xdr:col>
      <xdr:colOff>38100</xdr:colOff>
      <xdr:row>204</xdr:row>
      <xdr:rowOff>101600</xdr:rowOff>
    </xdr:to>
    <xdr:sp macro="" textlink="">
      <xdr:nvSpPr>
        <xdr:cNvPr id="20052" name="Line 7">
          <a:extLst>
            <a:ext uri="{FF2B5EF4-FFF2-40B4-BE49-F238E27FC236}">
              <a16:creationId xmlns:a16="http://schemas.microsoft.com/office/drawing/2014/main" id="{537C39F2-14AD-41E8-353D-E73092304F89}"/>
            </a:ext>
          </a:extLst>
        </xdr:cNvPr>
        <xdr:cNvSpPr>
          <a:spLocks noChangeShapeType="1"/>
        </xdr:cNvSpPr>
      </xdr:nvSpPr>
      <xdr:spPr bwMode="auto">
        <a:xfrm flipH="1" flipV="1">
          <a:off x="1498600" y="34397950"/>
          <a:ext cx="0" cy="635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495300</xdr:colOff>
      <xdr:row>205</xdr:row>
      <xdr:rowOff>114300</xdr:rowOff>
    </xdr:from>
    <xdr:to>
      <xdr:col>3</xdr:col>
      <xdr:colOff>0</xdr:colOff>
      <xdr:row>205</xdr:row>
      <xdr:rowOff>114300</xdr:rowOff>
    </xdr:to>
    <xdr:sp macro="" textlink="">
      <xdr:nvSpPr>
        <xdr:cNvPr id="20053" name="Line 8">
          <a:extLst>
            <a:ext uri="{FF2B5EF4-FFF2-40B4-BE49-F238E27FC236}">
              <a16:creationId xmlns:a16="http://schemas.microsoft.com/office/drawing/2014/main" id="{DDCA4846-0CF6-9573-5DD4-F01149159F28}"/>
            </a:ext>
          </a:extLst>
        </xdr:cNvPr>
        <xdr:cNvSpPr>
          <a:spLocks noChangeShapeType="1"/>
        </xdr:cNvSpPr>
      </xdr:nvSpPr>
      <xdr:spPr bwMode="auto">
        <a:xfrm flipH="1">
          <a:off x="1498600" y="345948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69850</xdr:colOff>
      <xdr:row>530</xdr:row>
      <xdr:rowOff>114300</xdr:rowOff>
    </xdr:from>
    <xdr:to>
      <xdr:col>2</xdr:col>
      <xdr:colOff>69850</xdr:colOff>
      <xdr:row>530</xdr:row>
      <xdr:rowOff>114300</xdr:rowOff>
    </xdr:to>
    <xdr:sp macro="" textlink="">
      <xdr:nvSpPr>
        <xdr:cNvPr id="20054" name="Line 8">
          <a:extLst>
            <a:ext uri="{FF2B5EF4-FFF2-40B4-BE49-F238E27FC236}">
              <a16:creationId xmlns:a16="http://schemas.microsoft.com/office/drawing/2014/main" id="{B70CEC47-B14D-C5A0-CE8A-8E6C01CB6895}"/>
            </a:ext>
          </a:extLst>
        </xdr:cNvPr>
        <xdr:cNvSpPr>
          <a:spLocks noChangeShapeType="1"/>
        </xdr:cNvSpPr>
      </xdr:nvSpPr>
      <xdr:spPr bwMode="auto">
        <a:xfrm flipH="1">
          <a:off x="1498600" y="894016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69850</xdr:colOff>
      <xdr:row>425</xdr:row>
      <xdr:rowOff>107950</xdr:rowOff>
    </xdr:from>
    <xdr:to>
      <xdr:col>2</xdr:col>
      <xdr:colOff>69850</xdr:colOff>
      <xdr:row>425</xdr:row>
      <xdr:rowOff>107950</xdr:rowOff>
    </xdr:to>
    <xdr:sp macro="" textlink="">
      <xdr:nvSpPr>
        <xdr:cNvPr id="20055" name="Line 8">
          <a:extLst>
            <a:ext uri="{FF2B5EF4-FFF2-40B4-BE49-F238E27FC236}">
              <a16:creationId xmlns:a16="http://schemas.microsoft.com/office/drawing/2014/main" id="{50063800-1600-4C5A-6B37-C6E20EEE2A7E}"/>
            </a:ext>
          </a:extLst>
        </xdr:cNvPr>
        <xdr:cNvSpPr>
          <a:spLocks noChangeShapeType="1"/>
        </xdr:cNvSpPr>
      </xdr:nvSpPr>
      <xdr:spPr bwMode="auto">
        <a:xfrm flipH="1">
          <a:off x="1498600" y="716534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69850</xdr:colOff>
      <xdr:row>530</xdr:row>
      <xdr:rowOff>114300</xdr:rowOff>
    </xdr:from>
    <xdr:to>
      <xdr:col>2</xdr:col>
      <xdr:colOff>69850</xdr:colOff>
      <xdr:row>530</xdr:row>
      <xdr:rowOff>114300</xdr:rowOff>
    </xdr:to>
    <xdr:sp macro="" textlink="">
      <xdr:nvSpPr>
        <xdr:cNvPr id="20056" name="Line 8">
          <a:extLst>
            <a:ext uri="{FF2B5EF4-FFF2-40B4-BE49-F238E27FC236}">
              <a16:creationId xmlns:a16="http://schemas.microsoft.com/office/drawing/2014/main" id="{F6A0FF45-EB23-6574-595A-C01C39E4BAF8}"/>
            </a:ext>
          </a:extLst>
        </xdr:cNvPr>
        <xdr:cNvSpPr>
          <a:spLocks noChangeShapeType="1"/>
        </xdr:cNvSpPr>
      </xdr:nvSpPr>
      <xdr:spPr bwMode="auto">
        <a:xfrm flipH="1">
          <a:off x="1498600" y="894016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69850</xdr:colOff>
      <xdr:row>425</xdr:row>
      <xdr:rowOff>107950</xdr:rowOff>
    </xdr:from>
    <xdr:to>
      <xdr:col>2</xdr:col>
      <xdr:colOff>69850</xdr:colOff>
      <xdr:row>425</xdr:row>
      <xdr:rowOff>107950</xdr:rowOff>
    </xdr:to>
    <xdr:sp macro="" textlink="">
      <xdr:nvSpPr>
        <xdr:cNvPr id="20057" name="Line 8">
          <a:extLst>
            <a:ext uri="{FF2B5EF4-FFF2-40B4-BE49-F238E27FC236}">
              <a16:creationId xmlns:a16="http://schemas.microsoft.com/office/drawing/2014/main" id="{7F97FB28-5C9D-8B1C-30BA-723319233AF9}"/>
            </a:ext>
          </a:extLst>
        </xdr:cNvPr>
        <xdr:cNvSpPr>
          <a:spLocks noChangeShapeType="1"/>
        </xdr:cNvSpPr>
      </xdr:nvSpPr>
      <xdr:spPr bwMode="auto">
        <a:xfrm flipH="1">
          <a:off x="1498600" y="716534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69850</xdr:colOff>
      <xdr:row>417</xdr:row>
      <xdr:rowOff>107950</xdr:rowOff>
    </xdr:from>
    <xdr:to>
      <xdr:col>2</xdr:col>
      <xdr:colOff>69850</xdr:colOff>
      <xdr:row>417</xdr:row>
      <xdr:rowOff>107950</xdr:rowOff>
    </xdr:to>
    <xdr:sp macro="" textlink="">
      <xdr:nvSpPr>
        <xdr:cNvPr id="20058" name="Line 8">
          <a:extLst>
            <a:ext uri="{FF2B5EF4-FFF2-40B4-BE49-F238E27FC236}">
              <a16:creationId xmlns:a16="http://schemas.microsoft.com/office/drawing/2014/main" id="{00AF2E72-5048-AE42-8270-391B83ADDA4A}"/>
            </a:ext>
          </a:extLst>
        </xdr:cNvPr>
        <xdr:cNvSpPr>
          <a:spLocks noChangeShapeType="1"/>
        </xdr:cNvSpPr>
      </xdr:nvSpPr>
      <xdr:spPr bwMode="auto">
        <a:xfrm flipH="1">
          <a:off x="1498600" y="703326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445</xdr:row>
      <xdr:rowOff>88900</xdr:rowOff>
    </xdr:from>
    <xdr:to>
      <xdr:col>2</xdr:col>
      <xdr:colOff>38100</xdr:colOff>
      <xdr:row>445</xdr:row>
      <xdr:rowOff>95250</xdr:rowOff>
    </xdr:to>
    <xdr:sp macro="" textlink="">
      <xdr:nvSpPr>
        <xdr:cNvPr id="20059" name="Line 7">
          <a:extLst>
            <a:ext uri="{FF2B5EF4-FFF2-40B4-BE49-F238E27FC236}">
              <a16:creationId xmlns:a16="http://schemas.microsoft.com/office/drawing/2014/main" id="{9F024175-FA37-DD06-3026-0BE4089E9EBD}"/>
            </a:ext>
          </a:extLst>
        </xdr:cNvPr>
        <xdr:cNvSpPr>
          <a:spLocks noChangeShapeType="1"/>
        </xdr:cNvSpPr>
      </xdr:nvSpPr>
      <xdr:spPr bwMode="auto">
        <a:xfrm flipH="1" flipV="1">
          <a:off x="1498600" y="74936350"/>
          <a:ext cx="0" cy="635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446</xdr:row>
      <xdr:rowOff>107950</xdr:rowOff>
    </xdr:from>
    <xdr:to>
      <xdr:col>2</xdr:col>
      <xdr:colOff>0</xdr:colOff>
      <xdr:row>446</xdr:row>
      <xdr:rowOff>107950</xdr:rowOff>
    </xdr:to>
    <xdr:sp macro="" textlink="">
      <xdr:nvSpPr>
        <xdr:cNvPr id="20060" name="Line 8">
          <a:extLst>
            <a:ext uri="{FF2B5EF4-FFF2-40B4-BE49-F238E27FC236}">
              <a16:creationId xmlns:a16="http://schemas.microsoft.com/office/drawing/2014/main" id="{CA5AAE20-E7F1-3221-0031-F669DCCD9F58}"/>
            </a:ext>
          </a:extLst>
        </xdr:cNvPr>
        <xdr:cNvSpPr>
          <a:spLocks noChangeShapeType="1"/>
        </xdr:cNvSpPr>
      </xdr:nvSpPr>
      <xdr:spPr bwMode="auto">
        <a:xfrm flipH="1">
          <a:off x="1498600" y="751205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495300</xdr:colOff>
      <xdr:row>444</xdr:row>
      <xdr:rowOff>107950</xdr:rowOff>
    </xdr:from>
    <xdr:to>
      <xdr:col>2</xdr:col>
      <xdr:colOff>76200</xdr:colOff>
      <xdr:row>444</xdr:row>
      <xdr:rowOff>107950</xdr:rowOff>
    </xdr:to>
    <xdr:sp macro="" textlink="">
      <xdr:nvSpPr>
        <xdr:cNvPr id="20061" name="Line 8">
          <a:extLst>
            <a:ext uri="{FF2B5EF4-FFF2-40B4-BE49-F238E27FC236}">
              <a16:creationId xmlns:a16="http://schemas.microsoft.com/office/drawing/2014/main" id="{D388370B-6931-F96F-ED38-2AC74007A615}"/>
            </a:ext>
          </a:extLst>
        </xdr:cNvPr>
        <xdr:cNvSpPr>
          <a:spLocks noChangeShapeType="1"/>
        </xdr:cNvSpPr>
      </xdr:nvSpPr>
      <xdr:spPr bwMode="auto">
        <a:xfrm flipH="1">
          <a:off x="1498600" y="747903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471</xdr:row>
      <xdr:rowOff>88900</xdr:rowOff>
    </xdr:from>
    <xdr:to>
      <xdr:col>2</xdr:col>
      <xdr:colOff>38100</xdr:colOff>
      <xdr:row>471</xdr:row>
      <xdr:rowOff>95250</xdr:rowOff>
    </xdr:to>
    <xdr:sp macro="" textlink="">
      <xdr:nvSpPr>
        <xdr:cNvPr id="20062" name="Line 7">
          <a:extLst>
            <a:ext uri="{FF2B5EF4-FFF2-40B4-BE49-F238E27FC236}">
              <a16:creationId xmlns:a16="http://schemas.microsoft.com/office/drawing/2014/main" id="{5158F49F-A898-DCA8-5BB5-E9E0C57034C5}"/>
            </a:ext>
          </a:extLst>
        </xdr:cNvPr>
        <xdr:cNvSpPr>
          <a:spLocks noChangeShapeType="1"/>
        </xdr:cNvSpPr>
      </xdr:nvSpPr>
      <xdr:spPr bwMode="auto">
        <a:xfrm flipH="1" flipV="1">
          <a:off x="1498600" y="79228950"/>
          <a:ext cx="0" cy="635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472</xdr:row>
      <xdr:rowOff>107950</xdr:rowOff>
    </xdr:from>
    <xdr:to>
      <xdr:col>2</xdr:col>
      <xdr:colOff>0</xdr:colOff>
      <xdr:row>472</xdr:row>
      <xdr:rowOff>107950</xdr:rowOff>
    </xdr:to>
    <xdr:sp macro="" textlink="">
      <xdr:nvSpPr>
        <xdr:cNvPr id="20063" name="Line 8">
          <a:extLst>
            <a:ext uri="{FF2B5EF4-FFF2-40B4-BE49-F238E27FC236}">
              <a16:creationId xmlns:a16="http://schemas.microsoft.com/office/drawing/2014/main" id="{21C8B26C-197D-20B3-EEFC-4DC36D825583}"/>
            </a:ext>
          </a:extLst>
        </xdr:cNvPr>
        <xdr:cNvSpPr>
          <a:spLocks noChangeShapeType="1"/>
        </xdr:cNvSpPr>
      </xdr:nvSpPr>
      <xdr:spPr bwMode="auto">
        <a:xfrm flipH="1">
          <a:off x="1498600" y="794131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419100</xdr:colOff>
      <xdr:row>204</xdr:row>
      <xdr:rowOff>95250</xdr:rowOff>
    </xdr:from>
    <xdr:to>
      <xdr:col>3</xdr:col>
      <xdr:colOff>38100</xdr:colOff>
      <xdr:row>204</xdr:row>
      <xdr:rowOff>101600</xdr:rowOff>
    </xdr:to>
    <xdr:sp macro="" textlink="">
      <xdr:nvSpPr>
        <xdr:cNvPr id="20064" name="Line 7">
          <a:extLst>
            <a:ext uri="{FF2B5EF4-FFF2-40B4-BE49-F238E27FC236}">
              <a16:creationId xmlns:a16="http://schemas.microsoft.com/office/drawing/2014/main" id="{F4077468-3664-2FC7-421F-D638D8B59E6C}"/>
            </a:ext>
          </a:extLst>
        </xdr:cNvPr>
        <xdr:cNvSpPr>
          <a:spLocks noChangeShapeType="1"/>
        </xdr:cNvSpPr>
      </xdr:nvSpPr>
      <xdr:spPr bwMode="auto">
        <a:xfrm flipH="1" flipV="1">
          <a:off x="1498600" y="34397950"/>
          <a:ext cx="0" cy="635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495300</xdr:colOff>
      <xdr:row>205</xdr:row>
      <xdr:rowOff>114300</xdr:rowOff>
    </xdr:from>
    <xdr:to>
      <xdr:col>3</xdr:col>
      <xdr:colOff>0</xdr:colOff>
      <xdr:row>205</xdr:row>
      <xdr:rowOff>114300</xdr:rowOff>
    </xdr:to>
    <xdr:sp macro="" textlink="">
      <xdr:nvSpPr>
        <xdr:cNvPr id="20065" name="Line 8">
          <a:extLst>
            <a:ext uri="{FF2B5EF4-FFF2-40B4-BE49-F238E27FC236}">
              <a16:creationId xmlns:a16="http://schemas.microsoft.com/office/drawing/2014/main" id="{CC4DAA43-5405-B487-FBBD-912E20B69053}"/>
            </a:ext>
          </a:extLst>
        </xdr:cNvPr>
        <xdr:cNvSpPr>
          <a:spLocks noChangeShapeType="1"/>
        </xdr:cNvSpPr>
      </xdr:nvSpPr>
      <xdr:spPr bwMode="auto">
        <a:xfrm flipH="1">
          <a:off x="1498600" y="345948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495300</xdr:colOff>
      <xdr:row>442</xdr:row>
      <xdr:rowOff>107950</xdr:rowOff>
    </xdr:from>
    <xdr:to>
      <xdr:col>2</xdr:col>
      <xdr:colOff>76200</xdr:colOff>
      <xdr:row>442</xdr:row>
      <xdr:rowOff>107950</xdr:rowOff>
    </xdr:to>
    <xdr:sp macro="" textlink="">
      <xdr:nvSpPr>
        <xdr:cNvPr id="20066" name="Line 8">
          <a:extLst>
            <a:ext uri="{FF2B5EF4-FFF2-40B4-BE49-F238E27FC236}">
              <a16:creationId xmlns:a16="http://schemas.microsoft.com/office/drawing/2014/main" id="{78D33134-D5D5-5506-7205-3D5DA6B94D81}"/>
            </a:ext>
          </a:extLst>
        </xdr:cNvPr>
        <xdr:cNvSpPr>
          <a:spLocks noChangeShapeType="1"/>
        </xdr:cNvSpPr>
      </xdr:nvSpPr>
      <xdr:spPr bwMode="auto">
        <a:xfrm flipH="1">
          <a:off x="1498600" y="744601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469</xdr:row>
      <xdr:rowOff>88900</xdr:rowOff>
    </xdr:from>
    <xdr:to>
      <xdr:col>2</xdr:col>
      <xdr:colOff>38100</xdr:colOff>
      <xdr:row>469</xdr:row>
      <xdr:rowOff>95250</xdr:rowOff>
    </xdr:to>
    <xdr:sp macro="" textlink="">
      <xdr:nvSpPr>
        <xdr:cNvPr id="20067" name="Line 7">
          <a:extLst>
            <a:ext uri="{FF2B5EF4-FFF2-40B4-BE49-F238E27FC236}">
              <a16:creationId xmlns:a16="http://schemas.microsoft.com/office/drawing/2014/main" id="{8B9E8D33-034F-6A24-EB4F-6E9F12B287ED}"/>
            </a:ext>
          </a:extLst>
        </xdr:cNvPr>
        <xdr:cNvSpPr>
          <a:spLocks noChangeShapeType="1"/>
        </xdr:cNvSpPr>
      </xdr:nvSpPr>
      <xdr:spPr bwMode="auto">
        <a:xfrm flipH="1" flipV="1">
          <a:off x="1498600" y="78898750"/>
          <a:ext cx="0" cy="635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470</xdr:row>
      <xdr:rowOff>107950</xdr:rowOff>
    </xdr:from>
    <xdr:to>
      <xdr:col>2</xdr:col>
      <xdr:colOff>0</xdr:colOff>
      <xdr:row>470</xdr:row>
      <xdr:rowOff>107950</xdr:rowOff>
    </xdr:to>
    <xdr:sp macro="" textlink="">
      <xdr:nvSpPr>
        <xdr:cNvPr id="20068" name="Line 8">
          <a:extLst>
            <a:ext uri="{FF2B5EF4-FFF2-40B4-BE49-F238E27FC236}">
              <a16:creationId xmlns:a16="http://schemas.microsoft.com/office/drawing/2014/main" id="{755FFCA7-312D-8437-79EC-51DADFD3484F}"/>
            </a:ext>
          </a:extLst>
        </xdr:cNvPr>
        <xdr:cNvSpPr>
          <a:spLocks noChangeShapeType="1"/>
        </xdr:cNvSpPr>
      </xdr:nvSpPr>
      <xdr:spPr bwMode="auto">
        <a:xfrm flipH="1">
          <a:off x="1498600" y="790829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419100</xdr:colOff>
      <xdr:row>204</xdr:row>
      <xdr:rowOff>95250</xdr:rowOff>
    </xdr:from>
    <xdr:to>
      <xdr:col>3</xdr:col>
      <xdr:colOff>38100</xdr:colOff>
      <xdr:row>204</xdr:row>
      <xdr:rowOff>101600</xdr:rowOff>
    </xdr:to>
    <xdr:sp macro="" textlink="">
      <xdr:nvSpPr>
        <xdr:cNvPr id="20069" name="Line 7">
          <a:extLst>
            <a:ext uri="{FF2B5EF4-FFF2-40B4-BE49-F238E27FC236}">
              <a16:creationId xmlns:a16="http://schemas.microsoft.com/office/drawing/2014/main" id="{A245D56C-CF2F-4D9F-3431-A13DAE24A3FF}"/>
            </a:ext>
          </a:extLst>
        </xdr:cNvPr>
        <xdr:cNvSpPr>
          <a:spLocks noChangeShapeType="1"/>
        </xdr:cNvSpPr>
      </xdr:nvSpPr>
      <xdr:spPr bwMode="auto">
        <a:xfrm flipH="1" flipV="1">
          <a:off x="1498600" y="34397950"/>
          <a:ext cx="0" cy="635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495300</xdr:colOff>
      <xdr:row>205</xdr:row>
      <xdr:rowOff>114300</xdr:rowOff>
    </xdr:from>
    <xdr:to>
      <xdr:col>3</xdr:col>
      <xdr:colOff>0</xdr:colOff>
      <xdr:row>205</xdr:row>
      <xdr:rowOff>114300</xdr:rowOff>
    </xdr:to>
    <xdr:sp macro="" textlink="">
      <xdr:nvSpPr>
        <xdr:cNvPr id="20070" name="Line 8">
          <a:extLst>
            <a:ext uri="{FF2B5EF4-FFF2-40B4-BE49-F238E27FC236}">
              <a16:creationId xmlns:a16="http://schemas.microsoft.com/office/drawing/2014/main" id="{8F9C44FD-ED19-63CC-9151-DB874432ECB6}"/>
            </a:ext>
          </a:extLst>
        </xdr:cNvPr>
        <xdr:cNvSpPr>
          <a:spLocks noChangeShapeType="1"/>
        </xdr:cNvSpPr>
      </xdr:nvSpPr>
      <xdr:spPr bwMode="auto">
        <a:xfrm flipH="1">
          <a:off x="1498600" y="345948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69850</xdr:colOff>
      <xdr:row>528</xdr:row>
      <xdr:rowOff>114300</xdr:rowOff>
    </xdr:from>
    <xdr:to>
      <xdr:col>2</xdr:col>
      <xdr:colOff>69850</xdr:colOff>
      <xdr:row>528</xdr:row>
      <xdr:rowOff>114300</xdr:rowOff>
    </xdr:to>
    <xdr:sp macro="" textlink="">
      <xdr:nvSpPr>
        <xdr:cNvPr id="20071" name="Line 8">
          <a:extLst>
            <a:ext uri="{FF2B5EF4-FFF2-40B4-BE49-F238E27FC236}">
              <a16:creationId xmlns:a16="http://schemas.microsoft.com/office/drawing/2014/main" id="{41E50FAD-E1AA-A9DA-9AA5-2B405C75E1B0}"/>
            </a:ext>
          </a:extLst>
        </xdr:cNvPr>
        <xdr:cNvSpPr>
          <a:spLocks noChangeShapeType="1"/>
        </xdr:cNvSpPr>
      </xdr:nvSpPr>
      <xdr:spPr bwMode="auto">
        <a:xfrm flipH="1">
          <a:off x="1498600" y="890587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69850</xdr:colOff>
      <xdr:row>423</xdr:row>
      <xdr:rowOff>107950</xdr:rowOff>
    </xdr:from>
    <xdr:to>
      <xdr:col>2</xdr:col>
      <xdr:colOff>69850</xdr:colOff>
      <xdr:row>423</xdr:row>
      <xdr:rowOff>107950</xdr:rowOff>
    </xdr:to>
    <xdr:sp macro="" textlink="">
      <xdr:nvSpPr>
        <xdr:cNvPr id="20072" name="Line 8">
          <a:extLst>
            <a:ext uri="{FF2B5EF4-FFF2-40B4-BE49-F238E27FC236}">
              <a16:creationId xmlns:a16="http://schemas.microsoft.com/office/drawing/2014/main" id="{A82E0678-DDE2-4776-C247-6971AD9FA85E}"/>
            </a:ext>
          </a:extLst>
        </xdr:cNvPr>
        <xdr:cNvSpPr>
          <a:spLocks noChangeShapeType="1"/>
        </xdr:cNvSpPr>
      </xdr:nvSpPr>
      <xdr:spPr bwMode="auto">
        <a:xfrm flipH="1">
          <a:off x="1498600" y="713232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69850</xdr:colOff>
      <xdr:row>528</xdr:row>
      <xdr:rowOff>114300</xdr:rowOff>
    </xdr:from>
    <xdr:to>
      <xdr:col>2</xdr:col>
      <xdr:colOff>69850</xdr:colOff>
      <xdr:row>528</xdr:row>
      <xdr:rowOff>114300</xdr:rowOff>
    </xdr:to>
    <xdr:sp macro="" textlink="">
      <xdr:nvSpPr>
        <xdr:cNvPr id="20073" name="Line 8">
          <a:extLst>
            <a:ext uri="{FF2B5EF4-FFF2-40B4-BE49-F238E27FC236}">
              <a16:creationId xmlns:a16="http://schemas.microsoft.com/office/drawing/2014/main" id="{C3C0478E-5202-4DF5-69B7-A2CA1ADE0F12}"/>
            </a:ext>
          </a:extLst>
        </xdr:cNvPr>
        <xdr:cNvSpPr>
          <a:spLocks noChangeShapeType="1"/>
        </xdr:cNvSpPr>
      </xdr:nvSpPr>
      <xdr:spPr bwMode="auto">
        <a:xfrm flipH="1">
          <a:off x="1498600" y="890587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69850</xdr:colOff>
      <xdr:row>423</xdr:row>
      <xdr:rowOff>107950</xdr:rowOff>
    </xdr:from>
    <xdr:to>
      <xdr:col>2</xdr:col>
      <xdr:colOff>69850</xdr:colOff>
      <xdr:row>423</xdr:row>
      <xdr:rowOff>107950</xdr:rowOff>
    </xdr:to>
    <xdr:sp macro="" textlink="">
      <xdr:nvSpPr>
        <xdr:cNvPr id="20074" name="Line 8">
          <a:extLst>
            <a:ext uri="{FF2B5EF4-FFF2-40B4-BE49-F238E27FC236}">
              <a16:creationId xmlns:a16="http://schemas.microsoft.com/office/drawing/2014/main" id="{18FB6C4C-D3F0-399E-A4D4-B47A6A72D929}"/>
            </a:ext>
          </a:extLst>
        </xdr:cNvPr>
        <xdr:cNvSpPr>
          <a:spLocks noChangeShapeType="1"/>
        </xdr:cNvSpPr>
      </xdr:nvSpPr>
      <xdr:spPr bwMode="auto">
        <a:xfrm flipH="1">
          <a:off x="1498600" y="713232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69850</xdr:colOff>
      <xdr:row>415</xdr:row>
      <xdr:rowOff>107950</xdr:rowOff>
    </xdr:from>
    <xdr:to>
      <xdr:col>2</xdr:col>
      <xdr:colOff>69850</xdr:colOff>
      <xdr:row>415</xdr:row>
      <xdr:rowOff>107950</xdr:rowOff>
    </xdr:to>
    <xdr:sp macro="" textlink="">
      <xdr:nvSpPr>
        <xdr:cNvPr id="20075" name="Line 8">
          <a:extLst>
            <a:ext uri="{FF2B5EF4-FFF2-40B4-BE49-F238E27FC236}">
              <a16:creationId xmlns:a16="http://schemas.microsoft.com/office/drawing/2014/main" id="{5F05D0CA-B26B-9007-78DA-839C1C6CF21E}"/>
            </a:ext>
          </a:extLst>
        </xdr:cNvPr>
        <xdr:cNvSpPr>
          <a:spLocks noChangeShapeType="1"/>
        </xdr:cNvSpPr>
      </xdr:nvSpPr>
      <xdr:spPr bwMode="auto">
        <a:xfrm flipH="1">
          <a:off x="1498600" y="700024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443</xdr:row>
      <xdr:rowOff>88900</xdr:rowOff>
    </xdr:from>
    <xdr:to>
      <xdr:col>2</xdr:col>
      <xdr:colOff>38100</xdr:colOff>
      <xdr:row>443</xdr:row>
      <xdr:rowOff>95250</xdr:rowOff>
    </xdr:to>
    <xdr:sp macro="" textlink="">
      <xdr:nvSpPr>
        <xdr:cNvPr id="20076" name="Line 7">
          <a:extLst>
            <a:ext uri="{FF2B5EF4-FFF2-40B4-BE49-F238E27FC236}">
              <a16:creationId xmlns:a16="http://schemas.microsoft.com/office/drawing/2014/main" id="{BCF9CBF2-0796-692B-5AFF-C6B616F47849}"/>
            </a:ext>
          </a:extLst>
        </xdr:cNvPr>
        <xdr:cNvSpPr>
          <a:spLocks noChangeShapeType="1"/>
        </xdr:cNvSpPr>
      </xdr:nvSpPr>
      <xdr:spPr bwMode="auto">
        <a:xfrm flipH="1" flipV="1">
          <a:off x="1498600" y="74606150"/>
          <a:ext cx="0" cy="635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444</xdr:row>
      <xdr:rowOff>107950</xdr:rowOff>
    </xdr:from>
    <xdr:to>
      <xdr:col>2</xdr:col>
      <xdr:colOff>0</xdr:colOff>
      <xdr:row>444</xdr:row>
      <xdr:rowOff>107950</xdr:rowOff>
    </xdr:to>
    <xdr:sp macro="" textlink="">
      <xdr:nvSpPr>
        <xdr:cNvPr id="20077" name="Line 8">
          <a:extLst>
            <a:ext uri="{FF2B5EF4-FFF2-40B4-BE49-F238E27FC236}">
              <a16:creationId xmlns:a16="http://schemas.microsoft.com/office/drawing/2014/main" id="{6746A698-0DB5-C858-CF39-09767CCC3F90}"/>
            </a:ext>
          </a:extLst>
        </xdr:cNvPr>
        <xdr:cNvSpPr>
          <a:spLocks noChangeShapeType="1"/>
        </xdr:cNvSpPr>
      </xdr:nvSpPr>
      <xdr:spPr bwMode="auto">
        <a:xfrm flipH="1">
          <a:off x="1498600" y="747903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495300</xdr:colOff>
      <xdr:row>442</xdr:row>
      <xdr:rowOff>107950</xdr:rowOff>
    </xdr:from>
    <xdr:to>
      <xdr:col>2</xdr:col>
      <xdr:colOff>76200</xdr:colOff>
      <xdr:row>442</xdr:row>
      <xdr:rowOff>107950</xdr:rowOff>
    </xdr:to>
    <xdr:sp macro="" textlink="">
      <xdr:nvSpPr>
        <xdr:cNvPr id="20078" name="Line 8">
          <a:extLst>
            <a:ext uri="{FF2B5EF4-FFF2-40B4-BE49-F238E27FC236}">
              <a16:creationId xmlns:a16="http://schemas.microsoft.com/office/drawing/2014/main" id="{E186E8DF-6AB0-E323-604F-3E49434F65D0}"/>
            </a:ext>
          </a:extLst>
        </xdr:cNvPr>
        <xdr:cNvSpPr>
          <a:spLocks noChangeShapeType="1"/>
        </xdr:cNvSpPr>
      </xdr:nvSpPr>
      <xdr:spPr bwMode="auto">
        <a:xfrm flipH="1">
          <a:off x="1498600" y="744601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469</xdr:row>
      <xdr:rowOff>88900</xdr:rowOff>
    </xdr:from>
    <xdr:to>
      <xdr:col>2</xdr:col>
      <xdr:colOff>38100</xdr:colOff>
      <xdr:row>469</xdr:row>
      <xdr:rowOff>95250</xdr:rowOff>
    </xdr:to>
    <xdr:sp macro="" textlink="">
      <xdr:nvSpPr>
        <xdr:cNvPr id="20079" name="Line 7">
          <a:extLst>
            <a:ext uri="{FF2B5EF4-FFF2-40B4-BE49-F238E27FC236}">
              <a16:creationId xmlns:a16="http://schemas.microsoft.com/office/drawing/2014/main" id="{29C65126-7405-63C9-6932-1185B437160E}"/>
            </a:ext>
          </a:extLst>
        </xdr:cNvPr>
        <xdr:cNvSpPr>
          <a:spLocks noChangeShapeType="1"/>
        </xdr:cNvSpPr>
      </xdr:nvSpPr>
      <xdr:spPr bwMode="auto">
        <a:xfrm flipH="1" flipV="1">
          <a:off x="1498600" y="78898750"/>
          <a:ext cx="0" cy="635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470</xdr:row>
      <xdr:rowOff>107950</xdr:rowOff>
    </xdr:from>
    <xdr:to>
      <xdr:col>2</xdr:col>
      <xdr:colOff>0</xdr:colOff>
      <xdr:row>470</xdr:row>
      <xdr:rowOff>107950</xdr:rowOff>
    </xdr:to>
    <xdr:sp macro="" textlink="">
      <xdr:nvSpPr>
        <xdr:cNvPr id="20080" name="Line 8">
          <a:extLst>
            <a:ext uri="{FF2B5EF4-FFF2-40B4-BE49-F238E27FC236}">
              <a16:creationId xmlns:a16="http://schemas.microsoft.com/office/drawing/2014/main" id="{A0675836-79E9-9D64-21C4-C4AFF1E6322F}"/>
            </a:ext>
          </a:extLst>
        </xdr:cNvPr>
        <xdr:cNvSpPr>
          <a:spLocks noChangeShapeType="1"/>
        </xdr:cNvSpPr>
      </xdr:nvSpPr>
      <xdr:spPr bwMode="auto">
        <a:xfrm flipH="1">
          <a:off x="1498600" y="790829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419100</xdr:colOff>
      <xdr:row>204</xdr:row>
      <xdr:rowOff>95250</xdr:rowOff>
    </xdr:from>
    <xdr:to>
      <xdr:col>3</xdr:col>
      <xdr:colOff>38100</xdr:colOff>
      <xdr:row>204</xdr:row>
      <xdr:rowOff>101600</xdr:rowOff>
    </xdr:to>
    <xdr:sp macro="" textlink="">
      <xdr:nvSpPr>
        <xdr:cNvPr id="20081" name="Line 7">
          <a:extLst>
            <a:ext uri="{FF2B5EF4-FFF2-40B4-BE49-F238E27FC236}">
              <a16:creationId xmlns:a16="http://schemas.microsoft.com/office/drawing/2014/main" id="{C24F77FA-2ABC-AE8D-0994-9FF7AE2534DE}"/>
            </a:ext>
          </a:extLst>
        </xdr:cNvPr>
        <xdr:cNvSpPr>
          <a:spLocks noChangeShapeType="1"/>
        </xdr:cNvSpPr>
      </xdr:nvSpPr>
      <xdr:spPr bwMode="auto">
        <a:xfrm flipH="1" flipV="1">
          <a:off x="1498600" y="34397950"/>
          <a:ext cx="0" cy="635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495300</xdr:colOff>
      <xdr:row>205</xdr:row>
      <xdr:rowOff>114300</xdr:rowOff>
    </xdr:from>
    <xdr:to>
      <xdr:col>3</xdr:col>
      <xdr:colOff>0</xdr:colOff>
      <xdr:row>205</xdr:row>
      <xdr:rowOff>114300</xdr:rowOff>
    </xdr:to>
    <xdr:sp macro="" textlink="">
      <xdr:nvSpPr>
        <xdr:cNvPr id="20082" name="Line 8">
          <a:extLst>
            <a:ext uri="{FF2B5EF4-FFF2-40B4-BE49-F238E27FC236}">
              <a16:creationId xmlns:a16="http://schemas.microsoft.com/office/drawing/2014/main" id="{C0E04DF1-8091-0C5D-44CE-358DE1BA0910}"/>
            </a:ext>
          </a:extLst>
        </xdr:cNvPr>
        <xdr:cNvSpPr>
          <a:spLocks noChangeShapeType="1"/>
        </xdr:cNvSpPr>
      </xdr:nvSpPr>
      <xdr:spPr bwMode="auto">
        <a:xfrm flipH="1">
          <a:off x="1498600" y="345948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495300</xdr:colOff>
      <xdr:row>442</xdr:row>
      <xdr:rowOff>107950</xdr:rowOff>
    </xdr:from>
    <xdr:to>
      <xdr:col>2</xdr:col>
      <xdr:colOff>76200</xdr:colOff>
      <xdr:row>442</xdr:row>
      <xdr:rowOff>107950</xdr:rowOff>
    </xdr:to>
    <xdr:sp macro="" textlink="">
      <xdr:nvSpPr>
        <xdr:cNvPr id="20083" name="Line 8">
          <a:extLst>
            <a:ext uri="{FF2B5EF4-FFF2-40B4-BE49-F238E27FC236}">
              <a16:creationId xmlns:a16="http://schemas.microsoft.com/office/drawing/2014/main" id="{71219C90-D275-A6DA-F2DD-62EB951C3200}"/>
            </a:ext>
          </a:extLst>
        </xdr:cNvPr>
        <xdr:cNvSpPr>
          <a:spLocks noChangeShapeType="1"/>
        </xdr:cNvSpPr>
      </xdr:nvSpPr>
      <xdr:spPr bwMode="auto">
        <a:xfrm flipH="1">
          <a:off x="1498600" y="744601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469</xdr:row>
      <xdr:rowOff>88900</xdr:rowOff>
    </xdr:from>
    <xdr:to>
      <xdr:col>2</xdr:col>
      <xdr:colOff>38100</xdr:colOff>
      <xdr:row>469</xdr:row>
      <xdr:rowOff>95250</xdr:rowOff>
    </xdr:to>
    <xdr:sp macro="" textlink="">
      <xdr:nvSpPr>
        <xdr:cNvPr id="20084" name="Line 7">
          <a:extLst>
            <a:ext uri="{FF2B5EF4-FFF2-40B4-BE49-F238E27FC236}">
              <a16:creationId xmlns:a16="http://schemas.microsoft.com/office/drawing/2014/main" id="{38129B0B-4F7D-6B9A-D9F8-B2F47B37D10E}"/>
            </a:ext>
          </a:extLst>
        </xdr:cNvPr>
        <xdr:cNvSpPr>
          <a:spLocks noChangeShapeType="1"/>
        </xdr:cNvSpPr>
      </xdr:nvSpPr>
      <xdr:spPr bwMode="auto">
        <a:xfrm flipH="1" flipV="1">
          <a:off x="1498600" y="78898750"/>
          <a:ext cx="0" cy="635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470</xdr:row>
      <xdr:rowOff>107950</xdr:rowOff>
    </xdr:from>
    <xdr:to>
      <xdr:col>2</xdr:col>
      <xdr:colOff>0</xdr:colOff>
      <xdr:row>470</xdr:row>
      <xdr:rowOff>107950</xdr:rowOff>
    </xdr:to>
    <xdr:sp macro="" textlink="">
      <xdr:nvSpPr>
        <xdr:cNvPr id="20085" name="Line 8">
          <a:extLst>
            <a:ext uri="{FF2B5EF4-FFF2-40B4-BE49-F238E27FC236}">
              <a16:creationId xmlns:a16="http://schemas.microsoft.com/office/drawing/2014/main" id="{8DCD8233-1E85-9430-EF30-9BA579B2D034}"/>
            </a:ext>
          </a:extLst>
        </xdr:cNvPr>
        <xdr:cNvSpPr>
          <a:spLocks noChangeShapeType="1"/>
        </xdr:cNvSpPr>
      </xdr:nvSpPr>
      <xdr:spPr bwMode="auto">
        <a:xfrm flipH="1">
          <a:off x="1498600" y="790829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419100</xdr:colOff>
      <xdr:row>204</xdr:row>
      <xdr:rowOff>95250</xdr:rowOff>
    </xdr:from>
    <xdr:to>
      <xdr:col>3</xdr:col>
      <xdr:colOff>38100</xdr:colOff>
      <xdr:row>204</xdr:row>
      <xdr:rowOff>101600</xdr:rowOff>
    </xdr:to>
    <xdr:sp macro="" textlink="">
      <xdr:nvSpPr>
        <xdr:cNvPr id="20086" name="Line 7">
          <a:extLst>
            <a:ext uri="{FF2B5EF4-FFF2-40B4-BE49-F238E27FC236}">
              <a16:creationId xmlns:a16="http://schemas.microsoft.com/office/drawing/2014/main" id="{B277B071-CC66-E5E7-3D8E-0AD1B2499C2E}"/>
            </a:ext>
          </a:extLst>
        </xdr:cNvPr>
        <xdr:cNvSpPr>
          <a:spLocks noChangeShapeType="1"/>
        </xdr:cNvSpPr>
      </xdr:nvSpPr>
      <xdr:spPr bwMode="auto">
        <a:xfrm flipH="1" flipV="1">
          <a:off x="1498600" y="34397950"/>
          <a:ext cx="0" cy="635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495300</xdr:colOff>
      <xdr:row>205</xdr:row>
      <xdr:rowOff>114300</xdr:rowOff>
    </xdr:from>
    <xdr:to>
      <xdr:col>3</xdr:col>
      <xdr:colOff>0</xdr:colOff>
      <xdr:row>205</xdr:row>
      <xdr:rowOff>114300</xdr:rowOff>
    </xdr:to>
    <xdr:sp macro="" textlink="">
      <xdr:nvSpPr>
        <xdr:cNvPr id="20087" name="Line 8">
          <a:extLst>
            <a:ext uri="{FF2B5EF4-FFF2-40B4-BE49-F238E27FC236}">
              <a16:creationId xmlns:a16="http://schemas.microsoft.com/office/drawing/2014/main" id="{694C4C78-1186-4CF6-7BF4-526A18018D67}"/>
            </a:ext>
          </a:extLst>
        </xdr:cNvPr>
        <xdr:cNvSpPr>
          <a:spLocks noChangeShapeType="1"/>
        </xdr:cNvSpPr>
      </xdr:nvSpPr>
      <xdr:spPr bwMode="auto">
        <a:xfrm flipH="1">
          <a:off x="1498600" y="345948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69850</xdr:colOff>
      <xdr:row>528</xdr:row>
      <xdr:rowOff>114300</xdr:rowOff>
    </xdr:from>
    <xdr:to>
      <xdr:col>2</xdr:col>
      <xdr:colOff>69850</xdr:colOff>
      <xdr:row>528</xdr:row>
      <xdr:rowOff>114300</xdr:rowOff>
    </xdr:to>
    <xdr:sp macro="" textlink="">
      <xdr:nvSpPr>
        <xdr:cNvPr id="20088" name="Line 8">
          <a:extLst>
            <a:ext uri="{FF2B5EF4-FFF2-40B4-BE49-F238E27FC236}">
              <a16:creationId xmlns:a16="http://schemas.microsoft.com/office/drawing/2014/main" id="{769B730F-DF25-DF03-EDDD-3F5ED024E3C5}"/>
            </a:ext>
          </a:extLst>
        </xdr:cNvPr>
        <xdr:cNvSpPr>
          <a:spLocks noChangeShapeType="1"/>
        </xdr:cNvSpPr>
      </xdr:nvSpPr>
      <xdr:spPr bwMode="auto">
        <a:xfrm flipH="1">
          <a:off x="1498600" y="890587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69850</xdr:colOff>
      <xdr:row>423</xdr:row>
      <xdr:rowOff>107950</xdr:rowOff>
    </xdr:from>
    <xdr:to>
      <xdr:col>2</xdr:col>
      <xdr:colOff>69850</xdr:colOff>
      <xdr:row>423</xdr:row>
      <xdr:rowOff>107950</xdr:rowOff>
    </xdr:to>
    <xdr:sp macro="" textlink="">
      <xdr:nvSpPr>
        <xdr:cNvPr id="20089" name="Line 8">
          <a:extLst>
            <a:ext uri="{FF2B5EF4-FFF2-40B4-BE49-F238E27FC236}">
              <a16:creationId xmlns:a16="http://schemas.microsoft.com/office/drawing/2014/main" id="{72619878-D6D8-1074-4240-38D9E858335F}"/>
            </a:ext>
          </a:extLst>
        </xdr:cNvPr>
        <xdr:cNvSpPr>
          <a:spLocks noChangeShapeType="1"/>
        </xdr:cNvSpPr>
      </xdr:nvSpPr>
      <xdr:spPr bwMode="auto">
        <a:xfrm flipH="1">
          <a:off x="1498600" y="713232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69850</xdr:colOff>
      <xdr:row>528</xdr:row>
      <xdr:rowOff>114300</xdr:rowOff>
    </xdr:from>
    <xdr:to>
      <xdr:col>2</xdr:col>
      <xdr:colOff>69850</xdr:colOff>
      <xdr:row>528</xdr:row>
      <xdr:rowOff>114300</xdr:rowOff>
    </xdr:to>
    <xdr:sp macro="" textlink="">
      <xdr:nvSpPr>
        <xdr:cNvPr id="20090" name="Line 8">
          <a:extLst>
            <a:ext uri="{FF2B5EF4-FFF2-40B4-BE49-F238E27FC236}">
              <a16:creationId xmlns:a16="http://schemas.microsoft.com/office/drawing/2014/main" id="{E1075079-A10C-2732-122E-6CFD1B2DCA3E}"/>
            </a:ext>
          </a:extLst>
        </xdr:cNvPr>
        <xdr:cNvSpPr>
          <a:spLocks noChangeShapeType="1"/>
        </xdr:cNvSpPr>
      </xdr:nvSpPr>
      <xdr:spPr bwMode="auto">
        <a:xfrm flipH="1">
          <a:off x="1498600" y="890587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69850</xdr:colOff>
      <xdr:row>423</xdr:row>
      <xdr:rowOff>107950</xdr:rowOff>
    </xdr:from>
    <xdr:to>
      <xdr:col>2</xdr:col>
      <xdr:colOff>69850</xdr:colOff>
      <xdr:row>423</xdr:row>
      <xdr:rowOff>107950</xdr:rowOff>
    </xdr:to>
    <xdr:sp macro="" textlink="">
      <xdr:nvSpPr>
        <xdr:cNvPr id="20091" name="Line 8">
          <a:extLst>
            <a:ext uri="{FF2B5EF4-FFF2-40B4-BE49-F238E27FC236}">
              <a16:creationId xmlns:a16="http://schemas.microsoft.com/office/drawing/2014/main" id="{5A898C09-EE79-D96F-245D-A555BBDAF118}"/>
            </a:ext>
          </a:extLst>
        </xdr:cNvPr>
        <xdr:cNvSpPr>
          <a:spLocks noChangeShapeType="1"/>
        </xdr:cNvSpPr>
      </xdr:nvSpPr>
      <xdr:spPr bwMode="auto">
        <a:xfrm flipH="1">
          <a:off x="1498600" y="713232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69850</xdr:colOff>
      <xdr:row>415</xdr:row>
      <xdr:rowOff>107950</xdr:rowOff>
    </xdr:from>
    <xdr:to>
      <xdr:col>2</xdr:col>
      <xdr:colOff>69850</xdr:colOff>
      <xdr:row>415</xdr:row>
      <xdr:rowOff>107950</xdr:rowOff>
    </xdr:to>
    <xdr:sp macro="" textlink="">
      <xdr:nvSpPr>
        <xdr:cNvPr id="20092" name="Line 8">
          <a:extLst>
            <a:ext uri="{FF2B5EF4-FFF2-40B4-BE49-F238E27FC236}">
              <a16:creationId xmlns:a16="http://schemas.microsoft.com/office/drawing/2014/main" id="{6ED626C9-33EF-C342-B9DD-FB3E7D6F8718}"/>
            </a:ext>
          </a:extLst>
        </xdr:cNvPr>
        <xdr:cNvSpPr>
          <a:spLocks noChangeShapeType="1"/>
        </xdr:cNvSpPr>
      </xdr:nvSpPr>
      <xdr:spPr bwMode="auto">
        <a:xfrm flipH="1">
          <a:off x="1498600" y="700024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443</xdr:row>
      <xdr:rowOff>88900</xdr:rowOff>
    </xdr:from>
    <xdr:to>
      <xdr:col>2</xdr:col>
      <xdr:colOff>38100</xdr:colOff>
      <xdr:row>443</xdr:row>
      <xdr:rowOff>95250</xdr:rowOff>
    </xdr:to>
    <xdr:sp macro="" textlink="">
      <xdr:nvSpPr>
        <xdr:cNvPr id="20093" name="Line 7">
          <a:extLst>
            <a:ext uri="{FF2B5EF4-FFF2-40B4-BE49-F238E27FC236}">
              <a16:creationId xmlns:a16="http://schemas.microsoft.com/office/drawing/2014/main" id="{B883AF5B-4B48-0B0D-40C9-34BAB4112766}"/>
            </a:ext>
          </a:extLst>
        </xdr:cNvPr>
        <xdr:cNvSpPr>
          <a:spLocks noChangeShapeType="1"/>
        </xdr:cNvSpPr>
      </xdr:nvSpPr>
      <xdr:spPr bwMode="auto">
        <a:xfrm flipH="1" flipV="1">
          <a:off x="1498600" y="74606150"/>
          <a:ext cx="0" cy="635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444</xdr:row>
      <xdr:rowOff>107950</xdr:rowOff>
    </xdr:from>
    <xdr:to>
      <xdr:col>2</xdr:col>
      <xdr:colOff>0</xdr:colOff>
      <xdr:row>444</xdr:row>
      <xdr:rowOff>107950</xdr:rowOff>
    </xdr:to>
    <xdr:sp macro="" textlink="">
      <xdr:nvSpPr>
        <xdr:cNvPr id="20094" name="Line 8">
          <a:extLst>
            <a:ext uri="{FF2B5EF4-FFF2-40B4-BE49-F238E27FC236}">
              <a16:creationId xmlns:a16="http://schemas.microsoft.com/office/drawing/2014/main" id="{0569EA9D-2651-4066-15DD-7B0FE65179FA}"/>
            </a:ext>
          </a:extLst>
        </xdr:cNvPr>
        <xdr:cNvSpPr>
          <a:spLocks noChangeShapeType="1"/>
        </xdr:cNvSpPr>
      </xdr:nvSpPr>
      <xdr:spPr bwMode="auto">
        <a:xfrm flipH="1">
          <a:off x="1498600" y="747903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495300</xdr:colOff>
      <xdr:row>442</xdr:row>
      <xdr:rowOff>107950</xdr:rowOff>
    </xdr:from>
    <xdr:to>
      <xdr:col>2</xdr:col>
      <xdr:colOff>76200</xdr:colOff>
      <xdr:row>442</xdr:row>
      <xdr:rowOff>107950</xdr:rowOff>
    </xdr:to>
    <xdr:sp macro="" textlink="">
      <xdr:nvSpPr>
        <xdr:cNvPr id="20095" name="Line 8">
          <a:extLst>
            <a:ext uri="{FF2B5EF4-FFF2-40B4-BE49-F238E27FC236}">
              <a16:creationId xmlns:a16="http://schemas.microsoft.com/office/drawing/2014/main" id="{192B764F-5639-3D37-90F0-616D21E723B6}"/>
            </a:ext>
          </a:extLst>
        </xdr:cNvPr>
        <xdr:cNvSpPr>
          <a:spLocks noChangeShapeType="1"/>
        </xdr:cNvSpPr>
      </xdr:nvSpPr>
      <xdr:spPr bwMode="auto">
        <a:xfrm flipH="1">
          <a:off x="1498600" y="744601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469</xdr:row>
      <xdr:rowOff>88900</xdr:rowOff>
    </xdr:from>
    <xdr:to>
      <xdr:col>2</xdr:col>
      <xdr:colOff>38100</xdr:colOff>
      <xdr:row>469</xdr:row>
      <xdr:rowOff>95250</xdr:rowOff>
    </xdr:to>
    <xdr:sp macro="" textlink="">
      <xdr:nvSpPr>
        <xdr:cNvPr id="20096" name="Line 7">
          <a:extLst>
            <a:ext uri="{FF2B5EF4-FFF2-40B4-BE49-F238E27FC236}">
              <a16:creationId xmlns:a16="http://schemas.microsoft.com/office/drawing/2014/main" id="{B8473B71-BAFD-31AB-46F3-BB45CD0A779B}"/>
            </a:ext>
          </a:extLst>
        </xdr:cNvPr>
        <xdr:cNvSpPr>
          <a:spLocks noChangeShapeType="1"/>
        </xdr:cNvSpPr>
      </xdr:nvSpPr>
      <xdr:spPr bwMode="auto">
        <a:xfrm flipH="1" flipV="1">
          <a:off x="1498600" y="78898750"/>
          <a:ext cx="0" cy="635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470</xdr:row>
      <xdr:rowOff>107950</xdr:rowOff>
    </xdr:from>
    <xdr:to>
      <xdr:col>2</xdr:col>
      <xdr:colOff>0</xdr:colOff>
      <xdr:row>470</xdr:row>
      <xdr:rowOff>107950</xdr:rowOff>
    </xdr:to>
    <xdr:sp macro="" textlink="">
      <xdr:nvSpPr>
        <xdr:cNvPr id="20097" name="Line 8">
          <a:extLst>
            <a:ext uri="{FF2B5EF4-FFF2-40B4-BE49-F238E27FC236}">
              <a16:creationId xmlns:a16="http://schemas.microsoft.com/office/drawing/2014/main" id="{850BEF5C-B3D3-22BA-AB8E-9F95B2F763F5}"/>
            </a:ext>
          </a:extLst>
        </xdr:cNvPr>
        <xdr:cNvSpPr>
          <a:spLocks noChangeShapeType="1"/>
        </xdr:cNvSpPr>
      </xdr:nvSpPr>
      <xdr:spPr bwMode="auto">
        <a:xfrm flipH="1">
          <a:off x="1498600" y="790829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419100</xdr:colOff>
      <xdr:row>204</xdr:row>
      <xdr:rowOff>95250</xdr:rowOff>
    </xdr:from>
    <xdr:to>
      <xdr:col>3</xdr:col>
      <xdr:colOff>38100</xdr:colOff>
      <xdr:row>204</xdr:row>
      <xdr:rowOff>101600</xdr:rowOff>
    </xdr:to>
    <xdr:sp macro="" textlink="">
      <xdr:nvSpPr>
        <xdr:cNvPr id="20098" name="Line 7">
          <a:extLst>
            <a:ext uri="{FF2B5EF4-FFF2-40B4-BE49-F238E27FC236}">
              <a16:creationId xmlns:a16="http://schemas.microsoft.com/office/drawing/2014/main" id="{7427C3AF-B475-E358-ADB2-280A7D619D66}"/>
            </a:ext>
          </a:extLst>
        </xdr:cNvPr>
        <xdr:cNvSpPr>
          <a:spLocks noChangeShapeType="1"/>
        </xdr:cNvSpPr>
      </xdr:nvSpPr>
      <xdr:spPr bwMode="auto">
        <a:xfrm flipH="1" flipV="1">
          <a:off x="1498600" y="34397950"/>
          <a:ext cx="0" cy="635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495300</xdr:colOff>
      <xdr:row>205</xdr:row>
      <xdr:rowOff>114300</xdr:rowOff>
    </xdr:from>
    <xdr:to>
      <xdr:col>3</xdr:col>
      <xdr:colOff>0</xdr:colOff>
      <xdr:row>205</xdr:row>
      <xdr:rowOff>114300</xdr:rowOff>
    </xdr:to>
    <xdr:sp macro="" textlink="">
      <xdr:nvSpPr>
        <xdr:cNvPr id="20099" name="Line 8">
          <a:extLst>
            <a:ext uri="{FF2B5EF4-FFF2-40B4-BE49-F238E27FC236}">
              <a16:creationId xmlns:a16="http://schemas.microsoft.com/office/drawing/2014/main" id="{44259714-A1AF-D09A-3D58-58FDFACEE9CE}"/>
            </a:ext>
          </a:extLst>
        </xdr:cNvPr>
        <xdr:cNvSpPr>
          <a:spLocks noChangeShapeType="1"/>
        </xdr:cNvSpPr>
      </xdr:nvSpPr>
      <xdr:spPr bwMode="auto">
        <a:xfrm flipH="1">
          <a:off x="1498600" y="345948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495300</xdr:colOff>
      <xdr:row>453</xdr:row>
      <xdr:rowOff>107950</xdr:rowOff>
    </xdr:from>
    <xdr:to>
      <xdr:col>2</xdr:col>
      <xdr:colOff>114300</xdr:colOff>
      <xdr:row>453</xdr:row>
      <xdr:rowOff>107950</xdr:rowOff>
    </xdr:to>
    <xdr:sp macro="" textlink="">
      <xdr:nvSpPr>
        <xdr:cNvPr id="20100" name="Line 8">
          <a:extLst>
            <a:ext uri="{FF2B5EF4-FFF2-40B4-BE49-F238E27FC236}">
              <a16:creationId xmlns:a16="http://schemas.microsoft.com/office/drawing/2014/main" id="{1DC995C4-CA54-F928-D2EA-4AB47786F6FC}"/>
            </a:ext>
          </a:extLst>
        </xdr:cNvPr>
        <xdr:cNvSpPr>
          <a:spLocks noChangeShapeType="1"/>
        </xdr:cNvSpPr>
      </xdr:nvSpPr>
      <xdr:spPr bwMode="auto">
        <a:xfrm flipH="1">
          <a:off x="1498600" y="762762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481</xdr:row>
      <xdr:rowOff>88900</xdr:rowOff>
    </xdr:from>
    <xdr:to>
      <xdr:col>2</xdr:col>
      <xdr:colOff>38100</xdr:colOff>
      <xdr:row>481</xdr:row>
      <xdr:rowOff>95250</xdr:rowOff>
    </xdr:to>
    <xdr:sp macro="" textlink="">
      <xdr:nvSpPr>
        <xdr:cNvPr id="20101" name="Line 7">
          <a:extLst>
            <a:ext uri="{FF2B5EF4-FFF2-40B4-BE49-F238E27FC236}">
              <a16:creationId xmlns:a16="http://schemas.microsoft.com/office/drawing/2014/main" id="{C2B60E3F-51BE-41E9-9331-5F55719B66DA}"/>
            </a:ext>
          </a:extLst>
        </xdr:cNvPr>
        <xdr:cNvSpPr>
          <a:spLocks noChangeShapeType="1"/>
        </xdr:cNvSpPr>
      </xdr:nvSpPr>
      <xdr:spPr bwMode="auto">
        <a:xfrm flipH="1" flipV="1">
          <a:off x="1498600" y="80879950"/>
          <a:ext cx="0" cy="635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482</xdr:row>
      <xdr:rowOff>107950</xdr:rowOff>
    </xdr:from>
    <xdr:to>
      <xdr:col>2</xdr:col>
      <xdr:colOff>0</xdr:colOff>
      <xdr:row>482</xdr:row>
      <xdr:rowOff>107950</xdr:rowOff>
    </xdr:to>
    <xdr:sp macro="" textlink="">
      <xdr:nvSpPr>
        <xdr:cNvPr id="20102" name="Line 8">
          <a:extLst>
            <a:ext uri="{FF2B5EF4-FFF2-40B4-BE49-F238E27FC236}">
              <a16:creationId xmlns:a16="http://schemas.microsoft.com/office/drawing/2014/main" id="{6AA09ABB-4542-0838-B56B-3D59A22A0BA7}"/>
            </a:ext>
          </a:extLst>
        </xdr:cNvPr>
        <xdr:cNvSpPr>
          <a:spLocks noChangeShapeType="1"/>
        </xdr:cNvSpPr>
      </xdr:nvSpPr>
      <xdr:spPr bwMode="auto">
        <a:xfrm flipH="1">
          <a:off x="1498600" y="810641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419100</xdr:colOff>
      <xdr:row>215</xdr:row>
      <xdr:rowOff>88900</xdr:rowOff>
    </xdr:from>
    <xdr:to>
      <xdr:col>3</xdr:col>
      <xdr:colOff>38100</xdr:colOff>
      <xdr:row>215</xdr:row>
      <xdr:rowOff>101600</xdr:rowOff>
    </xdr:to>
    <xdr:sp macro="" textlink="">
      <xdr:nvSpPr>
        <xdr:cNvPr id="20103" name="Line 7">
          <a:extLst>
            <a:ext uri="{FF2B5EF4-FFF2-40B4-BE49-F238E27FC236}">
              <a16:creationId xmlns:a16="http://schemas.microsoft.com/office/drawing/2014/main" id="{B380026E-2111-75F9-7360-1B7DEA8D733E}"/>
            </a:ext>
          </a:extLst>
        </xdr:cNvPr>
        <xdr:cNvSpPr>
          <a:spLocks noChangeShapeType="1"/>
        </xdr:cNvSpPr>
      </xdr:nvSpPr>
      <xdr:spPr bwMode="auto">
        <a:xfrm flipH="1" flipV="1">
          <a:off x="1498600" y="36322000"/>
          <a:ext cx="0" cy="1270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495300</xdr:colOff>
      <xdr:row>216</xdr:row>
      <xdr:rowOff>107950</xdr:rowOff>
    </xdr:from>
    <xdr:to>
      <xdr:col>3</xdr:col>
      <xdr:colOff>0</xdr:colOff>
      <xdr:row>216</xdr:row>
      <xdr:rowOff>107950</xdr:rowOff>
    </xdr:to>
    <xdr:sp macro="" textlink="">
      <xdr:nvSpPr>
        <xdr:cNvPr id="20104" name="Line 8">
          <a:extLst>
            <a:ext uri="{FF2B5EF4-FFF2-40B4-BE49-F238E27FC236}">
              <a16:creationId xmlns:a16="http://schemas.microsoft.com/office/drawing/2014/main" id="{B388CFC7-DFAE-B1E6-30D2-76327DFD0DC1}"/>
            </a:ext>
          </a:extLst>
        </xdr:cNvPr>
        <xdr:cNvSpPr>
          <a:spLocks noChangeShapeType="1"/>
        </xdr:cNvSpPr>
      </xdr:nvSpPr>
      <xdr:spPr bwMode="auto">
        <a:xfrm flipH="1">
          <a:off x="1498600" y="365061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495300</xdr:colOff>
      <xdr:row>560</xdr:row>
      <xdr:rowOff>114300</xdr:rowOff>
    </xdr:from>
    <xdr:to>
      <xdr:col>2</xdr:col>
      <xdr:colOff>57150</xdr:colOff>
      <xdr:row>560</xdr:row>
      <xdr:rowOff>114300</xdr:rowOff>
    </xdr:to>
    <xdr:sp macro="" textlink="">
      <xdr:nvSpPr>
        <xdr:cNvPr id="20105" name="Line 8">
          <a:extLst>
            <a:ext uri="{FF2B5EF4-FFF2-40B4-BE49-F238E27FC236}">
              <a16:creationId xmlns:a16="http://schemas.microsoft.com/office/drawing/2014/main" id="{FA1F5CED-5BDF-DFB5-119E-BD27D2DA1FC9}"/>
            </a:ext>
          </a:extLst>
        </xdr:cNvPr>
        <xdr:cNvSpPr>
          <a:spLocks noChangeShapeType="1"/>
        </xdr:cNvSpPr>
      </xdr:nvSpPr>
      <xdr:spPr bwMode="auto">
        <a:xfrm flipH="1">
          <a:off x="1498600" y="945451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495300</xdr:colOff>
      <xdr:row>447</xdr:row>
      <xdr:rowOff>107950</xdr:rowOff>
    </xdr:from>
    <xdr:to>
      <xdr:col>2</xdr:col>
      <xdr:colOff>57150</xdr:colOff>
      <xdr:row>447</xdr:row>
      <xdr:rowOff>107950</xdr:rowOff>
    </xdr:to>
    <xdr:sp macro="" textlink="">
      <xdr:nvSpPr>
        <xdr:cNvPr id="20106" name="Line 8">
          <a:extLst>
            <a:ext uri="{FF2B5EF4-FFF2-40B4-BE49-F238E27FC236}">
              <a16:creationId xmlns:a16="http://schemas.microsoft.com/office/drawing/2014/main" id="{E6BF498A-F974-41F4-9990-5B30F014EA36}"/>
            </a:ext>
          </a:extLst>
        </xdr:cNvPr>
        <xdr:cNvSpPr>
          <a:spLocks noChangeShapeType="1"/>
        </xdr:cNvSpPr>
      </xdr:nvSpPr>
      <xdr:spPr bwMode="auto">
        <a:xfrm flipH="1">
          <a:off x="1498600" y="752856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495300</xdr:colOff>
      <xdr:row>454</xdr:row>
      <xdr:rowOff>107950</xdr:rowOff>
    </xdr:from>
    <xdr:to>
      <xdr:col>2</xdr:col>
      <xdr:colOff>76200</xdr:colOff>
      <xdr:row>454</xdr:row>
      <xdr:rowOff>107950</xdr:rowOff>
    </xdr:to>
    <xdr:sp macro="" textlink="">
      <xdr:nvSpPr>
        <xdr:cNvPr id="20107" name="Line 8">
          <a:extLst>
            <a:ext uri="{FF2B5EF4-FFF2-40B4-BE49-F238E27FC236}">
              <a16:creationId xmlns:a16="http://schemas.microsoft.com/office/drawing/2014/main" id="{B532C8BC-9F46-18FC-C78D-7618C6017A54}"/>
            </a:ext>
          </a:extLst>
        </xdr:cNvPr>
        <xdr:cNvSpPr>
          <a:spLocks noChangeShapeType="1"/>
        </xdr:cNvSpPr>
      </xdr:nvSpPr>
      <xdr:spPr bwMode="auto">
        <a:xfrm flipH="1">
          <a:off x="1498600" y="764413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482</xdr:row>
      <xdr:rowOff>88900</xdr:rowOff>
    </xdr:from>
    <xdr:to>
      <xdr:col>2</xdr:col>
      <xdr:colOff>38100</xdr:colOff>
      <xdr:row>482</xdr:row>
      <xdr:rowOff>95250</xdr:rowOff>
    </xdr:to>
    <xdr:sp macro="" textlink="">
      <xdr:nvSpPr>
        <xdr:cNvPr id="20108" name="Line 7">
          <a:extLst>
            <a:ext uri="{FF2B5EF4-FFF2-40B4-BE49-F238E27FC236}">
              <a16:creationId xmlns:a16="http://schemas.microsoft.com/office/drawing/2014/main" id="{947E40D5-5908-E65D-777D-5F0D5DE67AFE}"/>
            </a:ext>
          </a:extLst>
        </xdr:cNvPr>
        <xdr:cNvSpPr>
          <a:spLocks noChangeShapeType="1"/>
        </xdr:cNvSpPr>
      </xdr:nvSpPr>
      <xdr:spPr bwMode="auto">
        <a:xfrm flipH="1" flipV="1">
          <a:off x="1498600" y="81045050"/>
          <a:ext cx="0" cy="635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483</xdr:row>
      <xdr:rowOff>107950</xdr:rowOff>
    </xdr:from>
    <xdr:to>
      <xdr:col>2</xdr:col>
      <xdr:colOff>0</xdr:colOff>
      <xdr:row>483</xdr:row>
      <xdr:rowOff>107950</xdr:rowOff>
    </xdr:to>
    <xdr:sp macro="" textlink="">
      <xdr:nvSpPr>
        <xdr:cNvPr id="20109" name="Line 8">
          <a:extLst>
            <a:ext uri="{FF2B5EF4-FFF2-40B4-BE49-F238E27FC236}">
              <a16:creationId xmlns:a16="http://schemas.microsoft.com/office/drawing/2014/main" id="{9A96978B-983A-7072-5FC9-2D66E69CC57F}"/>
            </a:ext>
          </a:extLst>
        </xdr:cNvPr>
        <xdr:cNvSpPr>
          <a:spLocks noChangeShapeType="1"/>
        </xdr:cNvSpPr>
      </xdr:nvSpPr>
      <xdr:spPr bwMode="auto">
        <a:xfrm flipH="1">
          <a:off x="1498600" y="812292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419100</xdr:colOff>
      <xdr:row>215</xdr:row>
      <xdr:rowOff>88900</xdr:rowOff>
    </xdr:from>
    <xdr:to>
      <xdr:col>3</xdr:col>
      <xdr:colOff>38100</xdr:colOff>
      <xdr:row>215</xdr:row>
      <xdr:rowOff>101600</xdr:rowOff>
    </xdr:to>
    <xdr:sp macro="" textlink="">
      <xdr:nvSpPr>
        <xdr:cNvPr id="20110" name="Line 7">
          <a:extLst>
            <a:ext uri="{FF2B5EF4-FFF2-40B4-BE49-F238E27FC236}">
              <a16:creationId xmlns:a16="http://schemas.microsoft.com/office/drawing/2014/main" id="{39884EC2-875C-F466-B334-1ECF9E9CC526}"/>
            </a:ext>
          </a:extLst>
        </xdr:cNvPr>
        <xdr:cNvSpPr>
          <a:spLocks noChangeShapeType="1"/>
        </xdr:cNvSpPr>
      </xdr:nvSpPr>
      <xdr:spPr bwMode="auto">
        <a:xfrm flipH="1" flipV="1">
          <a:off x="1498600" y="36322000"/>
          <a:ext cx="0" cy="1270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495300</xdr:colOff>
      <xdr:row>216</xdr:row>
      <xdr:rowOff>107950</xdr:rowOff>
    </xdr:from>
    <xdr:to>
      <xdr:col>3</xdr:col>
      <xdr:colOff>0</xdr:colOff>
      <xdr:row>216</xdr:row>
      <xdr:rowOff>107950</xdr:rowOff>
    </xdr:to>
    <xdr:sp macro="" textlink="">
      <xdr:nvSpPr>
        <xdr:cNvPr id="20111" name="Line 8">
          <a:extLst>
            <a:ext uri="{FF2B5EF4-FFF2-40B4-BE49-F238E27FC236}">
              <a16:creationId xmlns:a16="http://schemas.microsoft.com/office/drawing/2014/main" id="{E44AFDC2-AA92-12C6-35B7-900A3C351F79}"/>
            </a:ext>
          </a:extLst>
        </xdr:cNvPr>
        <xdr:cNvSpPr>
          <a:spLocks noChangeShapeType="1"/>
        </xdr:cNvSpPr>
      </xdr:nvSpPr>
      <xdr:spPr bwMode="auto">
        <a:xfrm flipH="1">
          <a:off x="1498600" y="365061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495300</xdr:colOff>
      <xdr:row>360</xdr:row>
      <xdr:rowOff>114300</xdr:rowOff>
    </xdr:from>
    <xdr:to>
      <xdr:col>2</xdr:col>
      <xdr:colOff>76200</xdr:colOff>
      <xdr:row>360</xdr:row>
      <xdr:rowOff>114300</xdr:rowOff>
    </xdr:to>
    <xdr:sp macro="" textlink="">
      <xdr:nvSpPr>
        <xdr:cNvPr id="20112" name="Line 8">
          <a:extLst>
            <a:ext uri="{FF2B5EF4-FFF2-40B4-BE49-F238E27FC236}">
              <a16:creationId xmlns:a16="http://schemas.microsoft.com/office/drawing/2014/main" id="{86DD7614-8DC8-D148-DFC3-A49495810C2B}"/>
            </a:ext>
          </a:extLst>
        </xdr:cNvPr>
        <xdr:cNvSpPr>
          <a:spLocks noChangeShapeType="1"/>
        </xdr:cNvSpPr>
      </xdr:nvSpPr>
      <xdr:spPr bwMode="auto">
        <a:xfrm flipH="1">
          <a:off x="1498600" y="609536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375</xdr:row>
      <xdr:rowOff>95250</xdr:rowOff>
    </xdr:from>
    <xdr:to>
      <xdr:col>2</xdr:col>
      <xdr:colOff>44450</xdr:colOff>
      <xdr:row>375</xdr:row>
      <xdr:rowOff>101600</xdr:rowOff>
    </xdr:to>
    <xdr:sp macro="" textlink="">
      <xdr:nvSpPr>
        <xdr:cNvPr id="20113" name="Line 7">
          <a:extLst>
            <a:ext uri="{FF2B5EF4-FFF2-40B4-BE49-F238E27FC236}">
              <a16:creationId xmlns:a16="http://schemas.microsoft.com/office/drawing/2014/main" id="{8E5BBF58-A890-EFE5-4533-A3670486BA60}"/>
            </a:ext>
          </a:extLst>
        </xdr:cNvPr>
        <xdr:cNvSpPr>
          <a:spLocks noChangeShapeType="1"/>
        </xdr:cNvSpPr>
      </xdr:nvSpPr>
      <xdr:spPr bwMode="auto">
        <a:xfrm flipH="1" flipV="1">
          <a:off x="1498600" y="63550800"/>
          <a:ext cx="0" cy="635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376</xdr:row>
      <xdr:rowOff>114300</xdr:rowOff>
    </xdr:from>
    <xdr:to>
      <xdr:col>2</xdr:col>
      <xdr:colOff>0</xdr:colOff>
      <xdr:row>376</xdr:row>
      <xdr:rowOff>114300</xdr:rowOff>
    </xdr:to>
    <xdr:sp macro="" textlink="">
      <xdr:nvSpPr>
        <xdr:cNvPr id="20114" name="Line 8">
          <a:extLst>
            <a:ext uri="{FF2B5EF4-FFF2-40B4-BE49-F238E27FC236}">
              <a16:creationId xmlns:a16="http://schemas.microsoft.com/office/drawing/2014/main" id="{7152D6C8-60B0-7807-7698-31E3554B0451}"/>
            </a:ext>
          </a:extLst>
        </xdr:cNvPr>
        <xdr:cNvSpPr>
          <a:spLocks noChangeShapeType="1"/>
        </xdr:cNvSpPr>
      </xdr:nvSpPr>
      <xdr:spPr bwMode="auto">
        <a:xfrm flipH="1">
          <a:off x="1498600" y="637286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419100</xdr:colOff>
      <xdr:row>147</xdr:row>
      <xdr:rowOff>88900</xdr:rowOff>
    </xdr:from>
    <xdr:to>
      <xdr:col>3</xdr:col>
      <xdr:colOff>25400</xdr:colOff>
      <xdr:row>147</xdr:row>
      <xdr:rowOff>101600</xdr:rowOff>
    </xdr:to>
    <xdr:sp macro="" textlink="">
      <xdr:nvSpPr>
        <xdr:cNvPr id="20115" name="Line 7">
          <a:extLst>
            <a:ext uri="{FF2B5EF4-FFF2-40B4-BE49-F238E27FC236}">
              <a16:creationId xmlns:a16="http://schemas.microsoft.com/office/drawing/2014/main" id="{A01854A3-C285-B4BD-4095-B8C88CF19FF3}"/>
            </a:ext>
          </a:extLst>
        </xdr:cNvPr>
        <xdr:cNvSpPr>
          <a:spLocks noChangeShapeType="1"/>
        </xdr:cNvSpPr>
      </xdr:nvSpPr>
      <xdr:spPr bwMode="auto">
        <a:xfrm flipH="1" flipV="1">
          <a:off x="1498600" y="24371300"/>
          <a:ext cx="0" cy="1270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495300</xdr:colOff>
      <xdr:row>148</xdr:row>
      <xdr:rowOff>107950</xdr:rowOff>
    </xdr:from>
    <xdr:to>
      <xdr:col>3</xdr:col>
      <xdr:colOff>0</xdr:colOff>
      <xdr:row>148</xdr:row>
      <xdr:rowOff>107950</xdr:rowOff>
    </xdr:to>
    <xdr:sp macro="" textlink="">
      <xdr:nvSpPr>
        <xdr:cNvPr id="20116" name="Line 8">
          <a:extLst>
            <a:ext uri="{FF2B5EF4-FFF2-40B4-BE49-F238E27FC236}">
              <a16:creationId xmlns:a16="http://schemas.microsoft.com/office/drawing/2014/main" id="{DC61F3E1-13A2-2932-C4C0-45BF7BDAF291}"/>
            </a:ext>
          </a:extLst>
        </xdr:cNvPr>
        <xdr:cNvSpPr>
          <a:spLocks noChangeShapeType="1"/>
        </xdr:cNvSpPr>
      </xdr:nvSpPr>
      <xdr:spPr bwMode="auto">
        <a:xfrm flipH="1">
          <a:off x="1498600" y="245554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69850</xdr:colOff>
      <xdr:row>405</xdr:row>
      <xdr:rowOff>107950</xdr:rowOff>
    </xdr:from>
    <xdr:to>
      <xdr:col>2</xdr:col>
      <xdr:colOff>69850</xdr:colOff>
      <xdr:row>405</xdr:row>
      <xdr:rowOff>107950</xdr:rowOff>
    </xdr:to>
    <xdr:sp macro="" textlink="">
      <xdr:nvSpPr>
        <xdr:cNvPr id="20117" name="Line 8">
          <a:extLst>
            <a:ext uri="{FF2B5EF4-FFF2-40B4-BE49-F238E27FC236}">
              <a16:creationId xmlns:a16="http://schemas.microsoft.com/office/drawing/2014/main" id="{4AA29CE7-3FD3-14E9-D71A-76333FBE9FFA}"/>
            </a:ext>
          </a:extLst>
        </xdr:cNvPr>
        <xdr:cNvSpPr>
          <a:spLocks noChangeShapeType="1"/>
        </xdr:cNvSpPr>
      </xdr:nvSpPr>
      <xdr:spPr bwMode="auto">
        <a:xfrm flipH="1">
          <a:off x="1498600" y="683514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69850</xdr:colOff>
      <xdr:row>341</xdr:row>
      <xdr:rowOff>114300</xdr:rowOff>
    </xdr:from>
    <xdr:to>
      <xdr:col>2</xdr:col>
      <xdr:colOff>69850</xdr:colOff>
      <xdr:row>341</xdr:row>
      <xdr:rowOff>114300</xdr:rowOff>
    </xdr:to>
    <xdr:sp macro="" textlink="">
      <xdr:nvSpPr>
        <xdr:cNvPr id="20118" name="Line 8">
          <a:extLst>
            <a:ext uri="{FF2B5EF4-FFF2-40B4-BE49-F238E27FC236}">
              <a16:creationId xmlns:a16="http://schemas.microsoft.com/office/drawing/2014/main" id="{CF7274CE-1A38-B84B-5A6E-F68B8E2D242A}"/>
            </a:ext>
          </a:extLst>
        </xdr:cNvPr>
        <xdr:cNvSpPr>
          <a:spLocks noChangeShapeType="1"/>
        </xdr:cNvSpPr>
      </xdr:nvSpPr>
      <xdr:spPr bwMode="auto">
        <a:xfrm flipH="1">
          <a:off x="1498600" y="574992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69850</xdr:colOff>
      <xdr:row>405</xdr:row>
      <xdr:rowOff>107950</xdr:rowOff>
    </xdr:from>
    <xdr:to>
      <xdr:col>2</xdr:col>
      <xdr:colOff>69850</xdr:colOff>
      <xdr:row>405</xdr:row>
      <xdr:rowOff>107950</xdr:rowOff>
    </xdr:to>
    <xdr:sp macro="" textlink="">
      <xdr:nvSpPr>
        <xdr:cNvPr id="20119" name="Line 8">
          <a:extLst>
            <a:ext uri="{FF2B5EF4-FFF2-40B4-BE49-F238E27FC236}">
              <a16:creationId xmlns:a16="http://schemas.microsoft.com/office/drawing/2014/main" id="{331DEA79-FE3F-39E4-8E38-7DF71CCACB4B}"/>
            </a:ext>
          </a:extLst>
        </xdr:cNvPr>
        <xdr:cNvSpPr>
          <a:spLocks noChangeShapeType="1"/>
        </xdr:cNvSpPr>
      </xdr:nvSpPr>
      <xdr:spPr bwMode="auto">
        <a:xfrm flipH="1">
          <a:off x="1498600" y="683514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69850</xdr:colOff>
      <xdr:row>341</xdr:row>
      <xdr:rowOff>114300</xdr:rowOff>
    </xdr:from>
    <xdr:to>
      <xdr:col>2</xdr:col>
      <xdr:colOff>69850</xdr:colOff>
      <xdr:row>341</xdr:row>
      <xdr:rowOff>114300</xdr:rowOff>
    </xdr:to>
    <xdr:sp macro="" textlink="">
      <xdr:nvSpPr>
        <xdr:cNvPr id="20120" name="Line 8">
          <a:extLst>
            <a:ext uri="{FF2B5EF4-FFF2-40B4-BE49-F238E27FC236}">
              <a16:creationId xmlns:a16="http://schemas.microsoft.com/office/drawing/2014/main" id="{AEBAE325-72BA-BF5B-94FC-D4491DB7E046}"/>
            </a:ext>
          </a:extLst>
        </xdr:cNvPr>
        <xdr:cNvSpPr>
          <a:spLocks noChangeShapeType="1"/>
        </xdr:cNvSpPr>
      </xdr:nvSpPr>
      <xdr:spPr bwMode="auto">
        <a:xfrm flipH="1">
          <a:off x="1498600" y="574992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69850</xdr:colOff>
      <xdr:row>333</xdr:row>
      <xdr:rowOff>114300</xdr:rowOff>
    </xdr:from>
    <xdr:to>
      <xdr:col>2</xdr:col>
      <xdr:colOff>69850</xdr:colOff>
      <xdr:row>333</xdr:row>
      <xdr:rowOff>114300</xdr:rowOff>
    </xdr:to>
    <xdr:sp macro="" textlink="">
      <xdr:nvSpPr>
        <xdr:cNvPr id="20121" name="Line 8">
          <a:extLst>
            <a:ext uri="{FF2B5EF4-FFF2-40B4-BE49-F238E27FC236}">
              <a16:creationId xmlns:a16="http://schemas.microsoft.com/office/drawing/2014/main" id="{7196A557-E02C-B2E5-5A45-4BE13B3780BB}"/>
            </a:ext>
          </a:extLst>
        </xdr:cNvPr>
        <xdr:cNvSpPr>
          <a:spLocks noChangeShapeType="1"/>
        </xdr:cNvSpPr>
      </xdr:nvSpPr>
      <xdr:spPr bwMode="auto">
        <a:xfrm flipH="1">
          <a:off x="1498600" y="560641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361</xdr:row>
      <xdr:rowOff>95250</xdr:rowOff>
    </xdr:from>
    <xdr:to>
      <xdr:col>2</xdr:col>
      <xdr:colOff>44450</xdr:colOff>
      <xdr:row>361</xdr:row>
      <xdr:rowOff>101600</xdr:rowOff>
    </xdr:to>
    <xdr:sp macro="" textlink="">
      <xdr:nvSpPr>
        <xdr:cNvPr id="20122" name="Line 7">
          <a:extLst>
            <a:ext uri="{FF2B5EF4-FFF2-40B4-BE49-F238E27FC236}">
              <a16:creationId xmlns:a16="http://schemas.microsoft.com/office/drawing/2014/main" id="{939AC688-43B7-4DB6-9C0D-561D6D36B22E}"/>
            </a:ext>
          </a:extLst>
        </xdr:cNvPr>
        <xdr:cNvSpPr>
          <a:spLocks noChangeShapeType="1"/>
        </xdr:cNvSpPr>
      </xdr:nvSpPr>
      <xdr:spPr bwMode="auto">
        <a:xfrm flipH="1" flipV="1">
          <a:off x="1498600" y="61112400"/>
          <a:ext cx="0" cy="635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362</xdr:row>
      <xdr:rowOff>114300</xdr:rowOff>
    </xdr:from>
    <xdr:to>
      <xdr:col>2</xdr:col>
      <xdr:colOff>0</xdr:colOff>
      <xdr:row>362</xdr:row>
      <xdr:rowOff>114300</xdr:rowOff>
    </xdr:to>
    <xdr:sp macro="" textlink="">
      <xdr:nvSpPr>
        <xdr:cNvPr id="20123" name="Line 8">
          <a:extLst>
            <a:ext uri="{FF2B5EF4-FFF2-40B4-BE49-F238E27FC236}">
              <a16:creationId xmlns:a16="http://schemas.microsoft.com/office/drawing/2014/main" id="{ACD2A87A-0446-615D-0F57-60AAFE6568C2}"/>
            </a:ext>
          </a:extLst>
        </xdr:cNvPr>
        <xdr:cNvSpPr>
          <a:spLocks noChangeShapeType="1"/>
        </xdr:cNvSpPr>
      </xdr:nvSpPr>
      <xdr:spPr bwMode="auto">
        <a:xfrm flipH="1">
          <a:off x="1498600" y="613092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495300</xdr:colOff>
      <xdr:row>360</xdr:row>
      <xdr:rowOff>114300</xdr:rowOff>
    </xdr:from>
    <xdr:to>
      <xdr:col>2</xdr:col>
      <xdr:colOff>76200</xdr:colOff>
      <xdr:row>360</xdr:row>
      <xdr:rowOff>114300</xdr:rowOff>
    </xdr:to>
    <xdr:sp macro="" textlink="">
      <xdr:nvSpPr>
        <xdr:cNvPr id="20124" name="Line 8">
          <a:extLst>
            <a:ext uri="{FF2B5EF4-FFF2-40B4-BE49-F238E27FC236}">
              <a16:creationId xmlns:a16="http://schemas.microsoft.com/office/drawing/2014/main" id="{0C7EF756-E990-D1D9-9C08-001EAB332D31}"/>
            </a:ext>
          </a:extLst>
        </xdr:cNvPr>
        <xdr:cNvSpPr>
          <a:spLocks noChangeShapeType="1"/>
        </xdr:cNvSpPr>
      </xdr:nvSpPr>
      <xdr:spPr bwMode="auto">
        <a:xfrm flipH="1">
          <a:off x="1498600" y="609536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375</xdr:row>
      <xdr:rowOff>95250</xdr:rowOff>
    </xdr:from>
    <xdr:to>
      <xdr:col>2</xdr:col>
      <xdr:colOff>44450</xdr:colOff>
      <xdr:row>375</xdr:row>
      <xdr:rowOff>101600</xdr:rowOff>
    </xdr:to>
    <xdr:sp macro="" textlink="">
      <xdr:nvSpPr>
        <xdr:cNvPr id="20125" name="Line 7">
          <a:extLst>
            <a:ext uri="{FF2B5EF4-FFF2-40B4-BE49-F238E27FC236}">
              <a16:creationId xmlns:a16="http://schemas.microsoft.com/office/drawing/2014/main" id="{2516296F-927D-2D12-6319-A6FA298E1019}"/>
            </a:ext>
          </a:extLst>
        </xdr:cNvPr>
        <xdr:cNvSpPr>
          <a:spLocks noChangeShapeType="1"/>
        </xdr:cNvSpPr>
      </xdr:nvSpPr>
      <xdr:spPr bwMode="auto">
        <a:xfrm flipH="1" flipV="1">
          <a:off x="1498600" y="63550800"/>
          <a:ext cx="0" cy="635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376</xdr:row>
      <xdr:rowOff>114300</xdr:rowOff>
    </xdr:from>
    <xdr:to>
      <xdr:col>2</xdr:col>
      <xdr:colOff>0</xdr:colOff>
      <xdr:row>376</xdr:row>
      <xdr:rowOff>114300</xdr:rowOff>
    </xdr:to>
    <xdr:sp macro="" textlink="">
      <xdr:nvSpPr>
        <xdr:cNvPr id="20126" name="Line 8">
          <a:extLst>
            <a:ext uri="{FF2B5EF4-FFF2-40B4-BE49-F238E27FC236}">
              <a16:creationId xmlns:a16="http://schemas.microsoft.com/office/drawing/2014/main" id="{8CAD848F-9900-7D28-FC4C-755EF5C39D80}"/>
            </a:ext>
          </a:extLst>
        </xdr:cNvPr>
        <xdr:cNvSpPr>
          <a:spLocks noChangeShapeType="1"/>
        </xdr:cNvSpPr>
      </xdr:nvSpPr>
      <xdr:spPr bwMode="auto">
        <a:xfrm flipH="1">
          <a:off x="1498600" y="637286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495300</xdr:colOff>
      <xdr:row>148</xdr:row>
      <xdr:rowOff>107950</xdr:rowOff>
    </xdr:from>
    <xdr:to>
      <xdr:col>3</xdr:col>
      <xdr:colOff>0</xdr:colOff>
      <xdr:row>148</xdr:row>
      <xdr:rowOff>107950</xdr:rowOff>
    </xdr:to>
    <xdr:sp macro="" textlink="">
      <xdr:nvSpPr>
        <xdr:cNvPr id="20127" name="Line 8">
          <a:extLst>
            <a:ext uri="{FF2B5EF4-FFF2-40B4-BE49-F238E27FC236}">
              <a16:creationId xmlns:a16="http://schemas.microsoft.com/office/drawing/2014/main" id="{0D7DC94B-D365-A98E-F44F-56668600A0A7}"/>
            </a:ext>
          </a:extLst>
        </xdr:cNvPr>
        <xdr:cNvSpPr>
          <a:spLocks noChangeShapeType="1"/>
        </xdr:cNvSpPr>
      </xdr:nvSpPr>
      <xdr:spPr bwMode="auto">
        <a:xfrm flipH="1">
          <a:off x="1498600" y="245554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495300</xdr:colOff>
      <xdr:row>360</xdr:row>
      <xdr:rowOff>114300</xdr:rowOff>
    </xdr:from>
    <xdr:to>
      <xdr:col>2</xdr:col>
      <xdr:colOff>76200</xdr:colOff>
      <xdr:row>360</xdr:row>
      <xdr:rowOff>114300</xdr:rowOff>
    </xdr:to>
    <xdr:sp macro="" textlink="">
      <xdr:nvSpPr>
        <xdr:cNvPr id="20128" name="Line 8">
          <a:extLst>
            <a:ext uri="{FF2B5EF4-FFF2-40B4-BE49-F238E27FC236}">
              <a16:creationId xmlns:a16="http://schemas.microsoft.com/office/drawing/2014/main" id="{BB67237E-0ACD-2FA7-E343-C0AA9194BCAB}"/>
            </a:ext>
          </a:extLst>
        </xdr:cNvPr>
        <xdr:cNvSpPr>
          <a:spLocks noChangeShapeType="1"/>
        </xdr:cNvSpPr>
      </xdr:nvSpPr>
      <xdr:spPr bwMode="auto">
        <a:xfrm flipH="1">
          <a:off x="1498600" y="609536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375</xdr:row>
      <xdr:rowOff>95250</xdr:rowOff>
    </xdr:from>
    <xdr:to>
      <xdr:col>2</xdr:col>
      <xdr:colOff>44450</xdr:colOff>
      <xdr:row>375</xdr:row>
      <xdr:rowOff>101600</xdr:rowOff>
    </xdr:to>
    <xdr:sp macro="" textlink="">
      <xdr:nvSpPr>
        <xdr:cNvPr id="20129" name="Line 7">
          <a:extLst>
            <a:ext uri="{FF2B5EF4-FFF2-40B4-BE49-F238E27FC236}">
              <a16:creationId xmlns:a16="http://schemas.microsoft.com/office/drawing/2014/main" id="{9045D935-7695-BA05-EC36-1385EFB903EA}"/>
            </a:ext>
          </a:extLst>
        </xdr:cNvPr>
        <xdr:cNvSpPr>
          <a:spLocks noChangeShapeType="1"/>
        </xdr:cNvSpPr>
      </xdr:nvSpPr>
      <xdr:spPr bwMode="auto">
        <a:xfrm flipH="1" flipV="1">
          <a:off x="1498600" y="63550800"/>
          <a:ext cx="0" cy="635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376</xdr:row>
      <xdr:rowOff>114300</xdr:rowOff>
    </xdr:from>
    <xdr:to>
      <xdr:col>2</xdr:col>
      <xdr:colOff>0</xdr:colOff>
      <xdr:row>376</xdr:row>
      <xdr:rowOff>114300</xdr:rowOff>
    </xdr:to>
    <xdr:sp macro="" textlink="">
      <xdr:nvSpPr>
        <xdr:cNvPr id="20130" name="Line 8">
          <a:extLst>
            <a:ext uri="{FF2B5EF4-FFF2-40B4-BE49-F238E27FC236}">
              <a16:creationId xmlns:a16="http://schemas.microsoft.com/office/drawing/2014/main" id="{4F83C4E5-5A8F-1034-98CC-164FCF17F686}"/>
            </a:ext>
          </a:extLst>
        </xdr:cNvPr>
        <xdr:cNvSpPr>
          <a:spLocks noChangeShapeType="1"/>
        </xdr:cNvSpPr>
      </xdr:nvSpPr>
      <xdr:spPr bwMode="auto">
        <a:xfrm flipH="1">
          <a:off x="1498600" y="637286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419100</xdr:colOff>
      <xdr:row>147</xdr:row>
      <xdr:rowOff>88900</xdr:rowOff>
    </xdr:from>
    <xdr:to>
      <xdr:col>3</xdr:col>
      <xdr:colOff>25400</xdr:colOff>
      <xdr:row>147</xdr:row>
      <xdr:rowOff>101600</xdr:rowOff>
    </xdr:to>
    <xdr:sp macro="" textlink="">
      <xdr:nvSpPr>
        <xdr:cNvPr id="20131" name="Line 7">
          <a:extLst>
            <a:ext uri="{FF2B5EF4-FFF2-40B4-BE49-F238E27FC236}">
              <a16:creationId xmlns:a16="http://schemas.microsoft.com/office/drawing/2014/main" id="{931B4179-0238-745E-B7E1-A864620573D8}"/>
            </a:ext>
          </a:extLst>
        </xdr:cNvPr>
        <xdr:cNvSpPr>
          <a:spLocks noChangeShapeType="1"/>
        </xdr:cNvSpPr>
      </xdr:nvSpPr>
      <xdr:spPr bwMode="auto">
        <a:xfrm flipH="1" flipV="1">
          <a:off x="1498600" y="24371300"/>
          <a:ext cx="0" cy="1270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495300</xdr:colOff>
      <xdr:row>148</xdr:row>
      <xdr:rowOff>107950</xdr:rowOff>
    </xdr:from>
    <xdr:to>
      <xdr:col>3</xdr:col>
      <xdr:colOff>0</xdr:colOff>
      <xdr:row>148</xdr:row>
      <xdr:rowOff>107950</xdr:rowOff>
    </xdr:to>
    <xdr:sp macro="" textlink="">
      <xdr:nvSpPr>
        <xdr:cNvPr id="20132" name="Line 8">
          <a:extLst>
            <a:ext uri="{FF2B5EF4-FFF2-40B4-BE49-F238E27FC236}">
              <a16:creationId xmlns:a16="http://schemas.microsoft.com/office/drawing/2014/main" id="{D598CD27-8D01-AAC8-1BCC-8708938D067C}"/>
            </a:ext>
          </a:extLst>
        </xdr:cNvPr>
        <xdr:cNvSpPr>
          <a:spLocks noChangeShapeType="1"/>
        </xdr:cNvSpPr>
      </xdr:nvSpPr>
      <xdr:spPr bwMode="auto">
        <a:xfrm flipH="1">
          <a:off x="1498600" y="245554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69850</xdr:colOff>
      <xdr:row>405</xdr:row>
      <xdr:rowOff>107950</xdr:rowOff>
    </xdr:from>
    <xdr:to>
      <xdr:col>2</xdr:col>
      <xdr:colOff>69850</xdr:colOff>
      <xdr:row>405</xdr:row>
      <xdr:rowOff>107950</xdr:rowOff>
    </xdr:to>
    <xdr:sp macro="" textlink="">
      <xdr:nvSpPr>
        <xdr:cNvPr id="20133" name="Line 8">
          <a:extLst>
            <a:ext uri="{FF2B5EF4-FFF2-40B4-BE49-F238E27FC236}">
              <a16:creationId xmlns:a16="http://schemas.microsoft.com/office/drawing/2014/main" id="{5A7B8D9B-360E-5872-83F1-94D289195995}"/>
            </a:ext>
          </a:extLst>
        </xdr:cNvPr>
        <xdr:cNvSpPr>
          <a:spLocks noChangeShapeType="1"/>
        </xdr:cNvSpPr>
      </xdr:nvSpPr>
      <xdr:spPr bwMode="auto">
        <a:xfrm flipH="1">
          <a:off x="1498600" y="683514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69850</xdr:colOff>
      <xdr:row>341</xdr:row>
      <xdr:rowOff>114300</xdr:rowOff>
    </xdr:from>
    <xdr:to>
      <xdr:col>2</xdr:col>
      <xdr:colOff>69850</xdr:colOff>
      <xdr:row>341</xdr:row>
      <xdr:rowOff>114300</xdr:rowOff>
    </xdr:to>
    <xdr:sp macro="" textlink="">
      <xdr:nvSpPr>
        <xdr:cNvPr id="20134" name="Line 8">
          <a:extLst>
            <a:ext uri="{FF2B5EF4-FFF2-40B4-BE49-F238E27FC236}">
              <a16:creationId xmlns:a16="http://schemas.microsoft.com/office/drawing/2014/main" id="{C1B67816-5A61-0C0C-F401-ABB2FDC8D20A}"/>
            </a:ext>
          </a:extLst>
        </xdr:cNvPr>
        <xdr:cNvSpPr>
          <a:spLocks noChangeShapeType="1"/>
        </xdr:cNvSpPr>
      </xdr:nvSpPr>
      <xdr:spPr bwMode="auto">
        <a:xfrm flipH="1">
          <a:off x="1498600" y="574992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69850</xdr:colOff>
      <xdr:row>405</xdr:row>
      <xdr:rowOff>107950</xdr:rowOff>
    </xdr:from>
    <xdr:to>
      <xdr:col>2</xdr:col>
      <xdr:colOff>69850</xdr:colOff>
      <xdr:row>405</xdr:row>
      <xdr:rowOff>107950</xdr:rowOff>
    </xdr:to>
    <xdr:sp macro="" textlink="">
      <xdr:nvSpPr>
        <xdr:cNvPr id="20135" name="Line 8">
          <a:extLst>
            <a:ext uri="{FF2B5EF4-FFF2-40B4-BE49-F238E27FC236}">
              <a16:creationId xmlns:a16="http://schemas.microsoft.com/office/drawing/2014/main" id="{7BDADF3D-8953-D1F3-32B3-C26D25AE73B3}"/>
            </a:ext>
          </a:extLst>
        </xdr:cNvPr>
        <xdr:cNvSpPr>
          <a:spLocks noChangeShapeType="1"/>
        </xdr:cNvSpPr>
      </xdr:nvSpPr>
      <xdr:spPr bwMode="auto">
        <a:xfrm flipH="1">
          <a:off x="1498600" y="683514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69850</xdr:colOff>
      <xdr:row>341</xdr:row>
      <xdr:rowOff>114300</xdr:rowOff>
    </xdr:from>
    <xdr:to>
      <xdr:col>2</xdr:col>
      <xdr:colOff>69850</xdr:colOff>
      <xdr:row>341</xdr:row>
      <xdr:rowOff>114300</xdr:rowOff>
    </xdr:to>
    <xdr:sp macro="" textlink="">
      <xdr:nvSpPr>
        <xdr:cNvPr id="20136" name="Line 8">
          <a:extLst>
            <a:ext uri="{FF2B5EF4-FFF2-40B4-BE49-F238E27FC236}">
              <a16:creationId xmlns:a16="http://schemas.microsoft.com/office/drawing/2014/main" id="{E2DE9593-9834-AD0C-AFA2-64217F63A285}"/>
            </a:ext>
          </a:extLst>
        </xdr:cNvPr>
        <xdr:cNvSpPr>
          <a:spLocks noChangeShapeType="1"/>
        </xdr:cNvSpPr>
      </xdr:nvSpPr>
      <xdr:spPr bwMode="auto">
        <a:xfrm flipH="1">
          <a:off x="1498600" y="574992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69850</xdr:colOff>
      <xdr:row>333</xdr:row>
      <xdr:rowOff>114300</xdr:rowOff>
    </xdr:from>
    <xdr:to>
      <xdr:col>2</xdr:col>
      <xdr:colOff>69850</xdr:colOff>
      <xdr:row>333</xdr:row>
      <xdr:rowOff>114300</xdr:rowOff>
    </xdr:to>
    <xdr:sp macro="" textlink="">
      <xdr:nvSpPr>
        <xdr:cNvPr id="20137" name="Line 8">
          <a:extLst>
            <a:ext uri="{FF2B5EF4-FFF2-40B4-BE49-F238E27FC236}">
              <a16:creationId xmlns:a16="http://schemas.microsoft.com/office/drawing/2014/main" id="{32F2A56C-AC67-C2D6-0497-655EB2B23E8E}"/>
            </a:ext>
          </a:extLst>
        </xdr:cNvPr>
        <xdr:cNvSpPr>
          <a:spLocks noChangeShapeType="1"/>
        </xdr:cNvSpPr>
      </xdr:nvSpPr>
      <xdr:spPr bwMode="auto">
        <a:xfrm flipH="1">
          <a:off x="1498600" y="560641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361</xdr:row>
      <xdr:rowOff>95250</xdr:rowOff>
    </xdr:from>
    <xdr:to>
      <xdr:col>2</xdr:col>
      <xdr:colOff>44450</xdr:colOff>
      <xdr:row>361</xdr:row>
      <xdr:rowOff>101600</xdr:rowOff>
    </xdr:to>
    <xdr:sp macro="" textlink="">
      <xdr:nvSpPr>
        <xdr:cNvPr id="20138" name="Line 7">
          <a:extLst>
            <a:ext uri="{FF2B5EF4-FFF2-40B4-BE49-F238E27FC236}">
              <a16:creationId xmlns:a16="http://schemas.microsoft.com/office/drawing/2014/main" id="{3B58CF56-A8C8-3E54-6573-8F73A622AA31}"/>
            </a:ext>
          </a:extLst>
        </xdr:cNvPr>
        <xdr:cNvSpPr>
          <a:spLocks noChangeShapeType="1"/>
        </xdr:cNvSpPr>
      </xdr:nvSpPr>
      <xdr:spPr bwMode="auto">
        <a:xfrm flipH="1" flipV="1">
          <a:off x="1498600" y="61112400"/>
          <a:ext cx="0" cy="635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362</xdr:row>
      <xdr:rowOff>114300</xdr:rowOff>
    </xdr:from>
    <xdr:to>
      <xdr:col>2</xdr:col>
      <xdr:colOff>0</xdr:colOff>
      <xdr:row>362</xdr:row>
      <xdr:rowOff>114300</xdr:rowOff>
    </xdr:to>
    <xdr:sp macro="" textlink="">
      <xdr:nvSpPr>
        <xdr:cNvPr id="20139" name="Line 8">
          <a:extLst>
            <a:ext uri="{FF2B5EF4-FFF2-40B4-BE49-F238E27FC236}">
              <a16:creationId xmlns:a16="http://schemas.microsoft.com/office/drawing/2014/main" id="{54546FF3-9DB8-30C6-E344-DC7BBC7E3024}"/>
            </a:ext>
          </a:extLst>
        </xdr:cNvPr>
        <xdr:cNvSpPr>
          <a:spLocks noChangeShapeType="1"/>
        </xdr:cNvSpPr>
      </xdr:nvSpPr>
      <xdr:spPr bwMode="auto">
        <a:xfrm flipH="1">
          <a:off x="1498600" y="613092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495300</xdr:colOff>
      <xdr:row>360</xdr:row>
      <xdr:rowOff>114300</xdr:rowOff>
    </xdr:from>
    <xdr:to>
      <xdr:col>2</xdr:col>
      <xdr:colOff>76200</xdr:colOff>
      <xdr:row>360</xdr:row>
      <xdr:rowOff>114300</xdr:rowOff>
    </xdr:to>
    <xdr:sp macro="" textlink="">
      <xdr:nvSpPr>
        <xdr:cNvPr id="20140" name="Line 8">
          <a:extLst>
            <a:ext uri="{FF2B5EF4-FFF2-40B4-BE49-F238E27FC236}">
              <a16:creationId xmlns:a16="http://schemas.microsoft.com/office/drawing/2014/main" id="{43D90170-3B20-01AF-4C5A-115D64CC652B}"/>
            </a:ext>
          </a:extLst>
        </xdr:cNvPr>
        <xdr:cNvSpPr>
          <a:spLocks noChangeShapeType="1"/>
        </xdr:cNvSpPr>
      </xdr:nvSpPr>
      <xdr:spPr bwMode="auto">
        <a:xfrm flipH="1">
          <a:off x="1498600" y="609536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375</xdr:row>
      <xdr:rowOff>95250</xdr:rowOff>
    </xdr:from>
    <xdr:to>
      <xdr:col>2</xdr:col>
      <xdr:colOff>44450</xdr:colOff>
      <xdr:row>375</xdr:row>
      <xdr:rowOff>101600</xdr:rowOff>
    </xdr:to>
    <xdr:sp macro="" textlink="">
      <xdr:nvSpPr>
        <xdr:cNvPr id="20141" name="Line 7">
          <a:extLst>
            <a:ext uri="{FF2B5EF4-FFF2-40B4-BE49-F238E27FC236}">
              <a16:creationId xmlns:a16="http://schemas.microsoft.com/office/drawing/2014/main" id="{D08EF568-4F1D-8539-11C4-B39506B0B86A}"/>
            </a:ext>
          </a:extLst>
        </xdr:cNvPr>
        <xdr:cNvSpPr>
          <a:spLocks noChangeShapeType="1"/>
        </xdr:cNvSpPr>
      </xdr:nvSpPr>
      <xdr:spPr bwMode="auto">
        <a:xfrm flipH="1" flipV="1">
          <a:off x="1498600" y="63550800"/>
          <a:ext cx="0" cy="635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376</xdr:row>
      <xdr:rowOff>114300</xdr:rowOff>
    </xdr:from>
    <xdr:to>
      <xdr:col>2</xdr:col>
      <xdr:colOff>0</xdr:colOff>
      <xdr:row>376</xdr:row>
      <xdr:rowOff>114300</xdr:rowOff>
    </xdr:to>
    <xdr:sp macro="" textlink="">
      <xdr:nvSpPr>
        <xdr:cNvPr id="20142" name="Line 8">
          <a:extLst>
            <a:ext uri="{FF2B5EF4-FFF2-40B4-BE49-F238E27FC236}">
              <a16:creationId xmlns:a16="http://schemas.microsoft.com/office/drawing/2014/main" id="{3BB42100-8DF6-D630-384D-42C4B899841E}"/>
            </a:ext>
          </a:extLst>
        </xdr:cNvPr>
        <xdr:cNvSpPr>
          <a:spLocks noChangeShapeType="1"/>
        </xdr:cNvSpPr>
      </xdr:nvSpPr>
      <xdr:spPr bwMode="auto">
        <a:xfrm flipH="1">
          <a:off x="1498600" y="637286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495300</xdr:colOff>
      <xdr:row>148</xdr:row>
      <xdr:rowOff>107950</xdr:rowOff>
    </xdr:from>
    <xdr:to>
      <xdr:col>3</xdr:col>
      <xdr:colOff>0</xdr:colOff>
      <xdr:row>148</xdr:row>
      <xdr:rowOff>107950</xdr:rowOff>
    </xdr:to>
    <xdr:sp macro="" textlink="">
      <xdr:nvSpPr>
        <xdr:cNvPr id="20143" name="Line 8">
          <a:extLst>
            <a:ext uri="{FF2B5EF4-FFF2-40B4-BE49-F238E27FC236}">
              <a16:creationId xmlns:a16="http://schemas.microsoft.com/office/drawing/2014/main" id="{86651C94-2CC1-8669-8B51-1FBB94FFAC7D}"/>
            </a:ext>
          </a:extLst>
        </xdr:cNvPr>
        <xdr:cNvSpPr>
          <a:spLocks noChangeShapeType="1"/>
        </xdr:cNvSpPr>
      </xdr:nvSpPr>
      <xdr:spPr bwMode="auto">
        <a:xfrm flipH="1">
          <a:off x="1498600" y="245554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495300</xdr:colOff>
      <xdr:row>360</xdr:row>
      <xdr:rowOff>114300</xdr:rowOff>
    </xdr:from>
    <xdr:to>
      <xdr:col>2</xdr:col>
      <xdr:colOff>76200</xdr:colOff>
      <xdr:row>360</xdr:row>
      <xdr:rowOff>114300</xdr:rowOff>
    </xdr:to>
    <xdr:sp macro="" textlink="">
      <xdr:nvSpPr>
        <xdr:cNvPr id="20144" name="Line 8">
          <a:extLst>
            <a:ext uri="{FF2B5EF4-FFF2-40B4-BE49-F238E27FC236}">
              <a16:creationId xmlns:a16="http://schemas.microsoft.com/office/drawing/2014/main" id="{013ED33C-F4DE-5422-5078-CE66CD60A8DA}"/>
            </a:ext>
          </a:extLst>
        </xdr:cNvPr>
        <xdr:cNvSpPr>
          <a:spLocks noChangeShapeType="1"/>
        </xdr:cNvSpPr>
      </xdr:nvSpPr>
      <xdr:spPr bwMode="auto">
        <a:xfrm flipH="1">
          <a:off x="1498600" y="609536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375</xdr:row>
      <xdr:rowOff>95250</xdr:rowOff>
    </xdr:from>
    <xdr:to>
      <xdr:col>2</xdr:col>
      <xdr:colOff>44450</xdr:colOff>
      <xdr:row>375</xdr:row>
      <xdr:rowOff>101600</xdr:rowOff>
    </xdr:to>
    <xdr:sp macro="" textlink="">
      <xdr:nvSpPr>
        <xdr:cNvPr id="20145" name="Line 7">
          <a:extLst>
            <a:ext uri="{FF2B5EF4-FFF2-40B4-BE49-F238E27FC236}">
              <a16:creationId xmlns:a16="http://schemas.microsoft.com/office/drawing/2014/main" id="{CE838766-68F1-14ED-4432-594689CFB066}"/>
            </a:ext>
          </a:extLst>
        </xdr:cNvPr>
        <xdr:cNvSpPr>
          <a:spLocks noChangeShapeType="1"/>
        </xdr:cNvSpPr>
      </xdr:nvSpPr>
      <xdr:spPr bwMode="auto">
        <a:xfrm flipH="1" flipV="1">
          <a:off x="1498600" y="63550800"/>
          <a:ext cx="0" cy="635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376</xdr:row>
      <xdr:rowOff>114300</xdr:rowOff>
    </xdr:from>
    <xdr:to>
      <xdr:col>2</xdr:col>
      <xdr:colOff>0</xdr:colOff>
      <xdr:row>376</xdr:row>
      <xdr:rowOff>114300</xdr:rowOff>
    </xdr:to>
    <xdr:sp macro="" textlink="">
      <xdr:nvSpPr>
        <xdr:cNvPr id="20146" name="Line 8">
          <a:extLst>
            <a:ext uri="{FF2B5EF4-FFF2-40B4-BE49-F238E27FC236}">
              <a16:creationId xmlns:a16="http://schemas.microsoft.com/office/drawing/2014/main" id="{B1A543B3-3949-C024-F475-F1847FB2E35B}"/>
            </a:ext>
          </a:extLst>
        </xdr:cNvPr>
        <xdr:cNvSpPr>
          <a:spLocks noChangeShapeType="1"/>
        </xdr:cNvSpPr>
      </xdr:nvSpPr>
      <xdr:spPr bwMode="auto">
        <a:xfrm flipH="1">
          <a:off x="1498600" y="637286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419100</xdr:colOff>
      <xdr:row>147</xdr:row>
      <xdr:rowOff>88900</xdr:rowOff>
    </xdr:from>
    <xdr:to>
      <xdr:col>3</xdr:col>
      <xdr:colOff>25400</xdr:colOff>
      <xdr:row>147</xdr:row>
      <xdr:rowOff>101600</xdr:rowOff>
    </xdr:to>
    <xdr:sp macro="" textlink="">
      <xdr:nvSpPr>
        <xdr:cNvPr id="20147" name="Line 7">
          <a:extLst>
            <a:ext uri="{FF2B5EF4-FFF2-40B4-BE49-F238E27FC236}">
              <a16:creationId xmlns:a16="http://schemas.microsoft.com/office/drawing/2014/main" id="{C8EA42FD-FA49-CF6A-181E-EAF60CD29F1F}"/>
            </a:ext>
          </a:extLst>
        </xdr:cNvPr>
        <xdr:cNvSpPr>
          <a:spLocks noChangeShapeType="1"/>
        </xdr:cNvSpPr>
      </xdr:nvSpPr>
      <xdr:spPr bwMode="auto">
        <a:xfrm flipH="1" flipV="1">
          <a:off x="1498600" y="24371300"/>
          <a:ext cx="0" cy="1270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495300</xdr:colOff>
      <xdr:row>148</xdr:row>
      <xdr:rowOff>107950</xdr:rowOff>
    </xdr:from>
    <xdr:to>
      <xdr:col>3</xdr:col>
      <xdr:colOff>0</xdr:colOff>
      <xdr:row>148</xdr:row>
      <xdr:rowOff>107950</xdr:rowOff>
    </xdr:to>
    <xdr:sp macro="" textlink="">
      <xdr:nvSpPr>
        <xdr:cNvPr id="20148" name="Line 8">
          <a:extLst>
            <a:ext uri="{FF2B5EF4-FFF2-40B4-BE49-F238E27FC236}">
              <a16:creationId xmlns:a16="http://schemas.microsoft.com/office/drawing/2014/main" id="{94469674-6EB9-F553-196B-6E526DF25940}"/>
            </a:ext>
          </a:extLst>
        </xdr:cNvPr>
        <xdr:cNvSpPr>
          <a:spLocks noChangeShapeType="1"/>
        </xdr:cNvSpPr>
      </xdr:nvSpPr>
      <xdr:spPr bwMode="auto">
        <a:xfrm flipH="1">
          <a:off x="1498600" y="245554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69850</xdr:colOff>
      <xdr:row>405</xdr:row>
      <xdr:rowOff>107950</xdr:rowOff>
    </xdr:from>
    <xdr:to>
      <xdr:col>2</xdr:col>
      <xdr:colOff>69850</xdr:colOff>
      <xdr:row>405</xdr:row>
      <xdr:rowOff>107950</xdr:rowOff>
    </xdr:to>
    <xdr:sp macro="" textlink="">
      <xdr:nvSpPr>
        <xdr:cNvPr id="20149" name="Line 8">
          <a:extLst>
            <a:ext uri="{FF2B5EF4-FFF2-40B4-BE49-F238E27FC236}">
              <a16:creationId xmlns:a16="http://schemas.microsoft.com/office/drawing/2014/main" id="{76C2E0C3-76DD-8A80-3996-650C3D0CB6E5}"/>
            </a:ext>
          </a:extLst>
        </xdr:cNvPr>
        <xdr:cNvSpPr>
          <a:spLocks noChangeShapeType="1"/>
        </xdr:cNvSpPr>
      </xdr:nvSpPr>
      <xdr:spPr bwMode="auto">
        <a:xfrm flipH="1">
          <a:off x="1498600" y="683514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69850</xdr:colOff>
      <xdr:row>341</xdr:row>
      <xdr:rowOff>114300</xdr:rowOff>
    </xdr:from>
    <xdr:to>
      <xdr:col>2</xdr:col>
      <xdr:colOff>69850</xdr:colOff>
      <xdr:row>341</xdr:row>
      <xdr:rowOff>114300</xdr:rowOff>
    </xdr:to>
    <xdr:sp macro="" textlink="">
      <xdr:nvSpPr>
        <xdr:cNvPr id="20150" name="Line 8">
          <a:extLst>
            <a:ext uri="{FF2B5EF4-FFF2-40B4-BE49-F238E27FC236}">
              <a16:creationId xmlns:a16="http://schemas.microsoft.com/office/drawing/2014/main" id="{F062119D-AAF2-0C09-2CF0-0F1EFA9002E1}"/>
            </a:ext>
          </a:extLst>
        </xdr:cNvPr>
        <xdr:cNvSpPr>
          <a:spLocks noChangeShapeType="1"/>
        </xdr:cNvSpPr>
      </xdr:nvSpPr>
      <xdr:spPr bwMode="auto">
        <a:xfrm flipH="1">
          <a:off x="1498600" y="574992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69850</xdr:colOff>
      <xdr:row>405</xdr:row>
      <xdr:rowOff>107950</xdr:rowOff>
    </xdr:from>
    <xdr:to>
      <xdr:col>2</xdr:col>
      <xdr:colOff>69850</xdr:colOff>
      <xdr:row>405</xdr:row>
      <xdr:rowOff>107950</xdr:rowOff>
    </xdr:to>
    <xdr:sp macro="" textlink="">
      <xdr:nvSpPr>
        <xdr:cNvPr id="20151" name="Line 8">
          <a:extLst>
            <a:ext uri="{FF2B5EF4-FFF2-40B4-BE49-F238E27FC236}">
              <a16:creationId xmlns:a16="http://schemas.microsoft.com/office/drawing/2014/main" id="{5A55692F-FF08-D36D-455B-613375C71596}"/>
            </a:ext>
          </a:extLst>
        </xdr:cNvPr>
        <xdr:cNvSpPr>
          <a:spLocks noChangeShapeType="1"/>
        </xdr:cNvSpPr>
      </xdr:nvSpPr>
      <xdr:spPr bwMode="auto">
        <a:xfrm flipH="1">
          <a:off x="1498600" y="683514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69850</xdr:colOff>
      <xdr:row>341</xdr:row>
      <xdr:rowOff>114300</xdr:rowOff>
    </xdr:from>
    <xdr:to>
      <xdr:col>2</xdr:col>
      <xdr:colOff>69850</xdr:colOff>
      <xdr:row>341</xdr:row>
      <xdr:rowOff>114300</xdr:rowOff>
    </xdr:to>
    <xdr:sp macro="" textlink="">
      <xdr:nvSpPr>
        <xdr:cNvPr id="20152" name="Line 8">
          <a:extLst>
            <a:ext uri="{FF2B5EF4-FFF2-40B4-BE49-F238E27FC236}">
              <a16:creationId xmlns:a16="http://schemas.microsoft.com/office/drawing/2014/main" id="{B635580F-C783-E10E-AA01-5B75BFC33D78}"/>
            </a:ext>
          </a:extLst>
        </xdr:cNvPr>
        <xdr:cNvSpPr>
          <a:spLocks noChangeShapeType="1"/>
        </xdr:cNvSpPr>
      </xdr:nvSpPr>
      <xdr:spPr bwMode="auto">
        <a:xfrm flipH="1">
          <a:off x="1498600" y="574992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69850</xdr:colOff>
      <xdr:row>333</xdr:row>
      <xdr:rowOff>114300</xdr:rowOff>
    </xdr:from>
    <xdr:to>
      <xdr:col>2</xdr:col>
      <xdr:colOff>69850</xdr:colOff>
      <xdr:row>333</xdr:row>
      <xdr:rowOff>114300</xdr:rowOff>
    </xdr:to>
    <xdr:sp macro="" textlink="">
      <xdr:nvSpPr>
        <xdr:cNvPr id="20153" name="Line 8">
          <a:extLst>
            <a:ext uri="{FF2B5EF4-FFF2-40B4-BE49-F238E27FC236}">
              <a16:creationId xmlns:a16="http://schemas.microsoft.com/office/drawing/2014/main" id="{685FB486-4982-3963-7A40-2F6AAB88568B}"/>
            </a:ext>
          </a:extLst>
        </xdr:cNvPr>
        <xdr:cNvSpPr>
          <a:spLocks noChangeShapeType="1"/>
        </xdr:cNvSpPr>
      </xdr:nvSpPr>
      <xdr:spPr bwMode="auto">
        <a:xfrm flipH="1">
          <a:off x="1498600" y="560641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361</xdr:row>
      <xdr:rowOff>95250</xdr:rowOff>
    </xdr:from>
    <xdr:to>
      <xdr:col>2</xdr:col>
      <xdr:colOff>44450</xdr:colOff>
      <xdr:row>361</xdr:row>
      <xdr:rowOff>101600</xdr:rowOff>
    </xdr:to>
    <xdr:sp macro="" textlink="">
      <xdr:nvSpPr>
        <xdr:cNvPr id="20154" name="Line 7">
          <a:extLst>
            <a:ext uri="{FF2B5EF4-FFF2-40B4-BE49-F238E27FC236}">
              <a16:creationId xmlns:a16="http://schemas.microsoft.com/office/drawing/2014/main" id="{003D7D8B-A060-4539-226B-B2F35E057E7E}"/>
            </a:ext>
          </a:extLst>
        </xdr:cNvPr>
        <xdr:cNvSpPr>
          <a:spLocks noChangeShapeType="1"/>
        </xdr:cNvSpPr>
      </xdr:nvSpPr>
      <xdr:spPr bwMode="auto">
        <a:xfrm flipH="1" flipV="1">
          <a:off x="1498600" y="61112400"/>
          <a:ext cx="0" cy="635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362</xdr:row>
      <xdr:rowOff>114300</xdr:rowOff>
    </xdr:from>
    <xdr:to>
      <xdr:col>2</xdr:col>
      <xdr:colOff>0</xdr:colOff>
      <xdr:row>362</xdr:row>
      <xdr:rowOff>114300</xdr:rowOff>
    </xdr:to>
    <xdr:sp macro="" textlink="">
      <xdr:nvSpPr>
        <xdr:cNvPr id="20155" name="Line 8">
          <a:extLst>
            <a:ext uri="{FF2B5EF4-FFF2-40B4-BE49-F238E27FC236}">
              <a16:creationId xmlns:a16="http://schemas.microsoft.com/office/drawing/2014/main" id="{5A237BF7-0D85-D028-5E7D-D435BA4CD79E}"/>
            </a:ext>
          </a:extLst>
        </xdr:cNvPr>
        <xdr:cNvSpPr>
          <a:spLocks noChangeShapeType="1"/>
        </xdr:cNvSpPr>
      </xdr:nvSpPr>
      <xdr:spPr bwMode="auto">
        <a:xfrm flipH="1">
          <a:off x="1498600" y="613092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495300</xdr:colOff>
      <xdr:row>360</xdr:row>
      <xdr:rowOff>114300</xdr:rowOff>
    </xdr:from>
    <xdr:to>
      <xdr:col>2</xdr:col>
      <xdr:colOff>76200</xdr:colOff>
      <xdr:row>360</xdr:row>
      <xdr:rowOff>114300</xdr:rowOff>
    </xdr:to>
    <xdr:sp macro="" textlink="">
      <xdr:nvSpPr>
        <xdr:cNvPr id="20156" name="Line 8">
          <a:extLst>
            <a:ext uri="{FF2B5EF4-FFF2-40B4-BE49-F238E27FC236}">
              <a16:creationId xmlns:a16="http://schemas.microsoft.com/office/drawing/2014/main" id="{AA68C037-6429-DE1E-A375-C1B68F993A48}"/>
            </a:ext>
          </a:extLst>
        </xdr:cNvPr>
        <xdr:cNvSpPr>
          <a:spLocks noChangeShapeType="1"/>
        </xdr:cNvSpPr>
      </xdr:nvSpPr>
      <xdr:spPr bwMode="auto">
        <a:xfrm flipH="1">
          <a:off x="1498600" y="609536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375</xdr:row>
      <xdr:rowOff>95250</xdr:rowOff>
    </xdr:from>
    <xdr:to>
      <xdr:col>2</xdr:col>
      <xdr:colOff>44450</xdr:colOff>
      <xdr:row>375</xdr:row>
      <xdr:rowOff>101600</xdr:rowOff>
    </xdr:to>
    <xdr:sp macro="" textlink="">
      <xdr:nvSpPr>
        <xdr:cNvPr id="20157" name="Line 7">
          <a:extLst>
            <a:ext uri="{FF2B5EF4-FFF2-40B4-BE49-F238E27FC236}">
              <a16:creationId xmlns:a16="http://schemas.microsoft.com/office/drawing/2014/main" id="{31BAB974-2B85-447D-A4AC-B95CDB6B6EC7}"/>
            </a:ext>
          </a:extLst>
        </xdr:cNvPr>
        <xdr:cNvSpPr>
          <a:spLocks noChangeShapeType="1"/>
        </xdr:cNvSpPr>
      </xdr:nvSpPr>
      <xdr:spPr bwMode="auto">
        <a:xfrm flipH="1" flipV="1">
          <a:off x="1498600" y="63550800"/>
          <a:ext cx="0" cy="635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376</xdr:row>
      <xdr:rowOff>114300</xdr:rowOff>
    </xdr:from>
    <xdr:to>
      <xdr:col>2</xdr:col>
      <xdr:colOff>0</xdr:colOff>
      <xdr:row>376</xdr:row>
      <xdr:rowOff>114300</xdr:rowOff>
    </xdr:to>
    <xdr:sp macro="" textlink="">
      <xdr:nvSpPr>
        <xdr:cNvPr id="20158" name="Line 8">
          <a:extLst>
            <a:ext uri="{FF2B5EF4-FFF2-40B4-BE49-F238E27FC236}">
              <a16:creationId xmlns:a16="http://schemas.microsoft.com/office/drawing/2014/main" id="{B9CB4B8F-E68A-853F-4ACB-C62DF51A2536}"/>
            </a:ext>
          </a:extLst>
        </xdr:cNvPr>
        <xdr:cNvSpPr>
          <a:spLocks noChangeShapeType="1"/>
        </xdr:cNvSpPr>
      </xdr:nvSpPr>
      <xdr:spPr bwMode="auto">
        <a:xfrm flipH="1">
          <a:off x="1498600" y="637286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495300</xdr:colOff>
      <xdr:row>148</xdr:row>
      <xdr:rowOff>107950</xdr:rowOff>
    </xdr:from>
    <xdr:to>
      <xdr:col>3</xdr:col>
      <xdr:colOff>0</xdr:colOff>
      <xdr:row>148</xdr:row>
      <xdr:rowOff>107950</xdr:rowOff>
    </xdr:to>
    <xdr:sp macro="" textlink="">
      <xdr:nvSpPr>
        <xdr:cNvPr id="20159" name="Line 8">
          <a:extLst>
            <a:ext uri="{FF2B5EF4-FFF2-40B4-BE49-F238E27FC236}">
              <a16:creationId xmlns:a16="http://schemas.microsoft.com/office/drawing/2014/main" id="{DD40102B-7F14-11DE-0B83-9E76241ABCDC}"/>
            </a:ext>
          </a:extLst>
        </xdr:cNvPr>
        <xdr:cNvSpPr>
          <a:spLocks noChangeShapeType="1"/>
        </xdr:cNvSpPr>
      </xdr:nvSpPr>
      <xdr:spPr bwMode="auto">
        <a:xfrm flipH="1">
          <a:off x="1498600" y="245554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-63500</xdr:colOff>
      <xdr:row>412</xdr:row>
      <xdr:rowOff>107950</xdr:rowOff>
    </xdr:from>
    <xdr:to>
      <xdr:col>2</xdr:col>
      <xdr:colOff>12700</xdr:colOff>
      <xdr:row>412</xdr:row>
      <xdr:rowOff>107950</xdr:rowOff>
    </xdr:to>
    <xdr:sp macro="" textlink="">
      <xdr:nvSpPr>
        <xdr:cNvPr id="20160" name="Line 8">
          <a:extLst>
            <a:ext uri="{FF2B5EF4-FFF2-40B4-BE49-F238E27FC236}">
              <a16:creationId xmlns:a16="http://schemas.microsoft.com/office/drawing/2014/main" id="{F73946E6-CD26-C142-3286-6AFDE16ABFA1}"/>
            </a:ext>
          </a:extLst>
        </xdr:cNvPr>
        <xdr:cNvSpPr>
          <a:spLocks noChangeShapeType="1"/>
        </xdr:cNvSpPr>
      </xdr:nvSpPr>
      <xdr:spPr bwMode="auto">
        <a:xfrm flipH="1">
          <a:off x="1435100" y="69507100"/>
          <a:ext cx="6350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440</xdr:row>
      <xdr:rowOff>88900</xdr:rowOff>
    </xdr:from>
    <xdr:to>
      <xdr:col>2</xdr:col>
      <xdr:colOff>6350</xdr:colOff>
      <xdr:row>440</xdr:row>
      <xdr:rowOff>95250</xdr:rowOff>
    </xdr:to>
    <xdr:sp macro="" textlink="">
      <xdr:nvSpPr>
        <xdr:cNvPr id="20161" name="Line 7">
          <a:extLst>
            <a:ext uri="{FF2B5EF4-FFF2-40B4-BE49-F238E27FC236}">
              <a16:creationId xmlns:a16="http://schemas.microsoft.com/office/drawing/2014/main" id="{DC439920-0E22-6F58-2D04-76F3DA6B7B24}"/>
            </a:ext>
          </a:extLst>
        </xdr:cNvPr>
        <xdr:cNvSpPr>
          <a:spLocks noChangeShapeType="1"/>
        </xdr:cNvSpPr>
      </xdr:nvSpPr>
      <xdr:spPr bwMode="auto">
        <a:xfrm flipH="1" flipV="1">
          <a:off x="1498600" y="74110850"/>
          <a:ext cx="0" cy="635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441</xdr:row>
      <xdr:rowOff>107950</xdr:rowOff>
    </xdr:from>
    <xdr:to>
      <xdr:col>2</xdr:col>
      <xdr:colOff>0</xdr:colOff>
      <xdr:row>441</xdr:row>
      <xdr:rowOff>107950</xdr:rowOff>
    </xdr:to>
    <xdr:sp macro="" textlink="">
      <xdr:nvSpPr>
        <xdr:cNvPr id="20162" name="Line 8">
          <a:extLst>
            <a:ext uri="{FF2B5EF4-FFF2-40B4-BE49-F238E27FC236}">
              <a16:creationId xmlns:a16="http://schemas.microsoft.com/office/drawing/2014/main" id="{E80C5D56-CE49-8633-5862-DE03CBE5B3E2}"/>
            </a:ext>
          </a:extLst>
        </xdr:cNvPr>
        <xdr:cNvSpPr>
          <a:spLocks noChangeShapeType="1"/>
        </xdr:cNvSpPr>
      </xdr:nvSpPr>
      <xdr:spPr bwMode="auto">
        <a:xfrm flipH="1">
          <a:off x="1498600" y="742950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-63500</xdr:colOff>
      <xdr:row>412</xdr:row>
      <xdr:rowOff>107950</xdr:rowOff>
    </xdr:from>
    <xdr:to>
      <xdr:col>2</xdr:col>
      <xdr:colOff>12700</xdr:colOff>
      <xdr:row>412</xdr:row>
      <xdr:rowOff>107950</xdr:rowOff>
    </xdr:to>
    <xdr:sp macro="" textlink="">
      <xdr:nvSpPr>
        <xdr:cNvPr id="20163" name="Line 8">
          <a:extLst>
            <a:ext uri="{FF2B5EF4-FFF2-40B4-BE49-F238E27FC236}">
              <a16:creationId xmlns:a16="http://schemas.microsoft.com/office/drawing/2014/main" id="{E893A055-3610-1FAE-62F9-FEDD6C85505F}"/>
            </a:ext>
          </a:extLst>
        </xdr:cNvPr>
        <xdr:cNvSpPr>
          <a:spLocks noChangeShapeType="1"/>
        </xdr:cNvSpPr>
      </xdr:nvSpPr>
      <xdr:spPr bwMode="auto">
        <a:xfrm flipH="1">
          <a:off x="1435100" y="69507100"/>
          <a:ext cx="6350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440</xdr:row>
      <xdr:rowOff>88900</xdr:rowOff>
    </xdr:from>
    <xdr:to>
      <xdr:col>2</xdr:col>
      <xdr:colOff>6350</xdr:colOff>
      <xdr:row>440</xdr:row>
      <xdr:rowOff>95250</xdr:rowOff>
    </xdr:to>
    <xdr:sp macro="" textlink="">
      <xdr:nvSpPr>
        <xdr:cNvPr id="20164" name="Line 7">
          <a:extLst>
            <a:ext uri="{FF2B5EF4-FFF2-40B4-BE49-F238E27FC236}">
              <a16:creationId xmlns:a16="http://schemas.microsoft.com/office/drawing/2014/main" id="{EA5498AB-85C6-9A79-1891-90919D5603BC}"/>
            </a:ext>
          </a:extLst>
        </xdr:cNvPr>
        <xdr:cNvSpPr>
          <a:spLocks noChangeShapeType="1"/>
        </xdr:cNvSpPr>
      </xdr:nvSpPr>
      <xdr:spPr bwMode="auto">
        <a:xfrm flipH="1" flipV="1">
          <a:off x="1498600" y="74110850"/>
          <a:ext cx="0" cy="635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441</xdr:row>
      <xdr:rowOff>107950</xdr:rowOff>
    </xdr:from>
    <xdr:to>
      <xdr:col>2</xdr:col>
      <xdr:colOff>0</xdr:colOff>
      <xdr:row>441</xdr:row>
      <xdr:rowOff>107950</xdr:rowOff>
    </xdr:to>
    <xdr:sp macro="" textlink="">
      <xdr:nvSpPr>
        <xdr:cNvPr id="20165" name="Line 8">
          <a:extLst>
            <a:ext uri="{FF2B5EF4-FFF2-40B4-BE49-F238E27FC236}">
              <a16:creationId xmlns:a16="http://schemas.microsoft.com/office/drawing/2014/main" id="{08BEB073-D694-1B8B-33ED-F7673697E36B}"/>
            </a:ext>
          </a:extLst>
        </xdr:cNvPr>
        <xdr:cNvSpPr>
          <a:spLocks noChangeShapeType="1"/>
        </xdr:cNvSpPr>
      </xdr:nvSpPr>
      <xdr:spPr bwMode="auto">
        <a:xfrm flipH="1">
          <a:off x="1498600" y="742950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-63500</xdr:colOff>
      <xdr:row>437</xdr:row>
      <xdr:rowOff>107950</xdr:rowOff>
    </xdr:from>
    <xdr:to>
      <xdr:col>2</xdr:col>
      <xdr:colOff>12700</xdr:colOff>
      <xdr:row>437</xdr:row>
      <xdr:rowOff>107950</xdr:rowOff>
    </xdr:to>
    <xdr:sp macro="" textlink="">
      <xdr:nvSpPr>
        <xdr:cNvPr id="20166" name="Line 8">
          <a:extLst>
            <a:ext uri="{FF2B5EF4-FFF2-40B4-BE49-F238E27FC236}">
              <a16:creationId xmlns:a16="http://schemas.microsoft.com/office/drawing/2014/main" id="{139DE45C-7C38-2B0D-E544-761E3BA09AD8}"/>
            </a:ext>
          </a:extLst>
        </xdr:cNvPr>
        <xdr:cNvSpPr>
          <a:spLocks noChangeShapeType="1"/>
        </xdr:cNvSpPr>
      </xdr:nvSpPr>
      <xdr:spPr bwMode="auto">
        <a:xfrm flipH="1">
          <a:off x="1435100" y="73634600"/>
          <a:ext cx="6350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464</xdr:row>
      <xdr:rowOff>88900</xdr:rowOff>
    </xdr:from>
    <xdr:to>
      <xdr:col>2</xdr:col>
      <xdr:colOff>6350</xdr:colOff>
      <xdr:row>464</xdr:row>
      <xdr:rowOff>95250</xdr:rowOff>
    </xdr:to>
    <xdr:sp macro="" textlink="">
      <xdr:nvSpPr>
        <xdr:cNvPr id="20167" name="Line 7">
          <a:extLst>
            <a:ext uri="{FF2B5EF4-FFF2-40B4-BE49-F238E27FC236}">
              <a16:creationId xmlns:a16="http://schemas.microsoft.com/office/drawing/2014/main" id="{42FFD93C-F560-E1B4-2009-6CD36CEFE942}"/>
            </a:ext>
          </a:extLst>
        </xdr:cNvPr>
        <xdr:cNvSpPr>
          <a:spLocks noChangeShapeType="1"/>
        </xdr:cNvSpPr>
      </xdr:nvSpPr>
      <xdr:spPr bwMode="auto">
        <a:xfrm flipH="1" flipV="1">
          <a:off x="1498600" y="78073250"/>
          <a:ext cx="0" cy="635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465</xdr:row>
      <xdr:rowOff>107950</xdr:rowOff>
    </xdr:from>
    <xdr:to>
      <xdr:col>2</xdr:col>
      <xdr:colOff>0</xdr:colOff>
      <xdr:row>465</xdr:row>
      <xdr:rowOff>107950</xdr:rowOff>
    </xdr:to>
    <xdr:sp macro="" textlink="">
      <xdr:nvSpPr>
        <xdr:cNvPr id="20168" name="Line 8">
          <a:extLst>
            <a:ext uri="{FF2B5EF4-FFF2-40B4-BE49-F238E27FC236}">
              <a16:creationId xmlns:a16="http://schemas.microsoft.com/office/drawing/2014/main" id="{1F15D712-A7CB-371F-771E-22007DD3ED20}"/>
            </a:ext>
          </a:extLst>
        </xdr:cNvPr>
        <xdr:cNvSpPr>
          <a:spLocks noChangeShapeType="1"/>
        </xdr:cNvSpPr>
      </xdr:nvSpPr>
      <xdr:spPr bwMode="auto">
        <a:xfrm flipH="1">
          <a:off x="1498600" y="782574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-152400</xdr:colOff>
      <xdr:row>204</xdr:row>
      <xdr:rowOff>95250</xdr:rowOff>
    </xdr:from>
    <xdr:to>
      <xdr:col>3</xdr:col>
      <xdr:colOff>38100</xdr:colOff>
      <xdr:row>204</xdr:row>
      <xdr:rowOff>101600</xdr:rowOff>
    </xdr:to>
    <xdr:sp macro="" textlink="">
      <xdr:nvSpPr>
        <xdr:cNvPr id="20169" name="Line 7">
          <a:extLst>
            <a:ext uri="{FF2B5EF4-FFF2-40B4-BE49-F238E27FC236}">
              <a16:creationId xmlns:a16="http://schemas.microsoft.com/office/drawing/2014/main" id="{86213173-5181-A400-0BAF-27C1624C9BB9}"/>
            </a:ext>
          </a:extLst>
        </xdr:cNvPr>
        <xdr:cNvSpPr>
          <a:spLocks noChangeShapeType="1"/>
        </xdr:cNvSpPr>
      </xdr:nvSpPr>
      <xdr:spPr bwMode="auto">
        <a:xfrm flipH="1" flipV="1">
          <a:off x="1346200" y="34397950"/>
          <a:ext cx="152400" cy="635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-63500</xdr:colOff>
      <xdr:row>205</xdr:row>
      <xdr:rowOff>114300</xdr:rowOff>
    </xdr:from>
    <xdr:to>
      <xdr:col>3</xdr:col>
      <xdr:colOff>0</xdr:colOff>
      <xdr:row>205</xdr:row>
      <xdr:rowOff>114300</xdr:rowOff>
    </xdr:to>
    <xdr:sp macro="" textlink="">
      <xdr:nvSpPr>
        <xdr:cNvPr id="20170" name="Line 8">
          <a:extLst>
            <a:ext uri="{FF2B5EF4-FFF2-40B4-BE49-F238E27FC236}">
              <a16:creationId xmlns:a16="http://schemas.microsoft.com/office/drawing/2014/main" id="{E3F00D21-8935-C4F3-5203-B22D4374908D}"/>
            </a:ext>
          </a:extLst>
        </xdr:cNvPr>
        <xdr:cNvSpPr>
          <a:spLocks noChangeShapeType="1"/>
        </xdr:cNvSpPr>
      </xdr:nvSpPr>
      <xdr:spPr bwMode="auto">
        <a:xfrm flipH="1">
          <a:off x="1435100" y="34594800"/>
          <a:ext cx="6350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-63500</xdr:colOff>
      <xdr:row>444</xdr:row>
      <xdr:rowOff>107950</xdr:rowOff>
    </xdr:from>
    <xdr:to>
      <xdr:col>2</xdr:col>
      <xdr:colOff>12700</xdr:colOff>
      <xdr:row>444</xdr:row>
      <xdr:rowOff>107950</xdr:rowOff>
    </xdr:to>
    <xdr:sp macro="" textlink="">
      <xdr:nvSpPr>
        <xdr:cNvPr id="20171" name="Line 8">
          <a:extLst>
            <a:ext uri="{FF2B5EF4-FFF2-40B4-BE49-F238E27FC236}">
              <a16:creationId xmlns:a16="http://schemas.microsoft.com/office/drawing/2014/main" id="{11B3D34C-70DF-1774-6270-1C00B5BCF1CF}"/>
            </a:ext>
          </a:extLst>
        </xdr:cNvPr>
        <xdr:cNvSpPr>
          <a:spLocks noChangeShapeType="1"/>
        </xdr:cNvSpPr>
      </xdr:nvSpPr>
      <xdr:spPr bwMode="auto">
        <a:xfrm flipH="1">
          <a:off x="1435100" y="74790300"/>
          <a:ext cx="6350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471</xdr:row>
      <xdr:rowOff>88900</xdr:rowOff>
    </xdr:from>
    <xdr:to>
      <xdr:col>2</xdr:col>
      <xdr:colOff>6350</xdr:colOff>
      <xdr:row>471</xdr:row>
      <xdr:rowOff>95250</xdr:rowOff>
    </xdr:to>
    <xdr:sp macro="" textlink="">
      <xdr:nvSpPr>
        <xdr:cNvPr id="20172" name="Line 7">
          <a:extLst>
            <a:ext uri="{FF2B5EF4-FFF2-40B4-BE49-F238E27FC236}">
              <a16:creationId xmlns:a16="http://schemas.microsoft.com/office/drawing/2014/main" id="{3EE2EC56-5350-E6BA-553F-3C68521A3086}"/>
            </a:ext>
          </a:extLst>
        </xdr:cNvPr>
        <xdr:cNvSpPr>
          <a:spLocks noChangeShapeType="1"/>
        </xdr:cNvSpPr>
      </xdr:nvSpPr>
      <xdr:spPr bwMode="auto">
        <a:xfrm flipH="1" flipV="1">
          <a:off x="1498600" y="79228950"/>
          <a:ext cx="0" cy="635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472</xdr:row>
      <xdr:rowOff>107950</xdr:rowOff>
    </xdr:from>
    <xdr:to>
      <xdr:col>2</xdr:col>
      <xdr:colOff>0</xdr:colOff>
      <xdr:row>472</xdr:row>
      <xdr:rowOff>107950</xdr:rowOff>
    </xdr:to>
    <xdr:sp macro="" textlink="">
      <xdr:nvSpPr>
        <xdr:cNvPr id="20173" name="Line 8">
          <a:extLst>
            <a:ext uri="{FF2B5EF4-FFF2-40B4-BE49-F238E27FC236}">
              <a16:creationId xmlns:a16="http://schemas.microsoft.com/office/drawing/2014/main" id="{18B76465-E993-4761-1599-30373E2326EB}"/>
            </a:ext>
          </a:extLst>
        </xdr:cNvPr>
        <xdr:cNvSpPr>
          <a:spLocks noChangeShapeType="1"/>
        </xdr:cNvSpPr>
      </xdr:nvSpPr>
      <xdr:spPr bwMode="auto">
        <a:xfrm flipH="1">
          <a:off x="1498600" y="794131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530</xdr:row>
      <xdr:rowOff>101600</xdr:rowOff>
    </xdr:from>
    <xdr:to>
      <xdr:col>2</xdr:col>
      <xdr:colOff>12700</xdr:colOff>
      <xdr:row>530</xdr:row>
      <xdr:rowOff>101600</xdr:rowOff>
    </xdr:to>
    <xdr:sp macro="" textlink="">
      <xdr:nvSpPr>
        <xdr:cNvPr id="20174" name="Line 8">
          <a:extLst>
            <a:ext uri="{FF2B5EF4-FFF2-40B4-BE49-F238E27FC236}">
              <a16:creationId xmlns:a16="http://schemas.microsoft.com/office/drawing/2014/main" id="{44F85F08-A544-BEB6-DA52-B53D2E0E3F94}"/>
            </a:ext>
          </a:extLst>
        </xdr:cNvPr>
        <xdr:cNvSpPr>
          <a:spLocks noChangeShapeType="1"/>
        </xdr:cNvSpPr>
      </xdr:nvSpPr>
      <xdr:spPr bwMode="auto">
        <a:xfrm flipH="1">
          <a:off x="1498600" y="893889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425</xdr:row>
      <xdr:rowOff>107950</xdr:rowOff>
    </xdr:from>
    <xdr:to>
      <xdr:col>2</xdr:col>
      <xdr:colOff>12700</xdr:colOff>
      <xdr:row>425</xdr:row>
      <xdr:rowOff>107950</xdr:rowOff>
    </xdr:to>
    <xdr:sp macro="" textlink="">
      <xdr:nvSpPr>
        <xdr:cNvPr id="20175" name="Line 8">
          <a:extLst>
            <a:ext uri="{FF2B5EF4-FFF2-40B4-BE49-F238E27FC236}">
              <a16:creationId xmlns:a16="http://schemas.microsoft.com/office/drawing/2014/main" id="{D532E33B-2839-DC34-1429-80A1C04C7C64}"/>
            </a:ext>
          </a:extLst>
        </xdr:cNvPr>
        <xdr:cNvSpPr>
          <a:spLocks noChangeShapeType="1"/>
        </xdr:cNvSpPr>
      </xdr:nvSpPr>
      <xdr:spPr bwMode="auto">
        <a:xfrm flipH="1">
          <a:off x="1498600" y="716534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530</xdr:row>
      <xdr:rowOff>101600</xdr:rowOff>
    </xdr:from>
    <xdr:to>
      <xdr:col>2</xdr:col>
      <xdr:colOff>12700</xdr:colOff>
      <xdr:row>530</xdr:row>
      <xdr:rowOff>101600</xdr:rowOff>
    </xdr:to>
    <xdr:sp macro="" textlink="">
      <xdr:nvSpPr>
        <xdr:cNvPr id="20176" name="Line 8">
          <a:extLst>
            <a:ext uri="{FF2B5EF4-FFF2-40B4-BE49-F238E27FC236}">
              <a16:creationId xmlns:a16="http://schemas.microsoft.com/office/drawing/2014/main" id="{07941A97-5EB0-5F43-59D6-FECAEFCA2722}"/>
            </a:ext>
          </a:extLst>
        </xdr:cNvPr>
        <xdr:cNvSpPr>
          <a:spLocks noChangeShapeType="1"/>
        </xdr:cNvSpPr>
      </xdr:nvSpPr>
      <xdr:spPr bwMode="auto">
        <a:xfrm flipH="1">
          <a:off x="1498600" y="893889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425</xdr:row>
      <xdr:rowOff>107950</xdr:rowOff>
    </xdr:from>
    <xdr:to>
      <xdr:col>2</xdr:col>
      <xdr:colOff>12700</xdr:colOff>
      <xdr:row>425</xdr:row>
      <xdr:rowOff>107950</xdr:rowOff>
    </xdr:to>
    <xdr:sp macro="" textlink="">
      <xdr:nvSpPr>
        <xdr:cNvPr id="20177" name="Line 8">
          <a:extLst>
            <a:ext uri="{FF2B5EF4-FFF2-40B4-BE49-F238E27FC236}">
              <a16:creationId xmlns:a16="http://schemas.microsoft.com/office/drawing/2014/main" id="{193FAAAE-E196-E246-BF35-A4685789D39D}"/>
            </a:ext>
          </a:extLst>
        </xdr:cNvPr>
        <xdr:cNvSpPr>
          <a:spLocks noChangeShapeType="1"/>
        </xdr:cNvSpPr>
      </xdr:nvSpPr>
      <xdr:spPr bwMode="auto">
        <a:xfrm flipH="1">
          <a:off x="1498600" y="716534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417</xdr:row>
      <xdr:rowOff>107950</xdr:rowOff>
    </xdr:from>
    <xdr:to>
      <xdr:col>2</xdr:col>
      <xdr:colOff>12700</xdr:colOff>
      <xdr:row>417</xdr:row>
      <xdr:rowOff>107950</xdr:rowOff>
    </xdr:to>
    <xdr:sp macro="" textlink="">
      <xdr:nvSpPr>
        <xdr:cNvPr id="20178" name="Line 8">
          <a:extLst>
            <a:ext uri="{FF2B5EF4-FFF2-40B4-BE49-F238E27FC236}">
              <a16:creationId xmlns:a16="http://schemas.microsoft.com/office/drawing/2014/main" id="{C84D7A0E-0DFF-E46F-C685-9928DB7938D1}"/>
            </a:ext>
          </a:extLst>
        </xdr:cNvPr>
        <xdr:cNvSpPr>
          <a:spLocks noChangeShapeType="1"/>
        </xdr:cNvSpPr>
      </xdr:nvSpPr>
      <xdr:spPr bwMode="auto">
        <a:xfrm flipH="1">
          <a:off x="1498600" y="703326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445</xdr:row>
      <xdr:rowOff>88900</xdr:rowOff>
    </xdr:from>
    <xdr:to>
      <xdr:col>2</xdr:col>
      <xdr:colOff>6350</xdr:colOff>
      <xdr:row>445</xdr:row>
      <xdr:rowOff>95250</xdr:rowOff>
    </xdr:to>
    <xdr:sp macro="" textlink="">
      <xdr:nvSpPr>
        <xdr:cNvPr id="20179" name="Line 7">
          <a:extLst>
            <a:ext uri="{FF2B5EF4-FFF2-40B4-BE49-F238E27FC236}">
              <a16:creationId xmlns:a16="http://schemas.microsoft.com/office/drawing/2014/main" id="{F881635B-8BD7-B27E-ED54-5F701FAF0470}"/>
            </a:ext>
          </a:extLst>
        </xdr:cNvPr>
        <xdr:cNvSpPr>
          <a:spLocks noChangeShapeType="1"/>
        </xdr:cNvSpPr>
      </xdr:nvSpPr>
      <xdr:spPr bwMode="auto">
        <a:xfrm flipH="1" flipV="1">
          <a:off x="1498600" y="74936350"/>
          <a:ext cx="0" cy="635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446</xdr:row>
      <xdr:rowOff>107950</xdr:rowOff>
    </xdr:from>
    <xdr:to>
      <xdr:col>2</xdr:col>
      <xdr:colOff>0</xdr:colOff>
      <xdr:row>446</xdr:row>
      <xdr:rowOff>107950</xdr:rowOff>
    </xdr:to>
    <xdr:sp macro="" textlink="">
      <xdr:nvSpPr>
        <xdr:cNvPr id="20180" name="Line 8">
          <a:extLst>
            <a:ext uri="{FF2B5EF4-FFF2-40B4-BE49-F238E27FC236}">
              <a16:creationId xmlns:a16="http://schemas.microsoft.com/office/drawing/2014/main" id="{5D0F59CC-A116-8FC9-F74A-C5229F3B5AE3}"/>
            </a:ext>
          </a:extLst>
        </xdr:cNvPr>
        <xdr:cNvSpPr>
          <a:spLocks noChangeShapeType="1"/>
        </xdr:cNvSpPr>
      </xdr:nvSpPr>
      <xdr:spPr bwMode="auto">
        <a:xfrm flipH="1">
          <a:off x="1498600" y="751205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-63500</xdr:colOff>
      <xdr:row>444</xdr:row>
      <xdr:rowOff>107950</xdr:rowOff>
    </xdr:from>
    <xdr:to>
      <xdr:col>2</xdr:col>
      <xdr:colOff>12700</xdr:colOff>
      <xdr:row>444</xdr:row>
      <xdr:rowOff>107950</xdr:rowOff>
    </xdr:to>
    <xdr:sp macro="" textlink="">
      <xdr:nvSpPr>
        <xdr:cNvPr id="20181" name="Line 8">
          <a:extLst>
            <a:ext uri="{FF2B5EF4-FFF2-40B4-BE49-F238E27FC236}">
              <a16:creationId xmlns:a16="http://schemas.microsoft.com/office/drawing/2014/main" id="{74E0B3DB-6003-6EAD-D5A7-0D1A98AB520C}"/>
            </a:ext>
          </a:extLst>
        </xdr:cNvPr>
        <xdr:cNvSpPr>
          <a:spLocks noChangeShapeType="1"/>
        </xdr:cNvSpPr>
      </xdr:nvSpPr>
      <xdr:spPr bwMode="auto">
        <a:xfrm flipH="1">
          <a:off x="1435100" y="74790300"/>
          <a:ext cx="6350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471</xdr:row>
      <xdr:rowOff>88900</xdr:rowOff>
    </xdr:from>
    <xdr:to>
      <xdr:col>2</xdr:col>
      <xdr:colOff>6350</xdr:colOff>
      <xdr:row>471</xdr:row>
      <xdr:rowOff>95250</xdr:rowOff>
    </xdr:to>
    <xdr:sp macro="" textlink="">
      <xdr:nvSpPr>
        <xdr:cNvPr id="20182" name="Line 7">
          <a:extLst>
            <a:ext uri="{FF2B5EF4-FFF2-40B4-BE49-F238E27FC236}">
              <a16:creationId xmlns:a16="http://schemas.microsoft.com/office/drawing/2014/main" id="{6B4ADFFB-1B27-0F95-E8AF-64D789AC2018}"/>
            </a:ext>
          </a:extLst>
        </xdr:cNvPr>
        <xdr:cNvSpPr>
          <a:spLocks noChangeShapeType="1"/>
        </xdr:cNvSpPr>
      </xdr:nvSpPr>
      <xdr:spPr bwMode="auto">
        <a:xfrm flipH="1" flipV="1">
          <a:off x="1498600" y="79228950"/>
          <a:ext cx="0" cy="635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472</xdr:row>
      <xdr:rowOff>107950</xdr:rowOff>
    </xdr:from>
    <xdr:to>
      <xdr:col>2</xdr:col>
      <xdr:colOff>0</xdr:colOff>
      <xdr:row>472</xdr:row>
      <xdr:rowOff>107950</xdr:rowOff>
    </xdr:to>
    <xdr:sp macro="" textlink="">
      <xdr:nvSpPr>
        <xdr:cNvPr id="20183" name="Line 8">
          <a:extLst>
            <a:ext uri="{FF2B5EF4-FFF2-40B4-BE49-F238E27FC236}">
              <a16:creationId xmlns:a16="http://schemas.microsoft.com/office/drawing/2014/main" id="{7B6D5CC3-666D-ED37-2CC6-15AB6161C3D6}"/>
            </a:ext>
          </a:extLst>
        </xdr:cNvPr>
        <xdr:cNvSpPr>
          <a:spLocks noChangeShapeType="1"/>
        </xdr:cNvSpPr>
      </xdr:nvSpPr>
      <xdr:spPr bwMode="auto">
        <a:xfrm flipH="1">
          <a:off x="1498600" y="794131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-133350</xdr:colOff>
      <xdr:row>362</xdr:row>
      <xdr:rowOff>114300</xdr:rowOff>
    </xdr:from>
    <xdr:to>
      <xdr:col>2</xdr:col>
      <xdr:colOff>19050</xdr:colOff>
      <xdr:row>362</xdr:row>
      <xdr:rowOff>114300</xdr:rowOff>
    </xdr:to>
    <xdr:sp macro="" textlink="">
      <xdr:nvSpPr>
        <xdr:cNvPr id="20184" name="Line 8">
          <a:extLst>
            <a:ext uri="{FF2B5EF4-FFF2-40B4-BE49-F238E27FC236}">
              <a16:creationId xmlns:a16="http://schemas.microsoft.com/office/drawing/2014/main" id="{F3821EFE-4B8E-594B-8FCB-BD10B9869FAC}"/>
            </a:ext>
          </a:extLst>
        </xdr:cNvPr>
        <xdr:cNvSpPr>
          <a:spLocks noChangeShapeType="1"/>
        </xdr:cNvSpPr>
      </xdr:nvSpPr>
      <xdr:spPr bwMode="auto">
        <a:xfrm flipH="1">
          <a:off x="1365250" y="61309250"/>
          <a:ext cx="13335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377</xdr:row>
      <xdr:rowOff>88900</xdr:rowOff>
    </xdr:from>
    <xdr:to>
      <xdr:col>2</xdr:col>
      <xdr:colOff>6350</xdr:colOff>
      <xdr:row>377</xdr:row>
      <xdr:rowOff>95250</xdr:rowOff>
    </xdr:to>
    <xdr:sp macro="" textlink="">
      <xdr:nvSpPr>
        <xdr:cNvPr id="20185" name="Line 7">
          <a:extLst>
            <a:ext uri="{FF2B5EF4-FFF2-40B4-BE49-F238E27FC236}">
              <a16:creationId xmlns:a16="http://schemas.microsoft.com/office/drawing/2014/main" id="{1E65AD9F-5B6C-1AA3-5148-7581AFC6F51B}"/>
            </a:ext>
          </a:extLst>
        </xdr:cNvPr>
        <xdr:cNvSpPr>
          <a:spLocks noChangeShapeType="1"/>
        </xdr:cNvSpPr>
      </xdr:nvSpPr>
      <xdr:spPr bwMode="auto">
        <a:xfrm flipH="1" flipV="1">
          <a:off x="1498600" y="63861950"/>
          <a:ext cx="0" cy="635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378</xdr:row>
      <xdr:rowOff>107950</xdr:rowOff>
    </xdr:from>
    <xdr:to>
      <xdr:col>2</xdr:col>
      <xdr:colOff>0</xdr:colOff>
      <xdr:row>378</xdr:row>
      <xdr:rowOff>107950</xdr:rowOff>
    </xdr:to>
    <xdr:sp macro="" textlink="">
      <xdr:nvSpPr>
        <xdr:cNvPr id="20186" name="Line 8">
          <a:extLst>
            <a:ext uri="{FF2B5EF4-FFF2-40B4-BE49-F238E27FC236}">
              <a16:creationId xmlns:a16="http://schemas.microsoft.com/office/drawing/2014/main" id="{9C91FAE2-F777-94DD-74E3-0906937569F2}"/>
            </a:ext>
          </a:extLst>
        </xdr:cNvPr>
        <xdr:cNvSpPr>
          <a:spLocks noChangeShapeType="1"/>
        </xdr:cNvSpPr>
      </xdr:nvSpPr>
      <xdr:spPr bwMode="auto">
        <a:xfrm flipH="1">
          <a:off x="1498600" y="640397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-203200</xdr:colOff>
      <xdr:row>149</xdr:row>
      <xdr:rowOff>88900</xdr:rowOff>
    </xdr:from>
    <xdr:to>
      <xdr:col>3</xdr:col>
      <xdr:colOff>38100</xdr:colOff>
      <xdr:row>149</xdr:row>
      <xdr:rowOff>101600</xdr:rowOff>
    </xdr:to>
    <xdr:sp macro="" textlink="">
      <xdr:nvSpPr>
        <xdr:cNvPr id="20187" name="Line 7">
          <a:extLst>
            <a:ext uri="{FF2B5EF4-FFF2-40B4-BE49-F238E27FC236}">
              <a16:creationId xmlns:a16="http://schemas.microsoft.com/office/drawing/2014/main" id="{65C2CAEA-4B80-E38C-9F00-A5BE15D7CBA7}"/>
            </a:ext>
          </a:extLst>
        </xdr:cNvPr>
        <xdr:cNvSpPr>
          <a:spLocks noChangeShapeType="1"/>
        </xdr:cNvSpPr>
      </xdr:nvSpPr>
      <xdr:spPr bwMode="auto">
        <a:xfrm flipH="1" flipV="1">
          <a:off x="1295400" y="24701500"/>
          <a:ext cx="203200" cy="1270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-133350</xdr:colOff>
      <xdr:row>150</xdr:row>
      <xdr:rowOff>107950</xdr:rowOff>
    </xdr:from>
    <xdr:to>
      <xdr:col>3</xdr:col>
      <xdr:colOff>0</xdr:colOff>
      <xdr:row>150</xdr:row>
      <xdr:rowOff>107950</xdr:rowOff>
    </xdr:to>
    <xdr:sp macro="" textlink="">
      <xdr:nvSpPr>
        <xdr:cNvPr id="20188" name="Line 8">
          <a:extLst>
            <a:ext uri="{FF2B5EF4-FFF2-40B4-BE49-F238E27FC236}">
              <a16:creationId xmlns:a16="http://schemas.microsoft.com/office/drawing/2014/main" id="{3AC176E4-A773-6E8C-F9E8-FA72AB653283}"/>
            </a:ext>
          </a:extLst>
        </xdr:cNvPr>
        <xdr:cNvSpPr>
          <a:spLocks noChangeShapeType="1"/>
        </xdr:cNvSpPr>
      </xdr:nvSpPr>
      <xdr:spPr bwMode="auto">
        <a:xfrm flipH="1">
          <a:off x="1365250" y="24885650"/>
          <a:ext cx="13335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63500</xdr:colOff>
      <xdr:row>402</xdr:row>
      <xdr:rowOff>107950</xdr:rowOff>
    </xdr:from>
    <xdr:to>
      <xdr:col>2</xdr:col>
      <xdr:colOff>0</xdr:colOff>
      <xdr:row>402</xdr:row>
      <xdr:rowOff>107950</xdr:rowOff>
    </xdr:to>
    <xdr:sp macro="" textlink="">
      <xdr:nvSpPr>
        <xdr:cNvPr id="20189" name="Line 8">
          <a:extLst>
            <a:ext uri="{FF2B5EF4-FFF2-40B4-BE49-F238E27FC236}">
              <a16:creationId xmlns:a16="http://schemas.microsoft.com/office/drawing/2014/main" id="{C3FD1095-91C3-B564-232A-7EEBA809D2BD}"/>
            </a:ext>
          </a:extLst>
        </xdr:cNvPr>
        <xdr:cNvSpPr>
          <a:spLocks noChangeShapeType="1"/>
        </xdr:cNvSpPr>
      </xdr:nvSpPr>
      <xdr:spPr bwMode="auto">
        <a:xfrm flipH="1">
          <a:off x="1498600" y="678561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63500</xdr:colOff>
      <xdr:row>343</xdr:row>
      <xdr:rowOff>114300</xdr:rowOff>
    </xdr:from>
    <xdr:to>
      <xdr:col>2</xdr:col>
      <xdr:colOff>0</xdr:colOff>
      <xdr:row>343</xdr:row>
      <xdr:rowOff>114300</xdr:rowOff>
    </xdr:to>
    <xdr:sp macro="" textlink="">
      <xdr:nvSpPr>
        <xdr:cNvPr id="20190" name="Line 8">
          <a:extLst>
            <a:ext uri="{FF2B5EF4-FFF2-40B4-BE49-F238E27FC236}">
              <a16:creationId xmlns:a16="http://schemas.microsoft.com/office/drawing/2014/main" id="{77485956-DBB9-328B-4500-A71C2BAC9433}"/>
            </a:ext>
          </a:extLst>
        </xdr:cNvPr>
        <xdr:cNvSpPr>
          <a:spLocks noChangeShapeType="1"/>
        </xdr:cNvSpPr>
      </xdr:nvSpPr>
      <xdr:spPr bwMode="auto">
        <a:xfrm flipH="1">
          <a:off x="1498600" y="579056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63500</xdr:colOff>
      <xdr:row>402</xdr:row>
      <xdr:rowOff>107950</xdr:rowOff>
    </xdr:from>
    <xdr:to>
      <xdr:col>2</xdr:col>
      <xdr:colOff>0</xdr:colOff>
      <xdr:row>402</xdr:row>
      <xdr:rowOff>107950</xdr:rowOff>
    </xdr:to>
    <xdr:sp macro="" textlink="">
      <xdr:nvSpPr>
        <xdr:cNvPr id="20191" name="Line 8">
          <a:extLst>
            <a:ext uri="{FF2B5EF4-FFF2-40B4-BE49-F238E27FC236}">
              <a16:creationId xmlns:a16="http://schemas.microsoft.com/office/drawing/2014/main" id="{A1BF4674-824B-E4FF-9CA6-92D6F1F7DD4D}"/>
            </a:ext>
          </a:extLst>
        </xdr:cNvPr>
        <xdr:cNvSpPr>
          <a:spLocks noChangeShapeType="1"/>
        </xdr:cNvSpPr>
      </xdr:nvSpPr>
      <xdr:spPr bwMode="auto">
        <a:xfrm flipH="1">
          <a:off x="1498600" y="678561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63500</xdr:colOff>
      <xdr:row>343</xdr:row>
      <xdr:rowOff>114300</xdr:rowOff>
    </xdr:from>
    <xdr:to>
      <xdr:col>2</xdr:col>
      <xdr:colOff>0</xdr:colOff>
      <xdr:row>343</xdr:row>
      <xdr:rowOff>114300</xdr:rowOff>
    </xdr:to>
    <xdr:sp macro="" textlink="">
      <xdr:nvSpPr>
        <xdr:cNvPr id="20192" name="Line 8">
          <a:extLst>
            <a:ext uri="{FF2B5EF4-FFF2-40B4-BE49-F238E27FC236}">
              <a16:creationId xmlns:a16="http://schemas.microsoft.com/office/drawing/2014/main" id="{98F38CCA-6324-3B91-E85F-8688B17E8B30}"/>
            </a:ext>
          </a:extLst>
        </xdr:cNvPr>
        <xdr:cNvSpPr>
          <a:spLocks noChangeShapeType="1"/>
        </xdr:cNvSpPr>
      </xdr:nvSpPr>
      <xdr:spPr bwMode="auto">
        <a:xfrm flipH="1">
          <a:off x="1498600" y="579056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63500</xdr:colOff>
      <xdr:row>335</xdr:row>
      <xdr:rowOff>114300</xdr:rowOff>
    </xdr:from>
    <xdr:to>
      <xdr:col>2</xdr:col>
      <xdr:colOff>0</xdr:colOff>
      <xdr:row>335</xdr:row>
      <xdr:rowOff>114300</xdr:rowOff>
    </xdr:to>
    <xdr:sp macro="" textlink="">
      <xdr:nvSpPr>
        <xdr:cNvPr id="20193" name="Line 8">
          <a:extLst>
            <a:ext uri="{FF2B5EF4-FFF2-40B4-BE49-F238E27FC236}">
              <a16:creationId xmlns:a16="http://schemas.microsoft.com/office/drawing/2014/main" id="{F4D36A66-9403-98A6-B111-D73ED0FCF1C9}"/>
            </a:ext>
          </a:extLst>
        </xdr:cNvPr>
        <xdr:cNvSpPr>
          <a:spLocks noChangeShapeType="1"/>
        </xdr:cNvSpPr>
      </xdr:nvSpPr>
      <xdr:spPr bwMode="auto">
        <a:xfrm flipH="1">
          <a:off x="1498600" y="564197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363</xdr:row>
      <xdr:rowOff>95250</xdr:rowOff>
    </xdr:from>
    <xdr:to>
      <xdr:col>2</xdr:col>
      <xdr:colOff>6350</xdr:colOff>
      <xdr:row>363</xdr:row>
      <xdr:rowOff>101600</xdr:rowOff>
    </xdr:to>
    <xdr:sp macro="" textlink="">
      <xdr:nvSpPr>
        <xdr:cNvPr id="20194" name="Line 7">
          <a:extLst>
            <a:ext uri="{FF2B5EF4-FFF2-40B4-BE49-F238E27FC236}">
              <a16:creationId xmlns:a16="http://schemas.microsoft.com/office/drawing/2014/main" id="{26875BDE-7BBA-AAAF-FB4C-5D1D77EEB641}"/>
            </a:ext>
          </a:extLst>
        </xdr:cNvPr>
        <xdr:cNvSpPr>
          <a:spLocks noChangeShapeType="1"/>
        </xdr:cNvSpPr>
      </xdr:nvSpPr>
      <xdr:spPr bwMode="auto">
        <a:xfrm flipH="1" flipV="1">
          <a:off x="1498600" y="61468000"/>
          <a:ext cx="0" cy="635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364</xdr:row>
      <xdr:rowOff>114300</xdr:rowOff>
    </xdr:from>
    <xdr:to>
      <xdr:col>2</xdr:col>
      <xdr:colOff>0</xdr:colOff>
      <xdr:row>364</xdr:row>
      <xdr:rowOff>114300</xdr:rowOff>
    </xdr:to>
    <xdr:sp macro="" textlink="">
      <xdr:nvSpPr>
        <xdr:cNvPr id="20195" name="Line 8">
          <a:extLst>
            <a:ext uri="{FF2B5EF4-FFF2-40B4-BE49-F238E27FC236}">
              <a16:creationId xmlns:a16="http://schemas.microsoft.com/office/drawing/2014/main" id="{2EAF2B02-4561-E82E-FBC7-698B7BAAD2A9}"/>
            </a:ext>
          </a:extLst>
        </xdr:cNvPr>
        <xdr:cNvSpPr>
          <a:spLocks noChangeShapeType="1"/>
        </xdr:cNvSpPr>
      </xdr:nvSpPr>
      <xdr:spPr bwMode="auto">
        <a:xfrm flipH="1">
          <a:off x="1498600" y="616648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-133350</xdr:colOff>
      <xdr:row>362</xdr:row>
      <xdr:rowOff>114300</xdr:rowOff>
    </xdr:from>
    <xdr:to>
      <xdr:col>2</xdr:col>
      <xdr:colOff>19050</xdr:colOff>
      <xdr:row>362</xdr:row>
      <xdr:rowOff>114300</xdr:rowOff>
    </xdr:to>
    <xdr:sp macro="" textlink="">
      <xdr:nvSpPr>
        <xdr:cNvPr id="20196" name="Line 8">
          <a:extLst>
            <a:ext uri="{FF2B5EF4-FFF2-40B4-BE49-F238E27FC236}">
              <a16:creationId xmlns:a16="http://schemas.microsoft.com/office/drawing/2014/main" id="{ED351A4A-956E-6E7F-AE74-CBCFABE2F8D4}"/>
            </a:ext>
          </a:extLst>
        </xdr:cNvPr>
        <xdr:cNvSpPr>
          <a:spLocks noChangeShapeType="1"/>
        </xdr:cNvSpPr>
      </xdr:nvSpPr>
      <xdr:spPr bwMode="auto">
        <a:xfrm flipH="1">
          <a:off x="1365250" y="61309250"/>
          <a:ext cx="13335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377</xdr:row>
      <xdr:rowOff>88900</xdr:rowOff>
    </xdr:from>
    <xdr:to>
      <xdr:col>2</xdr:col>
      <xdr:colOff>6350</xdr:colOff>
      <xdr:row>377</xdr:row>
      <xdr:rowOff>95250</xdr:rowOff>
    </xdr:to>
    <xdr:sp macro="" textlink="">
      <xdr:nvSpPr>
        <xdr:cNvPr id="20197" name="Line 7">
          <a:extLst>
            <a:ext uri="{FF2B5EF4-FFF2-40B4-BE49-F238E27FC236}">
              <a16:creationId xmlns:a16="http://schemas.microsoft.com/office/drawing/2014/main" id="{C6F547A7-1618-AFF6-5F1E-B36C0DA760CC}"/>
            </a:ext>
          </a:extLst>
        </xdr:cNvPr>
        <xdr:cNvSpPr>
          <a:spLocks noChangeShapeType="1"/>
        </xdr:cNvSpPr>
      </xdr:nvSpPr>
      <xdr:spPr bwMode="auto">
        <a:xfrm flipH="1" flipV="1">
          <a:off x="1498600" y="63861950"/>
          <a:ext cx="0" cy="635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378</xdr:row>
      <xdr:rowOff>107950</xdr:rowOff>
    </xdr:from>
    <xdr:to>
      <xdr:col>2</xdr:col>
      <xdr:colOff>0</xdr:colOff>
      <xdr:row>378</xdr:row>
      <xdr:rowOff>107950</xdr:rowOff>
    </xdr:to>
    <xdr:sp macro="" textlink="">
      <xdr:nvSpPr>
        <xdr:cNvPr id="20198" name="Line 8">
          <a:extLst>
            <a:ext uri="{FF2B5EF4-FFF2-40B4-BE49-F238E27FC236}">
              <a16:creationId xmlns:a16="http://schemas.microsoft.com/office/drawing/2014/main" id="{79C62FEE-3595-1692-10B0-F8F3DBFB16D1}"/>
            </a:ext>
          </a:extLst>
        </xdr:cNvPr>
        <xdr:cNvSpPr>
          <a:spLocks noChangeShapeType="1"/>
        </xdr:cNvSpPr>
      </xdr:nvSpPr>
      <xdr:spPr bwMode="auto">
        <a:xfrm flipH="1">
          <a:off x="1498600" y="640397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-133350</xdr:colOff>
      <xdr:row>150</xdr:row>
      <xdr:rowOff>107950</xdr:rowOff>
    </xdr:from>
    <xdr:to>
      <xdr:col>3</xdr:col>
      <xdr:colOff>0</xdr:colOff>
      <xdr:row>150</xdr:row>
      <xdr:rowOff>107950</xdr:rowOff>
    </xdr:to>
    <xdr:sp macro="" textlink="">
      <xdr:nvSpPr>
        <xdr:cNvPr id="20199" name="Line 8">
          <a:extLst>
            <a:ext uri="{FF2B5EF4-FFF2-40B4-BE49-F238E27FC236}">
              <a16:creationId xmlns:a16="http://schemas.microsoft.com/office/drawing/2014/main" id="{7550F878-ABF0-D9F0-5885-006B2E7BF76C}"/>
            </a:ext>
          </a:extLst>
        </xdr:cNvPr>
        <xdr:cNvSpPr>
          <a:spLocks noChangeShapeType="1"/>
        </xdr:cNvSpPr>
      </xdr:nvSpPr>
      <xdr:spPr bwMode="auto">
        <a:xfrm flipH="1">
          <a:off x="1365250" y="24885650"/>
          <a:ext cx="13335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-133350</xdr:colOff>
      <xdr:row>362</xdr:row>
      <xdr:rowOff>114300</xdr:rowOff>
    </xdr:from>
    <xdr:to>
      <xdr:col>2</xdr:col>
      <xdr:colOff>19050</xdr:colOff>
      <xdr:row>362</xdr:row>
      <xdr:rowOff>114300</xdr:rowOff>
    </xdr:to>
    <xdr:sp macro="" textlink="">
      <xdr:nvSpPr>
        <xdr:cNvPr id="20200" name="Line 8">
          <a:extLst>
            <a:ext uri="{FF2B5EF4-FFF2-40B4-BE49-F238E27FC236}">
              <a16:creationId xmlns:a16="http://schemas.microsoft.com/office/drawing/2014/main" id="{715B8691-F29E-1142-BA16-00DD309B16B0}"/>
            </a:ext>
          </a:extLst>
        </xdr:cNvPr>
        <xdr:cNvSpPr>
          <a:spLocks noChangeShapeType="1"/>
        </xdr:cNvSpPr>
      </xdr:nvSpPr>
      <xdr:spPr bwMode="auto">
        <a:xfrm flipH="1">
          <a:off x="1365250" y="61309250"/>
          <a:ext cx="13335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377</xdr:row>
      <xdr:rowOff>88900</xdr:rowOff>
    </xdr:from>
    <xdr:to>
      <xdr:col>2</xdr:col>
      <xdr:colOff>6350</xdr:colOff>
      <xdr:row>377</xdr:row>
      <xdr:rowOff>95250</xdr:rowOff>
    </xdr:to>
    <xdr:sp macro="" textlink="">
      <xdr:nvSpPr>
        <xdr:cNvPr id="20201" name="Line 7">
          <a:extLst>
            <a:ext uri="{FF2B5EF4-FFF2-40B4-BE49-F238E27FC236}">
              <a16:creationId xmlns:a16="http://schemas.microsoft.com/office/drawing/2014/main" id="{01C7001A-437C-DF82-7CC2-B2E740EBA6F3}"/>
            </a:ext>
          </a:extLst>
        </xdr:cNvPr>
        <xdr:cNvSpPr>
          <a:spLocks noChangeShapeType="1"/>
        </xdr:cNvSpPr>
      </xdr:nvSpPr>
      <xdr:spPr bwMode="auto">
        <a:xfrm flipH="1" flipV="1">
          <a:off x="1498600" y="63861950"/>
          <a:ext cx="0" cy="635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378</xdr:row>
      <xdr:rowOff>107950</xdr:rowOff>
    </xdr:from>
    <xdr:to>
      <xdr:col>2</xdr:col>
      <xdr:colOff>0</xdr:colOff>
      <xdr:row>378</xdr:row>
      <xdr:rowOff>107950</xdr:rowOff>
    </xdr:to>
    <xdr:sp macro="" textlink="">
      <xdr:nvSpPr>
        <xdr:cNvPr id="20202" name="Line 8">
          <a:extLst>
            <a:ext uri="{FF2B5EF4-FFF2-40B4-BE49-F238E27FC236}">
              <a16:creationId xmlns:a16="http://schemas.microsoft.com/office/drawing/2014/main" id="{245250D4-4E51-8D30-0D90-FA20DC3336A3}"/>
            </a:ext>
          </a:extLst>
        </xdr:cNvPr>
        <xdr:cNvSpPr>
          <a:spLocks noChangeShapeType="1"/>
        </xdr:cNvSpPr>
      </xdr:nvSpPr>
      <xdr:spPr bwMode="auto">
        <a:xfrm flipH="1">
          <a:off x="1498600" y="640397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-203200</xdr:colOff>
      <xdr:row>149</xdr:row>
      <xdr:rowOff>88900</xdr:rowOff>
    </xdr:from>
    <xdr:to>
      <xdr:col>3</xdr:col>
      <xdr:colOff>38100</xdr:colOff>
      <xdr:row>149</xdr:row>
      <xdr:rowOff>101600</xdr:rowOff>
    </xdr:to>
    <xdr:sp macro="" textlink="">
      <xdr:nvSpPr>
        <xdr:cNvPr id="20203" name="Line 7">
          <a:extLst>
            <a:ext uri="{FF2B5EF4-FFF2-40B4-BE49-F238E27FC236}">
              <a16:creationId xmlns:a16="http://schemas.microsoft.com/office/drawing/2014/main" id="{69621402-9783-8FEF-DB56-610449C098DA}"/>
            </a:ext>
          </a:extLst>
        </xdr:cNvPr>
        <xdr:cNvSpPr>
          <a:spLocks noChangeShapeType="1"/>
        </xdr:cNvSpPr>
      </xdr:nvSpPr>
      <xdr:spPr bwMode="auto">
        <a:xfrm flipH="1" flipV="1">
          <a:off x="1295400" y="24701500"/>
          <a:ext cx="203200" cy="1270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-133350</xdr:colOff>
      <xdr:row>150</xdr:row>
      <xdr:rowOff>107950</xdr:rowOff>
    </xdr:from>
    <xdr:to>
      <xdr:col>3</xdr:col>
      <xdr:colOff>0</xdr:colOff>
      <xdr:row>150</xdr:row>
      <xdr:rowOff>107950</xdr:rowOff>
    </xdr:to>
    <xdr:sp macro="" textlink="">
      <xdr:nvSpPr>
        <xdr:cNvPr id="20204" name="Line 8">
          <a:extLst>
            <a:ext uri="{FF2B5EF4-FFF2-40B4-BE49-F238E27FC236}">
              <a16:creationId xmlns:a16="http://schemas.microsoft.com/office/drawing/2014/main" id="{C43A2388-43D8-8AAB-193A-58F02BC436B5}"/>
            </a:ext>
          </a:extLst>
        </xdr:cNvPr>
        <xdr:cNvSpPr>
          <a:spLocks noChangeShapeType="1"/>
        </xdr:cNvSpPr>
      </xdr:nvSpPr>
      <xdr:spPr bwMode="auto">
        <a:xfrm flipH="1">
          <a:off x="1365250" y="24885650"/>
          <a:ext cx="13335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63500</xdr:colOff>
      <xdr:row>402</xdr:row>
      <xdr:rowOff>107950</xdr:rowOff>
    </xdr:from>
    <xdr:to>
      <xdr:col>2</xdr:col>
      <xdr:colOff>0</xdr:colOff>
      <xdr:row>402</xdr:row>
      <xdr:rowOff>107950</xdr:rowOff>
    </xdr:to>
    <xdr:sp macro="" textlink="">
      <xdr:nvSpPr>
        <xdr:cNvPr id="20205" name="Line 8">
          <a:extLst>
            <a:ext uri="{FF2B5EF4-FFF2-40B4-BE49-F238E27FC236}">
              <a16:creationId xmlns:a16="http://schemas.microsoft.com/office/drawing/2014/main" id="{B8E95DD3-5220-9D0A-DDBA-623EC57621B4}"/>
            </a:ext>
          </a:extLst>
        </xdr:cNvPr>
        <xdr:cNvSpPr>
          <a:spLocks noChangeShapeType="1"/>
        </xdr:cNvSpPr>
      </xdr:nvSpPr>
      <xdr:spPr bwMode="auto">
        <a:xfrm flipH="1">
          <a:off x="1498600" y="678561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63500</xdr:colOff>
      <xdr:row>343</xdr:row>
      <xdr:rowOff>114300</xdr:rowOff>
    </xdr:from>
    <xdr:to>
      <xdr:col>2</xdr:col>
      <xdr:colOff>0</xdr:colOff>
      <xdr:row>343</xdr:row>
      <xdr:rowOff>114300</xdr:rowOff>
    </xdr:to>
    <xdr:sp macro="" textlink="">
      <xdr:nvSpPr>
        <xdr:cNvPr id="20206" name="Line 8">
          <a:extLst>
            <a:ext uri="{FF2B5EF4-FFF2-40B4-BE49-F238E27FC236}">
              <a16:creationId xmlns:a16="http://schemas.microsoft.com/office/drawing/2014/main" id="{98F0FB7C-CD08-BF49-5B77-29B0C9E643D7}"/>
            </a:ext>
          </a:extLst>
        </xdr:cNvPr>
        <xdr:cNvSpPr>
          <a:spLocks noChangeShapeType="1"/>
        </xdr:cNvSpPr>
      </xdr:nvSpPr>
      <xdr:spPr bwMode="auto">
        <a:xfrm flipH="1">
          <a:off x="1498600" y="579056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63500</xdr:colOff>
      <xdr:row>402</xdr:row>
      <xdr:rowOff>107950</xdr:rowOff>
    </xdr:from>
    <xdr:to>
      <xdr:col>2</xdr:col>
      <xdr:colOff>0</xdr:colOff>
      <xdr:row>402</xdr:row>
      <xdr:rowOff>107950</xdr:rowOff>
    </xdr:to>
    <xdr:sp macro="" textlink="">
      <xdr:nvSpPr>
        <xdr:cNvPr id="20207" name="Line 8">
          <a:extLst>
            <a:ext uri="{FF2B5EF4-FFF2-40B4-BE49-F238E27FC236}">
              <a16:creationId xmlns:a16="http://schemas.microsoft.com/office/drawing/2014/main" id="{7B890201-429E-7C7F-B032-72972C05F224}"/>
            </a:ext>
          </a:extLst>
        </xdr:cNvPr>
        <xdr:cNvSpPr>
          <a:spLocks noChangeShapeType="1"/>
        </xdr:cNvSpPr>
      </xdr:nvSpPr>
      <xdr:spPr bwMode="auto">
        <a:xfrm flipH="1">
          <a:off x="1498600" y="678561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63500</xdr:colOff>
      <xdr:row>343</xdr:row>
      <xdr:rowOff>114300</xdr:rowOff>
    </xdr:from>
    <xdr:to>
      <xdr:col>2</xdr:col>
      <xdr:colOff>0</xdr:colOff>
      <xdr:row>343</xdr:row>
      <xdr:rowOff>114300</xdr:rowOff>
    </xdr:to>
    <xdr:sp macro="" textlink="">
      <xdr:nvSpPr>
        <xdr:cNvPr id="20208" name="Line 8">
          <a:extLst>
            <a:ext uri="{FF2B5EF4-FFF2-40B4-BE49-F238E27FC236}">
              <a16:creationId xmlns:a16="http://schemas.microsoft.com/office/drawing/2014/main" id="{F5F96CDC-D888-2106-2B74-30B8628201AA}"/>
            </a:ext>
          </a:extLst>
        </xdr:cNvPr>
        <xdr:cNvSpPr>
          <a:spLocks noChangeShapeType="1"/>
        </xdr:cNvSpPr>
      </xdr:nvSpPr>
      <xdr:spPr bwMode="auto">
        <a:xfrm flipH="1">
          <a:off x="1498600" y="579056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63500</xdr:colOff>
      <xdr:row>335</xdr:row>
      <xdr:rowOff>114300</xdr:rowOff>
    </xdr:from>
    <xdr:to>
      <xdr:col>2</xdr:col>
      <xdr:colOff>0</xdr:colOff>
      <xdr:row>335</xdr:row>
      <xdr:rowOff>114300</xdr:rowOff>
    </xdr:to>
    <xdr:sp macro="" textlink="">
      <xdr:nvSpPr>
        <xdr:cNvPr id="20209" name="Line 8">
          <a:extLst>
            <a:ext uri="{FF2B5EF4-FFF2-40B4-BE49-F238E27FC236}">
              <a16:creationId xmlns:a16="http://schemas.microsoft.com/office/drawing/2014/main" id="{79D9D607-240A-3081-DC7C-96C776872500}"/>
            </a:ext>
          </a:extLst>
        </xdr:cNvPr>
        <xdr:cNvSpPr>
          <a:spLocks noChangeShapeType="1"/>
        </xdr:cNvSpPr>
      </xdr:nvSpPr>
      <xdr:spPr bwMode="auto">
        <a:xfrm flipH="1">
          <a:off x="1498600" y="564197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363</xdr:row>
      <xdr:rowOff>95250</xdr:rowOff>
    </xdr:from>
    <xdr:to>
      <xdr:col>2</xdr:col>
      <xdr:colOff>6350</xdr:colOff>
      <xdr:row>363</xdr:row>
      <xdr:rowOff>101600</xdr:rowOff>
    </xdr:to>
    <xdr:sp macro="" textlink="">
      <xdr:nvSpPr>
        <xdr:cNvPr id="20210" name="Line 7">
          <a:extLst>
            <a:ext uri="{FF2B5EF4-FFF2-40B4-BE49-F238E27FC236}">
              <a16:creationId xmlns:a16="http://schemas.microsoft.com/office/drawing/2014/main" id="{631EF144-21DA-7277-FAB8-11413F8FBE78}"/>
            </a:ext>
          </a:extLst>
        </xdr:cNvPr>
        <xdr:cNvSpPr>
          <a:spLocks noChangeShapeType="1"/>
        </xdr:cNvSpPr>
      </xdr:nvSpPr>
      <xdr:spPr bwMode="auto">
        <a:xfrm flipH="1" flipV="1">
          <a:off x="1498600" y="61468000"/>
          <a:ext cx="0" cy="635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364</xdr:row>
      <xdr:rowOff>114300</xdr:rowOff>
    </xdr:from>
    <xdr:to>
      <xdr:col>2</xdr:col>
      <xdr:colOff>0</xdr:colOff>
      <xdr:row>364</xdr:row>
      <xdr:rowOff>114300</xdr:rowOff>
    </xdr:to>
    <xdr:sp macro="" textlink="">
      <xdr:nvSpPr>
        <xdr:cNvPr id="20211" name="Line 8">
          <a:extLst>
            <a:ext uri="{FF2B5EF4-FFF2-40B4-BE49-F238E27FC236}">
              <a16:creationId xmlns:a16="http://schemas.microsoft.com/office/drawing/2014/main" id="{A65D9D97-F3B8-AB63-DBC7-89FF0994543D}"/>
            </a:ext>
          </a:extLst>
        </xdr:cNvPr>
        <xdr:cNvSpPr>
          <a:spLocks noChangeShapeType="1"/>
        </xdr:cNvSpPr>
      </xdr:nvSpPr>
      <xdr:spPr bwMode="auto">
        <a:xfrm flipH="1">
          <a:off x="1498600" y="616648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-133350</xdr:colOff>
      <xdr:row>362</xdr:row>
      <xdr:rowOff>114300</xdr:rowOff>
    </xdr:from>
    <xdr:to>
      <xdr:col>2</xdr:col>
      <xdr:colOff>19050</xdr:colOff>
      <xdr:row>362</xdr:row>
      <xdr:rowOff>114300</xdr:rowOff>
    </xdr:to>
    <xdr:sp macro="" textlink="">
      <xdr:nvSpPr>
        <xdr:cNvPr id="20212" name="Line 8">
          <a:extLst>
            <a:ext uri="{FF2B5EF4-FFF2-40B4-BE49-F238E27FC236}">
              <a16:creationId xmlns:a16="http://schemas.microsoft.com/office/drawing/2014/main" id="{E27A8B68-DD65-2C11-7D69-4CABF169F08D}"/>
            </a:ext>
          </a:extLst>
        </xdr:cNvPr>
        <xdr:cNvSpPr>
          <a:spLocks noChangeShapeType="1"/>
        </xdr:cNvSpPr>
      </xdr:nvSpPr>
      <xdr:spPr bwMode="auto">
        <a:xfrm flipH="1">
          <a:off x="1365250" y="61309250"/>
          <a:ext cx="13335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377</xdr:row>
      <xdr:rowOff>88900</xdr:rowOff>
    </xdr:from>
    <xdr:to>
      <xdr:col>2</xdr:col>
      <xdr:colOff>6350</xdr:colOff>
      <xdr:row>377</xdr:row>
      <xdr:rowOff>95250</xdr:rowOff>
    </xdr:to>
    <xdr:sp macro="" textlink="">
      <xdr:nvSpPr>
        <xdr:cNvPr id="20213" name="Line 7">
          <a:extLst>
            <a:ext uri="{FF2B5EF4-FFF2-40B4-BE49-F238E27FC236}">
              <a16:creationId xmlns:a16="http://schemas.microsoft.com/office/drawing/2014/main" id="{58E5139C-57C2-7CFA-5270-29D72E4E6BFA}"/>
            </a:ext>
          </a:extLst>
        </xdr:cNvPr>
        <xdr:cNvSpPr>
          <a:spLocks noChangeShapeType="1"/>
        </xdr:cNvSpPr>
      </xdr:nvSpPr>
      <xdr:spPr bwMode="auto">
        <a:xfrm flipH="1" flipV="1">
          <a:off x="1498600" y="63861950"/>
          <a:ext cx="0" cy="635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378</xdr:row>
      <xdr:rowOff>107950</xdr:rowOff>
    </xdr:from>
    <xdr:to>
      <xdr:col>2</xdr:col>
      <xdr:colOff>0</xdr:colOff>
      <xdr:row>378</xdr:row>
      <xdr:rowOff>107950</xdr:rowOff>
    </xdr:to>
    <xdr:sp macro="" textlink="">
      <xdr:nvSpPr>
        <xdr:cNvPr id="20214" name="Line 8">
          <a:extLst>
            <a:ext uri="{FF2B5EF4-FFF2-40B4-BE49-F238E27FC236}">
              <a16:creationId xmlns:a16="http://schemas.microsoft.com/office/drawing/2014/main" id="{A1440323-8F96-BCE9-3E1C-AC3C55EE9002}"/>
            </a:ext>
          </a:extLst>
        </xdr:cNvPr>
        <xdr:cNvSpPr>
          <a:spLocks noChangeShapeType="1"/>
        </xdr:cNvSpPr>
      </xdr:nvSpPr>
      <xdr:spPr bwMode="auto">
        <a:xfrm flipH="1">
          <a:off x="1498600" y="640397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-133350</xdr:colOff>
      <xdr:row>150</xdr:row>
      <xdr:rowOff>107950</xdr:rowOff>
    </xdr:from>
    <xdr:to>
      <xdr:col>3</xdr:col>
      <xdr:colOff>0</xdr:colOff>
      <xdr:row>150</xdr:row>
      <xdr:rowOff>107950</xdr:rowOff>
    </xdr:to>
    <xdr:sp macro="" textlink="">
      <xdr:nvSpPr>
        <xdr:cNvPr id="20215" name="Line 8">
          <a:extLst>
            <a:ext uri="{FF2B5EF4-FFF2-40B4-BE49-F238E27FC236}">
              <a16:creationId xmlns:a16="http://schemas.microsoft.com/office/drawing/2014/main" id="{70FD773D-F6B6-FB14-73CB-38AFD1E0BDC6}"/>
            </a:ext>
          </a:extLst>
        </xdr:cNvPr>
        <xdr:cNvSpPr>
          <a:spLocks noChangeShapeType="1"/>
        </xdr:cNvSpPr>
      </xdr:nvSpPr>
      <xdr:spPr bwMode="auto">
        <a:xfrm flipH="1">
          <a:off x="1365250" y="24885650"/>
          <a:ext cx="13335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-63500</xdr:colOff>
      <xdr:row>361</xdr:row>
      <xdr:rowOff>114300</xdr:rowOff>
    </xdr:from>
    <xdr:to>
      <xdr:col>2</xdr:col>
      <xdr:colOff>12700</xdr:colOff>
      <xdr:row>361</xdr:row>
      <xdr:rowOff>114300</xdr:rowOff>
    </xdr:to>
    <xdr:sp macro="" textlink="">
      <xdr:nvSpPr>
        <xdr:cNvPr id="20216" name="Line 8">
          <a:extLst>
            <a:ext uri="{FF2B5EF4-FFF2-40B4-BE49-F238E27FC236}">
              <a16:creationId xmlns:a16="http://schemas.microsoft.com/office/drawing/2014/main" id="{CB4BA919-B807-A459-2806-2CAFAD62BFA4}"/>
            </a:ext>
          </a:extLst>
        </xdr:cNvPr>
        <xdr:cNvSpPr>
          <a:spLocks noChangeShapeType="1"/>
        </xdr:cNvSpPr>
      </xdr:nvSpPr>
      <xdr:spPr bwMode="auto">
        <a:xfrm flipH="1">
          <a:off x="1435100" y="61131450"/>
          <a:ext cx="6350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376</xdr:row>
      <xdr:rowOff>88900</xdr:rowOff>
    </xdr:from>
    <xdr:to>
      <xdr:col>2</xdr:col>
      <xdr:colOff>6350</xdr:colOff>
      <xdr:row>376</xdr:row>
      <xdr:rowOff>95250</xdr:rowOff>
    </xdr:to>
    <xdr:sp macro="" textlink="">
      <xdr:nvSpPr>
        <xdr:cNvPr id="20217" name="Line 7">
          <a:extLst>
            <a:ext uri="{FF2B5EF4-FFF2-40B4-BE49-F238E27FC236}">
              <a16:creationId xmlns:a16="http://schemas.microsoft.com/office/drawing/2014/main" id="{CD2F964A-FB37-BACD-4AF1-F70BAFBFAD57}"/>
            </a:ext>
          </a:extLst>
        </xdr:cNvPr>
        <xdr:cNvSpPr>
          <a:spLocks noChangeShapeType="1"/>
        </xdr:cNvSpPr>
      </xdr:nvSpPr>
      <xdr:spPr bwMode="auto">
        <a:xfrm flipH="1" flipV="1">
          <a:off x="1498600" y="63703200"/>
          <a:ext cx="0" cy="635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377</xdr:row>
      <xdr:rowOff>107950</xdr:rowOff>
    </xdr:from>
    <xdr:to>
      <xdr:col>2</xdr:col>
      <xdr:colOff>0</xdr:colOff>
      <xdr:row>377</xdr:row>
      <xdr:rowOff>107950</xdr:rowOff>
    </xdr:to>
    <xdr:sp macro="" textlink="">
      <xdr:nvSpPr>
        <xdr:cNvPr id="20218" name="Line 8">
          <a:extLst>
            <a:ext uri="{FF2B5EF4-FFF2-40B4-BE49-F238E27FC236}">
              <a16:creationId xmlns:a16="http://schemas.microsoft.com/office/drawing/2014/main" id="{67EBB158-FB53-B046-B040-AD5C7F523232}"/>
            </a:ext>
          </a:extLst>
        </xdr:cNvPr>
        <xdr:cNvSpPr>
          <a:spLocks noChangeShapeType="1"/>
        </xdr:cNvSpPr>
      </xdr:nvSpPr>
      <xdr:spPr bwMode="auto">
        <a:xfrm flipH="1">
          <a:off x="1498600" y="638810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-152400</xdr:colOff>
      <xdr:row>148</xdr:row>
      <xdr:rowOff>88900</xdr:rowOff>
    </xdr:from>
    <xdr:to>
      <xdr:col>3</xdr:col>
      <xdr:colOff>38100</xdr:colOff>
      <xdr:row>148</xdr:row>
      <xdr:rowOff>101600</xdr:rowOff>
    </xdr:to>
    <xdr:sp macro="" textlink="">
      <xdr:nvSpPr>
        <xdr:cNvPr id="20219" name="Line 7">
          <a:extLst>
            <a:ext uri="{FF2B5EF4-FFF2-40B4-BE49-F238E27FC236}">
              <a16:creationId xmlns:a16="http://schemas.microsoft.com/office/drawing/2014/main" id="{806E85C8-E94F-B8E8-16E7-84708B8FD847}"/>
            </a:ext>
          </a:extLst>
        </xdr:cNvPr>
        <xdr:cNvSpPr>
          <a:spLocks noChangeShapeType="1"/>
        </xdr:cNvSpPr>
      </xdr:nvSpPr>
      <xdr:spPr bwMode="auto">
        <a:xfrm flipH="1" flipV="1">
          <a:off x="1346200" y="24536400"/>
          <a:ext cx="152400" cy="1270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-63500</xdr:colOff>
      <xdr:row>149</xdr:row>
      <xdr:rowOff>107950</xdr:rowOff>
    </xdr:from>
    <xdr:to>
      <xdr:col>3</xdr:col>
      <xdr:colOff>0</xdr:colOff>
      <xdr:row>149</xdr:row>
      <xdr:rowOff>107950</xdr:rowOff>
    </xdr:to>
    <xdr:sp macro="" textlink="">
      <xdr:nvSpPr>
        <xdr:cNvPr id="20220" name="Line 8">
          <a:extLst>
            <a:ext uri="{FF2B5EF4-FFF2-40B4-BE49-F238E27FC236}">
              <a16:creationId xmlns:a16="http://schemas.microsoft.com/office/drawing/2014/main" id="{A4F97BF7-648E-2771-421B-7EAD866F952F}"/>
            </a:ext>
          </a:extLst>
        </xdr:cNvPr>
        <xdr:cNvSpPr>
          <a:spLocks noChangeShapeType="1"/>
        </xdr:cNvSpPr>
      </xdr:nvSpPr>
      <xdr:spPr bwMode="auto">
        <a:xfrm flipH="1">
          <a:off x="1435100" y="24720550"/>
          <a:ext cx="6350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401</xdr:row>
      <xdr:rowOff>107950</xdr:rowOff>
    </xdr:from>
    <xdr:to>
      <xdr:col>2</xdr:col>
      <xdr:colOff>12700</xdr:colOff>
      <xdr:row>401</xdr:row>
      <xdr:rowOff>107950</xdr:rowOff>
    </xdr:to>
    <xdr:sp macro="" textlink="">
      <xdr:nvSpPr>
        <xdr:cNvPr id="20221" name="Line 8">
          <a:extLst>
            <a:ext uri="{FF2B5EF4-FFF2-40B4-BE49-F238E27FC236}">
              <a16:creationId xmlns:a16="http://schemas.microsoft.com/office/drawing/2014/main" id="{05775CC3-9135-E468-F91E-B63E61E7536A}"/>
            </a:ext>
          </a:extLst>
        </xdr:cNvPr>
        <xdr:cNvSpPr>
          <a:spLocks noChangeShapeType="1"/>
        </xdr:cNvSpPr>
      </xdr:nvSpPr>
      <xdr:spPr bwMode="auto">
        <a:xfrm flipH="1">
          <a:off x="1498600" y="676910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342</xdr:row>
      <xdr:rowOff>114300</xdr:rowOff>
    </xdr:from>
    <xdr:to>
      <xdr:col>2</xdr:col>
      <xdr:colOff>12700</xdr:colOff>
      <xdr:row>342</xdr:row>
      <xdr:rowOff>114300</xdr:rowOff>
    </xdr:to>
    <xdr:sp macro="" textlink="">
      <xdr:nvSpPr>
        <xdr:cNvPr id="20222" name="Line 8">
          <a:extLst>
            <a:ext uri="{FF2B5EF4-FFF2-40B4-BE49-F238E27FC236}">
              <a16:creationId xmlns:a16="http://schemas.microsoft.com/office/drawing/2014/main" id="{44BCD70C-CE70-181F-DD08-AB13FDCD2DE1}"/>
            </a:ext>
          </a:extLst>
        </xdr:cNvPr>
        <xdr:cNvSpPr>
          <a:spLocks noChangeShapeType="1"/>
        </xdr:cNvSpPr>
      </xdr:nvSpPr>
      <xdr:spPr bwMode="auto">
        <a:xfrm flipH="1">
          <a:off x="1498600" y="577278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401</xdr:row>
      <xdr:rowOff>107950</xdr:rowOff>
    </xdr:from>
    <xdr:to>
      <xdr:col>2</xdr:col>
      <xdr:colOff>12700</xdr:colOff>
      <xdr:row>401</xdr:row>
      <xdr:rowOff>107950</xdr:rowOff>
    </xdr:to>
    <xdr:sp macro="" textlink="">
      <xdr:nvSpPr>
        <xdr:cNvPr id="20223" name="Line 8">
          <a:extLst>
            <a:ext uri="{FF2B5EF4-FFF2-40B4-BE49-F238E27FC236}">
              <a16:creationId xmlns:a16="http://schemas.microsoft.com/office/drawing/2014/main" id="{FFADDAB2-5E41-20D9-74FE-15199C2436F8}"/>
            </a:ext>
          </a:extLst>
        </xdr:cNvPr>
        <xdr:cNvSpPr>
          <a:spLocks noChangeShapeType="1"/>
        </xdr:cNvSpPr>
      </xdr:nvSpPr>
      <xdr:spPr bwMode="auto">
        <a:xfrm flipH="1">
          <a:off x="1498600" y="676910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342</xdr:row>
      <xdr:rowOff>114300</xdr:rowOff>
    </xdr:from>
    <xdr:to>
      <xdr:col>2</xdr:col>
      <xdr:colOff>12700</xdr:colOff>
      <xdr:row>342</xdr:row>
      <xdr:rowOff>114300</xdr:rowOff>
    </xdr:to>
    <xdr:sp macro="" textlink="">
      <xdr:nvSpPr>
        <xdr:cNvPr id="20224" name="Line 8">
          <a:extLst>
            <a:ext uri="{FF2B5EF4-FFF2-40B4-BE49-F238E27FC236}">
              <a16:creationId xmlns:a16="http://schemas.microsoft.com/office/drawing/2014/main" id="{98DF0BAA-612C-45FF-A0A0-9C4EE509E4F1}"/>
            </a:ext>
          </a:extLst>
        </xdr:cNvPr>
        <xdr:cNvSpPr>
          <a:spLocks noChangeShapeType="1"/>
        </xdr:cNvSpPr>
      </xdr:nvSpPr>
      <xdr:spPr bwMode="auto">
        <a:xfrm flipH="1">
          <a:off x="1498600" y="577278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334</xdr:row>
      <xdr:rowOff>114300</xdr:rowOff>
    </xdr:from>
    <xdr:to>
      <xdr:col>2</xdr:col>
      <xdr:colOff>12700</xdr:colOff>
      <xdr:row>334</xdr:row>
      <xdr:rowOff>114300</xdr:rowOff>
    </xdr:to>
    <xdr:sp macro="" textlink="">
      <xdr:nvSpPr>
        <xdr:cNvPr id="20225" name="Line 8">
          <a:extLst>
            <a:ext uri="{FF2B5EF4-FFF2-40B4-BE49-F238E27FC236}">
              <a16:creationId xmlns:a16="http://schemas.microsoft.com/office/drawing/2014/main" id="{782D5F69-A01F-6CD9-905B-F28F28C98A14}"/>
            </a:ext>
          </a:extLst>
        </xdr:cNvPr>
        <xdr:cNvSpPr>
          <a:spLocks noChangeShapeType="1"/>
        </xdr:cNvSpPr>
      </xdr:nvSpPr>
      <xdr:spPr bwMode="auto">
        <a:xfrm flipH="1">
          <a:off x="1498600" y="562419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362</xdr:row>
      <xdr:rowOff>95250</xdr:rowOff>
    </xdr:from>
    <xdr:to>
      <xdr:col>2</xdr:col>
      <xdr:colOff>6350</xdr:colOff>
      <xdr:row>362</xdr:row>
      <xdr:rowOff>101600</xdr:rowOff>
    </xdr:to>
    <xdr:sp macro="" textlink="">
      <xdr:nvSpPr>
        <xdr:cNvPr id="20226" name="Line 7">
          <a:extLst>
            <a:ext uri="{FF2B5EF4-FFF2-40B4-BE49-F238E27FC236}">
              <a16:creationId xmlns:a16="http://schemas.microsoft.com/office/drawing/2014/main" id="{B20E7CD1-D5FF-C539-254C-E22CFF026ED4}"/>
            </a:ext>
          </a:extLst>
        </xdr:cNvPr>
        <xdr:cNvSpPr>
          <a:spLocks noChangeShapeType="1"/>
        </xdr:cNvSpPr>
      </xdr:nvSpPr>
      <xdr:spPr bwMode="auto">
        <a:xfrm flipH="1" flipV="1">
          <a:off x="1498600" y="61290200"/>
          <a:ext cx="0" cy="635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363</xdr:row>
      <xdr:rowOff>114300</xdr:rowOff>
    </xdr:from>
    <xdr:to>
      <xdr:col>2</xdr:col>
      <xdr:colOff>0</xdr:colOff>
      <xdr:row>363</xdr:row>
      <xdr:rowOff>114300</xdr:rowOff>
    </xdr:to>
    <xdr:sp macro="" textlink="">
      <xdr:nvSpPr>
        <xdr:cNvPr id="20227" name="Line 8">
          <a:extLst>
            <a:ext uri="{FF2B5EF4-FFF2-40B4-BE49-F238E27FC236}">
              <a16:creationId xmlns:a16="http://schemas.microsoft.com/office/drawing/2014/main" id="{D16C134F-C8CB-9B5F-48F8-C690A38D4C92}"/>
            </a:ext>
          </a:extLst>
        </xdr:cNvPr>
        <xdr:cNvSpPr>
          <a:spLocks noChangeShapeType="1"/>
        </xdr:cNvSpPr>
      </xdr:nvSpPr>
      <xdr:spPr bwMode="auto">
        <a:xfrm flipH="1">
          <a:off x="1498600" y="614870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-63500</xdr:colOff>
      <xdr:row>361</xdr:row>
      <xdr:rowOff>114300</xdr:rowOff>
    </xdr:from>
    <xdr:to>
      <xdr:col>2</xdr:col>
      <xdr:colOff>12700</xdr:colOff>
      <xdr:row>361</xdr:row>
      <xdr:rowOff>114300</xdr:rowOff>
    </xdr:to>
    <xdr:sp macro="" textlink="">
      <xdr:nvSpPr>
        <xdr:cNvPr id="20228" name="Line 8">
          <a:extLst>
            <a:ext uri="{FF2B5EF4-FFF2-40B4-BE49-F238E27FC236}">
              <a16:creationId xmlns:a16="http://schemas.microsoft.com/office/drawing/2014/main" id="{65667276-9877-41E3-1F2A-D5608850E75D}"/>
            </a:ext>
          </a:extLst>
        </xdr:cNvPr>
        <xdr:cNvSpPr>
          <a:spLocks noChangeShapeType="1"/>
        </xdr:cNvSpPr>
      </xdr:nvSpPr>
      <xdr:spPr bwMode="auto">
        <a:xfrm flipH="1">
          <a:off x="1435100" y="61131450"/>
          <a:ext cx="6350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376</xdr:row>
      <xdr:rowOff>88900</xdr:rowOff>
    </xdr:from>
    <xdr:to>
      <xdr:col>2</xdr:col>
      <xdr:colOff>6350</xdr:colOff>
      <xdr:row>376</xdr:row>
      <xdr:rowOff>95250</xdr:rowOff>
    </xdr:to>
    <xdr:sp macro="" textlink="">
      <xdr:nvSpPr>
        <xdr:cNvPr id="20229" name="Line 7">
          <a:extLst>
            <a:ext uri="{FF2B5EF4-FFF2-40B4-BE49-F238E27FC236}">
              <a16:creationId xmlns:a16="http://schemas.microsoft.com/office/drawing/2014/main" id="{B47684F3-AE73-2DCE-3DA2-47CB6886C71A}"/>
            </a:ext>
          </a:extLst>
        </xdr:cNvPr>
        <xdr:cNvSpPr>
          <a:spLocks noChangeShapeType="1"/>
        </xdr:cNvSpPr>
      </xdr:nvSpPr>
      <xdr:spPr bwMode="auto">
        <a:xfrm flipH="1" flipV="1">
          <a:off x="1498600" y="63703200"/>
          <a:ext cx="0" cy="635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377</xdr:row>
      <xdr:rowOff>107950</xdr:rowOff>
    </xdr:from>
    <xdr:to>
      <xdr:col>2</xdr:col>
      <xdr:colOff>0</xdr:colOff>
      <xdr:row>377</xdr:row>
      <xdr:rowOff>107950</xdr:rowOff>
    </xdr:to>
    <xdr:sp macro="" textlink="">
      <xdr:nvSpPr>
        <xdr:cNvPr id="20230" name="Line 8">
          <a:extLst>
            <a:ext uri="{FF2B5EF4-FFF2-40B4-BE49-F238E27FC236}">
              <a16:creationId xmlns:a16="http://schemas.microsoft.com/office/drawing/2014/main" id="{FECB8D88-6873-DD1C-F450-78FE9ADCFB2A}"/>
            </a:ext>
          </a:extLst>
        </xdr:cNvPr>
        <xdr:cNvSpPr>
          <a:spLocks noChangeShapeType="1"/>
        </xdr:cNvSpPr>
      </xdr:nvSpPr>
      <xdr:spPr bwMode="auto">
        <a:xfrm flipH="1">
          <a:off x="1498600" y="638810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-63500</xdr:colOff>
      <xdr:row>149</xdr:row>
      <xdr:rowOff>107950</xdr:rowOff>
    </xdr:from>
    <xdr:to>
      <xdr:col>3</xdr:col>
      <xdr:colOff>0</xdr:colOff>
      <xdr:row>149</xdr:row>
      <xdr:rowOff>107950</xdr:rowOff>
    </xdr:to>
    <xdr:sp macro="" textlink="">
      <xdr:nvSpPr>
        <xdr:cNvPr id="20231" name="Line 8">
          <a:extLst>
            <a:ext uri="{FF2B5EF4-FFF2-40B4-BE49-F238E27FC236}">
              <a16:creationId xmlns:a16="http://schemas.microsoft.com/office/drawing/2014/main" id="{B1FF00C7-9BAF-629E-1518-ACB71A231C7A}"/>
            </a:ext>
          </a:extLst>
        </xdr:cNvPr>
        <xdr:cNvSpPr>
          <a:spLocks noChangeShapeType="1"/>
        </xdr:cNvSpPr>
      </xdr:nvSpPr>
      <xdr:spPr bwMode="auto">
        <a:xfrm flipH="1">
          <a:off x="1435100" y="24720550"/>
          <a:ext cx="6350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-63500</xdr:colOff>
      <xdr:row>361</xdr:row>
      <xdr:rowOff>114300</xdr:rowOff>
    </xdr:from>
    <xdr:to>
      <xdr:col>2</xdr:col>
      <xdr:colOff>12700</xdr:colOff>
      <xdr:row>361</xdr:row>
      <xdr:rowOff>114300</xdr:rowOff>
    </xdr:to>
    <xdr:sp macro="" textlink="">
      <xdr:nvSpPr>
        <xdr:cNvPr id="20232" name="Line 8">
          <a:extLst>
            <a:ext uri="{FF2B5EF4-FFF2-40B4-BE49-F238E27FC236}">
              <a16:creationId xmlns:a16="http://schemas.microsoft.com/office/drawing/2014/main" id="{02816F98-63B8-4E2F-00F2-6370EF7AC395}"/>
            </a:ext>
          </a:extLst>
        </xdr:cNvPr>
        <xdr:cNvSpPr>
          <a:spLocks noChangeShapeType="1"/>
        </xdr:cNvSpPr>
      </xdr:nvSpPr>
      <xdr:spPr bwMode="auto">
        <a:xfrm flipH="1">
          <a:off x="1435100" y="61131450"/>
          <a:ext cx="6350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376</xdr:row>
      <xdr:rowOff>88900</xdr:rowOff>
    </xdr:from>
    <xdr:to>
      <xdr:col>2</xdr:col>
      <xdr:colOff>6350</xdr:colOff>
      <xdr:row>376</xdr:row>
      <xdr:rowOff>95250</xdr:rowOff>
    </xdr:to>
    <xdr:sp macro="" textlink="">
      <xdr:nvSpPr>
        <xdr:cNvPr id="20233" name="Line 7">
          <a:extLst>
            <a:ext uri="{FF2B5EF4-FFF2-40B4-BE49-F238E27FC236}">
              <a16:creationId xmlns:a16="http://schemas.microsoft.com/office/drawing/2014/main" id="{FD1EAB23-5B8D-8CC1-BAD2-7948BEB80204}"/>
            </a:ext>
          </a:extLst>
        </xdr:cNvPr>
        <xdr:cNvSpPr>
          <a:spLocks noChangeShapeType="1"/>
        </xdr:cNvSpPr>
      </xdr:nvSpPr>
      <xdr:spPr bwMode="auto">
        <a:xfrm flipH="1" flipV="1">
          <a:off x="1498600" y="63703200"/>
          <a:ext cx="0" cy="635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377</xdr:row>
      <xdr:rowOff>107950</xdr:rowOff>
    </xdr:from>
    <xdr:to>
      <xdr:col>2</xdr:col>
      <xdr:colOff>0</xdr:colOff>
      <xdr:row>377</xdr:row>
      <xdr:rowOff>107950</xdr:rowOff>
    </xdr:to>
    <xdr:sp macro="" textlink="">
      <xdr:nvSpPr>
        <xdr:cNvPr id="20234" name="Line 8">
          <a:extLst>
            <a:ext uri="{FF2B5EF4-FFF2-40B4-BE49-F238E27FC236}">
              <a16:creationId xmlns:a16="http://schemas.microsoft.com/office/drawing/2014/main" id="{5C3B44FF-4A0B-910D-2EBE-84C1247B0EAB}"/>
            </a:ext>
          </a:extLst>
        </xdr:cNvPr>
        <xdr:cNvSpPr>
          <a:spLocks noChangeShapeType="1"/>
        </xdr:cNvSpPr>
      </xdr:nvSpPr>
      <xdr:spPr bwMode="auto">
        <a:xfrm flipH="1">
          <a:off x="1498600" y="638810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-152400</xdr:colOff>
      <xdr:row>148</xdr:row>
      <xdr:rowOff>88900</xdr:rowOff>
    </xdr:from>
    <xdr:to>
      <xdr:col>3</xdr:col>
      <xdr:colOff>38100</xdr:colOff>
      <xdr:row>148</xdr:row>
      <xdr:rowOff>101600</xdr:rowOff>
    </xdr:to>
    <xdr:sp macro="" textlink="">
      <xdr:nvSpPr>
        <xdr:cNvPr id="20235" name="Line 7">
          <a:extLst>
            <a:ext uri="{FF2B5EF4-FFF2-40B4-BE49-F238E27FC236}">
              <a16:creationId xmlns:a16="http://schemas.microsoft.com/office/drawing/2014/main" id="{894F9C1F-923E-FE4F-C6E3-9ACFBD642E50}"/>
            </a:ext>
          </a:extLst>
        </xdr:cNvPr>
        <xdr:cNvSpPr>
          <a:spLocks noChangeShapeType="1"/>
        </xdr:cNvSpPr>
      </xdr:nvSpPr>
      <xdr:spPr bwMode="auto">
        <a:xfrm flipH="1" flipV="1">
          <a:off x="1346200" y="24536400"/>
          <a:ext cx="152400" cy="1270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-63500</xdr:colOff>
      <xdr:row>149</xdr:row>
      <xdr:rowOff>107950</xdr:rowOff>
    </xdr:from>
    <xdr:to>
      <xdr:col>3</xdr:col>
      <xdr:colOff>0</xdr:colOff>
      <xdr:row>149</xdr:row>
      <xdr:rowOff>107950</xdr:rowOff>
    </xdr:to>
    <xdr:sp macro="" textlink="">
      <xdr:nvSpPr>
        <xdr:cNvPr id="20236" name="Line 8">
          <a:extLst>
            <a:ext uri="{FF2B5EF4-FFF2-40B4-BE49-F238E27FC236}">
              <a16:creationId xmlns:a16="http://schemas.microsoft.com/office/drawing/2014/main" id="{12ECE613-22AF-54B9-4F01-5CCE18EF6FC1}"/>
            </a:ext>
          </a:extLst>
        </xdr:cNvPr>
        <xdr:cNvSpPr>
          <a:spLocks noChangeShapeType="1"/>
        </xdr:cNvSpPr>
      </xdr:nvSpPr>
      <xdr:spPr bwMode="auto">
        <a:xfrm flipH="1">
          <a:off x="1435100" y="24720550"/>
          <a:ext cx="6350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401</xdr:row>
      <xdr:rowOff>107950</xdr:rowOff>
    </xdr:from>
    <xdr:to>
      <xdr:col>2</xdr:col>
      <xdr:colOff>12700</xdr:colOff>
      <xdr:row>401</xdr:row>
      <xdr:rowOff>107950</xdr:rowOff>
    </xdr:to>
    <xdr:sp macro="" textlink="">
      <xdr:nvSpPr>
        <xdr:cNvPr id="20237" name="Line 8">
          <a:extLst>
            <a:ext uri="{FF2B5EF4-FFF2-40B4-BE49-F238E27FC236}">
              <a16:creationId xmlns:a16="http://schemas.microsoft.com/office/drawing/2014/main" id="{A49D697C-C6D3-CB2B-D3C1-DDF737302E40}"/>
            </a:ext>
          </a:extLst>
        </xdr:cNvPr>
        <xdr:cNvSpPr>
          <a:spLocks noChangeShapeType="1"/>
        </xdr:cNvSpPr>
      </xdr:nvSpPr>
      <xdr:spPr bwMode="auto">
        <a:xfrm flipH="1">
          <a:off x="1498600" y="676910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342</xdr:row>
      <xdr:rowOff>114300</xdr:rowOff>
    </xdr:from>
    <xdr:to>
      <xdr:col>2</xdr:col>
      <xdr:colOff>12700</xdr:colOff>
      <xdr:row>342</xdr:row>
      <xdr:rowOff>114300</xdr:rowOff>
    </xdr:to>
    <xdr:sp macro="" textlink="">
      <xdr:nvSpPr>
        <xdr:cNvPr id="20238" name="Line 8">
          <a:extLst>
            <a:ext uri="{FF2B5EF4-FFF2-40B4-BE49-F238E27FC236}">
              <a16:creationId xmlns:a16="http://schemas.microsoft.com/office/drawing/2014/main" id="{FE4657CB-411F-43DF-8776-82350B5EFC8A}"/>
            </a:ext>
          </a:extLst>
        </xdr:cNvPr>
        <xdr:cNvSpPr>
          <a:spLocks noChangeShapeType="1"/>
        </xdr:cNvSpPr>
      </xdr:nvSpPr>
      <xdr:spPr bwMode="auto">
        <a:xfrm flipH="1">
          <a:off x="1498600" y="577278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401</xdr:row>
      <xdr:rowOff>107950</xdr:rowOff>
    </xdr:from>
    <xdr:to>
      <xdr:col>2</xdr:col>
      <xdr:colOff>12700</xdr:colOff>
      <xdr:row>401</xdr:row>
      <xdr:rowOff>107950</xdr:rowOff>
    </xdr:to>
    <xdr:sp macro="" textlink="">
      <xdr:nvSpPr>
        <xdr:cNvPr id="20239" name="Line 8">
          <a:extLst>
            <a:ext uri="{FF2B5EF4-FFF2-40B4-BE49-F238E27FC236}">
              <a16:creationId xmlns:a16="http://schemas.microsoft.com/office/drawing/2014/main" id="{AAF3892A-5295-3681-68EE-A700B8E218E1}"/>
            </a:ext>
          </a:extLst>
        </xdr:cNvPr>
        <xdr:cNvSpPr>
          <a:spLocks noChangeShapeType="1"/>
        </xdr:cNvSpPr>
      </xdr:nvSpPr>
      <xdr:spPr bwMode="auto">
        <a:xfrm flipH="1">
          <a:off x="1498600" y="676910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342</xdr:row>
      <xdr:rowOff>114300</xdr:rowOff>
    </xdr:from>
    <xdr:to>
      <xdr:col>2</xdr:col>
      <xdr:colOff>12700</xdr:colOff>
      <xdr:row>342</xdr:row>
      <xdr:rowOff>114300</xdr:rowOff>
    </xdr:to>
    <xdr:sp macro="" textlink="">
      <xdr:nvSpPr>
        <xdr:cNvPr id="20240" name="Line 8">
          <a:extLst>
            <a:ext uri="{FF2B5EF4-FFF2-40B4-BE49-F238E27FC236}">
              <a16:creationId xmlns:a16="http://schemas.microsoft.com/office/drawing/2014/main" id="{B7D0AF27-D1FF-5C04-7698-2CDF0044CF87}"/>
            </a:ext>
          </a:extLst>
        </xdr:cNvPr>
        <xdr:cNvSpPr>
          <a:spLocks noChangeShapeType="1"/>
        </xdr:cNvSpPr>
      </xdr:nvSpPr>
      <xdr:spPr bwMode="auto">
        <a:xfrm flipH="1">
          <a:off x="1498600" y="577278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334</xdr:row>
      <xdr:rowOff>114300</xdr:rowOff>
    </xdr:from>
    <xdr:to>
      <xdr:col>2</xdr:col>
      <xdr:colOff>12700</xdr:colOff>
      <xdr:row>334</xdr:row>
      <xdr:rowOff>114300</xdr:rowOff>
    </xdr:to>
    <xdr:sp macro="" textlink="">
      <xdr:nvSpPr>
        <xdr:cNvPr id="20241" name="Line 8">
          <a:extLst>
            <a:ext uri="{FF2B5EF4-FFF2-40B4-BE49-F238E27FC236}">
              <a16:creationId xmlns:a16="http://schemas.microsoft.com/office/drawing/2014/main" id="{1D08B14F-0DDB-48FB-4769-13777F74ED13}"/>
            </a:ext>
          </a:extLst>
        </xdr:cNvPr>
        <xdr:cNvSpPr>
          <a:spLocks noChangeShapeType="1"/>
        </xdr:cNvSpPr>
      </xdr:nvSpPr>
      <xdr:spPr bwMode="auto">
        <a:xfrm flipH="1">
          <a:off x="1498600" y="562419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362</xdr:row>
      <xdr:rowOff>95250</xdr:rowOff>
    </xdr:from>
    <xdr:to>
      <xdr:col>2</xdr:col>
      <xdr:colOff>6350</xdr:colOff>
      <xdr:row>362</xdr:row>
      <xdr:rowOff>101600</xdr:rowOff>
    </xdr:to>
    <xdr:sp macro="" textlink="">
      <xdr:nvSpPr>
        <xdr:cNvPr id="20242" name="Line 7">
          <a:extLst>
            <a:ext uri="{FF2B5EF4-FFF2-40B4-BE49-F238E27FC236}">
              <a16:creationId xmlns:a16="http://schemas.microsoft.com/office/drawing/2014/main" id="{33B35358-1D95-0069-7A4A-B4F10EB10831}"/>
            </a:ext>
          </a:extLst>
        </xdr:cNvPr>
        <xdr:cNvSpPr>
          <a:spLocks noChangeShapeType="1"/>
        </xdr:cNvSpPr>
      </xdr:nvSpPr>
      <xdr:spPr bwMode="auto">
        <a:xfrm flipH="1" flipV="1">
          <a:off x="1498600" y="61290200"/>
          <a:ext cx="0" cy="635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363</xdr:row>
      <xdr:rowOff>114300</xdr:rowOff>
    </xdr:from>
    <xdr:to>
      <xdr:col>2</xdr:col>
      <xdr:colOff>0</xdr:colOff>
      <xdr:row>363</xdr:row>
      <xdr:rowOff>114300</xdr:rowOff>
    </xdr:to>
    <xdr:sp macro="" textlink="">
      <xdr:nvSpPr>
        <xdr:cNvPr id="20243" name="Line 8">
          <a:extLst>
            <a:ext uri="{FF2B5EF4-FFF2-40B4-BE49-F238E27FC236}">
              <a16:creationId xmlns:a16="http://schemas.microsoft.com/office/drawing/2014/main" id="{7D091E9A-1EC1-E578-C5D4-44543D64CD93}"/>
            </a:ext>
          </a:extLst>
        </xdr:cNvPr>
        <xdr:cNvSpPr>
          <a:spLocks noChangeShapeType="1"/>
        </xdr:cNvSpPr>
      </xdr:nvSpPr>
      <xdr:spPr bwMode="auto">
        <a:xfrm flipH="1">
          <a:off x="1498600" y="614870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-63500</xdr:colOff>
      <xdr:row>361</xdr:row>
      <xdr:rowOff>114300</xdr:rowOff>
    </xdr:from>
    <xdr:to>
      <xdr:col>2</xdr:col>
      <xdr:colOff>12700</xdr:colOff>
      <xdr:row>361</xdr:row>
      <xdr:rowOff>114300</xdr:rowOff>
    </xdr:to>
    <xdr:sp macro="" textlink="">
      <xdr:nvSpPr>
        <xdr:cNvPr id="20244" name="Line 8">
          <a:extLst>
            <a:ext uri="{FF2B5EF4-FFF2-40B4-BE49-F238E27FC236}">
              <a16:creationId xmlns:a16="http://schemas.microsoft.com/office/drawing/2014/main" id="{7509D0D1-3663-8021-DAAD-8E4B4312E522}"/>
            </a:ext>
          </a:extLst>
        </xdr:cNvPr>
        <xdr:cNvSpPr>
          <a:spLocks noChangeShapeType="1"/>
        </xdr:cNvSpPr>
      </xdr:nvSpPr>
      <xdr:spPr bwMode="auto">
        <a:xfrm flipH="1">
          <a:off x="1435100" y="61131450"/>
          <a:ext cx="6350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376</xdr:row>
      <xdr:rowOff>88900</xdr:rowOff>
    </xdr:from>
    <xdr:to>
      <xdr:col>2</xdr:col>
      <xdr:colOff>6350</xdr:colOff>
      <xdr:row>376</xdr:row>
      <xdr:rowOff>95250</xdr:rowOff>
    </xdr:to>
    <xdr:sp macro="" textlink="">
      <xdr:nvSpPr>
        <xdr:cNvPr id="20245" name="Line 7">
          <a:extLst>
            <a:ext uri="{FF2B5EF4-FFF2-40B4-BE49-F238E27FC236}">
              <a16:creationId xmlns:a16="http://schemas.microsoft.com/office/drawing/2014/main" id="{3F57B05A-9BC4-4FA2-8C2B-89B490EBC033}"/>
            </a:ext>
          </a:extLst>
        </xdr:cNvPr>
        <xdr:cNvSpPr>
          <a:spLocks noChangeShapeType="1"/>
        </xdr:cNvSpPr>
      </xdr:nvSpPr>
      <xdr:spPr bwMode="auto">
        <a:xfrm flipH="1" flipV="1">
          <a:off x="1498600" y="63703200"/>
          <a:ext cx="0" cy="635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377</xdr:row>
      <xdr:rowOff>107950</xdr:rowOff>
    </xdr:from>
    <xdr:to>
      <xdr:col>2</xdr:col>
      <xdr:colOff>0</xdr:colOff>
      <xdr:row>377</xdr:row>
      <xdr:rowOff>107950</xdr:rowOff>
    </xdr:to>
    <xdr:sp macro="" textlink="">
      <xdr:nvSpPr>
        <xdr:cNvPr id="20246" name="Line 8">
          <a:extLst>
            <a:ext uri="{FF2B5EF4-FFF2-40B4-BE49-F238E27FC236}">
              <a16:creationId xmlns:a16="http://schemas.microsoft.com/office/drawing/2014/main" id="{958BF12F-E56E-DC95-D941-561F7FE9B47C}"/>
            </a:ext>
          </a:extLst>
        </xdr:cNvPr>
        <xdr:cNvSpPr>
          <a:spLocks noChangeShapeType="1"/>
        </xdr:cNvSpPr>
      </xdr:nvSpPr>
      <xdr:spPr bwMode="auto">
        <a:xfrm flipH="1">
          <a:off x="1498600" y="638810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-63500</xdr:colOff>
      <xdr:row>149</xdr:row>
      <xdr:rowOff>107950</xdr:rowOff>
    </xdr:from>
    <xdr:to>
      <xdr:col>3</xdr:col>
      <xdr:colOff>0</xdr:colOff>
      <xdr:row>149</xdr:row>
      <xdr:rowOff>107950</xdr:rowOff>
    </xdr:to>
    <xdr:sp macro="" textlink="">
      <xdr:nvSpPr>
        <xdr:cNvPr id="20247" name="Line 8">
          <a:extLst>
            <a:ext uri="{FF2B5EF4-FFF2-40B4-BE49-F238E27FC236}">
              <a16:creationId xmlns:a16="http://schemas.microsoft.com/office/drawing/2014/main" id="{7114ADE9-7E36-E6B2-03F4-70B27EF7EA84}"/>
            </a:ext>
          </a:extLst>
        </xdr:cNvPr>
        <xdr:cNvSpPr>
          <a:spLocks noChangeShapeType="1"/>
        </xdr:cNvSpPr>
      </xdr:nvSpPr>
      <xdr:spPr bwMode="auto">
        <a:xfrm flipH="1">
          <a:off x="1435100" y="24720550"/>
          <a:ext cx="6350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-63500</xdr:colOff>
      <xdr:row>293</xdr:row>
      <xdr:rowOff>107950</xdr:rowOff>
    </xdr:from>
    <xdr:to>
      <xdr:col>2</xdr:col>
      <xdr:colOff>12700</xdr:colOff>
      <xdr:row>293</xdr:row>
      <xdr:rowOff>107950</xdr:rowOff>
    </xdr:to>
    <xdr:sp macro="" textlink="">
      <xdr:nvSpPr>
        <xdr:cNvPr id="20248" name="Line 8">
          <a:extLst>
            <a:ext uri="{FF2B5EF4-FFF2-40B4-BE49-F238E27FC236}">
              <a16:creationId xmlns:a16="http://schemas.microsoft.com/office/drawing/2014/main" id="{EF25344D-3461-6F9B-D4F3-00FFDE3B8D6F}"/>
            </a:ext>
          </a:extLst>
        </xdr:cNvPr>
        <xdr:cNvSpPr>
          <a:spLocks noChangeShapeType="1"/>
        </xdr:cNvSpPr>
      </xdr:nvSpPr>
      <xdr:spPr bwMode="auto">
        <a:xfrm flipH="1">
          <a:off x="1435100" y="49314100"/>
          <a:ext cx="6350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-152400</xdr:colOff>
      <xdr:row>134</xdr:row>
      <xdr:rowOff>88900</xdr:rowOff>
    </xdr:from>
    <xdr:to>
      <xdr:col>3</xdr:col>
      <xdr:colOff>38100</xdr:colOff>
      <xdr:row>134</xdr:row>
      <xdr:rowOff>101600</xdr:rowOff>
    </xdr:to>
    <xdr:sp macro="" textlink="">
      <xdr:nvSpPr>
        <xdr:cNvPr id="20249" name="Line 7">
          <a:extLst>
            <a:ext uri="{FF2B5EF4-FFF2-40B4-BE49-F238E27FC236}">
              <a16:creationId xmlns:a16="http://schemas.microsoft.com/office/drawing/2014/main" id="{DE7CE702-DE18-60FE-D9A1-BB7482C75539}"/>
            </a:ext>
          </a:extLst>
        </xdr:cNvPr>
        <xdr:cNvSpPr>
          <a:spLocks noChangeShapeType="1"/>
        </xdr:cNvSpPr>
      </xdr:nvSpPr>
      <xdr:spPr bwMode="auto">
        <a:xfrm flipH="1" flipV="1">
          <a:off x="1346200" y="22225000"/>
          <a:ext cx="152400" cy="1270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-63500</xdr:colOff>
      <xdr:row>135</xdr:row>
      <xdr:rowOff>107950</xdr:rowOff>
    </xdr:from>
    <xdr:to>
      <xdr:col>3</xdr:col>
      <xdr:colOff>0</xdr:colOff>
      <xdr:row>135</xdr:row>
      <xdr:rowOff>107950</xdr:rowOff>
    </xdr:to>
    <xdr:sp macro="" textlink="">
      <xdr:nvSpPr>
        <xdr:cNvPr id="20250" name="Line 8">
          <a:extLst>
            <a:ext uri="{FF2B5EF4-FFF2-40B4-BE49-F238E27FC236}">
              <a16:creationId xmlns:a16="http://schemas.microsoft.com/office/drawing/2014/main" id="{E24A4B62-10C4-A559-4852-5FED786F3CA8}"/>
            </a:ext>
          </a:extLst>
        </xdr:cNvPr>
        <xdr:cNvSpPr>
          <a:spLocks noChangeShapeType="1"/>
        </xdr:cNvSpPr>
      </xdr:nvSpPr>
      <xdr:spPr bwMode="auto">
        <a:xfrm flipH="1">
          <a:off x="1435100" y="22409150"/>
          <a:ext cx="6350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308</xdr:row>
      <xdr:rowOff>107950</xdr:rowOff>
    </xdr:from>
    <xdr:to>
      <xdr:col>2</xdr:col>
      <xdr:colOff>12700</xdr:colOff>
      <xdr:row>308</xdr:row>
      <xdr:rowOff>107950</xdr:rowOff>
    </xdr:to>
    <xdr:sp macro="" textlink="">
      <xdr:nvSpPr>
        <xdr:cNvPr id="20251" name="Line 8">
          <a:extLst>
            <a:ext uri="{FF2B5EF4-FFF2-40B4-BE49-F238E27FC236}">
              <a16:creationId xmlns:a16="http://schemas.microsoft.com/office/drawing/2014/main" id="{469562BC-6458-15F7-07E0-AC907DA8D8B1}"/>
            </a:ext>
          </a:extLst>
        </xdr:cNvPr>
        <xdr:cNvSpPr>
          <a:spLocks noChangeShapeType="1"/>
        </xdr:cNvSpPr>
      </xdr:nvSpPr>
      <xdr:spPr bwMode="auto">
        <a:xfrm flipH="1">
          <a:off x="1498600" y="517906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308</xdr:row>
      <xdr:rowOff>107950</xdr:rowOff>
    </xdr:from>
    <xdr:to>
      <xdr:col>2</xdr:col>
      <xdr:colOff>12700</xdr:colOff>
      <xdr:row>308</xdr:row>
      <xdr:rowOff>107950</xdr:rowOff>
    </xdr:to>
    <xdr:sp macro="" textlink="">
      <xdr:nvSpPr>
        <xdr:cNvPr id="20252" name="Line 8">
          <a:extLst>
            <a:ext uri="{FF2B5EF4-FFF2-40B4-BE49-F238E27FC236}">
              <a16:creationId xmlns:a16="http://schemas.microsoft.com/office/drawing/2014/main" id="{9D7063A5-AD7C-D089-B7D1-6923EBFCABAD}"/>
            </a:ext>
          </a:extLst>
        </xdr:cNvPr>
        <xdr:cNvSpPr>
          <a:spLocks noChangeShapeType="1"/>
        </xdr:cNvSpPr>
      </xdr:nvSpPr>
      <xdr:spPr bwMode="auto">
        <a:xfrm flipH="1">
          <a:off x="1498600" y="517906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294</xdr:row>
      <xdr:rowOff>88900</xdr:rowOff>
    </xdr:from>
    <xdr:to>
      <xdr:col>2</xdr:col>
      <xdr:colOff>6350</xdr:colOff>
      <xdr:row>294</xdr:row>
      <xdr:rowOff>95250</xdr:rowOff>
    </xdr:to>
    <xdr:sp macro="" textlink="">
      <xdr:nvSpPr>
        <xdr:cNvPr id="20253" name="Line 7">
          <a:extLst>
            <a:ext uri="{FF2B5EF4-FFF2-40B4-BE49-F238E27FC236}">
              <a16:creationId xmlns:a16="http://schemas.microsoft.com/office/drawing/2014/main" id="{6084F401-7A6E-915B-15C4-A5E2478F6725}"/>
            </a:ext>
          </a:extLst>
        </xdr:cNvPr>
        <xdr:cNvSpPr>
          <a:spLocks noChangeShapeType="1"/>
        </xdr:cNvSpPr>
      </xdr:nvSpPr>
      <xdr:spPr bwMode="auto">
        <a:xfrm flipH="1" flipV="1">
          <a:off x="1498600" y="49460150"/>
          <a:ext cx="0" cy="635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295</xdr:row>
      <xdr:rowOff>107950</xdr:rowOff>
    </xdr:from>
    <xdr:to>
      <xdr:col>2</xdr:col>
      <xdr:colOff>0</xdr:colOff>
      <xdr:row>295</xdr:row>
      <xdr:rowOff>107950</xdr:rowOff>
    </xdr:to>
    <xdr:sp macro="" textlink="">
      <xdr:nvSpPr>
        <xdr:cNvPr id="20254" name="Line 8">
          <a:extLst>
            <a:ext uri="{FF2B5EF4-FFF2-40B4-BE49-F238E27FC236}">
              <a16:creationId xmlns:a16="http://schemas.microsoft.com/office/drawing/2014/main" id="{AD013D86-A5C8-FD16-9125-757C87BD0E7A}"/>
            </a:ext>
          </a:extLst>
        </xdr:cNvPr>
        <xdr:cNvSpPr>
          <a:spLocks noChangeShapeType="1"/>
        </xdr:cNvSpPr>
      </xdr:nvSpPr>
      <xdr:spPr bwMode="auto">
        <a:xfrm flipH="1">
          <a:off x="1498600" y="496443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-63500</xdr:colOff>
      <xdr:row>293</xdr:row>
      <xdr:rowOff>107950</xdr:rowOff>
    </xdr:from>
    <xdr:to>
      <xdr:col>2</xdr:col>
      <xdr:colOff>12700</xdr:colOff>
      <xdr:row>293</xdr:row>
      <xdr:rowOff>107950</xdr:rowOff>
    </xdr:to>
    <xdr:sp macro="" textlink="">
      <xdr:nvSpPr>
        <xdr:cNvPr id="20255" name="Line 8">
          <a:extLst>
            <a:ext uri="{FF2B5EF4-FFF2-40B4-BE49-F238E27FC236}">
              <a16:creationId xmlns:a16="http://schemas.microsoft.com/office/drawing/2014/main" id="{41A7EF12-DD6F-9DFE-46A7-693FC542CCE9}"/>
            </a:ext>
          </a:extLst>
        </xdr:cNvPr>
        <xdr:cNvSpPr>
          <a:spLocks noChangeShapeType="1"/>
        </xdr:cNvSpPr>
      </xdr:nvSpPr>
      <xdr:spPr bwMode="auto">
        <a:xfrm flipH="1">
          <a:off x="1435100" y="49314100"/>
          <a:ext cx="6350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-63500</xdr:colOff>
      <xdr:row>135</xdr:row>
      <xdr:rowOff>107950</xdr:rowOff>
    </xdr:from>
    <xdr:to>
      <xdr:col>3</xdr:col>
      <xdr:colOff>0</xdr:colOff>
      <xdr:row>135</xdr:row>
      <xdr:rowOff>107950</xdr:rowOff>
    </xdr:to>
    <xdr:sp macro="" textlink="">
      <xdr:nvSpPr>
        <xdr:cNvPr id="20256" name="Line 8">
          <a:extLst>
            <a:ext uri="{FF2B5EF4-FFF2-40B4-BE49-F238E27FC236}">
              <a16:creationId xmlns:a16="http://schemas.microsoft.com/office/drawing/2014/main" id="{35E54BB1-8F3F-90DB-4F18-185DAAFB047E}"/>
            </a:ext>
          </a:extLst>
        </xdr:cNvPr>
        <xdr:cNvSpPr>
          <a:spLocks noChangeShapeType="1"/>
        </xdr:cNvSpPr>
      </xdr:nvSpPr>
      <xdr:spPr bwMode="auto">
        <a:xfrm flipH="1">
          <a:off x="1435100" y="22409150"/>
          <a:ext cx="6350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-63500</xdr:colOff>
      <xdr:row>293</xdr:row>
      <xdr:rowOff>107950</xdr:rowOff>
    </xdr:from>
    <xdr:to>
      <xdr:col>2</xdr:col>
      <xdr:colOff>12700</xdr:colOff>
      <xdr:row>293</xdr:row>
      <xdr:rowOff>107950</xdr:rowOff>
    </xdr:to>
    <xdr:sp macro="" textlink="">
      <xdr:nvSpPr>
        <xdr:cNvPr id="20257" name="Line 8">
          <a:extLst>
            <a:ext uri="{FF2B5EF4-FFF2-40B4-BE49-F238E27FC236}">
              <a16:creationId xmlns:a16="http://schemas.microsoft.com/office/drawing/2014/main" id="{0D1992D0-3037-A0F4-78AC-C8B92CD43D4E}"/>
            </a:ext>
          </a:extLst>
        </xdr:cNvPr>
        <xdr:cNvSpPr>
          <a:spLocks noChangeShapeType="1"/>
        </xdr:cNvSpPr>
      </xdr:nvSpPr>
      <xdr:spPr bwMode="auto">
        <a:xfrm flipH="1">
          <a:off x="1435100" y="49314100"/>
          <a:ext cx="6350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-152400</xdr:colOff>
      <xdr:row>134</xdr:row>
      <xdr:rowOff>88900</xdr:rowOff>
    </xdr:from>
    <xdr:to>
      <xdr:col>3</xdr:col>
      <xdr:colOff>38100</xdr:colOff>
      <xdr:row>134</xdr:row>
      <xdr:rowOff>101600</xdr:rowOff>
    </xdr:to>
    <xdr:sp macro="" textlink="">
      <xdr:nvSpPr>
        <xdr:cNvPr id="20258" name="Line 7">
          <a:extLst>
            <a:ext uri="{FF2B5EF4-FFF2-40B4-BE49-F238E27FC236}">
              <a16:creationId xmlns:a16="http://schemas.microsoft.com/office/drawing/2014/main" id="{5D130E18-CB15-D2EA-5B2D-4CD37415974E}"/>
            </a:ext>
          </a:extLst>
        </xdr:cNvPr>
        <xdr:cNvSpPr>
          <a:spLocks noChangeShapeType="1"/>
        </xdr:cNvSpPr>
      </xdr:nvSpPr>
      <xdr:spPr bwMode="auto">
        <a:xfrm flipH="1" flipV="1">
          <a:off x="1346200" y="22225000"/>
          <a:ext cx="152400" cy="1270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-63500</xdr:colOff>
      <xdr:row>135</xdr:row>
      <xdr:rowOff>107950</xdr:rowOff>
    </xdr:from>
    <xdr:to>
      <xdr:col>3</xdr:col>
      <xdr:colOff>0</xdr:colOff>
      <xdr:row>135</xdr:row>
      <xdr:rowOff>107950</xdr:rowOff>
    </xdr:to>
    <xdr:sp macro="" textlink="">
      <xdr:nvSpPr>
        <xdr:cNvPr id="20259" name="Line 8">
          <a:extLst>
            <a:ext uri="{FF2B5EF4-FFF2-40B4-BE49-F238E27FC236}">
              <a16:creationId xmlns:a16="http://schemas.microsoft.com/office/drawing/2014/main" id="{EAE0C2B9-7AE3-0E26-DDDC-A43989176A28}"/>
            </a:ext>
          </a:extLst>
        </xdr:cNvPr>
        <xdr:cNvSpPr>
          <a:spLocks noChangeShapeType="1"/>
        </xdr:cNvSpPr>
      </xdr:nvSpPr>
      <xdr:spPr bwMode="auto">
        <a:xfrm flipH="1">
          <a:off x="1435100" y="22409150"/>
          <a:ext cx="6350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308</xdr:row>
      <xdr:rowOff>107950</xdr:rowOff>
    </xdr:from>
    <xdr:to>
      <xdr:col>2</xdr:col>
      <xdr:colOff>12700</xdr:colOff>
      <xdr:row>308</xdr:row>
      <xdr:rowOff>107950</xdr:rowOff>
    </xdr:to>
    <xdr:sp macro="" textlink="">
      <xdr:nvSpPr>
        <xdr:cNvPr id="20260" name="Line 8">
          <a:extLst>
            <a:ext uri="{FF2B5EF4-FFF2-40B4-BE49-F238E27FC236}">
              <a16:creationId xmlns:a16="http://schemas.microsoft.com/office/drawing/2014/main" id="{99FEB35E-A2E3-759D-668F-91B43FF4F842}"/>
            </a:ext>
          </a:extLst>
        </xdr:cNvPr>
        <xdr:cNvSpPr>
          <a:spLocks noChangeShapeType="1"/>
        </xdr:cNvSpPr>
      </xdr:nvSpPr>
      <xdr:spPr bwMode="auto">
        <a:xfrm flipH="1">
          <a:off x="1498600" y="517906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308</xdr:row>
      <xdr:rowOff>107950</xdr:rowOff>
    </xdr:from>
    <xdr:to>
      <xdr:col>2</xdr:col>
      <xdr:colOff>12700</xdr:colOff>
      <xdr:row>308</xdr:row>
      <xdr:rowOff>107950</xdr:rowOff>
    </xdr:to>
    <xdr:sp macro="" textlink="">
      <xdr:nvSpPr>
        <xdr:cNvPr id="20261" name="Line 8">
          <a:extLst>
            <a:ext uri="{FF2B5EF4-FFF2-40B4-BE49-F238E27FC236}">
              <a16:creationId xmlns:a16="http://schemas.microsoft.com/office/drawing/2014/main" id="{25583DFD-0BE9-D1A4-7188-4FE69AB3D045}"/>
            </a:ext>
          </a:extLst>
        </xdr:cNvPr>
        <xdr:cNvSpPr>
          <a:spLocks noChangeShapeType="1"/>
        </xdr:cNvSpPr>
      </xdr:nvSpPr>
      <xdr:spPr bwMode="auto">
        <a:xfrm flipH="1">
          <a:off x="1498600" y="517906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294</xdr:row>
      <xdr:rowOff>88900</xdr:rowOff>
    </xdr:from>
    <xdr:to>
      <xdr:col>2</xdr:col>
      <xdr:colOff>6350</xdr:colOff>
      <xdr:row>294</xdr:row>
      <xdr:rowOff>95250</xdr:rowOff>
    </xdr:to>
    <xdr:sp macro="" textlink="">
      <xdr:nvSpPr>
        <xdr:cNvPr id="20262" name="Line 7">
          <a:extLst>
            <a:ext uri="{FF2B5EF4-FFF2-40B4-BE49-F238E27FC236}">
              <a16:creationId xmlns:a16="http://schemas.microsoft.com/office/drawing/2014/main" id="{4B5FF464-44E8-2228-A99F-B978CB0A6F89}"/>
            </a:ext>
          </a:extLst>
        </xdr:cNvPr>
        <xdr:cNvSpPr>
          <a:spLocks noChangeShapeType="1"/>
        </xdr:cNvSpPr>
      </xdr:nvSpPr>
      <xdr:spPr bwMode="auto">
        <a:xfrm flipH="1" flipV="1">
          <a:off x="1498600" y="49460150"/>
          <a:ext cx="0" cy="635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295</xdr:row>
      <xdr:rowOff>107950</xdr:rowOff>
    </xdr:from>
    <xdr:to>
      <xdr:col>2</xdr:col>
      <xdr:colOff>0</xdr:colOff>
      <xdr:row>295</xdr:row>
      <xdr:rowOff>107950</xdr:rowOff>
    </xdr:to>
    <xdr:sp macro="" textlink="">
      <xdr:nvSpPr>
        <xdr:cNvPr id="20263" name="Line 8">
          <a:extLst>
            <a:ext uri="{FF2B5EF4-FFF2-40B4-BE49-F238E27FC236}">
              <a16:creationId xmlns:a16="http://schemas.microsoft.com/office/drawing/2014/main" id="{8343456F-0059-12C8-BD8F-1236BA8022E0}"/>
            </a:ext>
          </a:extLst>
        </xdr:cNvPr>
        <xdr:cNvSpPr>
          <a:spLocks noChangeShapeType="1"/>
        </xdr:cNvSpPr>
      </xdr:nvSpPr>
      <xdr:spPr bwMode="auto">
        <a:xfrm flipH="1">
          <a:off x="1498600" y="496443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-63500</xdr:colOff>
      <xdr:row>293</xdr:row>
      <xdr:rowOff>107950</xdr:rowOff>
    </xdr:from>
    <xdr:to>
      <xdr:col>2</xdr:col>
      <xdr:colOff>12700</xdr:colOff>
      <xdr:row>293</xdr:row>
      <xdr:rowOff>107950</xdr:rowOff>
    </xdr:to>
    <xdr:sp macro="" textlink="">
      <xdr:nvSpPr>
        <xdr:cNvPr id="20264" name="Line 8">
          <a:extLst>
            <a:ext uri="{FF2B5EF4-FFF2-40B4-BE49-F238E27FC236}">
              <a16:creationId xmlns:a16="http://schemas.microsoft.com/office/drawing/2014/main" id="{80CC3AA9-CA1E-2E2D-0263-F2C228F40444}"/>
            </a:ext>
          </a:extLst>
        </xdr:cNvPr>
        <xdr:cNvSpPr>
          <a:spLocks noChangeShapeType="1"/>
        </xdr:cNvSpPr>
      </xdr:nvSpPr>
      <xdr:spPr bwMode="auto">
        <a:xfrm flipH="1">
          <a:off x="1435100" y="49314100"/>
          <a:ext cx="6350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-63500</xdr:colOff>
      <xdr:row>135</xdr:row>
      <xdr:rowOff>107950</xdr:rowOff>
    </xdr:from>
    <xdr:to>
      <xdr:col>3</xdr:col>
      <xdr:colOff>0</xdr:colOff>
      <xdr:row>135</xdr:row>
      <xdr:rowOff>107950</xdr:rowOff>
    </xdr:to>
    <xdr:sp macro="" textlink="">
      <xdr:nvSpPr>
        <xdr:cNvPr id="20265" name="Line 8">
          <a:extLst>
            <a:ext uri="{FF2B5EF4-FFF2-40B4-BE49-F238E27FC236}">
              <a16:creationId xmlns:a16="http://schemas.microsoft.com/office/drawing/2014/main" id="{3C279811-2934-5639-0830-10F3B7873222}"/>
            </a:ext>
          </a:extLst>
        </xdr:cNvPr>
        <xdr:cNvSpPr>
          <a:spLocks noChangeShapeType="1"/>
        </xdr:cNvSpPr>
      </xdr:nvSpPr>
      <xdr:spPr bwMode="auto">
        <a:xfrm flipH="1">
          <a:off x="1435100" y="22409150"/>
          <a:ext cx="6350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63500</xdr:colOff>
      <xdr:row>526</xdr:row>
      <xdr:rowOff>101600</xdr:rowOff>
    </xdr:from>
    <xdr:to>
      <xdr:col>2</xdr:col>
      <xdr:colOff>63500</xdr:colOff>
      <xdr:row>526</xdr:row>
      <xdr:rowOff>101600</xdr:rowOff>
    </xdr:to>
    <xdr:sp macro="" textlink="">
      <xdr:nvSpPr>
        <xdr:cNvPr id="20266" name="Line 8">
          <a:extLst>
            <a:ext uri="{FF2B5EF4-FFF2-40B4-BE49-F238E27FC236}">
              <a16:creationId xmlns:a16="http://schemas.microsoft.com/office/drawing/2014/main" id="{DDC7559B-FC51-DBA3-322F-8E1A1C050E28}"/>
            </a:ext>
          </a:extLst>
        </xdr:cNvPr>
        <xdr:cNvSpPr>
          <a:spLocks noChangeShapeType="1"/>
        </xdr:cNvSpPr>
      </xdr:nvSpPr>
      <xdr:spPr bwMode="auto">
        <a:xfrm flipH="1">
          <a:off x="1498600" y="887031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63500</xdr:colOff>
      <xdr:row>421</xdr:row>
      <xdr:rowOff>107950</xdr:rowOff>
    </xdr:from>
    <xdr:to>
      <xdr:col>2</xdr:col>
      <xdr:colOff>63500</xdr:colOff>
      <xdr:row>421</xdr:row>
      <xdr:rowOff>107950</xdr:rowOff>
    </xdr:to>
    <xdr:sp macro="" textlink="">
      <xdr:nvSpPr>
        <xdr:cNvPr id="20267" name="Line 8">
          <a:extLst>
            <a:ext uri="{FF2B5EF4-FFF2-40B4-BE49-F238E27FC236}">
              <a16:creationId xmlns:a16="http://schemas.microsoft.com/office/drawing/2014/main" id="{7E2B46A6-E847-5C6D-0007-244EE309EE86}"/>
            </a:ext>
          </a:extLst>
        </xdr:cNvPr>
        <xdr:cNvSpPr>
          <a:spLocks noChangeShapeType="1"/>
        </xdr:cNvSpPr>
      </xdr:nvSpPr>
      <xdr:spPr bwMode="auto">
        <a:xfrm flipH="1">
          <a:off x="1498600" y="709930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63500</xdr:colOff>
      <xdr:row>559</xdr:row>
      <xdr:rowOff>0</xdr:rowOff>
    </xdr:from>
    <xdr:to>
      <xdr:col>2</xdr:col>
      <xdr:colOff>63500</xdr:colOff>
      <xdr:row>559</xdr:row>
      <xdr:rowOff>0</xdr:rowOff>
    </xdr:to>
    <xdr:sp macro="" textlink="">
      <xdr:nvSpPr>
        <xdr:cNvPr id="20268" name="Line 8">
          <a:extLst>
            <a:ext uri="{FF2B5EF4-FFF2-40B4-BE49-F238E27FC236}">
              <a16:creationId xmlns:a16="http://schemas.microsoft.com/office/drawing/2014/main" id="{5D36F4B2-0583-B725-2D11-5F11241737FA}"/>
            </a:ext>
          </a:extLst>
        </xdr:cNvPr>
        <xdr:cNvSpPr>
          <a:spLocks noChangeShapeType="1"/>
        </xdr:cNvSpPr>
      </xdr:nvSpPr>
      <xdr:spPr bwMode="auto">
        <a:xfrm flipH="1">
          <a:off x="1498600" y="942594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63500</xdr:colOff>
      <xdr:row>413</xdr:row>
      <xdr:rowOff>107950</xdr:rowOff>
    </xdr:from>
    <xdr:to>
      <xdr:col>2</xdr:col>
      <xdr:colOff>63500</xdr:colOff>
      <xdr:row>413</xdr:row>
      <xdr:rowOff>107950</xdr:rowOff>
    </xdr:to>
    <xdr:sp macro="" textlink="">
      <xdr:nvSpPr>
        <xdr:cNvPr id="20269" name="Line 8">
          <a:extLst>
            <a:ext uri="{FF2B5EF4-FFF2-40B4-BE49-F238E27FC236}">
              <a16:creationId xmlns:a16="http://schemas.microsoft.com/office/drawing/2014/main" id="{77A81A3F-A576-1E8B-484C-F2D5925849B1}"/>
            </a:ext>
          </a:extLst>
        </xdr:cNvPr>
        <xdr:cNvSpPr>
          <a:spLocks noChangeShapeType="1"/>
        </xdr:cNvSpPr>
      </xdr:nvSpPr>
      <xdr:spPr bwMode="auto">
        <a:xfrm flipH="1">
          <a:off x="1498600" y="696722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441</xdr:row>
      <xdr:rowOff>88900</xdr:rowOff>
    </xdr:from>
    <xdr:to>
      <xdr:col>2</xdr:col>
      <xdr:colOff>38100</xdr:colOff>
      <xdr:row>441</xdr:row>
      <xdr:rowOff>95250</xdr:rowOff>
    </xdr:to>
    <xdr:sp macro="" textlink="">
      <xdr:nvSpPr>
        <xdr:cNvPr id="20270" name="Line 7">
          <a:extLst>
            <a:ext uri="{FF2B5EF4-FFF2-40B4-BE49-F238E27FC236}">
              <a16:creationId xmlns:a16="http://schemas.microsoft.com/office/drawing/2014/main" id="{9CB90BB4-A8D9-62D6-3D92-9072D4D5F4C0}"/>
            </a:ext>
          </a:extLst>
        </xdr:cNvPr>
        <xdr:cNvSpPr>
          <a:spLocks noChangeShapeType="1"/>
        </xdr:cNvSpPr>
      </xdr:nvSpPr>
      <xdr:spPr bwMode="auto">
        <a:xfrm flipH="1" flipV="1">
          <a:off x="1498600" y="74275950"/>
          <a:ext cx="0" cy="635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442</xdr:row>
      <xdr:rowOff>107950</xdr:rowOff>
    </xdr:from>
    <xdr:to>
      <xdr:col>2</xdr:col>
      <xdr:colOff>0</xdr:colOff>
      <xdr:row>442</xdr:row>
      <xdr:rowOff>107950</xdr:rowOff>
    </xdr:to>
    <xdr:sp macro="" textlink="">
      <xdr:nvSpPr>
        <xdr:cNvPr id="20271" name="Line 8">
          <a:extLst>
            <a:ext uri="{FF2B5EF4-FFF2-40B4-BE49-F238E27FC236}">
              <a16:creationId xmlns:a16="http://schemas.microsoft.com/office/drawing/2014/main" id="{F3DBE3D2-B132-1873-A630-1920F6930B13}"/>
            </a:ext>
          </a:extLst>
        </xdr:cNvPr>
        <xdr:cNvSpPr>
          <a:spLocks noChangeShapeType="1"/>
        </xdr:cNvSpPr>
      </xdr:nvSpPr>
      <xdr:spPr bwMode="auto">
        <a:xfrm flipH="1">
          <a:off x="1498600" y="744601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63500</xdr:colOff>
      <xdr:row>195</xdr:row>
      <xdr:rowOff>95250</xdr:rowOff>
    </xdr:from>
    <xdr:to>
      <xdr:col>3</xdr:col>
      <xdr:colOff>38100</xdr:colOff>
      <xdr:row>195</xdr:row>
      <xdr:rowOff>101600</xdr:rowOff>
    </xdr:to>
    <xdr:sp macro="" textlink="">
      <xdr:nvSpPr>
        <xdr:cNvPr id="20272" name="Line 7">
          <a:extLst>
            <a:ext uri="{FF2B5EF4-FFF2-40B4-BE49-F238E27FC236}">
              <a16:creationId xmlns:a16="http://schemas.microsoft.com/office/drawing/2014/main" id="{DE7577CF-5717-DE52-EDDB-CE278A42B3DE}"/>
            </a:ext>
          </a:extLst>
        </xdr:cNvPr>
        <xdr:cNvSpPr>
          <a:spLocks noChangeShapeType="1"/>
        </xdr:cNvSpPr>
      </xdr:nvSpPr>
      <xdr:spPr bwMode="auto">
        <a:xfrm flipH="1" flipV="1">
          <a:off x="1498600" y="32810450"/>
          <a:ext cx="0" cy="635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63500</xdr:colOff>
      <xdr:row>196</xdr:row>
      <xdr:rowOff>114300</xdr:rowOff>
    </xdr:from>
    <xdr:to>
      <xdr:col>2</xdr:col>
      <xdr:colOff>63500</xdr:colOff>
      <xdr:row>196</xdr:row>
      <xdr:rowOff>114300</xdr:rowOff>
    </xdr:to>
    <xdr:sp macro="" textlink="">
      <xdr:nvSpPr>
        <xdr:cNvPr id="20273" name="Line 8">
          <a:extLst>
            <a:ext uri="{FF2B5EF4-FFF2-40B4-BE49-F238E27FC236}">
              <a16:creationId xmlns:a16="http://schemas.microsoft.com/office/drawing/2014/main" id="{BE64F6BF-3F19-4935-0E07-45754095894D}"/>
            </a:ext>
          </a:extLst>
        </xdr:cNvPr>
        <xdr:cNvSpPr>
          <a:spLocks noChangeShapeType="1"/>
        </xdr:cNvSpPr>
      </xdr:nvSpPr>
      <xdr:spPr bwMode="auto">
        <a:xfrm flipH="1">
          <a:off x="1498600" y="330073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63500</xdr:colOff>
      <xdr:row>559</xdr:row>
      <xdr:rowOff>0</xdr:rowOff>
    </xdr:from>
    <xdr:to>
      <xdr:col>2</xdr:col>
      <xdr:colOff>63500</xdr:colOff>
      <xdr:row>559</xdr:row>
      <xdr:rowOff>0</xdr:rowOff>
    </xdr:to>
    <xdr:sp macro="" textlink="">
      <xdr:nvSpPr>
        <xdr:cNvPr id="20274" name="Line 8">
          <a:extLst>
            <a:ext uri="{FF2B5EF4-FFF2-40B4-BE49-F238E27FC236}">
              <a16:creationId xmlns:a16="http://schemas.microsoft.com/office/drawing/2014/main" id="{D7B66CE9-3CA7-CED2-F687-CE139CD459A1}"/>
            </a:ext>
          </a:extLst>
        </xdr:cNvPr>
        <xdr:cNvSpPr>
          <a:spLocks noChangeShapeType="1"/>
        </xdr:cNvSpPr>
      </xdr:nvSpPr>
      <xdr:spPr bwMode="auto">
        <a:xfrm flipH="1">
          <a:off x="1498600" y="942594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63500</xdr:colOff>
      <xdr:row>413</xdr:row>
      <xdr:rowOff>107950</xdr:rowOff>
    </xdr:from>
    <xdr:to>
      <xdr:col>2</xdr:col>
      <xdr:colOff>63500</xdr:colOff>
      <xdr:row>413</xdr:row>
      <xdr:rowOff>107950</xdr:rowOff>
    </xdr:to>
    <xdr:sp macro="" textlink="">
      <xdr:nvSpPr>
        <xdr:cNvPr id="20275" name="Line 8">
          <a:extLst>
            <a:ext uri="{FF2B5EF4-FFF2-40B4-BE49-F238E27FC236}">
              <a16:creationId xmlns:a16="http://schemas.microsoft.com/office/drawing/2014/main" id="{8EC39C9F-D2DD-EC17-BA88-586A48E02097}"/>
            </a:ext>
          </a:extLst>
        </xdr:cNvPr>
        <xdr:cNvSpPr>
          <a:spLocks noChangeShapeType="1"/>
        </xdr:cNvSpPr>
      </xdr:nvSpPr>
      <xdr:spPr bwMode="auto">
        <a:xfrm flipH="1">
          <a:off x="1498600" y="696722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441</xdr:row>
      <xdr:rowOff>88900</xdr:rowOff>
    </xdr:from>
    <xdr:to>
      <xdr:col>2</xdr:col>
      <xdr:colOff>38100</xdr:colOff>
      <xdr:row>441</xdr:row>
      <xdr:rowOff>95250</xdr:rowOff>
    </xdr:to>
    <xdr:sp macro="" textlink="">
      <xdr:nvSpPr>
        <xdr:cNvPr id="20276" name="Line 7">
          <a:extLst>
            <a:ext uri="{FF2B5EF4-FFF2-40B4-BE49-F238E27FC236}">
              <a16:creationId xmlns:a16="http://schemas.microsoft.com/office/drawing/2014/main" id="{AEAE39C3-448F-4FD1-7657-29BDED4529A1}"/>
            </a:ext>
          </a:extLst>
        </xdr:cNvPr>
        <xdr:cNvSpPr>
          <a:spLocks noChangeShapeType="1"/>
        </xdr:cNvSpPr>
      </xdr:nvSpPr>
      <xdr:spPr bwMode="auto">
        <a:xfrm flipH="1" flipV="1">
          <a:off x="1498600" y="74275950"/>
          <a:ext cx="0" cy="635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442</xdr:row>
      <xdr:rowOff>107950</xdr:rowOff>
    </xdr:from>
    <xdr:to>
      <xdr:col>2</xdr:col>
      <xdr:colOff>0</xdr:colOff>
      <xdr:row>442</xdr:row>
      <xdr:rowOff>107950</xdr:rowOff>
    </xdr:to>
    <xdr:sp macro="" textlink="">
      <xdr:nvSpPr>
        <xdr:cNvPr id="20277" name="Line 8">
          <a:extLst>
            <a:ext uri="{FF2B5EF4-FFF2-40B4-BE49-F238E27FC236}">
              <a16:creationId xmlns:a16="http://schemas.microsoft.com/office/drawing/2014/main" id="{2F3855AC-7910-3702-BFC5-A8BC28DE2EF9}"/>
            </a:ext>
          </a:extLst>
        </xdr:cNvPr>
        <xdr:cNvSpPr>
          <a:spLocks noChangeShapeType="1"/>
        </xdr:cNvSpPr>
      </xdr:nvSpPr>
      <xdr:spPr bwMode="auto">
        <a:xfrm flipH="1">
          <a:off x="1498600" y="744601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63500</xdr:colOff>
      <xdr:row>195</xdr:row>
      <xdr:rowOff>95250</xdr:rowOff>
    </xdr:from>
    <xdr:to>
      <xdr:col>3</xdr:col>
      <xdr:colOff>38100</xdr:colOff>
      <xdr:row>195</xdr:row>
      <xdr:rowOff>101600</xdr:rowOff>
    </xdr:to>
    <xdr:sp macro="" textlink="">
      <xdr:nvSpPr>
        <xdr:cNvPr id="20278" name="Line 7">
          <a:extLst>
            <a:ext uri="{FF2B5EF4-FFF2-40B4-BE49-F238E27FC236}">
              <a16:creationId xmlns:a16="http://schemas.microsoft.com/office/drawing/2014/main" id="{FB4007E6-F63E-243B-8253-4A85BBBAE07C}"/>
            </a:ext>
          </a:extLst>
        </xdr:cNvPr>
        <xdr:cNvSpPr>
          <a:spLocks noChangeShapeType="1"/>
        </xdr:cNvSpPr>
      </xdr:nvSpPr>
      <xdr:spPr bwMode="auto">
        <a:xfrm flipH="1" flipV="1">
          <a:off x="1498600" y="32810450"/>
          <a:ext cx="0" cy="635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63500</xdr:colOff>
      <xdr:row>196</xdr:row>
      <xdr:rowOff>114300</xdr:rowOff>
    </xdr:from>
    <xdr:to>
      <xdr:col>2</xdr:col>
      <xdr:colOff>63500</xdr:colOff>
      <xdr:row>196</xdr:row>
      <xdr:rowOff>114300</xdr:rowOff>
    </xdr:to>
    <xdr:sp macro="" textlink="">
      <xdr:nvSpPr>
        <xdr:cNvPr id="20279" name="Line 8">
          <a:extLst>
            <a:ext uri="{FF2B5EF4-FFF2-40B4-BE49-F238E27FC236}">
              <a16:creationId xmlns:a16="http://schemas.microsoft.com/office/drawing/2014/main" id="{881740C6-5D1C-7F00-7499-3A3AEC5D4398}"/>
            </a:ext>
          </a:extLst>
        </xdr:cNvPr>
        <xdr:cNvSpPr>
          <a:spLocks noChangeShapeType="1"/>
        </xdr:cNvSpPr>
      </xdr:nvSpPr>
      <xdr:spPr bwMode="auto">
        <a:xfrm flipH="1">
          <a:off x="1498600" y="330073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419100</xdr:colOff>
      <xdr:row>7</xdr:row>
      <xdr:rowOff>91440</xdr:rowOff>
    </xdr:from>
    <xdr:to>
      <xdr:col>3</xdr:col>
      <xdr:colOff>38100</xdr:colOff>
      <xdr:row>7</xdr:row>
      <xdr:rowOff>99060</xdr:rowOff>
    </xdr:to>
    <xdr:sp macro="" textlink="">
      <xdr:nvSpPr>
        <xdr:cNvPr id="2" name="Line 7">
          <a:extLst>
            <a:ext uri="{FF2B5EF4-FFF2-40B4-BE49-F238E27FC236}">
              <a16:creationId xmlns:a16="http://schemas.microsoft.com/office/drawing/2014/main" id="{100CB3FB-14D4-4CDA-AAAE-C0C3AD90B3AF}"/>
            </a:ext>
          </a:extLst>
        </xdr:cNvPr>
        <xdr:cNvSpPr>
          <a:spLocks noChangeShapeType="1"/>
        </xdr:cNvSpPr>
      </xdr:nvSpPr>
      <xdr:spPr bwMode="auto">
        <a:xfrm flipH="1" flipV="1">
          <a:off x="1828800" y="1291590"/>
          <a:ext cx="419100" cy="762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487680</xdr:colOff>
      <xdr:row>8</xdr:row>
      <xdr:rowOff>114300</xdr:rowOff>
    </xdr:from>
    <xdr:to>
      <xdr:col>2</xdr:col>
      <xdr:colOff>609600</xdr:colOff>
      <xdr:row>8</xdr:row>
      <xdr:rowOff>114300</xdr:rowOff>
    </xdr:to>
    <xdr:sp macro="" textlink="">
      <xdr:nvSpPr>
        <xdr:cNvPr id="3" name="Line 8">
          <a:extLst>
            <a:ext uri="{FF2B5EF4-FFF2-40B4-BE49-F238E27FC236}">
              <a16:creationId xmlns:a16="http://schemas.microsoft.com/office/drawing/2014/main" id="{5503D935-10DD-4509-9B5C-1772C4FA9E85}"/>
            </a:ext>
          </a:extLst>
        </xdr:cNvPr>
        <xdr:cNvSpPr>
          <a:spLocks noChangeShapeType="1"/>
        </xdr:cNvSpPr>
      </xdr:nvSpPr>
      <xdr:spPr bwMode="auto">
        <a:xfrm flipH="1">
          <a:off x="1897380" y="1485900"/>
          <a:ext cx="12192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533400</xdr:colOff>
      <xdr:row>501</xdr:row>
      <xdr:rowOff>114300</xdr:rowOff>
    </xdr:from>
    <xdr:to>
      <xdr:col>2</xdr:col>
      <xdr:colOff>123825</xdr:colOff>
      <xdr:row>501</xdr:row>
      <xdr:rowOff>114300</xdr:rowOff>
    </xdr:to>
    <xdr:sp macro="" textlink="">
      <xdr:nvSpPr>
        <xdr:cNvPr id="4" name="Line 8">
          <a:extLst>
            <a:ext uri="{FF2B5EF4-FFF2-40B4-BE49-F238E27FC236}">
              <a16:creationId xmlns:a16="http://schemas.microsoft.com/office/drawing/2014/main" id="{717CB27F-404B-4A4B-990F-FBE99CDB3EB9}"/>
            </a:ext>
          </a:extLst>
        </xdr:cNvPr>
        <xdr:cNvSpPr>
          <a:spLocks noChangeShapeType="1"/>
        </xdr:cNvSpPr>
      </xdr:nvSpPr>
      <xdr:spPr bwMode="auto">
        <a:xfrm flipH="1">
          <a:off x="1943100" y="11156632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533400</xdr:colOff>
      <xdr:row>511</xdr:row>
      <xdr:rowOff>114300</xdr:rowOff>
    </xdr:from>
    <xdr:to>
      <xdr:col>2</xdr:col>
      <xdr:colOff>123825</xdr:colOff>
      <xdr:row>511</xdr:row>
      <xdr:rowOff>114300</xdr:rowOff>
    </xdr:to>
    <xdr:sp macro="" textlink="">
      <xdr:nvSpPr>
        <xdr:cNvPr id="5" name="Line 8">
          <a:extLst>
            <a:ext uri="{FF2B5EF4-FFF2-40B4-BE49-F238E27FC236}">
              <a16:creationId xmlns:a16="http://schemas.microsoft.com/office/drawing/2014/main" id="{EB783EAE-B694-4924-8E8A-2A8FC0643E9B}"/>
            </a:ext>
          </a:extLst>
        </xdr:cNvPr>
        <xdr:cNvSpPr>
          <a:spLocks noChangeShapeType="1"/>
        </xdr:cNvSpPr>
      </xdr:nvSpPr>
      <xdr:spPr bwMode="auto">
        <a:xfrm flipH="1">
          <a:off x="1943100" y="11385232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533400</xdr:colOff>
      <xdr:row>586</xdr:row>
      <xdr:rowOff>114300</xdr:rowOff>
    </xdr:from>
    <xdr:to>
      <xdr:col>2</xdr:col>
      <xdr:colOff>123825</xdr:colOff>
      <xdr:row>586</xdr:row>
      <xdr:rowOff>114300</xdr:rowOff>
    </xdr:to>
    <xdr:sp macro="" textlink="">
      <xdr:nvSpPr>
        <xdr:cNvPr id="6" name="Line 8">
          <a:extLst>
            <a:ext uri="{FF2B5EF4-FFF2-40B4-BE49-F238E27FC236}">
              <a16:creationId xmlns:a16="http://schemas.microsoft.com/office/drawing/2014/main" id="{4B24CB0B-76EA-4087-B9F9-A25C37D3BB90}"/>
            </a:ext>
          </a:extLst>
        </xdr:cNvPr>
        <xdr:cNvSpPr>
          <a:spLocks noChangeShapeType="1"/>
        </xdr:cNvSpPr>
      </xdr:nvSpPr>
      <xdr:spPr bwMode="auto">
        <a:xfrm flipH="1">
          <a:off x="1943100" y="13099732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533400</xdr:colOff>
      <xdr:row>451</xdr:row>
      <xdr:rowOff>114300</xdr:rowOff>
    </xdr:from>
    <xdr:to>
      <xdr:col>2</xdr:col>
      <xdr:colOff>123825</xdr:colOff>
      <xdr:row>451</xdr:row>
      <xdr:rowOff>114300</xdr:rowOff>
    </xdr:to>
    <xdr:sp macro="" textlink="">
      <xdr:nvSpPr>
        <xdr:cNvPr id="7" name="Line 8">
          <a:extLst>
            <a:ext uri="{FF2B5EF4-FFF2-40B4-BE49-F238E27FC236}">
              <a16:creationId xmlns:a16="http://schemas.microsoft.com/office/drawing/2014/main" id="{360C4BDB-0E3C-41AC-92B3-35CF0859DEEC}"/>
            </a:ext>
          </a:extLst>
        </xdr:cNvPr>
        <xdr:cNvSpPr>
          <a:spLocks noChangeShapeType="1"/>
        </xdr:cNvSpPr>
      </xdr:nvSpPr>
      <xdr:spPr bwMode="auto">
        <a:xfrm flipH="1">
          <a:off x="1943100" y="1001268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533400</xdr:colOff>
      <xdr:row>548</xdr:row>
      <xdr:rowOff>0</xdr:rowOff>
    </xdr:from>
    <xdr:to>
      <xdr:col>2</xdr:col>
      <xdr:colOff>123825</xdr:colOff>
      <xdr:row>548</xdr:row>
      <xdr:rowOff>0</xdr:rowOff>
    </xdr:to>
    <xdr:sp macro="" textlink="">
      <xdr:nvSpPr>
        <xdr:cNvPr id="8" name="Line 8">
          <a:extLst>
            <a:ext uri="{FF2B5EF4-FFF2-40B4-BE49-F238E27FC236}">
              <a16:creationId xmlns:a16="http://schemas.microsoft.com/office/drawing/2014/main" id="{BA4E7DBE-3666-4A41-9418-10AD719275F7}"/>
            </a:ext>
          </a:extLst>
        </xdr:cNvPr>
        <xdr:cNvSpPr>
          <a:spLocks noChangeShapeType="1"/>
        </xdr:cNvSpPr>
      </xdr:nvSpPr>
      <xdr:spPr bwMode="auto">
        <a:xfrm flipH="1">
          <a:off x="1943100" y="12219622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430</xdr:row>
      <xdr:rowOff>95250</xdr:rowOff>
    </xdr:from>
    <xdr:to>
      <xdr:col>2</xdr:col>
      <xdr:colOff>38100</xdr:colOff>
      <xdr:row>430</xdr:row>
      <xdr:rowOff>104775</xdr:rowOff>
    </xdr:to>
    <xdr:sp macro="" textlink="">
      <xdr:nvSpPr>
        <xdr:cNvPr id="9" name="Line 7">
          <a:extLst>
            <a:ext uri="{FF2B5EF4-FFF2-40B4-BE49-F238E27FC236}">
              <a16:creationId xmlns:a16="http://schemas.microsoft.com/office/drawing/2014/main" id="{C30B585C-3D04-4E4A-B2F6-96C55A540E2B}"/>
            </a:ext>
          </a:extLst>
        </xdr:cNvPr>
        <xdr:cNvSpPr>
          <a:spLocks noChangeShapeType="1"/>
        </xdr:cNvSpPr>
      </xdr:nvSpPr>
      <xdr:spPr bwMode="auto">
        <a:xfrm flipH="1" flipV="1">
          <a:off x="1409700" y="95307150"/>
          <a:ext cx="38100"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431</xdr:row>
      <xdr:rowOff>114300</xdr:rowOff>
    </xdr:from>
    <xdr:to>
      <xdr:col>2</xdr:col>
      <xdr:colOff>0</xdr:colOff>
      <xdr:row>431</xdr:row>
      <xdr:rowOff>114300</xdr:rowOff>
    </xdr:to>
    <xdr:sp macro="" textlink="">
      <xdr:nvSpPr>
        <xdr:cNvPr id="10" name="Line 8">
          <a:extLst>
            <a:ext uri="{FF2B5EF4-FFF2-40B4-BE49-F238E27FC236}">
              <a16:creationId xmlns:a16="http://schemas.microsoft.com/office/drawing/2014/main" id="{F3913A4D-F642-4B76-85F9-98B281DBBB3B}"/>
            </a:ext>
          </a:extLst>
        </xdr:cNvPr>
        <xdr:cNvSpPr>
          <a:spLocks noChangeShapeType="1"/>
        </xdr:cNvSpPr>
      </xdr:nvSpPr>
      <xdr:spPr bwMode="auto">
        <a:xfrm flipH="1">
          <a:off x="1409700" y="955548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533400</xdr:colOff>
      <xdr:row>442</xdr:row>
      <xdr:rowOff>114300</xdr:rowOff>
    </xdr:from>
    <xdr:to>
      <xdr:col>2</xdr:col>
      <xdr:colOff>123825</xdr:colOff>
      <xdr:row>442</xdr:row>
      <xdr:rowOff>114300</xdr:rowOff>
    </xdr:to>
    <xdr:sp macro="" textlink="">
      <xdr:nvSpPr>
        <xdr:cNvPr id="11" name="Line 8">
          <a:extLst>
            <a:ext uri="{FF2B5EF4-FFF2-40B4-BE49-F238E27FC236}">
              <a16:creationId xmlns:a16="http://schemas.microsoft.com/office/drawing/2014/main" id="{2E7FF851-6297-4BE8-A23A-F7AFA23C25B7}"/>
            </a:ext>
          </a:extLst>
        </xdr:cNvPr>
        <xdr:cNvSpPr>
          <a:spLocks noChangeShapeType="1"/>
        </xdr:cNvSpPr>
      </xdr:nvSpPr>
      <xdr:spPr bwMode="auto">
        <a:xfrm flipH="1">
          <a:off x="1943100" y="980694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470</xdr:row>
      <xdr:rowOff>95250</xdr:rowOff>
    </xdr:from>
    <xdr:to>
      <xdr:col>2</xdr:col>
      <xdr:colOff>38100</xdr:colOff>
      <xdr:row>470</xdr:row>
      <xdr:rowOff>104775</xdr:rowOff>
    </xdr:to>
    <xdr:sp macro="" textlink="">
      <xdr:nvSpPr>
        <xdr:cNvPr id="12" name="Line 7">
          <a:extLst>
            <a:ext uri="{FF2B5EF4-FFF2-40B4-BE49-F238E27FC236}">
              <a16:creationId xmlns:a16="http://schemas.microsoft.com/office/drawing/2014/main" id="{75F8A9B8-C1CE-479C-9C22-0D671DD30FA6}"/>
            </a:ext>
          </a:extLst>
        </xdr:cNvPr>
        <xdr:cNvSpPr>
          <a:spLocks noChangeShapeType="1"/>
        </xdr:cNvSpPr>
      </xdr:nvSpPr>
      <xdr:spPr bwMode="auto">
        <a:xfrm flipH="1" flipV="1">
          <a:off x="1409700" y="104451150"/>
          <a:ext cx="38100"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471</xdr:row>
      <xdr:rowOff>114300</xdr:rowOff>
    </xdr:from>
    <xdr:to>
      <xdr:col>2</xdr:col>
      <xdr:colOff>0</xdr:colOff>
      <xdr:row>471</xdr:row>
      <xdr:rowOff>114300</xdr:rowOff>
    </xdr:to>
    <xdr:sp macro="" textlink="">
      <xdr:nvSpPr>
        <xdr:cNvPr id="13" name="Line 8">
          <a:extLst>
            <a:ext uri="{FF2B5EF4-FFF2-40B4-BE49-F238E27FC236}">
              <a16:creationId xmlns:a16="http://schemas.microsoft.com/office/drawing/2014/main" id="{517E8D66-D636-404F-B751-98ACD2CF5D36}"/>
            </a:ext>
          </a:extLst>
        </xdr:cNvPr>
        <xdr:cNvSpPr>
          <a:spLocks noChangeShapeType="1"/>
        </xdr:cNvSpPr>
      </xdr:nvSpPr>
      <xdr:spPr bwMode="auto">
        <a:xfrm flipH="1">
          <a:off x="1409700" y="1046988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457200</xdr:colOff>
      <xdr:row>267</xdr:row>
      <xdr:rowOff>95250</xdr:rowOff>
    </xdr:from>
    <xdr:to>
      <xdr:col>3</xdr:col>
      <xdr:colOff>38100</xdr:colOff>
      <xdr:row>267</xdr:row>
      <xdr:rowOff>104775</xdr:rowOff>
    </xdr:to>
    <xdr:sp macro="" textlink="">
      <xdr:nvSpPr>
        <xdr:cNvPr id="14" name="Line 7">
          <a:extLst>
            <a:ext uri="{FF2B5EF4-FFF2-40B4-BE49-F238E27FC236}">
              <a16:creationId xmlns:a16="http://schemas.microsoft.com/office/drawing/2014/main" id="{144C4581-50B3-4CCA-BE9A-D5616DB02B0E}"/>
            </a:ext>
          </a:extLst>
        </xdr:cNvPr>
        <xdr:cNvSpPr>
          <a:spLocks noChangeShapeType="1"/>
        </xdr:cNvSpPr>
      </xdr:nvSpPr>
      <xdr:spPr bwMode="auto">
        <a:xfrm flipH="1" flipV="1">
          <a:off x="1866900" y="57816750"/>
          <a:ext cx="381000"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533400</xdr:colOff>
      <xdr:row>268</xdr:row>
      <xdr:rowOff>114300</xdr:rowOff>
    </xdr:from>
    <xdr:to>
      <xdr:col>3</xdr:col>
      <xdr:colOff>0</xdr:colOff>
      <xdr:row>268</xdr:row>
      <xdr:rowOff>114300</xdr:rowOff>
    </xdr:to>
    <xdr:sp macro="" textlink="">
      <xdr:nvSpPr>
        <xdr:cNvPr id="15" name="Line 8">
          <a:extLst>
            <a:ext uri="{FF2B5EF4-FFF2-40B4-BE49-F238E27FC236}">
              <a16:creationId xmlns:a16="http://schemas.microsoft.com/office/drawing/2014/main" id="{611393E0-AD7A-42EB-B43D-EA52F90C3698}"/>
            </a:ext>
          </a:extLst>
        </xdr:cNvPr>
        <xdr:cNvSpPr>
          <a:spLocks noChangeShapeType="1"/>
        </xdr:cNvSpPr>
      </xdr:nvSpPr>
      <xdr:spPr bwMode="auto">
        <a:xfrm flipH="1">
          <a:off x="1943100" y="58064400"/>
          <a:ext cx="26670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533400</xdr:colOff>
      <xdr:row>442</xdr:row>
      <xdr:rowOff>114300</xdr:rowOff>
    </xdr:from>
    <xdr:to>
      <xdr:col>2</xdr:col>
      <xdr:colOff>123825</xdr:colOff>
      <xdr:row>442</xdr:row>
      <xdr:rowOff>114300</xdr:rowOff>
    </xdr:to>
    <xdr:sp macro="" textlink="">
      <xdr:nvSpPr>
        <xdr:cNvPr id="16" name="Line 8">
          <a:extLst>
            <a:ext uri="{FF2B5EF4-FFF2-40B4-BE49-F238E27FC236}">
              <a16:creationId xmlns:a16="http://schemas.microsoft.com/office/drawing/2014/main" id="{A827D84F-873B-4E0E-B9C5-9CB62F5A1017}"/>
            </a:ext>
          </a:extLst>
        </xdr:cNvPr>
        <xdr:cNvSpPr>
          <a:spLocks noChangeShapeType="1"/>
        </xdr:cNvSpPr>
      </xdr:nvSpPr>
      <xdr:spPr bwMode="auto">
        <a:xfrm flipH="1">
          <a:off x="1943100" y="980694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470</xdr:row>
      <xdr:rowOff>95250</xdr:rowOff>
    </xdr:from>
    <xdr:to>
      <xdr:col>2</xdr:col>
      <xdr:colOff>38100</xdr:colOff>
      <xdr:row>470</xdr:row>
      <xdr:rowOff>104775</xdr:rowOff>
    </xdr:to>
    <xdr:sp macro="" textlink="">
      <xdr:nvSpPr>
        <xdr:cNvPr id="17" name="Line 7">
          <a:extLst>
            <a:ext uri="{FF2B5EF4-FFF2-40B4-BE49-F238E27FC236}">
              <a16:creationId xmlns:a16="http://schemas.microsoft.com/office/drawing/2014/main" id="{673792A7-EFD7-4E74-9912-21F6A155E025}"/>
            </a:ext>
          </a:extLst>
        </xdr:cNvPr>
        <xdr:cNvSpPr>
          <a:spLocks noChangeShapeType="1"/>
        </xdr:cNvSpPr>
      </xdr:nvSpPr>
      <xdr:spPr bwMode="auto">
        <a:xfrm flipH="1" flipV="1">
          <a:off x="1409700" y="104451150"/>
          <a:ext cx="38100"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471</xdr:row>
      <xdr:rowOff>114300</xdr:rowOff>
    </xdr:from>
    <xdr:to>
      <xdr:col>2</xdr:col>
      <xdr:colOff>0</xdr:colOff>
      <xdr:row>471</xdr:row>
      <xdr:rowOff>114300</xdr:rowOff>
    </xdr:to>
    <xdr:sp macro="" textlink="">
      <xdr:nvSpPr>
        <xdr:cNvPr id="18" name="Line 8">
          <a:extLst>
            <a:ext uri="{FF2B5EF4-FFF2-40B4-BE49-F238E27FC236}">
              <a16:creationId xmlns:a16="http://schemas.microsoft.com/office/drawing/2014/main" id="{871DC558-D52F-480A-AE8F-F53B0BE050EE}"/>
            </a:ext>
          </a:extLst>
        </xdr:cNvPr>
        <xdr:cNvSpPr>
          <a:spLocks noChangeShapeType="1"/>
        </xdr:cNvSpPr>
      </xdr:nvSpPr>
      <xdr:spPr bwMode="auto">
        <a:xfrm flipH="1">
          <a:off x="1409700" y="1046988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457200</xdr:colOff>
      <xdr:row>267</xdr:row>
      <xdr:rowOff>95250</xdr:rowOff>
    </xdr:from>
    <xdr:to>
      <xdr:col>3</xdr:col>
      <xdr:colOff>38100</xdr:colOff>
      <xdr:row>267</xdr:row>
      <xdr:rowOff>104775</xdr:rowOff>
    </xdr:to>
    <xdr:sp macro="" textlink="">
      <xdr:nvSpPr>
        <xdr:cNvPr id="19" name="Line 7">
          <a:extLst>
            <a:ext uri="{FF2B5EF4-FFF2-40B4-BE49-F238E27FC236}">
              <a16:creationId xmlns:a16="http://schemas.microsoft.com/office/drawing/2014/main" id="{7D4906AA-C7C5-40E4-A8C4-B621B8F9CCC5}"/>
            </a:ext>
          </a:extLst>
        </xdr:cNvPr>
        <xdr:cNvSpPr>
          <a:spLocks noChangeShapeType="1"/>
        </xdr:cNvSpPr>
      </xdr:nvSpPr>
      <xdr:spPr bwMode="auto">
        <a:xfrm flipH="1" flipV="1">
          <a:off x="1866900" y="57816750"/>
          <a:ext cx="381000"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533400</xdr:colOff>
      <xdr:row>268</xdr:row>
      <xdr:rowOff>114300</xdr:rowOff>
    </xdr:from>
    <xdr:to>
      <xdr:col>3</xdr:col>
      <xdr:colOff>0</xdr:colOff>
      <xdr:row>268</xdr:row>
      <xdr:rowOff>114300</xdr:rowOff>
    </xdr:to>
    <xdr:sp macro="" textlink="">
      <xdr:nvSpPr>
        <xdr:cNvPr id="20" name="Line 8">
          <a:extLst>
            <a:ext uri="{FF2B5EF4-FFF2-40B4-BE49-F238E27FC236}">
              <a16:creationId xmlns:a16="http://schemas.microsoft.com/office/drawing/2014/main" id="{50EE5770-A82B-422A-BE68-8C6BAB688362}"/>
            </a:ext>
          </a:extLst>
        </xdr:cNvPr>
        <xdr:cNvSpPr>
          <a:spLocks noChangeShapeType="1"/>
        </xdr:cNvSpPr>
      </xdr:nvSpPr>
      <xdr:spPr bwMode="auto">
        <a:xfrm flipH="1">
          <a:off x="1943100" y="58064400"/>
          <a:ext cx="26670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533400</xdr:colOff>
      <xdr:row>442</xdr:row>
      <xdr:rowOff>114300</xdr:rowOff>
    </xdr:from>
    <xdr:to>
      <xdr:col>2</xdr:col>
      <xdr:colOff>123825</xdr:colOff>
      <xdr:row>442</xdr:row>
      <xdr:rowOff>114300</xdr:rowOff>
    </xdr:to>
    <xdr:sp macro="" textlink="">
      <xdr:nvSpPr>
        <xdr:cNvPr id="21" name="Line 8">
          <a:extLst>
            <a:ext uri="{FF2B5EF4-FFF2-40B4-BE49-F238E27FC236}">
              <a16:creationId xmlns:a16="http://schemas.microsoft.com/office/drawing/2014/main" id="{E4930F4E-1B92-4CF3-BB4E-427AD505197B}"/>
            </a:ext>
          </a:extLst>
        </xdr:cNvPr>
        <xdr:cNvSpPr>
          <a:spLocks noChangeShapeType="1"/>
        </xdr:cNvSpPr>
      </xdr:nvSpPr>
      <xdr:spPr bwMode="auto">
        <a:xfrm flipH="1">
          <a:off x="1943100" y="980694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470</xdr:row>
      <xdr:rowOff>95250</xdr:rowOff>
    </xdr:from>
    <xdr:to>
      <xdr:col>2</xdr:col>
      <xdr:colOff>38100</xdr:colOff>
      <xdr:row>470</xdr:row>
      <xdr:rowOff>104775</xdr:rowOff>
    </xdr:to>
    <xdr:sp macro="" textlink="">
      <xdr:nvSpPr>
        <xdr:cNvPr id="22" name="Line 7">
          <a:extLst>
            <a:ext uri="{FF2B5EF4-FFF2-40B4-BE49-F238E27FC236}">
              <a16:creationId xmlns:a16="http://schemas.microsoft.com/office/drawing/2014/main" id="{7EF25A01-01DD-48C4-8C64-D551546684CB}"/>
            </a:ext>
          </a:extLst>
        </xdr:cNvPr>
        <xdr:cNvSpPr>
          <a:spLocks noChangeShapeType="1"/>
        </xdr:cNvSpPr>
      </xdr:nvSpPr>
      <xdr:spPr bwMode="auto">
        <a:xfrm flipH="1" flipV="1">
          <a:off x="1409700" y="104451150"/>
          <a:ext cx="38100"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471</xdr:row>
      <xdr:rowOff>114300</xdr:rowOff>
    </xdr:from>
    <xdr:to>
      <xdr:col>2</xdr:col>
      <xdr:colOff>0</xdr:colOff>
      <xdr:row>471</xdr:row>
      <xdr:rowOff>114300</xdr:rowOff>
    </xdr:to>
    <xdr:sp macro="" textlink="">
      <xdr:nvSpPr>
        <xdr:cNvPr id="23" name="Line 8">
          <a:extLst>
            <a:ext uri="{FF2B5EF4-FFF2-40B4-BE49-F238E27FC236}">
              <a16:creationId xmlns:a16="http://schemas.microsoft.com/office/drawing/2014/main" id="{FA3B27A9-ED5D-489F-A412-6207C454608C}"/>
            </a:ext>
          </a:extLst>
        </xdr:cNvPr>
        <xdr:cNvSpPr>
          <a:spLocks noChangeShapeType="1"/>
        </xdr:cNvSpPr>
      </xdr:nvSpPr>
      <xdr:spPr bwMode="auto">
        <a:xfrm flipH="1">
          <a:off x="1409700" y="1046988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457200</xdr:colOff>
      <xdr:row>267</xdr:row>
      <xdr:rowOff>95250</xdr:rowOff>
    </xdr:from>
    <xdr:to>
      <xdr:col>3</xdr:col>
      <xdr:colOff>38100</xdr:colOff>
      <xdr:row>267</xdr:row>
      <xdr:rowOff>104775</xdr:rowOff>
    </xdr:to>
    <xdr:sp macro="" textlink="">
      <xdr:nvSpPr>
        <xdr:cNvPr id="24" name="Line 7">
          <a:extLst>
            <a:ext uri="{FF2B5EF4-FFF2-40B4-BE49-F238E27FC236}">
              <a16:creationId xmlns:a16="http://schemas.microsoft.com/office/drawing/2014/main" id="{B556EB22-D736-4779-B797-996BEAA51289}"/>
            </a:ext>
          </a:extLst>
        </xdr:cNvPr>
        <xdr:cNvSpPr>
          <a:spLocks noChangeShapeType="1"/>
        </xdr:cNvSpPr>
      </xdr:nvSpPr>
      <xdr:spPr bwMode="auto">
        <a:xfrm flipH="1" flipV="1">
          <a:off x="1866900" y="57816750"/>
          <a:ext cx="381000"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533400</xdr:colOff>
      <xdr:row>268</xdr:row>
      <xdr:rowOff>114300</xdr:rowOff>
    </xdr:from>
    <xdr:to>
      <xdr:col>3</xdr:col>
      <xdr:colOff>0</xdr:colOff>
      <xdr:row>268</xdr:row>
      <xdr:rowOff>114300</xdr:rowOff>
    </xdr:to>
    <xdr:sp macro="" textlink="">
      <xdr:nvSpPr>
        <xdr:cNvPr id="25" name="Line 8">
          <a:extLst>
            <a:ext uri="{FF2B5EF4-FFF2-40B4-BE49-F238E27FC236}">
              <a16:creationId xmlns:a16="http://schemas.microsoft.com/office/drawing/2014/main" id="{A4A3BBE2-EA60-4D37-B51A-4B54B93C1BC7}"/>
            </a:ext>
          </a:extLst>
        </xdr:cNvPr>
        <xdr:cNvSpPr>
          <a:spLocks noChangeShapeType="1"/>
        </xdr:cNvSpPr>
      </xdr:nvSpPr>
      <xdr:spPr bwMode="auto">
        <a:xfrm flipH="1">
          <a:off x="1943100" y="58064400"/>
          <a:ext cx="26670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533400</xdr:colOff>
      <xdr:row>548</xdr:row>
      <xdr:rowOff>114300</xdr:rowOff>
    </xdr:from>
    <xdr:to>
      <xdr:col>2</xdr:col>
      <xdr:colOff>57150</xdr:colOff>
      <xdr:row>548</xdr:row>
      <xdr:rowOff>114300</xdr:rowOff>
    </xdr:to>
    <xdr:sp macro="" textlink="">
      <xdr:nvSpPr>
        <xdr:cNvPr id="26" name="Line 8">
          <a:extLst>
            <a:ext uri="{FF2B5EF4-FFF2-40B4-BE49-F238E27FC236}">
              <a16:creationId xmlns:a16="http://schemas.microsoft.com/office/drawing/2014/main" id="{ED2EADAC-4EE0-45A3-A200-03C326A03F2C}"/>
            </a:ext>
          </a:extLst>
        </xdr:cNvPr>
        <xdr:cNvSpPr>
          <a:spLocks noChangeShapeType="1"/>
        </xdr:cNvSpPr>
      </xdr:nvSpPr>
      <xdr:spPr bwMode="auto">
        <a:xfrm flipH="1">
          <a:off x="1943100" y="12231052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533400</xdr:colOff>
      <xdr:row>435</xdr:row>
      <xdr:rowOff>114300</xdr:rowOff>
    </xdr:from>
    <xdr:to>
      <xdr:col>2</xdr:col>
      <xdr:colOff>57150</xdr:colOff>
      <xdr:row>435</xdr:row>
      <xdr:rowOff>114300</xdr:rowOff>
    </xdr:to>
    <xdr:sp macro="" textlink="">
      <xdr:nvSpPr>
        <xdr:cNvPr id="27" name="Line 8">
          <a:extLst>
            <a:ext uri="{FF2B5EF4-FFF2-40B4-BE49-F238E27FC236}">
              <a16:creationId xmlns:a16="http://schemas.microsoft.com/office/drawing/2014/main" id="{036220BC-5A44-468C-940E-89D7A39B6B81}"/>
            </a:ext>
          </a:extLst>
        </xdr:cNvPr>
        <xdr:cNvSpPr>
          <a:spLocks noChangeShapeType="1"/>
        </xdr:cNvSpPr>
      </xdr:nvSpPr>
      <xdr:spPr bwMode="auto">
        <a:xfrm flipH="1">
          <a:off x="1943100" y="964692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533400</xdr:colOff>
      <xdr:row>442</xdr:row>
      <xdr:rowOff>114300</xdr:rowOff>
    </xdr:from>
    <xdr:to>
      <xdr:col>2</xdr:col>
      <xdr:colOff>76200</xdr:colOff>
      <xdr:row>442</xdr:row>
      <xdr:rowOff>114300</xdr:rowOff>
    </xdr:to>
    <xdr:sp macro="" textlink="">
      <xdr:nvSpPr>
        <xdr:cNvPr id="28" name="Line 8">
          <a:extLst>
            <a:ext uri="{FF2B5EF4-FFF2-40B4-BE49-F238E27FC236}">
              <a16:creationId xmlns:a16="http://schemas.microsoft.com/office/drawing/2014/main" id="{20ED3B02-C443-41FB-A985-876379141C9F}"/>
            </a:ext>
          </a:extLst>
        </xdr:cNvPr>
        <xdr:cNvSpPr>
          <a:spLocks noChangeShapeType="1"/>
        </xdr:cNvSpPr>
      </xdr:nvSpPr>
      <xdr:spPr bwMode="auto">
        <a:xfrm flipH="1">
          <a:off x="1943100" y="980694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470</xdr:row>
      <xdr:rowOff>95250</xdr:rowOff>
    </xdr:from>
    <xdr:to>
      <xdr:col>2</xdr:col>
      <xdr:colOff>38100</xdr:colOff>
      <xdr:row>470</xdr:row>
      <xdr:rowOff>104775</xdr:rowOff>
    </xdr:to>
    <xdr:sp macro="" textlink="">
      <xdr:nvSpPr>
        <xdr:cNvPr id="29" name="Line 7">
          <a:extLst>
            <a:ext uri="{FF2B5EF4-FFF2-40B4-BE49-F238E27FC236}">
              <a16:creationId xmlns:a16="http://schemas.microsoft.com/office/drawing/2014/main" id="{CDBD46C3-D388-4F15-B97F-51ECC49E65AB}"/>
            </a:ext>
          </a:extLst>
        </xdr:cNvPr>
        <xdr:cNvSpPr>
          <a:spLocks noChangeShapeType="1"/>
        </xdr:cNvSpPr>
      </xdr:nvSpPr>
      <xdr:spPr bwMode="auto">
        <a:xfrm flipH="1" flipV="1">
          <a:off x="1409700" y="104451150"/>
          <a:ext cx="38100"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471</xdr:row>
      <xdr:rowOff>114300</xdr:rowOff>
    </xdr:from>
    <xdr:to>
      <xdr:col>2</xdr:col>
      <xdr:colOff>0</xdr:colOff>
      <xdr:row>471</xdr:row>
      <xdr:rowOff>114300</xdr:rowOff>
    </xdr:to>
    <xdr:sp macro="" textlink="">
      <xdr:nvSpPr>
        <xdr:cNvPr id="30" name="Line 8">
          <a:extLst>
            <a:ext uri="{FF2B5EF4-FFF2-40B4-BE49-F238E27FC236}">
              <a16:creationId xmlns:a16="http://schemas.microsoft.com/office/drawing/2014/main" id="{785D36FB-6089-48A2-B63C-5740B89521EE}"/>
            </a:ext>
          </a:extLst>
        </xdr:cNvPr>
        <xdr:cNvSpPr>
          <a:spLocks noChangeShapeType="1"/>
        </xdr:cNvSpPr>
      </xdr:nvSpPr>
      <xdr:spPr bwMode="auto">
        <a:xfrm flipH="1">
          <a:off x="1409700" y="1046988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457200</xdr:colOff>
      <xdr:row>267</xdr:row>
      <xdr:rowOff>95250</xdr:rowOff>
    </xdr:from>
    <xdr:to>
      <xdr:col>3</xdr:col>
      <xdr:colOff>38100</xdr:colOff>
      <xdr:row>267</xdr:row>
      <xdr:rowOff>104775</xdr:rowOff>
    </xdr:to>
    <xdr:sp macro="" textlink="">
      <xdr:nvSpPr>
        <xdr:cNvPr id="31" name="Line 7">
          <a:extLst>
            <a:ext uri="{FF2B5EF4-FFF2-40B4-BE49-F238E27FC236}">
              <a16:creationId xmlns:a16="http://schemas.microsoft.com/office/drawing/2014/main" id="{4DE95C3F-5419-4A45-BAA4-398B171E096B}"/>
            </a:ext>
          </a:extLst>
        </xdr:cNvPr>
        <xdr:cNvSpPr>
          <a:spLocks noChangeShapeType="1"/>
        </xdr:cNvSpPr>
      </xdr:nvSpPr>
      <xdr:spPr bwMode="auto">
        <a:xfrm flipH="1" flipV="1">
          <a:off x="1866900" y="57816750"/>
          <a:ext cx="381000"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533400</xdr:colOff>
      <xdr:row>268</xdr:row>
      <xdr:rowOff>114300</xdr:rowOff>
    </xdr:from>
    <xdr:to>
      <xdr:col>3</xdr:col>
      <xdr:colOff>0</xdr:colOff>
      <xdr:row>268</xdr:row>
      <xdr:rowOff>114300</xdr:rowOff>
    </xdr:to>
    <xdr:sp macro="" textlink="">
      <xdr:nvSpPr>
        <xdr:cNvPr id="19968" name="Line 8">
          <a:extLst>
            <a:ext uri="{FF2B5EF4-FFF2-40B4-BE49-F238E27FC236}">
              <a16:creationId xmlns:a16="http://schemas.microsoft.com/office/drawing/2014/main" id="{21FFAE47-D7FE-40F5-9AC8-A46FCD0921B2}"/>
            </a:ext>
          </a:extLst>
        </xdr:cNvPr>
        <xdr:cNvSpPr>
          <a:spLocks noChangeShapeType="1"/>
        </xdr:cNvSpPr>
      </xdr:nvSpPr>
      <xdr:spPr bwMode="auto">
        <a:xfrm flipH="1">
          <a:off x="1943100" y="58064400"/>
          <a:ext cx="26670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533400</xdr:colOff>
      <xdr:row>429</xdr:row>
      <xdr:rowOff>114300</xdr:rowOff>
    </xdr:from>
    <xdr:to>
      <xdr:col>2</xdr:col>
      <xdr:colOff>76200</xdr:colOff>
      <xdr:row>429</xdr:row>
      <xdr:rowOff>114300</xdr:rowOff>
    </xdr:to>
    <xdr:sp macro="" textlink="">
      <xdr:nvSpPr>
        <xdr:cNvPr id="19969" name="Line 8">
          <a:extLst>
            <a:ext uri="{FF2B5EF4-FFF2-40B4-BE49-F238E27FC236}">
              <a16:creationId xmlns:a16="http://schemas.microsoft.com/office/drawing/2014/main" id="{8637E9C1-DA79-46EF-B738-DE3FBC0FC977}"/>
            </a:ext>
          </a:extLst>
        </xdr:cNvPr>
        <xdr:cNvSpPr>
          <a:spLocks noChangeShapeType="1"/>
        </xdr:cNvSpPr>
      </xdr:nvSpPr>
      <xdr:spPr bwMode="auto">
        <a:xfrm flipH="1">
          <a:off x="1943100" y="950976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456</xdr:row>
      <xdr:rowOff>95250</xdr:rowOff>
    </xdr:from>
    <xdr:to>
      <xdr:col>2</xdr:col>
      <xdr:colOff>38100</xdr:colOff>
      <xdr:row>456</xdr:row>
      <xdr:rowOff>104775</xdr:rowOff>
    </xdr:to>
    <xdr:sp macro="" textlink="">
      <xdr:nvSpPr>
        <xdr:cNvPr id="19970" name="Line 7">
          <a:extLst>
            <a:ext uri="{FF2B5EF4-FFF2-40B4-BE49-F238E27FC236}">
              <a16:creationId xmlns:a16="http://schemas.microsoft.com/office/drawing/2014/main" id="{9E382608-6D51-4807-A40D-E98933F89807}"/>
            </a:ext>
          </a:extLst>
        </xdr:cNvPr>
        <xdr:cNvSpPr>
          <a:spLocks noChangeShapeType="1"/>
        </xdr:cNvSpPr>
      </xdr:nvSpPr>
      <xdr:spPr bwMode="auto">
        <a:xfrm flipH="1" flipV="1">
          <a:off x="1409700" y="101250750"/>
          <a:ext cx="38100"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457</xdr:row>
      <xdr:rowOff>114300</xdr:rowOff>
    </xdr:from>
    <xdr:to>
      <xdr:col>2</xdr:col>
      <xdr:colOff>0</xdr:colOff>
      <xdr:row>457</xdr:row>
      <xdr:rowOff>114300</xdr:rowOff>
    </xdr:to>
    <xdr:sp macro="" textlink="">
      <xdr:nvSpPr>
        <xdr:cNvPr id="19971" name="Line 8">
          <a:extLst>
            <a:ext uri="{FF2B5EF4-FFF2-40B4-BE49-F238E27FC236}">
              <a16:creationId xmlns:a16="http://schemas.microsoft.com/office/drawing/2014/main" id="{B69C5465-F7D4-432F-84A2-46F1F5EEFC2B}"/>
            </a:ext>
          </a:extLst>
        </xdr:cNvPr>
        <xdr:cNvSpPr>
          <a:spLocks noChangeShapeType="1"/>
        </xdr:cNvSpPr>
      </xdr:nvSpPr>
      <xdr:spPr bwMode="auto">
        <a:xfrm flipH="1">
          <a:off x="1409700" y="1014984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515</xdr:row>
      <xdr:rowOff>114300</xdr:rowOff>
    </xdr:from>
    <xdr:to>
      <xdr:col>2</xdr:col>
      <xdr:colOff>76200</xdr:colOff>
      <xdr:row>515</xdr:row>
      <xdr:rowOff>114300</xdr:rowOff>
    </xdr:to>
    <xdr:sp macro="" textlink="">
      <xdr:nvSpPr>
        <xdr:cNvPr id="19972" name="Line 8">
          <a:extLst>
            <a:ext uri="{FF2B5EF4-FFF2-40B4-BE49-F238E27FC236}">
              <a16:creationId xmlns:a16="http://schemas.microsoft.com/office/drawing/2014/main" id="{3CFC8634-95D0-4D9A-B95F-4B68C91F75AC}"/>
            </a:ext>
          </a:extLst>
        </xdr:cNvPr>
        <xdr:cNvSpPr>
          <a:spLocks noChangeShapeType="1"/>
        </xdr:cNvSpPr>
      </xdr:nvSpPr>
      <xdr:spPr bwMode="auto">
        <a:xfrm flipH="1">
          <a:off x="1485900" y="11476672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410</xdr:row>
      <xdr:rowOff>114300</xdr:rowOff>
    </xdr:from>
    <xdr:to>
      <xdr:col>2</xdr:col>
      <xdr:colOff>76200</xdr:colOff>
      <xdr:row>410</xdr:row>
      <xdr:rowOff>114300</xdr:rowOff>
    </xdr:to>
    <xdr:sp macro="" textlink="">
      <xdr:nvSpPr>
        <xdr:cNvPr id="19973" name="Line 8">
          <a:extLst>
            <a:ext uri="{FF2B5EF4-FFF2-40B4-BE49-F238E27FC236}">
              <a16:creationId xmlns:a16="http://schemas.microsoft.com/office/drawing/2014/main" id="{CD789E6A-2564-47B0-948A-E0F719924537}"/>
            </a:ext>
          </a:extLst>
        </xdr:cNvPr>
        <xdr:cNvSpPr>
          <a:spLocks noChangeShapeType="1"/>
        </xdr:cNvSpPr>
      </xdr:nvSpPr>
      <xdr:spPr bwMode="auto">
        <a:xfrm flipH="1">
          <a:off x="1485900" y="907542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515</xdr:row>
      <xdr:rowOff>114300</xdr:rowOff>
    </xdr:from>
    <xdr:to>
      <xdr:col>2</xdr:col>
      <xdr:colOff>76200</xdr:colOff>
      <xdr:row>515</xdr:row>
      <xdr:rowOff>114300</xdr:rowOff>
    </xdr:to>
    <xdr:sp macro="" textlink="">
      <xdr:nvSpPr>
        <xdr:cNvPr id="19974" name="Line 8">
          <a:extLst>
            <a:ext uri="{FF2B5EF4-FFF2-40B4-BE49-F238E27FC236}">
              <a16:creationId xmlns:a16="http://schemas.microsoft.com/office/drawing/2014/main" id="{F7533679-DC70-448B-8C47-B51CB28B2256}"/>
            </a:ext>
          </a:extLst>
        </xdr:cNvPr>
        <xdr:cNvSpPr>
          <a:spLocks noChangeShapeType="1"/>
        </xdr:cNvSpPr>
      </xdr:nvSpPr>
      <xdr:spPr bwMode="auto">
        <a:xfrm flipH="1">
          <a:off x="1485900" y="11476672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410</xdr:row>
      <xdr:rowOff>114300</xdr:rowOff>
    </xdr:from>
    <xdr:to>
      <xdr:col>2</xdr:col>
      <xdr:colOff>76200</xdr:colOff>
      <xdr:row>410</xdr:row>
      <xdr:rowOff>114300</xdr:rowOff>
    </xdr:to>
    <xdr:sp macro="" textlink="">
      <xdr:nvSpPr>
        <xdr:cNvPr id="19975" name="Line 8">
          <a:extLst>
            <a:ext uri="{FF2B5EF4-FFF2-40B4-BE49-F238E27FC236}">
              <a16:creationId xmlns:a16="http://schemas.microsoft.com/office/drawing/2014/main" id="{DE429B1F-6306-4819-80D2-6BF2276F4AED}"/>
            </a:ext>
          </a:extLst>
        </xdr:cNvPr>
        <xdr:cNvSpPr>
          <a:spLocks noChangeShapeType="1"/>
        </xdr:cNvSpPr>
      </xdr:nvSpPr>
      <xdr:spPr bwMode="auto">
        <a:xfrm flipH="1">
          <a:off x="1485900" y="907542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430</xdr:row>
      <xdr:rowOff>95250</xdr:rowOff>
    </xdr:from>
    <xdr:to>
      <xdr:col>2</xdr:col>
      <xdr:colOff>38100</xdr:colOff>
      <xdr:row>430</xdr:row>
      <xdr:rowOff>104775</xdr:rowOff>
    </xdr:to>
    <xdr:sp macro="" textlink="">
      <xdr:nvSpPr>
        <xdr:cNvPr id="19976" name="Line 7">
          <a:extLst>
            <a:ext uri="{FF2B5EF4-FFF2-40B4-BE49-F238E27FC236}">
              <a16:creationId xmlns:a16="http://schemas.microsoft.com/office/drawing/2014/main" id="{DC9984D9-A917-4659-A1F4-0EFE0A419E14}"/>
            </a:ext>
          </a:extLst>
        </xdr:cNvPr>
        <xdr:cNvSpPr>
          <a:spLocks noChangeShapeType="1"/>
        </xdr:cNvSpPr>
      </xdr:nvSpPr>
      <xdr:spPr bwMode="auto">
        <a:xfrm flipH="1" flipV="1">
          <a:off x="1409700" y="95307150"/>
          <a:ext cx="38100"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431</xdr:row>
      <xdr:rowOff>114300</xdr:rowOff>
    </xdr:from>
    <xdr:to>
      <xdr:col>2</xdr:col>
      <xdr:colOff>0</xdr:colOff>
      <xdr:row>431</xdr:row>
      <xdr:rowOff>114300</xdr:rowOff>
    </xdr:to>
    <xdr:sp macro="" textlink="">
      <xdr:nvSpPr>
        <xdr:cNvPr id="19977" name="Line 8">
          <a:extLst>
            <a:ext uri="{FF2B5EF4-FFF2-40B4-BE49-F238E27FC236}">
              <a16:creationId xmlns:a16="http://schemas.microsoft.com/office/drawing/2014/main" id="{15DA58A9-7EDC-475D-9E0D-9F255EFC806C}"/>
            </a:ext>
          </a:extLst>
        </xdr:cNvPr>
        <xdr:cNvSpPr>
          <a:spLocks noChangeShapeType="1"/>
        </xdr:cNvSpPr>
      </xdr:nvSpPr>
      <xdr:spPr bwMode="auto">
        <a:xfrm flipH="1">
          <a:off x="1409700" y="955548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533400</xdr:colOff>
      <xdr:row>429</xdr:row>
      <xdr:rowOff>114300</xdr:rowOff>
    </xdr:from>
    <xdr:to>
      <xdr:col>2</xdr:col>
      <xdr:colOff>76200</xdr:colOff>
      <xdr:row>429</xdr:row>
      <xdr:rowOff>114300</xdr:rowOff>
    </xdr:to>
    <xdr:sp macro="" textlink="">
      <xdr:nvSpPr>
        <xdr:cNvPr id="19978" name="Line 8">
          <a:extLst>
            <a:ext uri="{FF2B5EF4-FFF2-40B4-BE49-F238E27FC236}">
              <a16:creationId xmlns:a16="http://schemas.microsoft.com/office/drawing/2014/main" id="{E8D52C88-B523-42AC-94CA-6709EFAA7760}"/>
            </a:ext>
          </a:extLst>
        </xdr:cNvPr>
        <xdr:cNvSpPr>
          <a:spLocks noChangeShapeType="1"/>
        </xdr:cNvSpPr>
      </xdr:nvSpPr>
      <xdr:spPr bwMode="auto">
        <a:xfrm flipH="1">
          <a:off x="1943100" y="950976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456</xdr:row>
      <xdr:rowOff>95250</xdr:rowOff>
    </xdr:from>
    <xdr:to>
      <xdr:col>2</xdr:col>
      <xdr:colOff>38100</xdr:colOff>
      <xdr:row>456</xdr:row>
      <xdr:rowOff>104775</xdr:rowOff>
    </xdr:to>
    <xdr:sp macro="" textlink="">
      <xdr:nvSpPr>
        <xdr:cNvPr id="19979" name="Line 7">
          <a:extLst>
            <a:ext uri="{FF2B5EF4-FFF2-40B4-BE49-F238E27FC236}">
              <a16:creationId xmlns:a16="http://schemas.microsoft.com/office/drawing/2014/main" id="{930ADDB8-70A2-4EAF-91E8-E01D1958B8B3}"/>
            </a:ext>
          </a:extLst>
        </xdr:cNvPr>
        <xdr:cNvSpPr>
          <a:spLocks noChangeShapeType="1"/>
        </xdr:cNvSpPr>
      </xdr:nvSpPr>
      <xdr:spPr bwMode="auto">
        <a:xfrm flipH="1" flipV="1">
          <a:off x="1409700" y="101250750"/>
          <a:ext cx="38100"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457</xdr:row>
      <xdr:rowOff>114300</xdr:rowOff>
    </xdr:from>
    <xdr:to>
      <xdr:col>2</xdr:col>
      <xdr:colOff>0</xdr:colOff>
      <xdr:row>457</xdr:row>
      <xdr:rowOff>114300</xdr:rowOff>
    </xdr:to>
    <xdr:sp macro="" textlink="">
      <xdr:nvSpPr>
        <xdr:cNvPr id="19980" name="Line 8">
          <a:extLst>
            <a:ext uri="{FF2B5EF4-FFF2-40B4-BE49-F238E27FC236}">
              <a16:creationId xmlns:a16="http://schemas.microsoft.com/office/drawing/2014/main" id="{3B7759B9-7AB6-4060-A32F-6A9DE7B528A9}"/>
            </a:ext>
          </a:extLst>
        </xdr:cNvPr>
        <xdr:cNvSpPr>
          <a:spLocks noChangeShapeType="1"/>
        </xdr:cNvSpPr>
      </xdr:nvSpPr>
      <xdr:spPr bwMode="auto">
        <a:xfrm flipH="1">
          <a:off x="1409700" y="1014984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533400</xdr:colOff>
      <xdr:row>433</xdr:row>
      <xdr:rowOff>114300</xdr:rowOff>
    </xdr:from>
    <xdr:to>
      <xdr:col>2</xdr:col>
      <xdr:colOff>76200</xdr:colOff>
      <xdr:row>433</xdr:row>
      <xdr:rowOff>114300</xdr:rowOff>
    </xdr:to>
    <xdr:sp macro="" textlink="">
      <xdr:nvSpPr>
        <xdr:cNvPr id="19981" name="Line 8">
          <a:extLst>
            <a:ext uri="{FF2B5EF4-FFF2-40B4-BE49-F238E27FC236}">
              <a16:creationId xmlns:a16="http://schemas.microsoft.com/office/drawing/2014/main" id="{1D2EFF50-8138-4D4C-83DA-6CE859E3521F}"/>
            </a:ext>
          </a:extLst>
        </xdr:cNvPr>
        <xdr:cNvSpPr>
          <a:spLocks noChangeShapeType="1"/>
        </xdr:cNvSpPr>
      </xdr:nvSpPr>
      <xdr:spPr bwMode="auto">
        <a:xfrm flipH="1">
          <a:off x="1943100" y="960120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460</xdr:row>
      <xdr:rowOff>95250</xdr:rowOff>
    </xdr:from>
    <xdr:to>
      <xdr:col>2</xdr:col>
      <xdr:colOff>38100</xdr:colOff>
      <xdr:row>460</xdr:row>
      <xdr:rowOff>104775</xdr:rowOff>
    </xdr:to>
    <xdr:sp macro="" textlink="">
      <xdr:nvSpPr>
        <xdr:cNvPr id="19982" name="Line 7">
          <a:extLst>
            <a:ext uri="{FF2B5EF4-FFF2-40B4-BE49-F238E27FC236}">
              <a16:creationId xmlns:a16="http://schemas.microsoft.com/office/drawing/2014/main" id="{F9420959-EDDC-4ADB-8244-3E04D056B05E}"/>
            </a:ext>
          </a:extLst>
        </xdr:cNvPr>
        <xdr:cNvSpPr>
          <a:spLocks noChangeShapeType="1"/>
        </xdr:cNvSpPr>
      </xdr:nvSpPr>
      <xdr:spPr bwMode="auto">
        <a:xfrm flipH="1" flipV="1">
          <a:off x="1409700" y="102165150"/>
          <a:ext cx="38100"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461</xdr:row>
      <xdr:rowOff>114300</xdr:rowOff>
    </xdr:from>
    <xdr:to>
      <xdr:col>2</xdr:col>
      <xdr:colOff>0</xdr:colOff>
      <xdr:row>461</xdr:row>
      <xdr:rowOff>114300</xdr:rowOff>
    </xdr:to>
    <xdr:sp macro="" textlink="">
      <xdr:nvSpPr>
        <xdr:cNvPr id="19983" name="Line 8">
          <a:extLst>
            <a:ext uri="{FF2B5EF4-FFF2-40B4-BE49-F238E27FC236}">
              <a16:creationId xmlns:a16="http://schemas.microsoft.com/office/drawing/2014/main" id="{DD8AF2E6-D1A9-4F01-8174-98E48DC59C04}"/>
            </a:ext>
          </a:extLst>
        </xdr:cNvPr>
        <xdr:cNvSpPr>
          <a:spLocks noChangeShapeType="1"/>
        </xdr:cNvSpPr>
      </xdr:nvSpPr>
      <xdr:spPr bwMode="auto">
        <a:xfrm flipH="1">
          <a:off x="1409700" y="1024128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519</xdr:row>
      <xdr:rowOff>114300</xdr:rowOff>
    </xdr:from>
    <xdr:to>
      <xdr:col>2</xdr:col>
      <xdr:colOff>76200</xdr:colOff>
      <xdr:row>519</xdr:row>
      <xdr:rowOff>114300</xdr:rowOff>
    </xdr:to>
    <xdr:sp macro="" textlink="">
      <xdr:nvSpPr>
        <xdr:cNvPr id="19984" name="Line 8">
          <a:extLst>
            <a:ext uri="{FF2B5EF4-FFF2-40B4-BE49-F238E27FC236}">
              <a16:creationId xmlns:a16="http://schemas.microsoft.com/office/drawing/2014/main" id="{71363691-375E-4CB4-BEF6-4D82DDEC61D1}"/>
            </a:ext>
          </a:extLst>
        </xdr:cNvPr>
        <xdr:cNvSpPr>
          <a:spLocks noChangeShapeType="1"/>
        </xdr:cNvSpPr>
      </xdr:nvSpPr>
      <xdr:spPr bwMode="auto">
        <a:xfrm flipH="1">
          <a:off x="1485900" y="11568112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414</xdr:row>
      <xdr:rowOff>114300</xdr:rowOff>
    </xdr:from>
    <xdr:to>
      <xdr:col>2</xdr:col>
      <xdr:colOff>76200</xdr:colOff>
      <xdr:row>414</xdr:row>
      <xdr:rowOff>114300</xdr:rowOff>
    </xdr:to>
    <xdr:sp macro="" textlink="">
      <xdr:nvSpPr>
        <xdr:cNvPr id="19985" name="Line 8">
          <a:extLst>
            <a:ext uri="{FF2B5EF4-FFF2-40B4-BE49-F238E27FC236}">
              <a16:creationId xmlns:a16="http://schemas.microsoft.com/office/drawing/2014/main" id="{1C48ABAE-C148-4C9C-A240-8BE99ECC44E2}"/>
            </a:ext>
          </a:extLst>
        </xdr:cNvPr>
        <xdr:cNvSpPr>
          <a:spLocks noChangeShapeType="1"/>
        </xdr:cNvSpPr>
      </xdr:nvSpPr>
      <xdr:spPr bwMode="auto">
        <a:xfrm flipH="1">
          <a:off x="1485900" y="916686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519</xdr:row>
      <xdr:rowOff>114300</xdr:rowOff>
    </xdr:from>
    <xdr:to>
      <xdr:col>2</xdr:col>
      <xdr:colOff>76200</xdr:colOff>
      <xdr:row>519</xdr:row>
      <xdr:rowOff>114300</xdr:rowOff>
    </xdr:to>
    <xdr:sp macro="" textlink="">
      <xdr:nvSpPr>
        <xdr:cNvPr id="19986" name="Line 8">
          <a:extLst>
            <a:ext uri="{FF2B5EF4-FFF2-40B4-BE49-F238E27FC236}">
              <a16:creationId xmlns:a16="http://schemas.microsoft.com/office/drawing/2014/main" id="{DC119055-9E11-4464-9C38-CDCB559070E8}"/>
            </a:ext>
          </a:extLst>
        </xdr:cNvPr>
        <xdr:cNvSpPr>
          <a:spLocks noChangeShapeType="1"/>
        </xdr:cNvSpPr>
      </xdr:nvSpPr>
      <xdr:spPr bwMode="auto">
        <a:xfrm flipH="1">
          <a:off x="1485900" y="11568112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414</xdr:row>
      <xdr:rowOff>114300</xdr:rowOff>
    </xdr:from>
    <xdr:to>
      <xdr:col>2</xdr:col>
      <xdr:colOff>76200</xdr:colOff>
      <xdr:row>414</xdr:row>
      <xdr:rowOff>114300</xdr:rowOff>
    </xdr:to>
    <xdr:sp macro="" textlink="">
      <xdr:nvSpPr>
        <xdr:cNvPr id="19987" name="Line 8">
          <a:extLst>
            <a:ext uri="{FF2B5EF4-FFF2-40B4-BE49-F238E27FC236}">
              <a16:creationId xmlns:a16="http://schemas.microsoft.com/office/drawing/2014/main" id="{80588343-F9D7-43F9-A1D9-4160930A8FC2}"/>
            </a:ext>
          </a:extLst>
        </xdr:cNvPr>
        <xdr:cNvSpPr>
          <a:spLocks noChangeShapeType="1"/>
        </xdr:cNvSpPr>
      </xdr:nvSpPr>
      <xdr:spPr bwMode="auto">
        <a:xfrm flipH="1">
          <a:off x="1485900" y="916686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434</xdr:row>
      <xdr:rowOff>95250</xdr:rowOff>
    </xdr:from>
    <xdr:to>
      <xdr:col>2</xdr:col>
      <xdr:colOff>38100</xdr:colOff>
      <xdr:row>434</xdr:row>
      <xdr:rowOff>104775</xdr:rowOff>
    </xdr:to>
    <xdr:sp macro="" textlink="">
      <xdr:nvSpPr>
        <xdr:cNvPr id="19988" name="Line 7">
          <a:extLst>
            <a:ext uri="{FF2B5EF4-FFF2-40B4-BE49-F238E27FC236}">
              <a16:creationId xmlns:a16="http://schemas.microsoft.com/office/drawing/2014/main" id="{F236A509-29FD-4265-8213-886701779A24}"/>
            </a:ext>
          </a:extLst>
        </xdr:cNvPr>
        <xdr:cNvSpPr>
          <a:spLocks noChangeShapeType="1"/>
        </xdr:cNvSpPr>
      </xdr:nvSpPr>
      <xdr:spPr bwMode="auto">
        <a:xfrm flipH="1" flipV="1">
          <a:off x="1409700" y="96221550"/>
          <a:ext cx="38100"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435</xdr:row>
      <xdr:rowOff>114300</xdr:rowOff>
    </xdr:from>
    <xdr:to>
      <xdr:col>2</xdr:col>
      <xdr:colOff>0</xdr:colOff>
      <xdr:row>435</xdr:row>
      <xdr:rowOff>114300</xdr:rowOff>
    </xdr:to>
    <xdr:sp macro="" textlink="">
      <xdr:nvSpPr>
        <xdr:cNvPr id="19989" name="Line 8">
          <a:extLst>
            <a:ext uri="{FF2B5EF4-FFF2-40B4-BE49-F238E27FC236}">
              <a16:creationId xmlns:a16="http://schemas.microsoft.com/office/drawing/2014/main" id="{8A8794F3-4960-41EB-8DF2-C48295DD43C6}"/>
            </a:ext>
          </a:extLst>
        </xdr:cNvPr>
        <xdr:cNvSpPr>
          <a:spLocks noChangeShapeType="1"/>
        </xdr:cNvSpPr>
      </xdr:nvSpPr>
      <xdr:spPr bwMode="auto">
        <a:xfrm flipH="1">
          <a:off x="1409700" y="964692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533400</xdr:colOff>
      <xdr:row>433</xdr:row>
      <xdr:rowOff>114300</xdr:rowOff>
    </xdr:from>
    <xdr:to>
      <xdr:col>2</xdr:col>
      <xdr:colOff>76200</xdr:colOff>
      <xdr:row>433</xdr:row>
      <xdr:rowOff>114300</xdr:rowOff>
    </xdr:to>
    <xdr:sp macro="" textlink="">
      <xdr:nvSpPr>
        <xdr:cNvPr id="19990" name="Line 8">
          <a:extLst>
            <a:ext uri="{FF2B5EF4-FFF2-40B4-BE49-F238E27FC236}">
              <a16:creationId xmlns:a16="http://schemas.microsoft.com/office/drawing/2014/main" id="{4B1C2DCA-D5CA-4E89-895F-4B2D3671E6AC}"/>
            </a:ext>
          </a:extLst>
        </xdr:cNvPr>
        <xdr:cNvSpPr>
          <a:spLocks noChangeShapeType="1"/>
        </xdr:cNvSpPr>
      </xdr:nvSpPr>
      <xdr:spPr bwMode="auto">
        <a:xfrm flipH="1">
          <a:off x="1943100" y="960120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460</xdr:row>
      <xdr:rowOff>95250</xdr:rowOff>
    </xdr:from>
    <xdr:to>
      <xdr:col>2</xdr:col>
      <xdr:colOff>38100</xdr:colOff>
      <xdr:row>460</xdr:row>
      <xdr:rowOff>104775</xdr:rowOff>
    </xdr:to>
    <xdr:sp macro="" textlink="">
      <xdr:nvSpPr>
        <xdr:cNvPr id="19991" name="Line 7">
          <a:extLst>
            <a:ext uri="{FF2B5EF4-FFF2-40B4-BE49-F238E27FC236}">
              <a16:creationId xmlns:a16="http://schemas.microsoft.com/office/drawing/2014/main" id="{8EE52489-DE61-4C32-8281-941F48FEC6FF}"/>
            </a:ext>
          </a:extLst>
        </xdr:cNvPr>
        <xdr:cNvSpPr>
          <a:spLocks noChangeShapeType="1"/>
        </xdr:cNvSpPr>
      </xdr:nvSpPr>
      <xdr:spPr bwMode="auto">
        <a:xfrm flipH="1" flipV="1">
          <a:off x="1409700" y="102165150"/>
          <a:ext cx="38100"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461</xdr:row>
      <xdr:rowOff>114300</xdr:rowOff>
    </xdr:from>
    <xdr:to>
      <xdr:col>2</xdr:col>
      <xdr:colOff>0</xdr:colOff>
      <xdr:row>461</xdr:row>
      <xdr:rowOff>114300</xdr:rowOff>
    </xdr:to>
    <xdr:sp macro="" textlink="">
      <xdr:nvSpPr>
        <xdr:cNvPr id="19992" name="Line 8">
          <a:extLst>
            <a:ext uri="{FF2B5EF4-FFF2-40B4-BE49-F238E27FC236}">
              <a16:creationId xmlns:a16="http://schemas.microsoft.com/office/drawing/2014/main" id="{C18BA8B1-452D-42E6-9CB2-A717923C3751}"/>
            </a:ext>
          </a:extLst>
        </xdr:cNvPr>
        <xdr:cNvSpPr>
          <a:spLocks noChangeShapeType="1"/>
        </xdr:cNvSpPr>
      </xdr:nvSpPr>
      <xdr:spPr bwMode="auto">
        <a:xfrm flipH="1">
          <a:off x="1409700" y="1024128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533400</xdr:colOff>
      <xdr:row>431</xdr:row>
      <xdr:rowOff>114300</xdr:rowOff>
    </xdr:from>
    <xdr:to>
      <xdr:col>2</xdr:col>
      <xdr:colOff>76200</xdr:colOff>
      <xdr:row>431</xdr:row>
      <xdr:rowOff>114300</xdr:rowOff>
    </xdr:to>
    <xdr:sp macro="" textlink="">
      <xdr:nvSpPr>
        <xdr:cNvPr id="19993" name="Line 8">
          <a:extLst>
            <a:ext uri="{FF2B5EF4-FFF2-40B4-BE49-F238E27FC236}">
              <a16:creationId xmlns:a16="http://schemas.microsoft.com/office/drawing/2014/main" id="{3631144D-7AE9-4D08-BE96-E2644F847D00}"/>
            </a:ext>
          </a:extLst>
        </xdr:cNvPr>
        <xdr:cNvSpPr>
          <a:spLocks noChangeShapeType="1"/>
        </xdr:cNvSpPr>
      </xdr:nvSpPr>
      <xdr:spPr bwMode="auto">
        <a:xfrm flipH="1">
          <a:off x="1943100" y="955548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458</xdr:row>
      <xdr:rowOff>95250</xdr:rowOff>
    </xdr:from>
    <xdr:to>
      <xdr:col>2</xdr:col>
      <xdr:colOff>38100</xdr:colOff>
      <xdr:row>458</xdr:row>
      <xdr:rowOff>104775</xdr:rowOff>
    </xdr:to>
    <xdr:sp macro="" textlink="">
      <xdr:nvSpPr>
        <xdr:cNvPr id="19994" name="Line 7">
          <a:extLst>
            <a:ext uri="{FF2B5EF4-FFF2-40B4-BE49-F238E27FC236}">
              <a16:creationId xmlns:a16="http://schemas.microsoft.com/office/drawing/2014/main" id="{70C1939F-0C71-4062-9695-791BC66EB973}"/>
            </a:ext>
          </a:extLst>
        </xdr:cNvPr>
        <xdr:cNvSpPr>
          <a:spLocks noChangeShapeType="1"/>
        </xdr:cNvSpPr>
      </xdr:nvSpPr>
      <xdr:spPr bwMode="auto">
        <a:xfrm flipH="1" flipV="1">
          <a:off x="1409700" y="101707950"/>
          <a:ext cx="38100"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459</xdr:row>
      <xdr:rowOff>114300</xdr:rowOff>
    </xdr:from>
    <xdr:to>
      <xdr:col>2</xdr:col>
      <xdr:colOff>0</xdr:colOff>
      <xdr:row>459</xdr:row>
      <xdr:rowOff>114300</xdr:rowOff>
    </xdr:to>
    <xdr:sp macro="" textlink="">
      <xdr:nvSpPr>
        <xdr:cNvPr id="19995" name="Line 8">
          <a:extLst>
            <a:ext uri="{FF2B5EF4-FFF2-40B4-BE49-F238E27FC236}">
              <a16:creationId xmlns:a16="http://schemas.microsoft.com/office/drawing/2014/main" id="{14DE1442-DE98-40C8-B825-DF5250998294}"/>
            </a:ext>
          </a:extLst>
        </xdr:cNvPr>
        <xdr:cNvSpPr>
          <a:spLocks noChangeShapeType="1"/>
        </xdr:cNvSpPr>
      </xdr:nvSpPr>
      <xdr:spPr bwMode="auto">
        <a:xfrm flipH="1">
          <a:off x="1409700" y="1019556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517</xdr:row>
      <xdr:rowOff>114300</xdr:rowOff>
    </xdr:from>
    <xdr:to>
      <xdr:col>2</xdr:col>
      <xdr:colOff>76200</xdr:colOff>
      <xdr:row>517</xdr:row>
      <xdr:rowOff>114300</xdr:rowOff>
    </xdr:to>
    <xdr:sp macro="" textlink="">
      <xdr:nvSpPr>
        <xdr:cNvPr id="20280" name="Line 8">
          <a:extLst>
            <a:ext uri="{FF2B5EF4-FFF2-40B4-BE49-F238E27FC236}">
              <a16:creationId xmlns:a16="http://schemas.microsoft.com/office/drawing/2014/main" id="{50666D50-88A2-42D5-9B39-973A1ED89CC5}"/>
            </a:ext>
          </a:extLst>
        </xdr:cNvPr>
        <xdr:cNvSpPr>
          <a:spLocks noChangeShapeType="1"/>
        </xdr:cNvSpPr>
      </xdr:nvSpPr>
      <xdr:spPr bwMode="auto">
        <a:xfrm flipH="1">
          <a:off x="1485900" y="11522392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412</xdr:row>
      <xdr:rowOff>114300</xdr:rowOff>
    </xdr:from>
    <xdr:to>
      <xdr:col>2</xdr:col>
      <xdr:colOff>76200</xdr:colOff>
      <xdr:row>412</xdr:row>
      <xdr:rowOff>114300</xdr:rowOff>
    </xdr:to>
    <xdr:sp macro="" textlink="">
      <xdr:nvSpPr>
        <xdr:cNvPr id="20281" name="Line 8">
          <a:extLst>
            <a:ext uri="{FF2B5EF4-FFF2-40B4-BE49-F238E27FC236}">
              <a16:creationId xmlns:a16="http://schemas.microsoft.com/office/drawing/2014/main" id="{15C275AC-B237-4B0D-8D38-600CF9DC56F8}"/>
            </a:ext>
          </a:extLst>
        </xdr:cNvPr>
        <xdr:cNvSpPr>
          <a:spLocks noChangeShapeType="1"/>
        </xdr:cNvSpPr>
      </xdr:nvSpPr>
      <xdr:spPr bwMode="auto">
        <a:xfrm flipH="1">
          <a:off x="1485900" y="912114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517</xdr:row>
      <xdr:rowOff>114300</xdr:rowOff>
    </xdr:from>
    <xdr:to>
      <xdr:col>2</xdr:col>
      <xdr:colOff>76200</xdr:colOff>
      <xdr:row>517</xdr:row>
      <xdr:rowOff>114300</xdr:rowOff>
    </xdr:to>
    <xdr:sp macro="" textlink="">
      <xdr:nvSpPr>
        <xdr:cNvPr id="20282" name="Line 8">
          <a:extLst>
            <a:ext uri="{FF2B5EF4-FFF2-40B4-BE49-F238E27FC236}">
              <a16:creationId xmlns:a16="http://schemas.microsoft.com/office/drawing/2014/main" id="{D183F0A0-73E4-4DD2-B61B-B4DBE46740A6}"/>
            </a:ext>
          </a:extLst>
        </xdr:cNvPr>
        <xdr:cNvSpPr>
          <a:spLocks noChangeShapeType="1"/>
        </xdr:cNvSpPr>
      </xdr:nvSpPr>
      <xdr:spPr bwMode="auto">
        <a:xfrm flipH="1">
          <a:off x="1485900" y="11522392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412</xdr:row>
      <xdr:rowOff>114300</xdr:rowOff>
    </xdr:from>
    <xdr:to>
      <xdr:col>2</xdr:col>
      <xdr:colOff>76200</xdr:colOff>
      <xdr:row>412</xdr:row>
      <xdr:rowOff>114300</xdr:rowOff>
    </xdr:to>
    <xdr:sp macro="" textlink="">
      <xdr:nvSpPr>
        <xdr:cNvPr id="20283" name="Line 8">
          <a:extLst>
            <a:ext uri="{FF2B5EF4-FFF2-40B4-BE49-F238E27FC236}">
              <a16:creationId xmlns:a16="http://schemas.microsoft.com/office/drawing/2014/main" id="{F35F18C9-39B7-4D66-84AD-36BCF0CE85B2}"/>
            </a:ext>
          </a:extLst>
        </xdr:cNvPr>
        <xdr:cNvSpPr>
          <a:spLocks noChangeShapeType="1"/>
        </xdr:cNvSpPr>
      </xdr:nvSpPr>
      <xdr:spPr bwMode="auto">
        <a:xfrm flipH="1">
          <a:off x="1485900" y="912114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432</xdr:row>
      <xdr:rowOff>95250</xdr:rowOff>
    </xdr:from>
    <xdr:to>
      <xdr:col>2</xdr:col>
      <xdr:colOff>38100</xdr:colOff>
      <xdr:row>432</xdr:row>
      <xdr:rowOff>104775</xdr:rowOff>
    </xdr:to>
    <xdr:sp macro="" textlink="">
      <xdr:nvSpPr>
        <xdr:cNvPr id="20284" name="Line 7">
          <a:extLst>
            <a:ext uri="{FF2B5EF4-FFF2-40B4-BE49-F238E27FC236}">
              <a16:creationId xmlns:a16="http://schemas.microsoft.com/office/drawing/2014/main" id="{E30B141C-48DA-4B41-9C3A-7FA93D2992FE}"/>
            </a:ext>
          </a:extLst>
        </xdr:cNvPr>
        <xdr:cNvSpPr>
          <a:spLocks noChangeShapeType="1"/>
        </xdr:cNvSpPr>
      </xdr:nvSpPr>
      <xdr:spPr bwMode="auto">
        <a:xfrm flipH="1" flipV="1">
          <a:off x="1409700" y="95764350"/>
          <a:ext cx="38100"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433</xdr:row>
      <xdr:rowOff>114300</xdr:rowOff>
    </xdr:from>
    <xdr:to>
      <xdr:col>2</xdr:col>
      <xdr:colOff>0</xdr:colOff>
      <xdr:row>433</xdr:row>
      <xdr:rowOff>114300</xdr:rowOff>
    </xdr:to>
    <xdr:sp macro="" textlink="">
      <xdr:nvSpPr>
        <xdr:cNvPr id="20285" name="Line 8">
          <a:extLst>
            <a:ext uri="{FF2B5EF4-FFF2-40B4-BE49-F238E27FC236}">
              <a16:creationId xmlns:a16="http://schemas.microsoft.com/office/drawing/2014/main" id="{3C81420F-31C0-4B53-9619-156BEF7070D5}"/>
            </a:ext>
          </a:extLst>
        </xdr:cNvPr>
        <xdr:cNvSpPr>
          <a:spLocks noChangeShapeType="1"/>
        </xdr:cNvSpPr>
      </xdr:nvSpPr>
      <xdr:spPr bwMode="auto">
        <a:xfrm flipH="1">
          <a:off x="1409700" y="960120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533400</xdr:colOff>
      <xdr:row>431</xdr:row>
      <xdr:rowOff>114300</xdr:rowOff>
    </xdr:from>
    <xdr:to>
      <xdr:col>2</xdr:col>
      <xdr:colOff>76200</xdr:colOff>
      <xdr:row>431</xdr:row>
      <xdr:rowOff>114300</xdr:rowOff>
    </xdr:to>
    <xdr:sp macro="" textlink="">
      <xdr:nvSpPr>
        <xdr:cNvPr id="20286" name="Line 8">
          <a:extLst>
            <a:ext uri="{FF2B5EF4-FFF2-40B4-BE49-F238E27FC236}">
              <a16:creationId xmlns:a16="http://schemas.microsoft.com/office/drawing/2014/main" id="{52E7C4EF-C1B1-4910-821D-1127C84F1A15}"/>
            </a:ext>
          </a:extLst>
        </xdr:cNvPr>
        <xdr:cNvSpPr>
          <a:spLocks noChangeShapeType="1"/>
        </xdr:cNvSpPr>
      </xdr:nvSpPr>
      <xdr:spPr bwMode="auto">
        <a:xfrm flipH="1">
          <a:off x="1943100" y="955548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458</xdr:row>
      <xdr:rowOff>95250</xdr:rowOff>
    </xdr:from>
    <xdr:to>
      <xdr:col>2</xdr:col>
      <xdr:colOff>38100</xdr:colOff>
      <xdr:row>458</xdr:row>
      <xdr:rowOff>104775</xdr:rowOff>
    </xdr:to>
    <xdr:sp macro="" textlink="">
      <xdr:nvSpPr>
        <xdr:cNvPr id="20287" name="Line 7">
          <a:extLst>
            <a:ext uri="{FF2B5EF4-FFF2-40B4-BE49-F238E27FC236}">
              <a16:creationId xmlns:a16="http://schemas.microsoft.com/office/drawing/2014/main" id="{2514B42F-1C54-4109-90FC-D973EC5D7E21}"/>
            </a:ext>
          </a:extLst>
        </xdr:cNvPr>
        <xdr:cNvSpPr>
          <a:spLocks noChangeShapeType="1"/>
        </xdr:cNvSpPr>
      </xdr:nvSpPr>
      <xdr:spPr bwMode="auto">
        <a:xfrm flipH="1" flipV="1">
          <a:off x="1409700" y="101707950"/>
          <a:ext cx="38100"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459</xdr:row>
      <xdr:rowOff>114300</xdr:rowOff>
    </xdr:from>
    <xdr:to>
      <xdr:col>2</xdr:col>
      <xdr:colOff>0</xdr:colOff>
      <xdr:row>459</xdr:row>
      <xdr:rowOff>114300</xdr:rowOff>
    </xdr:to>
    <xdr:sp macro="" textlink="">
      <xdr:nvSpPr>
        <xdr:cNvPr id="20288" name="Line 8">
          <a:extLst>
            <a:ext uri="{FF2B5EF4-FFF2-40B4-BE49-F238E27FC236}">
              <a16:creationId xmlns:a16="http://schemas.microsoft.com/office/drawing/2014/main" id="{439A4CCB-3E79-479E-AC1A-870E90C8BEC6}"/>
            </a:ext>
          </a:extLst>
        </xdr:cNvPr>
        <xdr:cNvSpPr>
          <a:spLocks noChangeShapeType="1"/>
        </xdr:cNvSpPr>
      </xdr:nvSpPr>
      <xdr:spPr bwMode="auto">
        <a:xfrm flipH="1">
          <a:off x="1409700" y="1019556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533400</xdr:colOff>
      <xdr:row>431</xdr:row>
      <xdr:rowOff>114300</xdr:rowOff>
    </xdr:from>
    <xdr:to>
      <xdr:col>2</xdr:col>
      <xdr:colOff>76200</xdr:colOff>
      <xdr:row>431</xdr:row>
      <xdr:rowOff>114300</xdr:rowOff>
    </xdr:to>
    <xdr:sp macro="" textlink="">
      <xdr:nvSpPr>
        <xdr:cNvPr id="20289" name="Line 8">
          <a:extLst>
            <a:ext uri="{FF2B5EF4-FFF2-40B4-BE49-F238E27FC236}">
              <a16:creationId xmlns:a16="http://schemas.microsoft.com/office/drawing/2014/main" id="{02172658-DC26-4429-AC6E-FEB7F65D1382}"/>
            </a:ext>
          </a:extLst>
        </xdr:cNvPr>
        <xdr:cNvSpPr>
          <a:spLocks noChangeShapeType="1"/>
        </xdr:cNvSpPr>
      </xdr:nvSpPr>
      <xdr:spPr bwMode="auto">
        <a:xfrm flipH="1">
          <a:off x="1943100" y="955548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458</xdr:row>
      <xdr:rowOff>95250</xdr:rowOff>
    </xdr:from>
    <xdr:to>
      <xdr:col>2</xdr:col>
      <xdr:colOff>38100</xdr:colOff>
      <xdr:row>458</xdr:row>
      <xdr:rowOff>104775</xdr:rowOff>
    </xdr:to>
    <xdr:sp macro="" textlink="">
      <xdr:nvSpPr>
        <xdr:cNvPr id="20290" name="Line 7">
          <a:extLst>
            <a:ext uri="{FF2B5EF4-FFF2-40B4-BE49-F238E27FC236}">
              <a16:creationId xmlns:a16="http://schemas.microsoft.com/office/drawing/2014/main" id="{16D313B0-566C-4AE6-986A-318B99BE3182}"/>
            </a:ext>
          </a:extLst>
        </xdr:cNvPr>
        <xdr:cNvSpPr>
          <a:spLocks noChangeShapeType="1"/>
        </xdr:cNvSpPr>
      </xdr:nvSpPr>
      <xdr:spPr bwMode="auto">
        <a:xfrm flipH="1" flipV="1">
          <a:off x="1409700" y="101707950"/>
          <a:ext cx="38100"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459</xdr:row>
      <xdr:rowOff>114300</xdr:rowOff>
    </xdr:from>
    <xdr:to>
      <xdr:col>2</xdr:col>
      <xdr:colOff>0</xdr:colOff>
      <xdr:row>459</xdr:row>
      <xdr:rowOff>114300</xdr:rowOff>
    </xdr:to>
    <xdr:sp macro="" textlink="">
      <xdr:nvSpPr>
        <xdr:cNvPr id="20291" name="Line 8">
          <a:extLst>
            <a:ext uri="{FF2B5EF4-FFF2-40B4-BE49-F238E27FC236}">
              <a16:creationId xmlns:a16="http://schemas.microsoft.com/office/drawing/2014/main" id="{41A514B4-F988-4FBE-98DF-34F48B0CE74F}"/>
            </a:ext>
          </a:extLst>
        </xdr:cNvPr>
        <xdr:cNvSpPr>
          <a:spLocks noChangeShapeType="1"/>
        </xdr:cNvSpPr>
      </xdr:nvSpPr>
      <xdr:spPr bwMode="auto">
        <a:xfrm flipH="1">
          <a:off x="1409700" y="1019556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517</xdr:row>
      <xdr:rowOff>114300</xdr:rowOff>
    </xdr:from>
    <xdr:to>
      <xdr:col>2</xdr:col>
      <xdr:colOff>76200</xdr:colOff>
      <xdr:row>517</xdr:row>
      <xdr:rowOff>114300</xdr:rowOff>
    </xdr:to>
    <xdr:sp macro="" textlink="">
      <xdr:nvSpPr>
        <xdr:cNvPr id="20292" name="Line 8">
          <a:extLst>
            <a:ext uri="{FF2B5EF4-FFF2-40B4-BE49-F238E27FC236}">
              <a16:creationId xmlns:a16="http://schemas.microsoft.com/office/drawing/2014/main" id="{31C52102-3A03-4931-AA61-BB39340AD923}"/>
            </a:ext>
          </a:extLst>
        </xdr:cNvPr>
        <xdr:cNvSpPr>
          <a:spLocks noChangeShapeType="1"/>
        </xdr:cNvSpPr>
      </xdr:nvSpPr>
      <xdr:spPr bwMode="auto">
        <a:xfrm flipH="1">
          <a:off x="1485900" y="11522392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412</xdr:row>
      <xdr:rowOff>114300</xdr:rowOff>
    </xdr:from>
    <xdr:to>
      <xdr:col>2</xdr:col>
      <xdr:colOff>76200</xdr:colOff>
      <xdr:row>412</xdr:row>
      <xdr:rowOff>114300</xdr:rowOff>
    </xdr:to>
    <xdr:sp macro="" textlink="">
      <xdr:nvSpPr>
        <xdr:cNvPr id="20293" name="Line 8">
          <a:extLst>
            <a:ext uri="{FF2B5EF4-FFF2-40B4-BE49-F238E27FC236}">
              <a16:creationId xmlns:a16="http://schemas.microsoft.com/office/drawing/2014/main" id="{2FCD4E93-C253-4F5E-948F-158C96578F1B}"/>
            </a:ext>
          </a:extLst>
        </xdr:cNvPr>
        <xdr:cNvSpPr>
          <a:spLocks noChangeShapeType="1"/>
        </xdr:cNvSpPr>
      </xdr:nvSpPr>
      <xdr:spPr bwMode="auto">
        <a:xfrm flipH="1">
          <a:off x="1485900" y="912114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517</xdr:row>
      <xdr:rowOff>114300</xdr:rowOff>
    </xdr:from>
    <xdr:to>
      <xdr:col>2</xdr:col>
      <xdr:colOff>76200</xdr:colOff>
      <xdr:row>517</xdr:row>
      <xdr:rowOff>114300</xdr:rowOff>
    </xdr:to>
    <xdr:sp macro="" textlink="">
      <xdr:nvSpPr>
        <xdr:cNvPr id="20294" name="Line 8">
          <a:extLst>
            <a:ext uri="{FF2B5EF4-FFF2-40B4-BE49-F238E27FC236}">
              <a16:creationId xmlns:a16="http://schemas.microsoft.com/office/drawing/2014/main" id="{74E1FBD5-2AA4-49FF-AE93-1C1557A00155}"/>
            </a:ext>
          </a:extLst>
        </xdr:cNvPr>
        <xdr:cNvSpPr>
          <a:spLocks noChangeShapeType="1"/>
        </xdr:cNvSpPr>
      </xdr:nvSpPr>
      <xdr:spPr bwMode="auto">
        <a:xfrm flipH="1">
          <a:off x="1485900" y="11522392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412</xdr:row>
      <xdr:rowOff>114300</xdr:rowOff>
    </xdr:from>
    <xdr:to>
      <xdr:col>2</xdr:col>
      <xdr:colOff>76200</xdr:colOff>
      <xdr:row>412</xdr:row>
      <xdr:rowOff>114300</xdr:rowOff>
    </xdr:to>
    <xdr:sp macro="" textlink="">
      <xdr:nvSpPr>
        <xdr:cNvPr id="20295" name="Line 8">
          <a:extLst>
            <a:ext uri="{FF2B5EF4-FFF2-40B4-BE49-F238E27FC236}">
              <a16:creationId xmlns:a16="http://schemas.microsoft.com/office/drawing/2014/main" id="{C3DC5E22-1214-4CDC-84C8-EC215E893E66}"/>
            </a:ext>
          </a:extLst>
        </xdr:cNvPr>
        <xdr:cNvSpPr>
          <a:spLocks noChangeShapeType="1"/>
        </xdr:cNvSpPr>
      </xdr:nvSpPr>
      <xdr:spPr bwMode="auto">
        <a:xfrm flipH="1">
          <a:off x="1485900" y="912114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432</xdr:row>
      <xdr:rowOff>95250</xdr:rowOff>
    </xdr:from>
    <xdr:to>
      <xdr:col>2</xdr:col>
      <xdr:colOff>38100</xdr:colOff>
      <xdr:row>432</xdr:row>
      <xdr:rowOff>104775</xdr:rowOff>
    </xdr:to>
    <xdr:sp macro="" textlink="">
      <xdr:nvSpPr>
        <xdr:cNvPr id="20296" name="Line 7">
          <a:extLst>
            <a:ext uri="{FF2B5EF4-FFF2-40B4-BE49-F238E27FC236}">
              <a16:creationId xmlns:a16="http://schemas.microsoft.com/office/drawing/2014/main" id="{FB2874BA-16D0-42AE-8F42-805725181F52}"/>
            </a:ext>
          </a:extLst>
        </xdr:cNvPr>
        <xdr:cNvSpPr>
          <a:spLocks noChangeShapeType="1"/>
        </xdr:cNvSpPr>
      </xdr:nvSpPr>
      <xdr:spPr bwMode="auto">
        <a:xfrm flipH="1" flipV="1">
          <a:off x="1409700" y="95764350"/>
          <a:ext cx="38100"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433</xdr:row>
      <xdr:rowOff>114300</xdr:rowOff>
    </xdr:from>
    <xdr:to>
      <xdr:col>2</xdr:col>
      <xdr:colOff>0</xdr:colOff>
      <xdr:row>433</xdr:row>
      <xdr:rowOff>114300</xdr:rowOff>
    </xdr:to>
    <xdr:sp macro="" textlink="">
      <xdr:nvSpPr>
        <xdr:cNvPr id="20297" name="Line 8">
          <a:extLst>
            <a:ext uri="{FF2B5EF4-FFF2-40B4-BE49-F238E27FC236}">
              <a16:creationId xmlns:a16="http://schemas.microsoft.com/office/drawing/2014/main" id="{14FD5F01-83C4-46FB-8978-F0C4182248D8}"/>
            </a:ext>
          </a:extLst>
        </xdr:cNvPr>
        <xdr:cNvSpPr>
          <a:spLocks noChangeShapeType="1"/>
        </xdr:cNvSpPr>
      </xdr:nvSpPr>
      <xdr:spPr bwMode="auto">
        <a:xfrm flipH="1">
          <a:off x="1409700" y="960120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533400</xdr:colOff>
      <xdr:row>431</xdr:row>
      <xdr:rowOff>114300</xdr:rowOff>
    </xdr:from>
    <xdr:to>
      <xdr:col>2</xdr:col>
      <xdr:colOff>76200</xdr:colOff>
      <xdr:row>431</xdr:row>
      <xdr:rowOff>114300</xdr:rowOff>
    </xdr:to>
    <xdr:sp macro="" textlink="">
      <xdr:nvSpPr>
        <xdr:cNvPr id="20298" name="Line 8">
          <a:extLst>
            <a:ext uri="{FF2B5EF4-FFF2-40B4-BE49-F238E27FC236}">
              <a16:creationId xmlns:a16="http://schemas.microsoft.com/office/drawing/2014/main" id="{57172BCC-C0B8-43DF-B842-5117A4EEC456}"/>
            </a:ext>
          </a:extLst>
        </xdr:cNvPr>
        <xdr:cNvSpPr>
          <a:spLocks noChangeShapeType="1"/>
        </xdr:cNvSpPr>
      </xdr:nvSpPr>
      <xdr:spPr bwMode="auto">
        <a:xfrm flipH="1">
          <a:off x="1943100" y="955548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458</xdr:row>
      <xdr:rowOff>95250</xdr:rowOff>
    </xdr:from>
    <xdr:to>
      <xdr:col>2</xdr:col>
      <xdr:colOff>38100</xdr:colOff>
      <xdr:row>458</xdr:row>
      <xdr:rowOff>104775</xdr:rowOff>
    </xdr:to>
    <xdr:sp macro="" textlink="">
      <xdr:nvSpPr>
        <xdr:cNvPr id="20299" name="Line 7">
          <a:extLst>
            <a:ext uri="{FF2B5EF4-FFF2-40B4-BE49-F238E27FC236}">
              <a16:creationId xmlns:a16="http://schemas.microsoft.com/office/drawing/2014/main" id="{B87EC71D-D770-40C6-9E02-97EA6DA52577}"/>
            </a:ext>
          </a:extLst>
        </xdr:cNvPr>
        <xdr:cNvSpPr>
          <a:spLocks noChangeShapeType="1"/>
        </xdr:cNvSpPr>
      </xdr:nvSpPr>
      <xdr:spPr bwMode="auto">
        <a:xfrm flipH="1" flipV="1">
          <a:off x="1409700" y="101707950"/>
          <a:ext cx="38100"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459</xdr:row>
      <xdr:rowOff>114300</xdr:rowOff>
    </xdr:from>
    <xdr:to>
      <xdr:col>2</xdr:col>
      <xdr:colOff>0</xdr:colOff>
      <xdr:row>459</xdr:row>
      <xdr:rowOff>114300</xdr:rowOff>
    </xdr:to>
    <xdr:sp macro="" textlink="">
      <xdr:nvSpPr>
        <xdr:cNvPr id="20300" name="Line 8">
          <a:extLst>
            <a:ext uri="{FF2B5EF4-FFF2-40B4-BE49-F238E27FC236}">
              <a16:creationId xmlns:a16="http://schemas.microsoft.com/office/drawing/2014/main" id="{977DB9C9-2E61-469A-A9F5-E99165776E4A}"/>
            </a:ext>
          </a:extLst>
        </xdr:cNvPr>
        <xdr:cNvSpPr>
          <a:spLocks noChangeShapeType="1"/>
        </xdr:cNvSpPr>
      </xdr:nvSpPr>
      <xdr:spPr bwMode="auto">
        <a:xfrm flipH="1">
          <a:off x="1409700" y="1019556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533400</xdr:colOff>
      <xdr:row>442</xdr:row>
      <xdr:rowOff>114300</xdr:rowOff>
    </xdr:from>
    <xdr:to>
      <xdr:col>2</xdr:col>
      <xdr:colOff>123825</xdr:colOff>
      <xdr:row>442</xdr:row>
      <xdr:rowOff>114300</xdr:rowOff>
    </xdr:to>
    <xdr:sp macro="" textlink="">
      <xdr:nvSpPr>
        <xdr:cNvPr id="20301" name="Line 8">
          <a:extLst>
            <a:ext uri="{FF2B5EF4-FFF2-40B4-BE49-F238E27FC236}">
              <a16:creationId xmlns:a16="http://schemas.microsoft.com/office/drawing/2014/main" id="{8C5B34FB-CD83-4A7C-85A9-A7EA7AED5150}"/>
            </a:ext>
          </a:extLst>
        </xdr:cNvPr>
        <xdr:cNvSpPr>
          <a:spLocks noChangeShapeType="1"/>
        </xdr:cNvSpPr>
      </xdr:nvSpPr>
      <xdr:spPr bwMode="auto">
        <a:xfrm flipH="1">
          <a:off x="1943100" y="980694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470</xdr:row>
      <xdr:rowOff>95250</xdr:rowOff>
    </xdr:from>
    <xdr:to>
      <xdr:col>2</xdr:col>
      <xdr:colOff>38100</xdr:colOff>
      <xdr:row>470</xdr:row>
      <xdr:rowOff>104775</xdr:rowOff>
    </xdr:to>
    <xdr:sp macro="" textlink="">
      <xdr:nvSpPr>
        <xdr:cNvPr id="20302" name="Line 7">
          <a:extLst>
            <a:ext uri="{FF2B5EF4-FFF2-40B4-BE49-F238E27FC236}">
              <a16:creationId xmlns:a16="http://schemas.microsoft.com/office/drawing/2014/main" id="{30DC1013-96E6-4533-92F5-BAD886A2359F}"/>
            </a:ext>
          </a:extLst>
        </xdr:cNvPr>
        <xdr:cNvSpPr>
          <a:spLocks noChangeShapeType="1"/>
        </xdr:cNvSpPr>
      </xdr:nvSpPr>
      <xdr:spPr bwMode="auto">
        <a:xfrm flipH="1" flipV="1">
          <a:off x="1409700" y="104451150"/>
          <a:ext cx="38100"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471</xdr:row>
      <xdr:rowOff>114300</xdr:rowOff>
    </xdr:from>
    <xdr:to>
      <xdr:col>2</xdr:col>
      <xdr:colOff>0</xdr:colOff>
      <xdr:row>471</xdr:row>
      <xdr:rowOff>114300</xdr:rowOff>
    </xdr:to>
    <xdr:sp macro="" textlink="">
      <xdr:nvSpPr>
        <xdr:cNvPr id="20303" name="Line 8">
          <a:extLst>
            <a:ext uri="{FF2B5EF4-FFF2-40B4-BE49-F238E27FC236}">
              <a16:creationId xmlns:a16="http://schemas.microsoft.com/office/drawing/2014/main" id="{1C0F0AA4-E084-45F4-A381-EE85DC8EF06F}"/>
            </a:ext>
          </a:extLst>
        </xdr:cNvPr>
        <xdr:cNvSpPr>
          <a:spLocks noChangeShapeType="1"/>
        </xdr:cNvSpPr>
      </xdr:nvSpPr>
      <xdr:spPr bwMode="auto">
        <a:xfrm flipH="1">
          <a:off x="1409700" y="1046988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457200</xdr:colOff>
      <xdr:row>267</xdr:row>
      <xdr:rowOff>95250</xdr:rowOff>
    </xdr:from>
    <xdr:to>
      <xdr:col>3</xdr:col>
      <xdr:colOff>38100</xdr:colOff>
      <xdr:row>267</xdr:row>
      <xdr:rowOff>104775</xdr:rowOff>
    </xdr:to>
    <xdr:sp macro="" textlink="">
      <xdr:nvSpPr>
        <xdr:cNvPr id="20304" name="Line 7">
          <a:extLst>
            <a:ext uri="{FF2B5EF4-FFF2-40B4-BE49-F238E27FC236}">
              <a16:creationId xmlns:a16="http://schemas.microsoft.com/office/drawing/2014/main" id="{744F09E3-E294-45C0-A918-978D91845BC6}"/>
            </a:ext>
          </a:extLst>
        </xdr:cNvPr>
        <xdr:cNvSpPr>
          <a:spLocks noChangeShapeType="1"/>
        </xdr:cNvSpPr>
      </xdr:nvSpPr>
      <xdr:spPr bwMode="auto">
        <a:xfrm flipH="1" flipV="1">
          <a:off x="1866900" y="57816750"/>
          <a:ext cx="381000"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533400</xdr:colOff>
      <xdr:row>268</xdr:row>
      <xdr:rowOff>114300</xdr:rowOff>
    </xdr:from>
    <xdr:to>
      <xdr:col>3</xdr:col>
      <xdr:colOff>0</xdr:colOff>
      <xdr:row>268</xdr:row>
      <xdr:rowOff>114300</xdr:rowOff>
    </xdr:to>
    <xdr:sp macro="" textlink="">
      <xdr:nvSpPr>
        <xdr:cNvPr id="20305" name="Line 8">
          <a:extLst>
            <a:ext uri="{FF2B5EF4-FFF2-40B4-BE49-F238E27FC236}">
              <a16:creationId xmlns:a16="http://schemas.microsoft.com/office/drawing/2014/main" id="{D0D50C3D-357F-4E1B-809C-32F84282D872}"/>
            </a:ext>
          </a:extLst>
        </xdr:cNvPr>
        <xdr:cNvSpPr>
          <a:spLocks noChangeShapeType="1"/>
        </xdr:cNvSpPr>
      </xdr:nvSpPr>
      <xdr:spPr bwMode="auto">
        <a:xfrm flipH="1">
          <a:off x="1943100" y="58064400"/>
          <a:ext cx="26670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533400</xdr:colOff>
      <xdr:row>549</xdr:row>
      <xdr:rowOff>114300</xdr:rowOff>
    </xdr:from>
    <xdr:to>
      <xdr:col>2</xdr:col>
      <xdr:colOff>57150</xdr:colOff>
      <xdr:row>549</xdr:row>
      <xdr:rowOff>114300</xdr:rowOff>
    </xdr:to>
    <xdr:sp macro="" textlink="">
      <xdr:nvSpPr>
        <xdr:cNvPr id="20306" name="Line 8">
          <a:extLst>
            <a:ext uri="{FF2B5EF4-FFF2-40B4-BE49-F238E27FC236}">
              <a16:creationId xmlns:a16="http://schemas.microsoft.com/office/drawing/2014/main" id="{915218E6-D615-4DD0-9E3F-6CA2FFC59950}"/>
            </a:ext>
          </a:extLst>
        </xdr:cNvPr>
        <xdr:cNvSpPr>
          <a:spLocks noChangeShapeType="1"/>
        </xdr:cNvSpPr>
      </xdr:nvSpPr>
      <xdr:spPr bwMode="auto">
        <a:xfrm flipH="1">
          <a:off x="1943100" y="12253912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533400</xdr:colOff>
      <xdr:row>436</xdr:row>
      <xdr:rowOff>114300</xdr:rowOff>
    </xdr:from>
    <xdr:to>
      <xdr:col>2</xdr:col>
      <xdr:colOff>57150</xdr:colOff>
      <xdr:row>436</xdr:row>
      <xdr:rowOff>114300</xdr:rowOff>
    </xdr:to>
    <xdr:sp macro="" textlink="">
      <xdr:nvSpPr>
        <xdr:cNvPr id="20307" name="Line 8">
          <a:extLst>
            <a:ext uri="{FF2B5EF4-FFF2-40B4-BE49-F238E27FC236}">
              <a16:creationId xmlns:a16="http://schemas.microsoft.com/office/drawing/2014/main" id="{C2C01292-4DD3-4F73-99B4-1CAD68556153}"/>
            </a:ext>
          </a:extLst>
        </xdr:cNvPr>
        <xdr:cNvSpPr>
          <a:spLocks noChangeShapeType="1"/>
        </xdr:cNvSpPr>
      </xdr:nvSpPr>
      <xdr:spPr bwMode="auto">
        <a:xfrm flipH="1">
          <a:off x="1943100" y="966978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533400</xdr:colOff>
      <xdr:row>443</xdr:row>
      <xdr:rowOff>114300</xdr:rowOff>
    </xdr:from>
    <xdr:to>
      <xdr:col>2</xdr:col>
      <xdr:colOff>76200</xdr:colOff>
      <xdr:row>443</xdr:row>
      <xdr:rowOff>114300</xdr:rowOff>
    </xdr:to>
    <xdr:sp macro="" textlink="">
      <xdr:nvSpPr>
        <xdr:cNvPr id="20308" name="Line 8">
          <a:extLst>
            <a:ext uri="{FF2B5EF4-FFF2-40B4-BE49-F238E27FC236}">
              <a16:creationId xmlns:a16="http://schemas.microsoft.com/office/drawing/2014/main" id="{D8CF49C4-8599-4839-B249-844EB94BA872}"/>
            </a:ext>
          </a:extLst>
        </xdr:cNvPr>
        <xdr:cNvSpPr>
          <a:spLocks noChangeShapeType="1"/>
        </xdr:cNvSpPr>
      </xdr:nvSpPr>
      <xdr:spPr bwMode="auto">
        <a:xfrm flipH="1">
          <a:off x="1943100" y="982980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471</xdr:row>
      <xdr:rowOff>95250</xdr:rowOff>
    </xdr:from>
    <xdr:to>
      <xdr:col>2</xdr:col>
      <xdr:colOff>38100</xdr:colOff>
      <xdr:row>471</xdr:row>
      <xdr:rowOff>104775</xdr:rowOff>
    </xdr:to>
    <xdr:sp macro="" textlink="">
      <xdr:nvSpPr>
        <xdr:cNvPr id="20309" name="Line 7">
          <a:extLst>
            <a:ext uri="{FF2B5EF4-FFF2-40B4-BE49-F238E27FC236}">
              <a16:creationId xmlns:a16="http://schemas.microsoft.com/office/drawing/2014/main" id="{A2DFA55D-2FE0-4ADB-9A4B-A85A04AE0061}"/>
            </a:ext>
          </a:extLst>
        </xdr:cNvPr>
        <xdr:cNvSpPr>
          <a:spLocks noChangeShapeType="1"/>
        </xdr:cNvSpPr>
      </xdr:nvSpPr>
      <xdr:spPr bwMode="auto">
        <a:xfrm flipH="1" flipV="1">
          <a:off x="1409700" y="104679750"/>
          <a:ext cx="38100"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472</xdr:row>
      <xdr:rowOff>114300</xdr:rowOff>
    </xdr:from>
    <xdr:to>
      <xdr:col>2</xdr:col>
      <xdr:colOff>0</xdr:colOff>
      <xdr:row>472</xdr:row>
      <xdr:rowOff>114300</xdr:rowOff>
    </xdr:to>
    <xdr:sp macro="" textlink="">
      <xdr:nvSpPr>
        <xdr:cNvPr id="20310" name="Line 8">
          <a:extLst>
            <a:ext uri="{FF2B5EF4-FFF2-40B4-BE49-F238E27FC236}">
              <a16:creationId xmlns:a16="http://schemas.microsoft.com/office/drawing/2014/main" id="{5F647829-70E4-480D-988D-4D9C45783248}"/>
            </a:ext>
          </a:extLst>
        </xdr:cNvPr>
        <xdr:cNvSpPr>
          <a:spLocks noChangeShapeType="1"/>
        </xdr:cNvSpPr>
      </xdr:nvSpPr>
      <xdr:spPr bwMode="auto">
        <a:xfrm flipH="1">
          <a:off x="1409700" y="1049274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457200</xdr:colOff>
      <xdr:row>267</xdr:row>
      <xdr:rowOff>95250</xdr:rowOff>
    </xdr:from>
    <xdr:to>
      <xdr:col>3</xdr:col>
      <xdr:colOff>38100</xdr:colOff>
      <xdr:row>267</xdr:row>
      <xdr:rowOff>104775</xdr:rowOff>
    </xdr:to>
    <xdr:sp macro="" textlink="">
      <xdr:nvSpPr>
        <xdr:cNvPr id="20311" name="Line 7">
          <a:extLst>
            <a:ext uri="{FF2B5EF4-FFF2-40B4-BE49-F238E27FC236}">
              <a16:creationId xmlns:a16="http://schemas.microsoft.com/office/drawing/2014/main" id="{45E2D60F-FDEF-43E1-953B-5F29BC8CDEB9}"/>
            </a:ext>
          </a:extLst>
        </xdr:cNvPr>
        <xdr:cNvSpPr>
          <a:spLocks noChangeShapeType="1"/>
        </xdr:cNvSpPr>
      </xdr:nvSpPr>
      <xdr:spPr bwMode="auto">
        <a:xfrm flipH="1" flipV="1">
          <a:off x="1866900" y="57816750"/>
          <a:ext cx="381000"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533400</xdr:colOff>
      <xdr:row>268</xdr:row>
      <xdr:rowOff>114300</xdr:rowOff>
    </xdr:from>
    <xdr:to>
      <xdr:col>3</xdr:col>
      <xdr:colOff>0</xdr:colOff>
      <xdr:row>268</xdr:row>
      <xdr:rowOff>114300</xdr:rowOff>
    </xdr:to>
    <xdr:sp macro="" textlink="">
      <xdr:nvSpPr>
        <xdr:cNvPr id="20312" name="Line 8">
          <a:extLst>
            <a:ext uri="{FF2B5EF4-FFF2-40B4-BE49-F238E27FC236}">
              <a16:creationId xmlns:a16="http://schemas.microsoft.com/office/drawing/2014/main" id="{9858422F-F542-4C37-AA29-E2A557E6C86B}"/>
            </a:ext>
          </a:extLst>
        </xdr:cNvPr>
        <xdr:cNvSpPr>
          <a:spLocks noChangeShapeType="1"/>
        </xdr:cNvSpPr>
      </xdr:nvSpPr>
      <xdr:spPr bwMode="auto">
        <a:xfrm flipH="1">
          <a:off x="1943100" y="58064400"/>
          <a:ext cx="26670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533400</xdr:colOff>
      <xdr:row>357</xdr:row>
      <xdr:rowOff>114300</xdr:rowOff>
    </xdr:from>
    <xdr:to>
      <xdr:col>2</xdr:col>
      <xdr:colOff>76200</xdr:colOff>
      <xdr:row>357</xdr:row>
      <xdr:rowOff>114300</xdr:rowOff>
    </xdr:to>
    <xdr:sp macro="" textlink="">
      <xdr:nvSpPr>
        <xdr:cNvPr id="20313" name="Line 8">
          <a:extLst>
            <a:ext uri="{FF2B5EF4-FFF2-40B4-BE49-F238E27FC236}">
              <a16:creationId xmlns:a16="http://schemas.microsoft.com/office/drawing/2014/main" id="{A0ABF6A9-8623-4ED6-8FCC-0344662C6D47}"/>
            </a:ext>
          </a:extLst>
        </xdr:cNvPr>
        <xdr:cNvSpPr>
          <a:spLocks noChangeShapeType="1"/>
        </xdr:cNvSpPr>
      </xdr:nvSpPr>
      <xdr:spPr bwMode="auto">
        <a:xfrm flipH="1">
          <a:off x="1943100" y="783336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364</xdr:row>
      <xdr:rowOff>95250</xdr:rowOff>
    </xdr:from>
    <xdr:to>
      <xdr:col>2</xdr:col>
      <xdr:colOff>47625</xdr:colOff>
      <xdr:row>364</xdr:row>
      <xdr:rowOff>104775</xdr:rowOff>
    </xdr:to>
    <xdr:sp macro="" textlink="">
      <xdr:nvSpPr>
        <xdr:cNvPr id="20314" name="Line 7">
          <a:extLst>
            <a:ext uri="{FF2B5EF4-FFF2-40B4-BE49-F238E27FC236}">
              <a16:creationId xmlns:a16="http://schemas.microsoft.com/office/drawing/2014/main" id="{E9DBFAF2-85E0-46F5-858D-7A5F9028E764}"/>
            </a:ext>
          </a:extLst>
        </xdr:cNvPr>
        <xdr:cNvSpPr>
          <a:spLocks noChangeShapeType="1"/>
        </xdr:cNvSpPr>
      </xdr:nvSpPr>
      <xdr:spPr bwMode="auto">
        <a:xfrm flipH="1" flipV="1">
          <a:off x="1409700" y="79971900"/>
          <a:ext cx="47625"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365</xdr:row>
      <xdr:rowOff>114300</xdr:rowOff>
    </xdr:from>
    <xdr:to>
      <xdr:col>2</xdr:col>
      <xdr:colOff>0</xdr:colOff>
      <xdr:row>365</xdr:row>
      <xdr:rowOff>114300</xdr:rowOff>
    </xdr:to>
    <xdr:sp macro="" textlink="">
      <xdr:nvSpPr>
        <xdr:cNvPr id="20315" name="Line 8">
          <a:extLst>
            <a:ext uri="{FF2B5EF4-FFF2-40B4-BE49-F238E27FC236}">
              <a16:creationId xmlns:a16="http://schemas.microsoft.com/office/drawing/2014/main" id="{F7E6A1F8-8276-479B-8D3C-6781FB5ED76D}"/>
            </a:ext>
          </a:extLst>
        </xdr:cNvPr>
        <xdr:cNvSpPr>
          <a:spLocks noChangeShapeType="1"/>
        </xdr:cNvSpPr>
      </xdr:nvSpPr>
      <xdr:spPr bwMode="auto">
        <a:xfrm flipH="1">
          <a:off x="1409700" y="802195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338</xdr:row>
      <xdr:rowOff>114300</xdr:rowOff>
    </xdr:from>
    <xdr:to>
      <xdr:col>2</xdr:col>
      <xdr:colOff>76200</xdr:colOff>
      <xdr:row>338</xdr:row>
      <xdr:rowOff>114300</xdr:rowOff>
    </xdr:to>
    <xdr:sp macro="" textlink="">
      <xdr:nvSpPr>
        <xdr:cNvPr id="20316" name="Line 8">
          <a:extLst>
            <a:ext uri="{FF2B5EF4-FFF2-40B4-BE49-F238E27FC236}">
              <a16:creationId xmlns:a16="http://schemas.microsoft.com/office/drawing/2014/main" id="{0E1A6C52-9E51-4EEE-A68F-C719C991CDD7}"/>
            </a:ext>
          </a:extLst>
        </xdr:cNvPr>
        <xdr:cNvSpPr>
          <a:spLocks noChangeShapeType="1"/>
        </xdr:cNvSpPr>
      </xdr:nvSpPr>
      <xdr:spPr bwMode="auto">
        <a:xfrm flipH="1">
          <a:off x="1485900" y="7377112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338</xdr:row>
      <xdr:rowOff>114300</xdr:rowOff>
    </xdr:from>
    <xdr:to>
      <xdr:col>2</xdr:col>
      <xdr:colOff>76200</xdr:colOff>
      <xdr:row>338</xdr:row>
      <xdr:rowOff>114300</xdr:rowOff>
    </xdr:to>
    <xdr:sp macro="" textlink="">
      <xdr:nvSpPr>
        <xdr:cNvPr id="20317" name="Line 8">
          <a:extLst>
            <a:ext uri="{FF2B5EF4-FFF2-40B4-BE49-F238E27FC236}">
              <a16:creationId xmlns:a16="http://schemas.microsoft.com/office/drawing/2014/main" id="{BFC1CE0D-E17D-4956-9162-FA4E87E85845}"/>
            </a:ext>
          </a:extLst>
        </xdr:cNvPr>
        <xdr:cNvSpPr>
          <a:spLocks noChangeShapeType="1"/>
        </xdr:cNvSpPr>
      </xdr:nvSpPr>
      <xdr:spPr bwMode="auto">
        <a:xfrm flipH="1">
          <a:off x="1485900" y="7377112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330</xdr:row>
      <xdr:rowOff>114300</xdr:rowOff>
    </xdr:from>
    <xdr:to>
      <xdr:col>2</xdr:col>
      <xdr:colOff>76200</xdr:colOff>
      <xdr:row>330</xdr:row>
      <xdr:rowOff>114300</xdr:rowOff>
    </xdr:to>
    <xdr:sp macro="" textlink="">
      <xdr:nvSpPr>
        <xdr:cNvPr id="20318" name="Line 8">
          <a:extLst>
            <a:ext uri="{FF2B5EF4-FFF2-40B4-BE49-F238E27FC236}">
              <a16:creationId xmlns:a16="http://schemas.microsoft.com/office/drawing/2014/main" id="{36D6FF8E-8463-46AF-9E65-4064D5DF68F2}"/>
            </a:ext>
          </a:extLst>
        </xdr:cNvPr>
        <xdr:cNvSpPr>
          <a:spLocks noChangeShapeType="1"/>
        </xdr:cNvSpPr>
      </xdr:nvSpPr>
      <xdr:spPr bwMode="auto">
        <a:xfrm flipH="1">
          <a:off x="1485900" y="721423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358</xdr:row>
      <xdr:rowOff>95250</xdr:rowOff>
    </xdr:from>
    <xdr:to>
      <xdr:col>2</xdr:col>
      <xdr:colOff>47625</xdr:colOff>
      <xdr:row>358</xdr:row>
      <xdr:rowOff>104775</xdr:rowOff>
    </xdr:to>
    <xdr:sp macro="" textlink="">
      <xdr:nvSpPr>
        <xdr:cNvPr id="20319" name="Line 7">
          <a:extLst>
            <a:ext uri="{FF2B5EF4-FFF2-40B4-BE49-F238E27FC236}">
              <a16:creationId xmlns:a16="http://schemas.microsoft.com/office/drawing/2014/main" id="{18F38B7E-85B0-44B5-BE52-38F5B2B53E3E}"/>
            </a:ext>
          </a:extLst>
        </xdr:cNvPr>
        <xdr:cNvSpPr>
          <a:spLocks noChangeShapeType="1"/>
        </xdr:cNvSpPr>
      </xdr:nvSpPr>
      <xdr:spPr bwMode="auto">
        <a:xfrm flipH="1" flipV="1">
          <a:off x="1409700" y="78552675"/>
          <a:ext cx="47625"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359</xdr:row>
      <xdr:rowOff>114300</xdr:rowOff>
    </xdr:from>
    <xdr:to>
      <xdr:col>2</xdr:col>
      <xdr:colOff>0</xdr:colOff>
      <xdr:row>359</xdr:row>
      <xdr:rowOff>114300</xdr:rowOff>
    </xdr:to>
    <xdr:sp macro="" textlink="">
      <xdr:nvSpPr>
        <xdr:cNvPr id="20320" name="Line 8">
          <a:extLst>
            <a:ext uri="{FF2B5EF4-FFF2-40B4-BE49-F238E27FC236}">
              <a16:creationId xmlns:a16="http://schemas.microsoft.com/office/drawing/2014/main" id="{D1573106-BE54-4A1F-A615-3ED79C3BA861}"/>
            </a:ext>
          </a:extLst>
        </xdr:cNvPr>
        <xdr:cNvSpPr>
          <a:spLocks noChangeShapeType="1"/>
        </xdr:cNvSpPr>
      </xdr:nvSpPr>
      <xdr:spPr bwMode="auto">
        <a:xfrm flipH="1">
          <a:off x="1409700" y="788098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533400</xdr:colOff>
      <xdr:row>357</xdr:row>
      <xdr:rowOff>114300</xdr:rowOff>
    </xdr:from>
    <xdr:to>
      <xdr:col>2</xdr:col>
      <xdr:colOff>76200</xdr:colOff>
      <xdr:row>357</xdr:row>
      <xdr:rowOff>114300</xdr:rowOff>
    </xdr:to>
    <xdr:sp macro="" textlink="">
      <xdr:nvSpPr>
        <xdr:cNvPr id="20321" name="Line 8">
          <a:extLst>
            <a:ext uri="{FF2B5EF4-FFF2-40B4-BE49-F238E27FC236}">
              <a16:creationId xmlns:a16="http://schemas.microsoft.com/office/drawing/2014/main" id="{2AC24C6F-C618-4A0B-9A40-3DD0A2A9D4ED}"/>
            </a:ext>
          </a:extLst>
        </xdr:cNvPr>
        <xdr:cNvSpPr>
          <a:spLocks noChangeShapeType="1"/>
        </xdr:cNvSpPr>
      </xdr:nvSpPr>
      <xdr:spPr bwMode="auto">
        <a:xfrm flipH="1">
          <a:off x="1943100" y="783336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364</xdr:row>
      <xdr:rowOff>95250</xdr:rowOff>
    </xdr:from>
    <xdr:to>
      <xdr:col>2</xdr:col>
      <xdr:colOff>47625</xdr:colOff>
      <xdr:row>364</xdr:row>
      <xdr:rowOff>104775</xdr:rowOff>
    </xdr:to>
    <xdr:sp macro="" textlink="">
      <xdr:nvSpPr>
        <xdr:cNvPr id="20322" name="Line 7">
          <a:extLst>
            <a:ext uri="{FF2B5EF4-FFF2-40B4-BE49-F238E27FC236}">
              <a16:creationId xmlns:a16="http://schemas.microsoft.com/office/drawing/2014/main" id="{C9F34414-229B-4380-844B-3B8AC94BA95D}"/>
            </a:ext>
          </a:extLst>
        </xdr:cNvPr>
        <xdr:cNvSpPr>
          <a:spLocks noChangeShapeType="1"/>
        </xdr:cNvSpPr>
      </xdr:nvSpPr>
      <xdr:spPr bwMode="auto">
        <a:xfrm flipH="1" flipV="1">
          <a:off x="1409700" y="79971900"/>
          <a:ext cx="47625"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365</xdr:row>
      <xdr:rowOff>114300</xdr:rowOff>
    </xdr:from>
    <xdr:to>
      <xdr:col>2</xdr:col>
      <xdr:colOff>0</xdr:colOff>
      <xdr:row>365</xdr:row>
      <xdr:rowOff>114300</xdr:rowOff>
    </xdr:to>
    <xdr:sp macro="" textlink="">
      <xdr:nvSpPr>
        <xdr:cNvPr id="20323" name="Line 8">
          <a:extLst>
            <a:ext uri="{FF2B5EF4-FFF2-40B4-BE49-F238E27FC236}">
              <a16:creationId xmlns:a16="http://schemas.microsoft.com/office/drawing/2014/main" id="{9C34E15B-95BC-4F2E-BCC9-5FB019D6F38F}"/>
            </a:ext>
          </a:extLst>
        </xdr:cNvPr>
        <xdr:cNvSpPr>
          <a:spLocks noChangeShapeType="1"/>
        </xdr:cNvSpPr>
      </xdr:nvSpPr>
      <xdr:spPr bwMode="auto">
        <a:xfrm flipH="1">
          <a:off x="1409700" y="802195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533400</xdr:colOff>
      <xdr:row>357</xdr:row>
      <xdr:rowOff>114300</xdr:rowOff>
    </xdr:from>
    <xdr:to>
      <xdr:col>2</xdr:col>
      <xdr:colOff>76200</xdr:colOff>
      <xdr:row>357</xdr:row>
      <xdr:rowOff>114300</xdr:rowOff>
    </xdr:to>
    <xdr:sp macro="" textlink="">
      <xdr:nvSpPr>
        <xdr:cNvPr id="20324" name="Line 8">
          <a:extLst>
            <a:ext uri="{FF2B5EF4-FFF2-40B4-BE49-F238E27FC236}">
              <a16:creationId xmlns:a16="http://schemas.microsoft.com/office/drawing/2014/main" id="{BC4021CD-DD8F-4F24-B545-67231E1DA263}"/>
            </a:ext>
          </a:extLst>
        </xdr:cNvPr>
        <xdr:cNvSpPr>
          <a:spLocks noChangeShapeType="1"/>
        </xdr:cNvSpPr>
      </xdr:nvSpPr>
      <xdr:spPr bwMode="auto">
        <a:xfrm flipH="1">
          <a:off x="1943100" y="783336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364</xdr:row>
      <xdr:rowOff>95250</xdr:rowOff>
    </xdr:from>
    <xdr:to>
      <xdr:col>2</xdr:col>
      <xdr:colOff>47625</xdr:colOff>
      <xdr:row>364</xdr:row>
      <xdr:rowOff>104775</xdr:rowOff>
    </xdr:to>
    <xdr:sp macro="" textlink="">
      <xdr:nvSpPr>
        <xdr:cNvPr id="20325" name="Line 7">
          <a:extLst>
            <a:ext uri="{FF2B5EF4-FFF2-40B4-BE49-F238E27FC236}">
              <a16:creationId xmlns:a16="http://schemas.microsoft.com/office/drawing/2014/main" id="{6AC72B94-893E-4541-814C-8C19ADA2DF7E}"/>
            </a:ext>
          </a:extLst>
        </xdr:cNvPr>
        <xdr:cNvSpPr>
          <a:spLocks noChangeShapeType="1"/>
        </xdr:cNvSpPr>
      </xdr:nvSpPr>
      <xdr:spPr bwMode="auto">
        <a:xfrm flipH="1" flipV="1">
          <a:off x="1409700" y="79971900"/>
          <a:ext cx="47625"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365</xdr:row>
      <xdr:rowOff>114300</xdr:rowOff>
    </xdr:from>
    <xdr:to>
      <xdr:col>2</xdr:col>
      <xdr:colOff>0</xdr:colOff>
      <xdr:row>365</xdr:row>
      <xdr:rowOff>114300</xdr:rowOff>
    </xdr:to>
    <xdr:sp macro="" textlink="">
      <xdr:nvSpPr>
        <xdr:cNvPr id="20326" name="Line 8">
          <a:extLst>
            <a:ext uri="{FF2B5EF4-FFF2-40B4-BE49-F238E27FC236}">
              <a16:creationId xmlns:a16="http://schemas.microsoft.com/office/drawing/2014/main" id="{1C3CB3B4-165C-4C87-98D5-C76246516FA3}"/>
            </a:ext>
          </a:extLst>
        </xdr:cNvPr>
        <xdr:cNvSpPr>
          <a:spLocks noChangeShapeType="1"/>
        </xdr:cNvSpPr>
      </xdr:nvSpPr>
      <xdr:spPr bwMode="auto">
        <a:xfrm flipH="1">
          <a:off x="1409700" y="802195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338</xdr:row>
      <xdr:rowOff>114300</xdr:rowOff>
    </xdr:from>
    <xdr:to>
      <xdr:col>2</xdr:col>
      <xdr:colOff>76200</xdr:colOff>
      <xdr:row>338</xdr:row>
      <xdr:rowOff>114300</xdr:rowOff>
    </xdr:to>
    <xdr:sp macro="" textlink="">
      <xdr:nvSpPr>
        <xdr:cNvPr id="20327" name="Line 8">
          <a:extLst>
            <a:ext uri="{FF2B5EF4-FFF2-40B4-BE49-F238E27FC236}">
              <a16:creationId xmlns:a16="http://schemas.microsoft.com/office/drawing/2014/main" id="{9D122356-9EBC-45F7-A05F-BDB05B541BB5}"/>
            </a:ext>
          </a:extLst>
        </xdr:cNvPr>
        <xdr:cNvSpPr>
          <a:spLocks noChangeShapeType="1"/>
        </xdr:cNvSpPr>
      </xdr:nvSpPr>
      <xdr:spPr bwMode="auto">
        <a:xfrm flipH="1">
          <a:off x="1485900" y="7377112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338</xdr:row>
      <xdr:rowOff>114300</xdr:rowOff>
    </xdr:from>
    <xdr:to>
      <xdr:col>2</xdr:col>
      <xdr:colOff>76200</xdr:colOff>
      <xdr:row>338</xdr:row>
      <xdr:rowOff>114300</xdr:rowOff>
    </xdr:to>
    <xdr:sp macro="" textlink="">
      <xdr:nvSpPr>
        <xdr:cNvPr id="20328" name="Line 8">
          <a:extLst>
            <a:ext uri="{FF2B5EF4-FFF2-40B4-BE49-F238E27FC236}">
              <a16:creationId xmlns:a16="http://schemas.microsoft.com/office/drawing/2014/main" id="{421A1D82-60B7-47BA-ACBF-15143BCB4FF2}"/>
            </a:ext>
          </a:extLst>
        </xdr:cNvPr>
        <xdr:cNvSpPr>
          <a:spLocks noChangeShapeType="1"/>
        </xdr:cNvSpPr>
      </xdr:nvSpPr>
      <xdr:spPr bwMode="auto">
        <a:xfrm flipH="1">
          <a:off x="1485900" y="7377112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330</xdr:row>
      <xdr:rowOff>114300</xdr:rowOff>
    </xdr:from>
    <xdr:to>
      <xdr:col>2</xdr:col>
      <xdr:colOff>76200</xdr:colOff>
      <xdr:row>330</xdr:row>
      <xdr:rowOff>114300</xdr:rowOff>
    </xdr:to>
    <xdr:sp macro="" textlink="">
      <xdr:nvSpPr>
        <xdr:cNvPr id="20329" name="Line 8">
          <a:extLst>
            <a:ext uri="{FF2B5EF4-FFF2-40B4-BE49-F238E27FC236}">
              <a16:creationId xmlns:a16="http://schemas.microsoft.com/office/drawing/2014/main" id="{493A6786-3AAA-4056-B29B-3F8A78F27A7D}"/>
            </a:ext>
          </a:extLst>
        </xdr:cNvPr>
        <xdr:cNvSpPr>
          <a:spLocks noChangeShapeType="1"/>
        </xdr:cNvSpPr>
      </xdr:nvSpPr>
      <xdr:spPr bwMode="auto">
        <a:xfrm flipH="1">
          <a:off x="1485900" y="721423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358</xdr:row>
      <xdr:rowOff>95250</xdr:rowOff>
    </xdr:from>
    <xdr:to>
      <xdr:col>2</xdr:col>
      <xdr:colOff>47625</xdr:colOff>
      <xdr:row>358</xdr:row>
      <xdr:rowOff>104775</xdr:rowOff>
    </xdr:to>
    <xdr:sp macro="" textlink="">
      <xdr:nvSpPr>
        <xdr:cNvPr id="20330" name="Line 7">
          <a:extLst>
            <a:ext uri="{FF2B5EF4-FFF2-40B4-BE49-F238E27FC236}">
              <a16:creationId xmlns:a16="http://schemas.microsoft.com/office/drawing/2014/main" id="{E09D448D-0585-4145-9A15-516282CE6801}"/>
            </a:ext>
          </a:extLst>
        </xdr:cNvPr>
        <xdr:cNvSpPr>
          <a:spLocks noChangeShapeType="1"/>
        </xdr:cNvSpPr>
      </xdr:nvSpPr>
      <xdr:spPr bwMode="auto">
        <a:xfrm flipH="1" flipV="1">
          <a:off x="1409700" y="78552675"/>
          <a:ext cx="47625"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359</xdr:row>
      <xdr:rowOff>114300</xdr:rowOff>
    </xdr:from>
    <xdr:to>
      <xdr:col>2</xdr:col>
      <xdr:colOff>0</xdr:colOff>
      <xdr:row>359</xdr:row>
      <xdr:rowOff>114300</xdr:rowOff>
    </xdr:to>
    <xdr:sp macro="" textlink="">
      <xdr:nvSpPr>
        <xdr:cNvPr id="20331" name="Line 8">
          <a:extLst>
            <a:ext uri="{FF2B5EF4-FFF2-40B4-BE49-F238E27FC236}">
              <a16:creationId xmlns:a16="http://schemas.microsoft.com/office/drawing/2014/main" id="{D1B05727-EC3C-4ED8-9A10-0D3186DEC421}"/>
            </a:ext>
          </a:extLst>
        </xdr:cNvPr>
        <xdr:cNvSpPr>
          <a:spLocks noChangeShapeType="1"/>
        </xdr:cNvSpPr>
      </xdr:nvSpPr>
      <xdr:spPr bwMode="auto">
        <a:xfrm flipH="1">
          <a:off x="1409700" y="788098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533400</xdr:colOff>
      <xdr:row>357</xdr:row>
      <xdr:rowOff>114300</xdr:rowOff>
    </xdr:from>
    <xdr:to>
      <xdr:col>2</xdr:col>
      <xdr:colOff>76200</xdr:colOff>
      <xdr:row>357</xdr:row>
      <xdr:rowOff>114300</xdr:rowOff>
    </xdr:to>
    <xdr:sp macro="" textlink="">
      <xdr:nvSpPr>
        <xdr:cNvPr id="20332" name="Line 8">
          <a:extLst>
            <a:ext uri="{FF2B5EF4-FFF2-40B4-BE49-F238E27FC236}">
              <a16:creationId xmlns:a16="http://schemas.microsoft.com/office/drawing/2014/main" id="{9B90ACC9-3424-49DC-8B73-48950067E50E}"/>
            </a:ext>
          </a:extLst>
        </xdr:cNvPr>
        <xdr:cNvSpPr>
          <a:spLocks noChangeShapeType="1"/>
        </xdr:cNvSpPr>
      </xdr:nvSpPr>
      <xdr:spPr bwMode="auto">
        <a:xfrm flipH="1">
          <a:off x="1943100" y="783336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364</xdr:row>
      <xdr:rowOff>95250</xdr:rowOff>
    </xdr:from>
    <xdr:to>
      <xdr:col>2</xdr:col>
      <xdr:colOff>47625</xdr:colOff>
      <xdr:row>364</xdr:row>
      <xdr:rowOff>104775</xdr:rowOff>
    </xdr:to>
    <xdr:sp macro="" textlink="">
      <xdr:nvSpPr>
        <xdr:cNvPr id="20333" name="Line 7">
          <a:extLst>
            <a:ext uri="{FF2B5EF4-FFF2-40B4-BE49-F238E27FC236}">
              <a16:creationId xmlns:a16="http://schemas.microsoft.com/office/drawing/2014/main" id="{146EA6F8-3541-46F8-8743-E0C5E7773ED1}"/>
            </a:ext>
          </a:extLst>
        </xdr:cNvPr>
        <xdr:cNvSpPr>
          <a:spLocks noChangeShapeType="1"/>
        </xdr:cNvSpPr>
      </xdr:nvSpPr>
      <xdr:spPr bwMode="auto">
        <a:xfrm flipH="1" flipV="1">
          <a:off x="1409700" y="79971900"/>
          <a:ext cx="47625"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365</xdr:row>
      <xdr:rowOff>114300</xdr:rowOff>
    </xdr:from>
    <xdr:to>
      <xdr:col>2</xdr:col>
      <xdr:colOff>0</xdr:colOff>
      <xdr:row>365</xdr:row>
      <xdr:rowOff>114300</xdr:rowOff>
    </xdr:to>
    <xdr:sp macro="" textlink="">
      <xdr:nvSpPr>
        <xdr:cNvPr id="20334" name="Line 8">
          <a:extLst>
            <a:ext uri="{FF2B5EF4-FFF2-40B4-BE49-F238E27FC236}">
              <a16:creationId xmlns:a16="http://schemas.microsoft.com/office/drawing/2014/main" id="{3C72AF95-DFBC-4C32-BAD3-B0EF3BA6D9CA}"/>
            </a:ext>
          </a:extLst>
        </xdr:cNvPr>
        <xdr:cNvSpPr>
          <a:spLocks noChangeShapeType="1"/>
        </xdr:cNvSpPr>
      </xdr:nvSpPr>
      <xdr:spPr bwMode="auto">
        <a:xfrm flipH="1">
          <a:off x="1409700" y="802195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533400</xdr:colOff>
      <xdr:row>357</xdr:row>
      <xdr:rowOff>114300</xdr:rowOff>
    </xdr:from>
    <xdr:to>
      <xdr:col>2</xdr:col>
      <xdr:colOff>76200</xdr:colOff>
      <xdr:row>357</xdr:row>
      <xdr:rowOff>114300</xdr:rowOff>
    </xdr:to>
    <xdr:sp macro="" textlink="">
      <xdr:nvSpPr>
        <xdr:cNvPr id="20335" name="Line 8">
          <a:extLst>
            <a:ext uri="{FF2B5EF4-FFF2-40B4-BE49-F238E27FC236}">
              <a16:creationId xmlns:a16="http://schemas.microsoft.com/office/drawing/2014/main" id="{69BBF218-D6AA-4DB2-A95F-C9DF309506BC}"/>
            </a:ext>
          </a:extLst>
        </xdr:cNvPr>
        <xdr:cNvSpPr>
          <a:spLocks noChangeShapeType="1"/>
        </xdr:cNvSpPr>
      </xdr:nvSpPr>
      <xdr:spPr bwMode="auto">
        <a:xfrm flipH="1">
          <a:off x="1943100" y="783336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364</xdr:row>
      <xdr:rowOff>95250</xdr:rowOff>
    </xdr:from>
    <xdr:to>
      <xdr:col>2</xdr:col>
      <xdr:colOff>47625</xdr:colOff>
      <xdr:row>364</xdr:row>
      <xdr:rowOff>104775</xdr:rowOff>
    </xdr:to>
    <xdr:sp macro="" textlink="">
      <xdr:nvSpPr>
        <xdr:cNvPr id="20336" name="Line 7">
          <a:extLst>
            <a:ext uri="{FF2B5EF4-FFF2-40B4-BE49-F238E27FC236}">
              <a16:creationId xmlns:a16="http://schemas.microsoft.com/office/drawing/2014/main" id="{B8E9ACE8-FD45-472A-A23E-187C572E4E1E}"/>
            </a:ext>
          </a:extLst>
        </xdr:cNvPr>
        <xdr:cNvSpPr>
          <a:spLocks noChangeShapeType="1"/>
        </xdr:cNvSpPr>
      </xdr:nvSpPr>
      <xdr:spPr bwMode="auto">
        <a:xfrm flipH="1" flipV="1">
          <a:off x="1409700" y="79971900"/>
          <a:ext cx="47625"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365</xdr:row>
      <xdr:rowOff>114300</xdr:rowOff>
    </xdr:from>
    <xdr:to>
      <xdr:col>2</xdr:col>
      <xdr:colOff>0</xdr:colOff>
      <xdr:row>365</xdr:row>
      <xdr:rowOff>114300</xdr:rowOff>
    </xdr:to>
    <xdr:sp macro="" textlink="">
      <xdr:nvSpPr>
        <xdr:cNvPr id="20337" name="Line 8">
          <a:extLst>
            <a:ext uri="{FF2B5EF4-FFF2-40B4-BE49-F238E27FC236}">
              <a16:creationId xmlns:a16="http://schemas.microsoft.com/office/drawing/2014/main" id="{6910A517-D402-4C7B-AFFC-DB933038EFAD}"/>
            </a:ext>
          </a:extLst>
        </xdr:cNvPr>
        <xdr:cNvSpPr>
          <a:spLocks noChangeShapeType="1"/>
        </xdr:cNvSpPr>
      </xdr:nvSpPr>
      <xdr:spPr bwMode="auto">
        <a:xfrm flipH="1">
          <a:off x="1409700" y="802195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338</xdr:row>
      <xdr:rowOff>114300</xdr:rowOff>
    </xdr:from>
    <xdr:to>
      <xdr:col>2</xdr:col>
      <xdr:colOff>76200</xdr:colOff>
      <xdr:row>338</xdr:row>
      <xdr:rowOff>114300</xdr:rowOff>
    </xdr:to>
    <xdr:sp macro="" textlink="">
      <xdr:nvSpPr>
        <xdr:cNvPr id="20338" name="Line 8">
          <a:extLst>
            <a:ext uri="{FF2B5EF4-FFF2-40B4-BE49-F238E27FC236}">
              <a16:creationId xmlns:a16="http://schemas.microsoft.com/office/drawing/2014/main" id="{0F2DFC14-B157-4E33-A91F-73F410DFBBFD}"/>
            </a:ext>
          </a:extLst>
        </xdr:cNvPr>
        <xdr:cNvSpPr>
          <a:spLocks noChangeShapeType="1"/>
        </xdr:cNvSpPr>
      </xdr:nvSpPr>
      <xdr:spPr bwMode="auto">
        <a:xfrm flipH="1">
          <a:off x="1485900" y="7377112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338</xdr:row>
      <xdr:rowOff>114300</xdr:rowOff>
    </xdr:from>
    <xdr:to>
      <xdr:col>2</xdr:col>
      <xdr:colOff>76200</xdr:colOff>
      <xdr:row>338</xdr:row>
      <xdr:rowOff>114300</xdr:rowOff>
    </xdr:to>
    <xdr:sp macro="" textlink="">
      <xdr:nvSpPr>
        <xdr:cNvPr id="20339" name="Line 8">
          <a:extLst>
            <a:ext uri="{FF2B5EF4-FFF2-40B4-BE49-F238E27FC236}">
              <a16:creationId xmlns:a16="http://schemas.microsoft.com/office/drawing/2014/main" id="{55E940D2-414F-47D2-BA0C-2160808C6EC1}"/>
            </a:ext>
          </a:extLst>
        </xdr:cNvPr>
        <xdr:cNvSpPr>
          <a:spLocks noChangeShapeType="1"/>
        </xdr:cNvSpPr>
      </xdr:nvSpPr>
      <xdr:spPr bwMode="auto">
        <a:xfrm flipH="1">
          <a:off x="1485900" y="7377112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330</xdr:row>
      <xdr:rowOff>114300</xdr:rowOff>
    </xdr:from>
    <xdr:to>
      <xdr:col>2</xdr:col>
      <xdr:colOff>76200</xdr:colOff>
      <xdr:row>330</xdr:row>
      <xdr:rowOff>114300</xdr:rowOff>
    </xdr:to>
    <xdr:sp macro="" textlink="">
      <xdr:nvSpPr>
        <xdr:cNvPr id="20340" name="Line 8">
          <a:extLst>
            <a:ext uri="{FF2B5EF4-FFF2-40B4-BE49-F238E27FC236}">
              <a16:creationId xmlns:a16="http://schemas.microsoft.com/office/drawing/2014/main" id="{547C67B1-B862-4712-A944-40392BC12A12}"/>
            </a:ext>
          </a:extLst>
        </xdr:cNvPr>
        <xdr:cNvSpPr>
          <a:spLocks noChangeShapeType="1"/>
        </xdr:cNvSpPr>
      </xdr:nvSpPr>
      <xdr:spPr bwMode="auto">
        <a:xfrm flipH="1">
          <a:off x="1485900" y="721423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359</xdr:row>
      <xdr:rowOff>114300</xdr:rowOff>
    </xdr:from>
    <xdr:to>
      <xdr:col>2</xdr:col>
      <xdr:colOff>0</xdr:colOff>
      <xdr:row>359</xdr:row>
      <xdr:rowOff>114300</xdr:rowOff>
    </xdr:to>
    <xdr:sp macro="" textlink="">
      <xdr:nvSpPr>
        <xdr:cNvPr id="20341" name="Line 8">
          <a:extLst>
            <a:ext uri="{FF2B5EF4-FFF2-40B4-BE49-F238E27FC236}">
              <a16:creationId xmlns:a16="http://schemas.microsoft.com/office/drawing/2014/main" id="{CFF02D90-5D56-4870-9B2C-7583B2CED8B8}"/>
            </a:ext>
          </a:extLst>
        </xdr:cNvPr>
        <xdr:cNvSpPr>
          <a:spLocks noChangeShapeType="1"/>
        </xdr:cNvSpPr>
      </xdr:nvSpPr>
      <xdr:spPr bwMode="auto">
        <a:xfrm flipH="1">
          <a:off x="1409700" y="788098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533400</xdr:colOff>
      <xdr:row>357</xdr:row>
      <xdr:rowOff>114300</xdr:rowOff>
    </xdr:from>
    <xdr:to>
      <xdr:col>2</xdr:col>
      <xdr:colOff>76200</xdr:colOff>
      <xdr:row>357</xdr:row>
      <xdr:rowOff>114300</xdr:rowOff>
    </xdr:to>
    <xdr:sp macro="" textlink="">
      <xdr:nvSpPr>
        <xdr:cNvPr id="20342" name="Line 8">
          <a:extLst>
            <a:ext uri="{FF2B5EF4-FFF2-40B4-BE49-F238E27FC236}">
              <a16:creationId xmlns:a16="http://schemas.microsoft.com/office/drawing/2014/main" id="{47FA6EE9-933E-4B63-89A6-70B4A68AC04C}"/>
            </a:ext>
          </a:extLst>
        </xdr:cNvPr>
        <xdr:cNvSpPr>
          <a:spLocks noChangeShapeType="1"/>
        </xdr:cNvSpPr>
      </xdr:nvSpPr>
      <xdr:spPr bwMode="auto">
        <a:xfrm flipH="1">
          <a:off x="1943100" y="783336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365</xdr:row>
      <xdr:rowOff>114300</xdr:rowOff>
    </xdr:from>
    <xdr:to>
      <xdr:col>2</xdr:col>
      <xdr:colOff>0</xdr:colOff>
      <xdr:row>365</xdr:row>
      <xdr:rowOff>114300</xdr:rowOff>
    </xdr:to>
    <xdr:sp macro="" textlink="">
      <xdr:nvSpPr>
        <xdr:cNvPr id="20343" name="Line 8">
          <a:extLst>
            <a:ext uri="{FF2B5EF4-FFF2-40B4-BE49-F238E27FC236}">
              <a16:creationId xmlns:a16="http://schemas.microsoft.com/office/drawing/2014/main" id="{5E2F0E9B-A421-455A-86E3-8B611D5E72AC}"/>
            </a:ext>
          </a:extLst>
        </xdr:cNvPr>
        <xdr:cNvSpPr>
          <a:spLocks noChangeShapeType="1"/>
        </xdr:cNvSpPr>
      </xdr:nvSpPr>
      <xdr:spPr bwMode="auto">
        <a:xfrm flipH="1">
          <a:off x="1409700" y="802195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429</xdr:row>
      <xdr:rowOff>95250</xdr:rowOff>
    </xdr:from>
    <xdr:to>
      <xdr:col>2</xdr:col>
      <xdr:colOff>9525</xdr:colOff>
      <xdr:row>429</xdr:row>
      <xdr:rowOff>104775</xdr:rowOff>
    </xdr:to>
    <xdr:sp macro="" textlink="">
      <xdr:nvSpPr>
        <xdr:cNvPr id="20344" name="Line 7">
          <a:extLst>
            <a:ext uri="{FF2B5EF4-FFF2-40B4-BE49-F238E27FC236}">
              <a16:creationId xmlns:a16="http://schemas.microsoft.com/office/drawing/2014/main" id="{6F182584-924F-4833-9B1A-51A3F8696572}"/>
            </a:ext>
          </a:extLst>
        </xdr:cNvPr>
        <xdr:cNvSpPr>
          <a:spLocks noChangeShapeType="1"/>
        </xdr:cNvSpPr>
      </xdr:nvSpPr>
      <xdr:spPr bwMode="auto">
        <a:xfrm flipH="1" flipV="1">
          <a:off x="1409700" y="95078550"/>
          <a:ext cx="9525"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430</xdr:row>
      <xdr:rowOff>114300</xdr:rowOff>
    </xdr:from>
    <xdr:to>
      <xdr:col>2</xdr:col>
      <xdr:colOff>0</xdr:colOff>
      <xdr:row>430</xdr:row>
      <xdr:rowOff>114300</xdr:rowOff>
    </xdr:to>
    <xdr:sp macro="" textlink="">
      <xdr:nvSpPr>
        <xdr:cNvPr id="20345" name="Line 8">
          <a:extLst>
            <a:ext uri="{FF2B5EF4-FFF2-40B4-BE49-F238E27FC236}">
              <a16:creationId xmlns:a16="http://schemas.microsoft.com/office/drawing/2014/main" id="{F799AF9F-4660-4B80-B06A-77AE4694D405}"/>
            </a:ext>
          </a:extLst>
        </xdr:cNvPr>
        <xdr:cNvSpPr>
          <a:spLocks noChangeShapeType="1"/>
        </xdr:cNvSpPr>
      </xdr:nvSpPr>
      <xdr:spPr bwMode="auto">
        <a:xfrm flipH="1">
          <a:off x="1409700" y="953262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429</xdr:row>
      <xdr:rowOff>95250</xdr:rowOff>
    </xdr:from>
    <xdr:to>
      <xdr:col>2</xdr:col>
      <xdr:colOff>9525</xdr:colOff>
      <xdr:row>429</xdr:row>
      <xdr:rowOff>104775</xdr:rowOff>
    </xdr:to>
    <xdr:sp macro="" textlink="">
      <xdr:nvSpPr>
        <xdr:cNvPr id="20346" name="Line 7">
          <a:extLst>
            <a:ext uri="{FF2B5EF4-FFF2-40B4-BE49-F238E27FC236}">
              <a16:creationId xmlns:a16="http://schemas.microsoft.com/office/drawing/2014/main" id="{942F519B-B6BF-4E0C-BA25-6AA80F2E724D}"/>
            </a:ext>
          </a:extLst>
        </xdr:cNvPr>
        <xdr:cNvSpPr>
          <a:spLocks noChangeShapeType="1"/>
        </xdr:cNvSpPr>
      </xdr:nvSpPr>
      <xdr:spPr bwMode="auto">
        <a:xfrm flipH="1" flipV="1">
          <a:off x="1409700" y="95078550"/>
          <a:ext cx="9525"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430</xdr:row>
      <xdr:rowOff>114300</xdr:rowOff>
    </xdr:from>
    <xdr:to>
      <xdr:col>2</xdr:col>
      <xdr:colOff>0</xdr:colOff>
      <xdr:row>430</xdr:row>
      <xdr:rowOff>114300</xdr:rowOff>
    </xdr:to>
    <xdr:sp macro="" textlink="">
      <xdr:nvSpPr>
        <xdr:cNvPr id="20347" name="Line 8">
          <a:extLst>
            <a:ext uri="{FF2B5EF4-FFF2-40B4-BE49-F238E27FC236}">
              <a16:creationId xmlns:a16="http://schemas.microsoft.com/office/drawing/2014/main" id="{66D9D7FE-904A-40DA-8080-5E8556C5A79E}"/>
            </a:ext>
          </a:extLst>
        </xdr:cNvPr>
        <xdr:cNvSpPr>
          <a:spLocks noChangeShapeType="1"/>
        </xdr:cNvSpPr>
      </xdr:nvSpPr>
      <xdr:spPr bwMode="auto">
        <a:xfrm flipH="1">
          <a:off x="1409700" y="953262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-66675</xdr:colOff>
      <xdr:row>426</xdr:row>
      <xdr:rowOff>114300</xdr:rowOff>
    </xdr:from>
    <xdr:to>
      <xdr:col>2</xdr:col>
      <xdr:colOff>19050</xdr:colOff>
      <xdr:row>426</xdr:row>
      <xdr:rowOff>114300</xdr:rowOff>
    </xdr:to>
    <xdr:sp macro="" textlink="">
      <xdr:nvSpPr>
        <xdr:cNvPr id="20348" name="Line 8">
          <a:extLst>
            <a:ext uri="{FF2B5EF4-FFF2-40B4-BE49-F238E27FC236}">
              <a16:creationId xmlns:a16="http://schemas.microsoft.com/office/drawing/2014/main" id="{A666FF13-85E4-4C28-A5E6-30C12EF725B6}"/>
            </a:ext>
          </a:extLst>
        </xdr:cNvPr>
        <xdr:cNvSpPr>
          <a:spLocks noChangeShapeType="1"/>
        </xdr:cNvSpPr>
      </xdr:nvSpPr>
      <xdr:spPr bwMode="auto">
        <a:xfrm flipH="1">
          <a:off x="1343025" y="94411800"/>
          <a:ext cx="8572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453</xdr:row>
      <xdr:rowOff>95250</xdr:rowOff>
    </xdr:from>
    <xdr:to>
      <xdr:col>2</xdr:col>
      <xdr:colOff>9525</xdr:colOff>
      <xdr:row>453</xdr:row>
      <xdr:rowOff>104775</xdr:rowOff>
    </xdr:to>
    <xdr:sp macro="" textlink="">
      <xdr:nvSpPr>
        <xdr:cNvPr id="20349" name="Line 7">
          <a:extLst>
            <a:ext uri="{FF2B5EF4-FFF2-40B4-BE49-F238E27FC236}">
              <a16:creationId xmlns:a16="http://schemas.microsoft.com/office/drawing/2014/main" id="{6C3DDBEC-97C7-4BBA-8212-459CE2D7FD3A}"/>
            </a:ext>
          </a:extLst>
        </xdr:cNvPr>
        <xdr:cNvSpPr>
          <a:spLocks noChangeShapeType="1"/>
        </xdr:cNvSpPr>
      </xdr:nvSpPr>
      <xdr:spPr bwMode="auto">
        <a:xfrm flipH="1" flipV="1">
          <a:off x="1409700" y="100564950"/>
          <a:ext cx="9525"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454</xdr:row>
      <xdr:rowOff>114300</xdr:rowOff>
    </xdr:from>
    <xdr:to>
      <xdr:col>2</xdr:col>
      <xdr:colOff>0</xdr:colOff>
      <xdr:row>454</xdr:row>
      <xdr:rowOff>114300</xdr:rowOff>
    </xdr:to>
    <xdr:sp macro="" textlink="">
      <xdr:nvSpPr>
        <xdr:cNvPr id="20350" name="Line 8">
          <a:extLst>
            <a:ext uri="{FF2B5EF4-FFF2-40B4-BE49-F238E27FC236}">
              <a16:creationId xmlns:a16="http://schemas.microsoft.com/office/drawing/2014/main" id="{E3F282CF-93A1-41D9-8A15-176886EDBE68}"/>
            </a:ext>
          </a:extLst>
        </xdr:cNvPr>
        <xdr:cNvSpPr>
          <a:spLocks noChangeShapeType="1"/>
        </xdr:cNvSpPr>
      </xdr:nvSpPr>
      <xdr:spPr bwMode="auto">
        <a:xfrm flipH="1">
          <a:off x="1409700" y="1008126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-66675</xdr:colOff>
      <xdr:row>433</xdr:row>
      <xdr:rowOff>114300</xdr:rowOff>
    </xdr:from>
    <xdr:to>
      <xdr:col>2</xdr:col>
      <xdr:colOff>19050</xdr:colOff>
      <xdr:row>433</xdr:row>
      <xdr:rowOff>114300</xdr:rowOff>
    </xdr:to>
    <xdr:sp macro="" textlink="">
      <xdr:nvSpPr>
        <xdr:cNvPr id="20351" name="Line 8">
          <a:extLst>
            <a:ext uri="{FF2B5EF4-FFF2-40B4-BE49-F238E27FC236}">
              <a16:creationId xmlns:a16="http://schemas.microsoft.com/office/drawing/2014/main" id="{8250CFBC-20E7-42D2-B154-5538043F2D62}"/>
            </a:ext>
          </a:extLst>
        </xdr:cNvPr>
        <xdr:cNvSpPr>
          <a:spLocks noChangeShapeType="1"/>
        </xdr:cNvSpPr>
      </xdr:nvSpPr>
      <xdr:spPr bwMode="auto">
        <a:xfrm flipH="1">
          <a:off x="1343025" y="96012000"/>
          <a:ext cx="8572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460</xdr:row>
      <xdr:rowOff>95250</xdr:rowOff>
    </xdr:from>
    <xdr:to>
      <xdr:col>2</xdr:col>
      <xdr:colOff>9525</xdr:colOff>
      <xdr:row>460</xdr:row>
      <xdr:rowOff>104775</xdr:rowOff>
    </xdr:to>
    <xdr:sp macro="" textlink="">
      <xdr:nvSpPr>
        <xdr:cNvPr id="20352" name="Line 7">
          <a:extLst>
            <a:ext uri="{FF2B5EF4-FFF2-40B4-BE49-F238E27FC236}">
              <a16:creationId xmlns:a16="http://schemas.microsoft.com/office/drawing/2014/main" id="{A7CD8704-B7BE-4CE2-B51E-E4502722F06B}"/>
            </a:ext>
          </a:extLst>
        </xdr:cNvPr>
        <xdr:cNvSpPr>
          <a:spLocks noChangeShapeType="1"/>
        </xdr:cNvSpPr>
      </xdr:nvSpPr>
      <xdr:spPr bwMode="auto">
        <a:xfrm flipH="1" flipV="1">
          <a:off x="1409700" y="102165150"/>
          <a:ext cx="9525"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461</xdr:row>
      <xdr:rowOff>114300</xdr:rowOff>
    </xdr:from>
    <xdr:to>
      <xdr:col>2</xdr:col>
      <xdr:colOff>0</xdr:colOff>
      <xdr:row>461</xdr:row>
      <xdr:rowOff>114300</xdr:rowOff>
    </xdr:to>
    <xdr:sp macro="" textlink="">
      <xdr:nvSpPr>
        <xdr:cNvPr id="20353" name="Line 8">
          <a:extLst>
            <a:ext uri="{FF2B5EF4-FFF2-40B4-BE49-F238E27FC236}">
              <a16:creationId xmlns:a16="http://schemas.microsoft.com/office/drawing/2014/main" id="{B7D88B2F-19A7-499A-8542-1227A7EBFD06}"/>
            </a:ext>
          </a:extLst>
        </xdr:cNvPr>
        <xdr:cNvSpPr>
          <a:spLocks noChangeShapeType="1"/>
        </xdr:cNvSpPr>
      </xdr:nvSpPr>
      <xdr:spPr bwMode="auto">
        <a:xfrm flipH="1">
          <a:off x="1409700" y="1024128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85725</xdr:colOff>
      <xdr:row>519</xdr:row>
      <xdr:rowOff>104775</xdr:rowOff>
    </xdr:from>
    <xdr:to>
      <xdr:col>2</xdr:col>
      <xdr:colOff>19050</xdr:colOff>
      <xdr:row>519</xdr:row>
      <xdr:rowOff>104775</xdr:rowOff>
    </xdr:to>
    <xdr:sp macro="" textlink="">
      <xdr:nvSpPr>
        <xdr:cNvPr id="20354" name="Line 8">
          <a:extLst>
            <a:ext uri="{FF2B5EF4-FFF2-40B4-BE49-F238E27FC236}">
              <a16:creationId xmlns:a16="http://schemas.microsoft.com/office/drawing/2014/main" id="{36C9D3AC-11F2-480D-9D74-4FF6EE783405}"/>
            </a:ext>
          </a:extLst>
        </xdr:cNvPr>
        <xdr:cNvSpPr>
          <a:spLocks noChangeShapeType="1"/>
        </xdr:cNvSpPr>
      </xdr:nvSpPr>
      <xdr:spPr bwMode="auto">
        <a:xfrm flipH="1">
          <a:off x="1495425" y="1156716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85725</xdr:colOff>
      <xdr:row>414</xdr:row>
      <xdr:rowOff>114300</xdr:rowOff>
    </xdr:from>
    <xdr:to>
      <xdr:col>2</xdr:col>
      <xdr:colOff>19050</xdr:colOff>
      <xdr:row>414</xdr:row>
      <xdr:rowOff>114300</xdr:rowOff>
    </xdr:to>
    <xdr:sp macro="" textlink="">
      <xdr:nvSpPr>
        <xdr:cNvPr id="20355" name="Line 8">
          <a:extLst>
            <a:ext uri="{FF2B5EF4-FFF2-40B4-BE49-F238E27FC236}">
              <a16:creationId xmlns:a16="http://schemas.microsoft.com/office/drawing/2014/main" id="{6F94C8D0-A3BE-4C1C-9702-B77390628EFD}"/>
            </a:ext>
          </a:extLst>
        </xdr:cNvPr>
        <xdr:cNvSpPr>
          <a:spLocks noChangeShapeType="1"/>
        </xdr:cNvSpPr>
      </xdr:nvSpPr>
      <xdr:spPr bwMode="auto">
        <a:xfrm flipH="1">
          <a:off x="1495425" y="916686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85725</xdr:colOff>
      <xdr:row>519</xdr:row>
      <xdr:rowOff>104775</xdr:rowOff>
    </xdr:from>
    <xdr:to>
      <xdr:col>2</xdr:col>
      <xdr:colOff>19050</xdr:colOff>
      <xdr:row>519</xdr:row>
      <xdr:rowOff>104775</xdr:rowOff>
    </xdr:to>
    <xdr:sp macro="" textlink="">
      <xdr:nvSpPr>
        <xdr:cNvPr id="20356" name="Line 8">
          <a:extLst>
            <a:ext uri="{FF2B5EF4-FFF2-40B4-BE49-F238E27FC236}">
              <a16:creationId xmlns:a16="http://schemas.microsoft.com/office/drawing/2014/main" id="{DA2112A2-0FB1-412B-903C-3C64528ADED8}"/>
            </a:ext>
          </a:extLst>
        </xdr:cNvPr>
        <xdr:cNvSpPr>
          <a:spLocks noChangeShapeType="1"/>
        </xdr:cNvSpPr>
      </xdr:nvSpPr>
      <xdr:spPr bwMode="auto">
        <a:xfrm flipH="1">
          <a:off x="1495425" y="1156716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85725</xdr:colOff>
      <xdr:row>414</xdr:row>
      <xdr:rowOff>114300</xdr:rowOff>
    </xdr:from>
    <xdr:to>
      <xdr:col>2</xdr:col>
      <xdr:colOff>19050</xdr:colOff>
      <xdr:row>414</xdr:row>
      <xdr:rowOff>114300</xdr:rowOff>
    </xdr:to>
    <xdr:sp macro="" textlink="">
      <xdr:nvSpPr>
        <xdr:cNvPr id="20357" name="Line 8">
          <a:extLst>
            <a:ext uri="{FF2B5EF4-FFF2-40B4-BE49-F238E27FC236}">
              <a16:creationId xmlns:a16="http://schemas.microsoft.com/office/drawing/2014/main" id="{7D9B9EB5-0BBA-4CCE-9DD8-8EDFE61203DE}"/>
            </a:ext>
          </a:extLst>
        </xdr:cNvPr>
        <xdr:cNvSpPr>
          <a:spLocks noChangeShapeType="1"/>
        </xdr:cNvSpPr>
      </xdr:nvSpPr>
      <xdr:spPr bwMode="auto">
        <a:xfrm flipH="1">
          <a:off x="1495425" y="916686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434</xdr:row>
      <xdr:rowOff>95250</xdr:rowOff>
    </xdr:from>
    <xdr:to>
      <xdr:col>2</xdr:col>
      <xdr:colOff>9525</xdr:colOff>
      <xdr:row>434</xdr:row>
      <xdr:rowOff>104775</xdr:rowOff>
    </xdr:to>
    <xdr:sp macro="" textlink="">
      <xdr:nvSpPr>
        <xdr:cNvPr id="20358" name="Line 7">
          <a:extLst>
            <a:ext uri="{FF2B5EF4-FFF2-40B4-BE49-F238E27FC236}">
              <a16:creationId xmlns:a16="http://schemas.microsoft.com/office/drawing/2014/main" id="{458846C3-8C58-4C86-871E-E866DBE27F6F}"/>
            </a:ext>
          </a:extLst>
        </xdr:cNvPr>
        <xdr:cNvSpPr>
          <a:spLocks noChangeShapeType="1"/>
        </xdr:cNvSpPr>
      </xdr:nvSpPr>
      <xdr:spPr bwMode="auto">
        <a:xfrm flipH="1" flipV="1">
          <a:off x="1409700" y="96221550"/>
          <a:ext cx="9525"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435</xdr:row>
      <xdr:rowOff>114300</xdr:rowOff>
    </xdr:from>
    <xdr:to>
      <xdr:col>2</xdr:col>
      <xdr:colOff>0</xdr:colOff>
      <xdr:row>435</xdr:row>
      <xdr:rowOff>114300</xdr:rowOff>
    </xdr:to>
    <xdr:sp macro="" textlink="">
      <xdr:nvSpPr>
        <xdr:cNvPr id="20359" name="Line 8">
          <a:extLst>
            <a:ext uri="{FF2B5EF4-FFF2-40B4-BE49-F238E27FC236}">
              <a16:creationId xmlns:a16="http://schemas.microsoft.com/office/drawing/2014/main" id="{2857E7B7-A120-4C51-BF75-6718DAFF3E7B}"/>
            </a:ext>
          </a:extLst>
        </xdr:cNvPr>
        <xdr:cNvSpPr>
          <a:spLocks noChangeShapeType="1"/>
        </xdr:cNvSpPr>
      </xdr:nvSpPr>
      <xdr:spPr bwMode="auto">
        <a:xfrm flipH="1">
          <a:off x="1409700" y="964692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-66675</xdr:colOff>
      <xdr:row>433</xdr:row>
      <xdr:rowOff>114300</xdr:rowOff>
    </xdr:from>
    <xdr:to>
      <xdr:col>2</xdr:col>
      <xdr:colOff>19050</xdr:colOff>
      <xdr:row>433</xdr:row>
      <xdr:rowOff>114300</xdr:rowOff>
    </xdr:to>
    <xdr:sp macro="" textlink="">
      <xdr:nvSpPr>
        <xdr:cNvPr id="20360" name="Line 8">
          <a:extLst>
            <a:ext uri="{FF2B5EF4-FFF2-40B4-BE49-F238E27FC236}">
              <a16:creationId xmlns:a16="http://schemas.microsoft.com/office/drawing/2014/main" id="{975E7340-B81E-46D2-8135-C123DB7A3857}"/>
            </a:ext>
          </a:extLst>
        </xdr:cNvPr>
        <xdr:cNvSpPr>
          <a:spLocks noChangeShapeType="1"/>
        </xdr:cNvSpPr>
      </xdr:nvSpPr>
      <xdr:spPr bwMode="auto">
        <a:xfrm flipH="1">
          <a:off x="1343025" y="96012000"/>
          <a:ext cx="8572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460</xdr:row>
      <xdr:rowOff>95250</xdr:rowOff>
    </xdr:from>
    <xdr:to>
      <xdr:col>2</xdr:col>
      <xdr:colOff>9525</xdr:colOff>
      <xdr:row>460</xdr:row>
      <xdr:rowOff>104775</xdr:rowOff>
    </xdr:to>
    <xdr:sp macro="" textlink="">
      <xdr:nvSpPr>
        <xdr:cNvPr id="20361" name="Line 7">
          <a:extLst>
            <a:ext uri="{FF2B5EF4-FFF2-40B4-BE49-F238E27FC236}">
              <a16:creationId xmlns:a16="http://schemas.microsoft.com/office/drawing/2014/main" id="{DBA0FDF9-67E2-4B08-82F2-9ECF79AB4CDB}"/>
            </a:ext>
          </a:extLst>
        </xdr:cNvPr>
        <xdr:cNvSpPr>
          <a:spLocks noChangeShapeType="1"/>
        </xdr:cNvSpPr>
      </xdr:nvSpPr>
      <xdr:spPr bwMode="auto">
        <a:xfrm flipH="1" flipV="1">
          <a:off x="1409700" y="102165150"/>
          <a:ext cx="9525"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461</xdr:row>
      <xdr:rowOff>114300</xdr:rowOff>
    </xdr:from>
    <xdr:to>
      <xdr:col>2</xdr:col>
      <xdr:colOff>0</xdr:colOff>
      <xdr:row>461</xdr:row>
      <xdr:rowOff>114300</xdr:rowOff>
    </xdr:to>
    <xdr:sp macro="" textlink="">
      <xdr:nvSpPr>
        <xdr:cNvPr id="20362" name="Line 8">
          <a:extLst>
            <a:ext uri="{FF2B5EF4-FFF2-40B4-BE49-F238E27FC236}">
              <a16:creationId xmlns:a16="http://schemas.microsoft.com/office/drawing/2014/main" id="{BAA1264F-E524-4269-AABB-ACE6B9F24F03}"/>
            </a:ext>
          </a:extLst>
        </xdr:cNvPr>
        <xdr:cNvSpPr>
          <a:spLocks noChangeShapeType="1"/>
        </xdr:cNvSpPr>
      </xdr:nvSpPr>
      <xdr:spPr bwMode="auto">
        <a:xfrm flipH="1">
          <a:off x="1409700" y="1024128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366</xdr:row>
      <xdr:rowOff>85725</xdr:rowOff>
    </xdr:from>
    <xdr:to>
      <xdr:col>2</xdr:col>
      <xdr:colOff>9525</xdr:colOff>
      <xdr:row>366</xdr:row>
      <xdr:rowOff>95250</xdr:rowOff>
    </xdr:to>
    <xdr:sp macro="" textlink="">
      <xdr:nvSpPr>
        <xdr:cNvPr id="20363" name="Line 7">
          <a:extLst>
            <a:ext uri="{FF2B5EF4-FFF2-40B4-BE49-F238E27FC236}">
              <a16:creationId xmlns:a16="http://schemas.microsoft.com/office/drawing/2014/main" id="{7B99A560-9DE0-4689-BA3F-6B9BCE129E33}"/>
            </a:ext>
          </a:extLst>
        </xdr:cNvPr>
        <xdr:cNvSpPr>
          <a:spLocks noChangeShapeType="1"/>
        </xdr:cNvSpPr>
      </xdr:nvSpPr>
      <xdr:spPr bwMode="auto">
        <a:xfrm flipH="1" flipV="1">
          <a:off x="1409700" y="80429100"/>
          <a:ext cx="9525"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367</xdr:row>
      <xdr:rowOff>104775</xdr:rowOff>
    </xdr:from>
    <xdr:to>
      <xdr:col>2</xdr:col>
      <xdr:colOff>0</xdr:colOff>
      <xdr:row>367</xdr:row>
      <xdr:rowOff>104775</xdr:rowOff>
    </xdr:to>
    <xdr:sp macro="" textlink="">
      <xdr:nvSpPr>
        <xdr:cNvPr id="20364" name="Line 8">
          <a:extLst>
            <a:ext uri="{FF2B5EF4-FFF2-40B4-BE49-F238E27FC236}">
              <a16:creationId xmlns:a16="http://schemas.microsoft.com/office/drawing/2014/main" id="{65FFE597-64D8-48A6-811F-72AF44352461}"/>
            </a:ext>
          </a:extLst>
        </xdr:cNvPr>
        <xdr:cNvSpPr>
          <a:spLocks noChangeShapeType="1"/>
        </xdr:cNvSpPr>
      </xdr:nvSpPr>
      <xdr:spPr bwMode="auto">
        <a:xfrm flipH="1">
          <a:off x="1409700" y="806767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66675</xdr:colOff>
      <xdr:row>340</xdr:row>
      <xdr:rowOff>114300</xdr:rowOff>
    </xdr:from>
    <xdr:to>
      <xdr:col>2</xdr:col>
      <xdr:colOff>0</xdr:colOff>
      <xdr:row>340</xdr:row>
      <xdr:rowOff>114300</xdr:rowOff>
    </xdr:to>
    <xdr:sp macro="" textlink="">
      <xdr:nvSpPr>
        <xdr:cNvPr id="20365" name="Line 8">
          <a:extLst>
            <a:ext uri="{FF2B5EF4-FFF2-40B4-BE49-F238E27FC236}">
              <a16:creationId xmlns:a16="http://schemas.microsoft.com/office/drawing/2014/main" id="{DC269A2A-5A8F-4C01-90BE-5A1FA77B23B9}"/>
            </a:ext>
          </a:extLst>
        </xdr:cNvPr>
        <xdr:cNvSpPr>
          <a:spLocks noChangeShapeType="1"/>
        </xdr:cNvSpPr>
      </xdr:nvSpPr>
      <xdr:spPr bwMode="auto">
        <a:xfrm flipH="1">
          <a:off x="1476375" y="742473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66675</xdr:colOff>
      <xdr:row>340</xdr:row>
      <xdr:rowOff>114300</xdr:rowOff>
    </xdr:from>
    <xdr:to>
      <xdr:col>2</xdr:col>
      <xdr:colOff>0</xdr:colOff>
      <xdr:row>340</xdr:row>
      <xdr:rowOff>114300</xdr:rowOff>
    </xdr:to>
    <xdr:sp macro="" textlink="">
      <xdr:nvSpPr>
        <xdr:cNvPr id="20366" name="Line 8">
          <a:extLst>
            <a:ext uri="{FF2B5EF4-FFF2-40B4-BE49-F238E27FC236}">
              <a16:creationId xmlns:a16="http://schemas.microsoft.com/office/drawing/2014/main" id="{7E5F93F9-977D-4A31-98E6-04819E657C7F}"/>
            </a:ext>
          </a:extLst>
        </xdr:cNvPr>
        <xdr:cNvSpPr>
          <a:spLocks noChangeShapeType="1"/>
        </xdr:cNvSpPr>
      </xdr:nvSpPr>
      <xdr:spPr bwMode="auto">
        <a:xfrm flipH="1">
          <a:off x="1476375" y="742473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66675</xdr:colOff>
      <xdr:row>332</xdr:row>
      <xdr:rowOff>114300</xdr:rowOff>
    </xdr:from>
    <xdr:to>
      <xdr:col>2</xdr:col>
      <xdr:colOff>0</xdr:colOff>
      <xdr:row>332</xdr:row>
      <xdr:rowOff>114300</xdr:rowOff>
    </xdr:to>
    <xdr:sp macro="" textlink="">
      <xdr:nvSpPr>
        <xdr:cNvPr id="20367" name="Line 8">
          <a:extLst>
            <a:ext uri="{FF2B5EF4-FFF2-40B4-BE49-F238E27FC236}">
              <a16:creationId xmlns:a16="http://schemas.microsoft.com/office/drawing/2014/main" id="{8A664336-5ACD-4C06-BE21-B8388DC21D17}"/>
            </a:ext>
          </a:extLst>
        </xdr:cNvPr>
        <xdr:cNvSpPr>
          <a:spLocks noChangeShapeType="1"/>
        </xdr:cNvSpPr>
      </xdr:nvSpPr>
      <xdr:spPr bwMode="auto">
        <a:xfrm flipH="1">
          <a:off x="1476375" y="725709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362</xdr:row>
      <xdr:rowOff>95250</xdr:rowOff>
    </xdr:from>
    <xdr:to>
      <xdr:col>2</xdr:col>
      <xdr:colOff>9525</xdr:colOff>
      <xdr:row>362</xdr:row>
      <xdr:rowOff>104775</xdr:rowOff>
    </xdr:to>
    <xdr:sp macro="" textlink="">
      <xdr:nvSpPr>
        <xdr:cNvPr id="20368" name="Line 7">
          <a:extLst>
            <a:ext uri="{FF2B5EF4-FFF2-40B4-BE49-F238E27FC236}">
              <a16:creationId xmlns:a16="http://schemas.microsoft.com/office/drawing/2014/main" id="{8A820A78-E1F0-4CE8-B687-A63E8FD2FBC8}"/>
            </a:ext>
          </a:extLst>
        </xdr:cNvPr>
        <xdr:cNvSpPr>
          <a:spLocks noChangeShapeType="1"/>
        </xdr:cNvSpPr>
      </xdr:nvSpPr>
      <xdr:spPr bwMode="auto">
        <a:xfrm flipH="1" flipV="1">
          <a:off x="1409700" y="79505175"/>
          <a:ext cx="9525"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366</xdr:row>
      <xdr:rowOff>85725</xdr:rowOff>
    </xdr:from>
    <xdr:to>
      <xdr:col>2</xdr:col>
      <xdr:colOff>9525</xdr:colOff>
      <xdr:row>366</xdr:row>
      <xdr:rowOff>95250</xdr:rowOff>
    </xdr:to>
    <xdr:sp macro="" textlink="">
      <xdr:nvSpPr>
        <xdr:cNvPr id="20369" name="Line 7">
          <a:extLst>
            <a:ext uri="{FF2B5EF4-FFF2-40B4-BE49-F238E27FC236}">
              <a16:creationId xmlns:a16="http://schemas.microsoft.com/office/drawing/2014/main" id="{ECB33630-FF73-4EDD-AE0C-242AA268FD8B}"/>
            </a:ext>
          </a:extLst>
        </xdr:cNvPr>
        <xdr:cNvSpPr>
          <a:spLocks noChangeShapeType="1"/>
        </xdr:cNvSpPr>
      </xdr:nvSpPr>
      <xdr:spPr bwMode="auto">
        <a:xfrm flipH="1" flipV="1">
          <a:off x="1409700" y="80429100"/>
          <a:ext cx="9525"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367</xdr:row>
      <xdr:rowOff>104775</xdr:rowOff>
    </xdr:from>
    <xdr:to>
      <xdr:col>2</xdr:col>
      <xdr:colOff>0</xdr:colOff>
      <xdr:row>367</xdr:row>
      <xdr:rowOff>104775</xdr:rowOff>
    </xdr:to>
    <xdr:sp macro="" textlink="">
      <xdr:nvSpPr>
        <xdr:cNvPr id="20370" name="Line 8">
          <a:extLst>
            <a:ext uri="{FF2B5EF4-FFF2-40B4-BE49-F238E27FC236}">
              <a16:creationId xmlns:a16="http://schemas.microsoft.com/office/drawing/2014/main" id="{8007FA2E-01A4-4EA0-8C60-9A0E81839CD2}"/>
            </a:ext>
          </a:extLst>
        </xdr:cNvPr>
        <xdr:cNvSpPr>
          <a:spLocks noChangeShapeType="1"/>
        </xdr:cNvSpPr>
      </xdr:nvSpPr>
      <xdr:spPr bwMode="auto">
        <a:xfrm flipH="1">
          <a:off x="1409700" y="806767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366</xdr:row>
      <xdr:rowOff>85725</xdr:rowOff>
    </xdr:from>
    <xdr:to>
      <xdr:col>2</xdr:col>
      <xdr:colOff>9525</xdr:colOff>
      <xdr:row>366</xdr:row>
      <xdr:rowOff>95250</xdr:rowOff>
    </xdr:to>
    <xdr:sp macro="" textlink="">
      <xdr:nvSpPr>
        <xdr:cNvPr id="20371" name="Line 7">
          <a:extLst>
            <a:ext uri="{FF2B5EF4-FFF2-40B4-BE49-F238E27FC236}">
              <a16:creationId xmlns:a16="http://schemas.microsoft.com/office/drawing/2014/main" id="{580BDC96-3299-4268-9577-E4455A3C3406}"/>
            </a:ext>
          </a:extLst>
        </xdr:cNvPr>
        <xdr:cNvSpPr>
          <a:spLocks noChangeShapeType="1"/>
        </xdr:cNvSpPr>
      </xdr:nvSpPr>
      <xdr:spPr bwMode="auto">
        <a:xfrm flipH="1" flipV="1">
          <a:off x="1409700" y="80429100"/>
          <a:ext cx="9525"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367</xdr:row>
      <xdr:rowOff>104775</xdr:rowOff>
    </xdr:from>
    <xdr:to>
      <xdr:col>2</xdr:col>
      <xdr:colOff>0</xdr:colOff>
      <xdr:row>367</xdr:row>
      <xdr:rowOff>104775</xdr:rowOff>
    </xdr:to>
    <xdr:sp macro="" textlink="">
      <xdr:nvSpPr>
        <xdr:cNvPr id="20372" name="Line 8">
          <a:extLst>
            <a:ext uri="{FF2B5EF4-FFF2-40B4-BE49-F238E27FC236}">
              <a16:creationId xmlns:a16="http://schemas.microsoft.com/office/drawing/2014/main" id="{D341E7BE-88CF-4CFE-B4EB-3B6108893754}"/>
            </a:ext>
          </a:extLst>
        </xdr:cNvPr>
        <xdr:cNvSpPr>
          <a:spLocks noChangeShapeType="1"/>
        </xdr:cNvSpPr>
      </xdr:nvSpPr>
      <xdr:spPr bwMode="auto">
        <a:xfrm flipH="1">
          <a:off x="1409700" y="806767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66675</xdr:colOff>
      <xdr:row>340</xdr:row>
      <xdr:rowOff>114300</xdr:rowOff>
    </xdr:from>
    <xdr:to>
      <xdr:col>2</xdr:col>
      <xdr:colOff>0</xdr:colOff>
      <xdr:row>340</xdr:row>
      <xdr:rowOff>114300</xdr:rowOff>
    </xdr:to>
    <xdr:sp macro="" textlink="">
      <xdr:nvSpPr>
        <xdr:cNvPr id="20373" name="Line 8">
          <a:extLst>
            <a:ext uri="{FF2B5EF4-FFF2-40B4-BE49-F238E27FC236}">
              <a16:creationId xmlns:a16="http://schemas.microsoft.com/office/drawing/2014/main" id="{E519A472-5B5D-4C6F-8744-B1377314E62B}"/>
            </a:ext>
          </a:extLst>
        </xdr:cNvPr>
        <xdr:cNvSpPr>
          <a:spLocks noChangeShapeType="1"/>
        </xdr:cNvSpPr>
      </xdr:nvSpPr>
      <xdr:spPr bwMode="auto">
        <a:xfrm flipH="1">
          <a:off x="1476375" y="742473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66675</xdr:colOff>
      <xdr:row>340</xdr:row>
      <xdr:rowOff>114300</xdr:rowOff>
    </xdr:from>
    <xdr:to>
      <xdr:col>2</xdr:col>
      <xdr:colOff>0</xdr:colOff>
      <xdr:row>340</xdr:row>
      <xdr:rowOff>114300</xdr:rowOff>
    </xdr:to>
    <xdr:sp macro="" textlink="">
      <xdr:nvSpPr>
        <xdr:cNvPr id="20374" name="Line 8">
          <a:extLst>
            <a:ext uri="{FF2B5EF4-FFF2-40B4-BE49-F238E27FC236}">
              <a16:creationId xmlns:a16="http://schemas.microsoft.com/office/drawing/2014/main" id="{B65D0156-9B2E-4064-BDEA-37449FAC9911}"/>
            </a:ext>
          </a:extLst>
        </xdr:cNvPr>
        <xdr:cNvSpPr>
          <a:spLocks noChangeShapeType="1"/>
        </xdr:cNvSpPr>
      </xdr:nvSpPr>
      <xdr:spPr bwMode="auto">
        <a:xfrm flipH="1">
          <a:off x="1476375" y="742473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66675</xdr:colOff>
      <xdr:row>332</xdr:row>
      <xdr:rowOff>114300</xdr:rowOff>
    </xdr:from>
    <xdr:to>
      <xdr:col>2</xdr:col>
      <xdr:colOff>0</xdr:colOff>
      <xdr:row>332</xdr:row>
      <xdr:rowOff>114300</xdr:rowOff>
    </xdr:to>
    <xdr:sp macro="" textlink="">
      <xdr:nvSpPr>
        <xdr:cNvPr id="20375" name="Line 8">
          <a:extLst>
            <a:ext uri="{FF2B5EF4-FFF2-40B4-BE49-F238E27FC236}">
              <a16:creationId xmlns:a16="http://schemas.microsoft.com/office/drawing/2014/main" id="{9D869ED8-E3C5-430D-BDE8-120045DF17A6}"/>
            </a:ext>
          </a:extLst>
        </xdr:cNvPr>
        <xdr:cNvSpPr>
          <a:spLocks noChangeShapeType="1"/>
        </xdr:cNvSpPr>
      </xdr:nvSpPr>
      <xdr:spPr bwMode="auto">
        <a:xfrm flipH="1">
          <a:off x="1476375" y="725709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362</xdr:row>
      <xdr:rowOff>95250</xdr:rowOff>
    </xdr:from>
    <xdr:to>
      <xdr:col>2</xdr:col>
      <xdr:colOff>9525</xdr:colOff>
      <xdr:row>362</xdr:row>
      <xdr:rowOff>104775</xdr:rowOff>
    </xdr:to>
    <xdr:sp macro="" textlink="">
      <xdr:nvSpPr>
        <xdr:cNvPr id="20376" name="Line 7">
          <a:extLst>
            <a:ext uri="{FF2B5EF4-FFF2-40B4-BE49-F238E27FC236}">
              <a16:creationId xmlns:a16="http://schemas.microsoft.com/office/drawing/2014/main" id="{80B8CE17-B46A-4D2F-954C-6EFEC43AF39E}"/>
            </a:ext>
          </a:extLst>
        </xdr:cNvPr>
        <xdr:cNvSpPr>
          <a:spLocks noChangeShapeType="1"/>
        </xdr:cNvSpPr>
      </xdr:nvSpPr>
      <xdr:spPr bwMode="auto">
        <a:xfrm flipH="1" flipV="1">
          <a:off x="1409700" y="79505175"/>
          <a:ext cx="9525"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366</xdr:row>
      <xdr:rowOff>85725</xdr:rowOff>
    </xdr:from>
    <xdr:to>
      <xdr:col>2</xdr:col>
      <xdr:colOff>9525</xdr:colOff>
      <xdr:row>366</xdr:row>
      <xdr:rowOff>95250</xdr:rowOff>
    </xdr:to>
    <xdr:sp macro="" textlink="">
      <xdr:nvSpPr>
        <xdr:cNvPr id="20377" name="Line 7">
          <a:extLst>
            <a:ext uri="{FF2B5EF4-FFF2-40B4-BE49-F238E27FC236}">
              <a16:creationId xmlns:a16="http://schemas.microsoft.com/office/drawing/2014/main" id="{4E291C62-6FF2-40A7-8B77-C98F8D7404D1}"/>
            </a:ext>
          </a:extLst>
        </xdr:cNvPr>
        <xdr:cNvSpPr>
          <a:spLocks noChangeShapeType="1"/>
        </xdr:cNvSpPr>
      </xdr:nvSpPr>
      <xdr:spPr bwMode="auto">
        <a:xfrm flipH="1" flipV="1">
          <a:off x="1409700" y="80429100"/>
          <a:ext cx="9525"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367</xdr:row>
      <xdr:rowOff>104775</xdr:rowOff>
    </xdr:from>
    <xdr:to>
      <xdr:col>2</xdr:col>
      <xdr:colOff>0</xdr:colOff>
      <xdr:row>367</xdr:row>
      <xdr:rowOff>104775</xdr:rowOff>
    </xdr:to>
    <xdr:sp macro="" textlink="">
      <xdr:nvSpPr>
        <xdr:cNvPr id="20378" name="Line 8">
          <a:extLst>
            <a:ext uri="{FF2B5EF4-FFF2-40B4-BE49-F238E27FC236}">
              <a16:creationId xmlns:a16="http://schemas.microsoft.com/office/drawing/2014/main" id="{6A7DFEA1-0FF1-4500-BD02-32C4F0A68AC5}"/>
            </a:ext>
          </a:extLst>
        </xdr:cNvPr>
        <xdr:cNvSpPr>
          <a:spLocks noChangeShapeType="1"/>
        </xdr:cNvSpPr>
      </xdr:nvSpPr>
      <xdr:spPr bwMode="auto">
        <a:xfrm flipH="1">
          <a:off x="1409700" y="806767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-66675</xdr:colOff>
      <xdr:row>358</xdr:row>
      <xdr:rowOff>114300</xdr:rowOff>
    </xdr:from>
    <xdr:to>
      <xdr:col>2</xdr:col>
      <xdr:colOff>19050</xdr:colOff>
      <xdr:row>358</xdr:row>
      <xdr:rowOff>114300</xdr:rowOff>
    </xdr:to>
    <xdr:sp macro="" textlink="">
      <xdr:nvSpPr>
        <xdr:cNvPr id="20379" name="Line 8">
          <a:extLst>
            <a:ext uri="{FF2B5EF4-FFF2-40B4-BE49-F238E27FC236}">
              <a16:creationId xmlns:a16="http://schemas.microsoft.com/office/drawing/2014/main" id="{02CBB49C-C94E-4C57-94C8-C46DBB2C4A2F}"/>
            </a:ext>
          </a:extLst>
        </xdr:cNvPr>
        <xdr:cNvSpPr>
          <a:spLocks noChangeShapeType="1"/>
        </xdr:cNvSpPr>
      </xdr:nvSpPr>
      <xdr:spPr bwMode="auto">
        <a:xfrm flipH="1">
          <a:off x="1343025" y="78571725"/>
          <a:ext cx="8572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365</xdr:row>
      <xdr:rowOff>85725</xdr:rowOff>
    </xdr:from>
    <xdr:to>
      <xdr:col>2</xdr:col>
      <xdr:colOff>9525</xdr:colOff>
      <xdr:row>365</xdr:row>
      <xdr:rowOff>95250</xdr:rowOff>
    </xdr:to>
    <xdr:sp macro="" textlink="">
      <xdr:nvSpPr>
        <xdr:cNvPr id="20380" name="Line 7">
          <a:extLst>
            <a:ext uri="{FF2B5EF4-FFF2-40B4-BE49-F238E27FC236}">
              <a16:creationId xmlns:a16="http://schemas.microsoft.com/office/drawing/2014/main" id="{1D369AF0-1BAA-4040-AF77-2E23DF71EE13}"/>
            </a:ext>
          </a:extLst>
        </xdr:cNvPr>
        <xdr:cNvSpPr>
          <a:spLocks noChangeShapeType="1"/>
        </xdr:cNvSpPr>
      </xdr:nvSpPr>
      <xdr:spPr bwMode="auto">
        <a:xfrm flipH="1" flipV="1">
          <a:off x="1409700" y="80190975"/>
          <a:ext cx="9525"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366</xdr:row>
      <xdr:rowOff>104775</xdr:rowOff>
    </xdr:from>
    <xdr:to>
      <xdr:col>2</xdr:col>
      <xdr:colOff>0</xdr:colOff>
      <xdr:row>366</xdr:row>
      <xdr:rowOff>104775</xdr:rowOff>
    </xdr:to>
    <xdr:sp macro="" textlink="">
      <xdr:nvSpPr>
        <xdr:cNvPr id="20381" name="Line 8">
          <a:extLst>
            <a:ext uri="{FF2B5EF4-FFF2-40B4-BE49-F238E27FC236}">
              <a16:creationId xmlns:a16="http://schemas.microsoft.com/office/drawing/2014/main" id="{EE38F111-8C10-4CF9-9CBC-387BBF955E1C}"/>
            </a:ext>
          </a:extLst>
        </xdr:cNvPr>
        <xdr:cNvSpPr>
          <a:spLocks noChangeShapeType="1"/>
        </xdr:cNvSpPr>
      </xdr:nvSpPr>
      <xdr:spPr bwMode="auto">
        <a:xfrm flipH="1">
          <a:off x="1409700" y="804481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85725</xdr:colOff>
      <xdr:row>339</xdr:row>
      <xdr:rowOff>114300</xdr:rowOff>
    </xdr:from>
    <xdr:to>
      <xdr:col>2</xdr:col>
      <xdr:colOff>19050</xdr:colOff>
      <xdr:row>339</xdr:row>
      <xdr:rowOff>114300</xdr:rowOff>
    </xdr:to>
    <xdr:sp macro="" textlink="">
      <xdr:nvSpPr>
        <xdr:cNvPr id="20382" name="Line 8">
          <a:extLst>
            <a:ext uri="{FF2B5EF4-FFF2-40B4-BE49-F238E27FC236}">
              <a16:creationId xmlns:a16="http://schemas.microsoft.com/office/drawing/2014/main" id="{1E4E105A-C124-4CD6-92C2-C0957BBFDE35}"/>
            </a:ext>
          </a:extLst>
        </xdr:cNvPr>
        <xdr:cNvSpPr>
          <a:spLocks noChangeShapeType="1"/>
        </xdr:cNvSpPr>
      </xdr:nvSpPr>
      <xdr:spPr bwMode="auto">
        <a:xfrm flipH="1">
          <a:off x="1495425" y="740092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85725</xdr:colOff>
      <xdr:row>339</xdr:row>
      <xdr:rowOff>114300</xdr:rowOff>
    </xdr:from>
    <xdr:to>
      <xdr:col>2</xdr:col>
      <xdr:colOff>19050</xdr:colOff>
      <xdr:row>339</xdr:row>
      <xdr:rowOff>114300</xdr:rowOff>
    </xdr:to>
    <xdr:sp macro="" textlink="">
      <xdr:nvSpPr>
        <xdr:cNvPr id="20383" name="Line 8">
          <a:extLst>
            <a:ext uri="{FF2B5EF4-FFF2-40B4-BE49-F238E27FC236}">
              <a16:creationId xmlns:a16="http://schemas.microsoft.com/office/drawing/2014/main" id="{FCB3FDD3-A493-4A02-A90D-D0EFBD152DFF}"/>
            </a:ext>
          </a:extLst>
        </xdr:cNvPr>
        <xdr:cNvSpPr>
          <a:spLocks noChangeShapeType="1"/>
        </xdr:cNvSpPr>
      </xdr:nvSpPr>
      <xdr:spPr bwMode="auto">
        <a:xfrm flipH="1">
          <a:off x="1495425" y="740092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85725</xdr:colOff>
      <xdr:row>331</xdr:row>
      <xdr:rowOff>114300</xdr:rowOff>
    </xdr:from>
    <xdr:to>
      <xdr:col>2</xdr:col>
      <xdr:colOff>19050</xdr:colOff>
      <xdr:row>331</xdr:row>
      <xdr:rowOff>114300</xdr:rowOff>
    </xdr:to>
    <xdr:sp macro="" textlink="">
      <xdr:nvSpPr>
        <xdr:cNvPr id="20384" name="Line 8">
          <a:extLst>
            <a:ext uri="{FF2B5EF4-FFF2-40B4-BE49-F238E27FC236}">
              <a16:creationId xmlns:a16="http://schemas.microsoft.com/office/drawing/2014/main" id="{22352033-ACEE-4F27-A1CE-8B8D050C2C5D}"/>
            </a:ext>
          </a:extLst>
        </xdr:cNvPr>
        <xdr:cNvSpPr>
          <a:spLocks noChangeShapeType="1"/>
        </xdr:cNvSpPr>
      </xdr:nvSpPr>
      <xdr:spPr bwMode="auto">
        <a:xfrm flipH="1">
          <a:off x="1495425" y="723423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359</xdr:row>
      <xdr:rowOff>95250</xdr:rowOff>
    </xdr:from>
    <xdr:to>
      <xdr:col>2</xdr:col>
      <xdr:colOff>9525</xdr:colOff>
      <xdr:row>359</xdr:row>
      <xdr:rowOff>104775</xdr:rowOff>
    </xdr:to>
    <xdr:sp macro="" textlink="">
      <xdr:nvSpPr>
        <xdr:cNvPr id="20385" name="Line 7">
          <a:extLst>
            <a:ext uri="{FF2B5EF4-FFF2-40B4-BE49-F238E27FC236}">
              <a16:creationId xmlns:a16="http://schemas.microsoft.com/office/drawing/2014/main" id="{39C44AD4-DB82-4336-A81C-6A34CE185F34}"/>
            </a:ext>
          </a:extLst>
        </xdr:cNvPr>
        <xdr:cNvSpPr>
          <a:spLocks noChangeShapeType="1"/>
        </xdr:cNvSpPr>
      </xdr:nvSpPr>
      <xdr:spPr bwMode="auto">
        <a:xfrm flipH="1" flipV="1">
          <a:off x="1409700" y="78790800"/>
          <a:ext cx="9525"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362</xdr:row>
      <xdr:rowOff>114300</xdr:rowOff>
    </xdr:from>
    <xdr:to>
      <xdr:col>2</xdr:col>
      <xdr:colOff>0</xdr:colOff>
      <xdr:row>362</xdr:row>
      <xdr:rowOff>114300</xdr:rowOff>
    </xdr:to>
    <xdr:sp macro="" textlink="">
      <xdr:nvSpPr>
        <xdr:cNvPr id="20386" name="Line 8">
          <a:extLst>
            <a:ext uri="{FF2B5EF4-FFF2-40B4-BE49-F238E27FC236}">
              <a16:creationId xmlns:a16="http://schemas.microsoft.com/office/drawing/2014/main" id="{750E693B-03F1-4DBC-969B-D7AF7447719E}"/>
            </a:ext>
          </a:extLst>
        </xdr:cNvPr>
        <xdr:cNvSpPr>
          <a:spLocks noChangeShapeType="1"/>
        </xdr:cNvSpPr>
      </xdr:nvSpPr>
      <xdr:spPr bwMode="auto">
        <a:xfrm flipH="1">
          <a:off x="1409700" y="7952422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-66675</xdr:colOff>
      <xdr:row>358</xdr:row>
      <xdr:rowOff>114300</xdr:rowOff>
    </xdr:from>
    <xdr:to>
      <xdr:col>2</xdr:col>
      <xdr:colOff>19050</xdr:colOff>
      <xdr:row>358</xdr:row>
      <xdr:rowOff>114300</xdr:rowOff>
    </xdr:to>
    <xdr:sp macro="" textlink="">
      <xdr:nvSpPr>
        <xdr:cNvPr id="20387" name="Line 8">
          <a:extLst>
            <a:ext uri="{FF2B5EF4-FFF2-40B4-BE49-F238E27FC236}">
              <a16:creationId xmlns:a16="http://schemas.microsoft.com/office/drawing/2014/main" id="{A431FED5-9AD5-4A76-9FC9-BC0E6D179783}"/>
            </a:ext>
          </a:extLst>
        </xdr:cNvPr>
        <xdr:cNvSpPr>
          <a:spLocks noChangeShapeType="1"/>
        </xdr:cNvSpPr>
      </xdr:nvSpPr>
      <xdr:spPr bwMode="auto">
        <a:xfrm flipH="1">
          <a:off x="1343025" y="78571725"/>
          <a:ext cx="8572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365</xdr:row>
      <xdr:rowOff>85725</xdr:rowOff>
    </xdr:from>
    <xdr:to>
      <xdr:col>2</xdr:col>
      <xdr:colOff>9525</xdr:colOff>
      <xdr:row>365</xdr:row>
      <xdr:rowOff>95250</xdr:rowOff>
    </xdr:to>
    <xdr:sp macro="" textlink="">
      <xdr:nvSpPr>
        <xdr:cNvPr id="20388" name="Line 7">
          <a:extLst>
            <a:ext uri="{FF2B5EF4-FFF2-40B4-BE49-F238E27FC236}">
              <a16:creationId xmlns:a16="http://schemas.microsoft.com/office/drawing/2014/main" id="{3F4876B4-6C30-4158-BB95-7855A2D842CD}"/>
            </a:ext>
          </a:extLst>
        </xdr:cNvPr>
        <xdr:cNvSpPr>
          <a:spLocks noChangeShapeType="1"/>
        </xdr:cNvSpPr>
      </xdr:nvSpPr>
      <xdr:spPr bwMode="auto">
        <a:xfrm flipH="1" flipV="1">
          <a:off x="1409700" y="80190975"/>
          <a:ext cx="9525"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366</xdr:row>
      <xdr:rowOff>104775</xdr:rowOff>
    </xdr:from>
    <xdr:to>
      <xdr:col>2</xdr:col>
      <xdr:colOff>0</xdr:colOff>
      <xdr:row>366</xdr:row>
      <xdr:rowOff>104775</xdr:rowOff>
    </xdr:to>
    <xdr:sp macro="" textlink="">
      <xdr:nvSpPr>
        <xdr:cNvPr id="20389" name="Line 8">
          <a:extLst>
            <a:ext uri="{FF2B5EF4-FFF2-40B4-BE49-F238E27FC236}">
              <a16:creationId xmlns:a16="http://schemas.microsoft.com/office/drawing/2014/main" id="{19590809-2482-457C-BBE1-08D62B4F237B}"/>
            </a:ext>
          </a:extLst>
        </xdr:cNvPr>
        <xdr:cNvSpPr>
          <a:spLocks noChangeShapeType="1"/>
        </xdr:cNvSpPr>
      </xdr:nvSpPr>
      <xdr:spPr bwMode="auto">
        <a:xfrm flipH="1">
          <a:off x="1409700" y="804481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-66675</xdr:colOff>
      <xdr:row>358</xdr:row>
      <xdr:rowOff>114300</xdr:rowOff>
    </xdr:from>
    <xdr:to>
      <xdr:col>2</xdr:col>
      <xdr:colOff>19050</xdr:colOff>
      <xdr:row>358</xdr:row>
      <xdr:rowOff>114300</xdr:rowOff>
    </xdr:to>
    <xdr:sp macro="" textlink="">
      <xdr:nvSpPr>
        <xdr:cNvPr id="20390" name="Line 8">
          <a:extLst>
            <a:ext uri="{FF2B5EF4-FFF2-40B4-BE49-F238E27FC236}">
              <a16:creationId xmlns:a16="http://schemas.microsoft.com/office/drawing/2014/main" id="{F7DA347A-02CC-462D-B996-48391EF8ADAE}"/>
            </a:ext>
          </a:extLst>
        </xdr:cNvPr>
        <xdr:cNvSpPr>
          <a:spLocks noChangeShapeType="1"/>
        </xdr:cNvSpPr>
      </xdr:nvSpPr>
      <xdr:spPr bwMode="auto">
        <a:xfrm flipH="1">
          <a:off x="1343025" y="78571725"/>
          <a:ext cx="8572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365</xdr:row>
      <xdr:rowOff>85725</xdr:rowOff>
    </xdr:from>
    <xdr:to>
      <xdr:col>2</xdr:col>
      <xdr:colOff>9525</xdr:colOff>
      <xdr:row>365</xdr:row>
      <xdr:rowOff>95250</xdr:rowOff>
    </xdr:to>
    <xdr:sp macro="" textlink="">
      <xdr:nvSpPr>
        <xdr:cNvPr id="20391" name="Line 7">
          <a:extLst>
            <a:ext uri="{FF2B5EF4-FFF2-40B4-BE49-F238E27FC236}">
              <a16:creationId xmlns:a16="http://schemas.microsoft.com/office/drawing/2014/main" id="{0D95A665-4E0F-4E84-A807-41B6B8627B03}"/>
            </a:ext>
          </a:extLst>
        </xdr:cNvPr>
        <xdr:cNvSpPr>
          <a:spLocks noChangeShapeType="1"/>
        </xdr:cNvSpPr>
      </xdr:nvSpPr>
      <xdr:spPr bwMode="auto">
        <a:xfrm flipH="1" flipV="1">
          <a:off x="1409700" y="80190975"/>
          <a:ext cx="9525"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366</xdr:row>
      <xdr:rowOff>104775</xdr:rowOff>
    </xdr:from>
    <xdr:to>
      <xdr:col>2</xdr:col>
      <xdr:colOff>0</xdr:colOff>
      <xdr:row>366</xdr:row>
      <xdr:rowOff>104775</xdr:rowOff>
    </xdr:to>
    <xdr:sp macro="" textlink="">
      <xdr:nvSpPr>
        <xdr:cNvPr id="20392" name="Line 8">
          <a:extLst>
            <a:ext uri="{FF2B5EF4-FFF2-40B4-BE49-F238E27FC236}">
              <a16:creationId xmlns:a16="http://schemas.microsoft.com/office/drawing/2014/main" id="{9346B9F1-1C91-4365-8092-AD2DA31CC6C5}"/>
            </a:ext>
          </a:extLst>
        </xdr:cNvPr>
        <xdr:cNvSpPr>
          <a:spLocks noChangeShapeType="1"/>
        </xdr:cNvSpPr>
      </xdr:nvSpPr>
      <xdr:spPr bwMode="auto">
        <a:xfrm flipH="1">
          <a:off x="1409700" y="804481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85725</xdr:colOff>
      <xdr:row>339</xdr:row>
      <xdr:rowOff>114300</xdr:rowOff>
    </xdr:from>
    <xdr:to>
      <xdr:col>2</xdr:col>
      <xdr:colOff>19050</xdr:colOff>
      <xdr:row>339</xdr:row>
      <xdr:rowOff>114300</xdr:rowOff>
    </xdr:to>
    <xdr:sp macro="" textlink="">
      <xdr:nvSpPr>
        <xdr:cNvPr id="20393" name="Line 8">
          <a:extLst>
            <a:ext uri="{FF2B5EF4-FFF2-40B4-BE49-F238E27FC236}">
              <a16:creationId xmlns:a16="http://schemas.microsoft.com/office/drawing/2014/main" id="{5DF92E1A-F523-494A-AB57-310333CB3924}"/>
            </a:ext>
          </a:extLst>
        </xdr:cNvPr>
        <xdr:cNvSpPr>
          <a:spLocks noChangeShapeType="1"/>
        </xdr:cNvSpPr>
      </xdr:nvSpPr>
      <xdr:spPr bwMode="auto">
        <a:xfrm flipH="1">
          <a:off x="1495425" y="740092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85725</xdr:colOff>
      <xdr:row>339</xdr:row>
      <xdr:rowOff>114300</xdr:rowOff>
    </xdr:from>
    <xdr:to>
      <xdr:col>2</xdr:col>
      <xdr:colOff>19050</xdr:colOff>
      <xdr:row>339</xdr:row>
      <xdr:rowOff>114300</xdr:rowOff>
    </xdr:to>
    <xdr:sp macro="" textlink="">
      <xdr:nvSpPr>
        <xdr:cNvPr id="20394" name="Line 8">
          <a:extLst>
            <a:ext uri="{FF2B5EF4-FFF2-40B4-BE49-F238E27FC236}">
              <a16:creationId xmlns:a16="http://schemas.microsoft.com/office/drawing/2014/main" id="{DB1B5DFF-93B7-42A6-AE8F-945FB9F78702}"/>
            </a:ext>
          </a:extLst>
        </xdr:cNvPr>
        <xdr:cNvSpPr>
          <a:spLocks noChangeShapeType="1"/>
        </xdr:cNvSpPr>
      </xdr:nvSpPr>
      <xdr:spPr bwMode="auto">
        <a:xfrm flipH="1">
          <a:off x="1495425" y="740092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85725</xdr:colOff>
      <xdr:row>331</xdr:row>
      <xdr:rowOff>114300</xdr:rowOff>
    </xdr:from>
    <xdr:to>
      <xdr:col>2</xdr:col>
      <xdr:colOff>19050</xdr:colOff>
      <xdr:row>331</xdr:row>
      <xdr:rowOff>114300</xdr:rowOff>
    </xdr:to>
    <xdr:sp macro="" textlink="">
      <xdr:nvSpPr>
        <xdr:cNvPr id="20395" name="Line 8">
          <a:extLst>
            <a:ext uri="{FF2B5EF4-FFF2-40B4-BE49-F238E27FC236}">
              <a16:creationId xmlns:a16="http://schemas.microsoft.com/office/drawing/2014/main" id="{400F2D2F-0DBE-4F63-ABFF-B608FDC700E0}"/>
            </a:ext>
          </a:extLst>
        </xdr:cNvPr>
        <xdr:cNvSpPr>
          <a:spLocks noChangeShapeType="1"/>
        </xdr:cNvSpPr>
      </xdr:nvSpPr>
      <xdr:spPr bwMode="auto">
        <a:xfrm flipH="1">
          <a:off x="1495425" y="723423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359</xdr:row>
      <xdr:rowOff>95250</xdr:rowOff>
    </xdr:from>
    <xdr:to>
      <xdr:col>2</xdr:col>
      <xdr:colOff>9525</xdr:colOff>
      <xdr:row>359</xdr:row>
      <xdr:rowOff>104775</xdr:rowOff>
    </xdr:to>
    <xdr:sp macro="" textlink="">
      <xdr:nvSpPr>
        <xdr:cNvPr id="20396" name="Line 7">
          <a:extLst>
            <a:ext uri="{FF2B5EF4-FFF2-40B4-BE49-F238E27FC236}">
              <a16:creationId xmlns:a16="http://schemas.microsoft.com/office/drawing/2014/main" id="{95AB4DB9-AE67-4C4F-8F46-32CEF9455615}"/>
            </a:ext>
          </a:extLst>
        </xdr:cNvPr>
        <xdr:cNvSpPr>
          <a:spLocks noChangeShapeType="1"/>
        </xdr:cNvSpPr>
      </xdr:nvSpPr>
      <xdr:spPr bwMode="auto">
        <a:xfrm flipH="1" flipV="1">
          <a:off x="1409700" y="78790800"/>
          <a:ext cx="9525"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362</xdr:row>
      <xdr:rowOff>114300</xdr:rowOff>
    </xdr:from>
    <xdr:to>
      <xdr:col>2</xdr:col>
      <xdr:colOff>0</xdr:colOff>
      <xdr:row>362</xdr:row>
      <xdr:rowOff>114300</xdr:rowOff>
    </xdr:to>
    <xdr:sp macro="" textlink="">
      <xdr:nvSpPr>
        <xdr:cNvPr id="20397" name="Line 8">
          <a:extLst>
            <a:ext uri="{FF2B5EF4-FFF2-40B4-BE49-F238E27FC236}">
              <a16:creationId xmlns:a16="http://schemas.microsoft.com/office/drawing/2014/main" id="{9177B64C-8697-40BF-A60E-3730D5499A0F}"/>
            </a:ext>
          </a:extLst>
        </xdr:cNvPr>
        <xdr:cNvSpPr>
          <a:spLocks noChangeShapeType="1"/>
        </xdr:cNvSpPr>
      </xdr:nvSpPr>
      <xdr:spPr bwMode="auto">
        <a:xfrm flipH="1">
          <a:off x="1409700" y="7952422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365</xdr:row>
      <xdr:rowOff>85725</xdr:rowOff>
    </xdr:from>
    <xdr:to>
      <xdr:col>2</xdr:col>
      <xdr:colOff>9525</xdr:colOff>
      <xdr:row>365</xdr:row>
      <xdr:rowOff>95250</xdr:rowOff>
    </xdr:to>
    <xdr:sp macro="" textlink="">
      <xdr:nvSpPr>
        <xdr:cNvPr id="20398" name="Line 7">
          <a:extLst>
            <a:ext uri="{FF2B5EF4-FFF2-40B4-BE49-F238E27FC236}">
              <a16:creationId xmlns:a16="http://schemas.microsoft.com/office/drawing/2014/main" id="{0790E1A8-EFA0-438C-9E35-058CCB69F7DE}"/>
            </a:ext>
          </a:extLst>
        </xdr:cNvPr>
        <xdr:cNvSpPr>
          <a:spLocks noChangeShapeType="1"/>
        </xdr:cNvSpPr>
      </xdr:nvSpPr>
      <xdr:spPr bwMode="auto">
        <a:xfrm flipH="1" flipV="1">
          <a:off x="1409700" y="80190975"/>
          <a:ext cx="9525"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366</xdr:row>
      <xdr:rowOff>104775</xdr:rowOff>
    </xdr:from>
    <xdr:to>
      <xdr:col>2</xdr:col>
      <xdr:colOff>0</xdr:colOff>
      <xdr:row>366</xdr:row>
      <xdr:rowOff>104775</xdr:rowOff>
    </xdr:to>
    <xdr:sp macro="" textlink="">
      <xdr:nvSpPr>
        <xdr:cNvPr id="20399" name="Line 8">
          <a:extLst>
            <a:ext uri="{FF2B5EF4-FFF2-40B4-BE49-F238E27FC236}">
              <a16:creationId xmlns:a16="http://schemas.microsoft.com/office/drawing/2014/main" id="{AE94BC58-93AB-49E7-9C15-85DF9BAB5092}"/>
            </a:ext>
          </a:extLst>
        </xdr:cNvPr>
        <xdr:cNvSpPr>
          <a:spLocks noChangeShapeType="1"/>
        </xdr:cNvSpPr>
      </xdr:nvSpPr>
      <xdr:spPr bwMode="auto">
        <a:xfrm flipH="1">
          <a:off x="1409700" y="804481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-66675</xdr:colOff>
      <xdr:row>307</xdr:row>
      <xdr:rowOff>114300</xdr:rowOff>
    </xdr:from>
    <xdr:to>
      <xdr:col>2</xdr:col>
      <xdr:colOff>19050</xdr:colOff>
      <xdr:row>307</xdr:row>
      <xdr:rowOff>114300</xdr:rowOff>
    </xdr:to>
    <xdr:sp macro="" textlink="">
      <xdr:nvSpPr>
        <xdr:cNvPr id="20400" name="Line 8">
          <a:extLst>
            <a:ext uri="{FF2B5EF4-FFF2-40B4-BE49-F238E27FC236}">
              <a16:creationId xmlns:a16="http://schemas.microsoft.com/office/drawing/2014/main" id="{920CB965-9B35-4E15-9618-D25CAF3236D0}"/>
            </a:ext>
          </a:extLst>
        </xdr:cNvPr>
        <xdr:cNvSpPr>
          <a:spLocks noChangeShapeType="1"/>
        </xdr:cNvSpPr>
      </xdr:nvSpPr>
      <xdr:spPr bwMode="auto">
        <a:xfrm flipH="1">
          <a:off x="1343025" y="67132200"/>
          <a:ext cx="8572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-66675</xdr:colOff>
      <xdr:row>307</xdr:row>
      <xdr:rowOff>114300</xdr:rowOff>
    </xdr:from>
    <xdr:to>
      <xdr:col>2</xdr:col>
      <xdr:colOff>19050</xdr:colOff>
      <xdr:row>307</xdr:row>
      <xdr:rowOff>114300</xdr:rowOff>
    </xdr:to>
    <xdr:sp macro="" textlink="">
      <xdr:nvSpPr>
        <xdr:cNvPr id="20401" name="Line 8">
          <a:extLst>
            <a:ext uri="{FF2B5EF4-FFF2-40B4-BE49-F238E27FC236}">
              <a16:creationId xmlns:a16="http://schemas.microsoft.com/office/drawing/2014/main" id="{22581A62-004E-496C-A6C6-DF1BA5544A32}"/>
            </a:ext>
          </a:extLst>
        </xdr:cNvPr>
        <xdr:cNvSpPr>
          <a:spLocks noChangeShapeType="1"/>
        </xdr:cNvSpPr>
      </xdr:nvSpPr>
      <xdr:spPr bwMode="auto">
        <a:xfrm flipH="1">
          <a:off x="1343025" y="67132200"/>
          <a:ext cx="8572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-66675</xdr:colOff>
      <xdr:row>307</xdr:row>
      <xdr:rowOff>114300</xdr:rowOff>
    </xdr:from>
    <xdr:to>
      <xdr:col>2</xdr:col>
      <xdr:colOff>19050</xdr:colOff>
      <xdr:row>307</xdr:row>
      <xdr:rowOff>114300</xdr:rowOff>
    </xdr:to>
    <xdr:sp macro="" textlink="">
      <xdr:nvSpPr>
        <xdr:cNvPr id="20402" name="Line 8">
          <a:extLst>
            <a:ext uri="{FF2B5EF4-FFF2-40B4-BE49-F238E27FC236}">
              <a16:creationId xmlns:a16="http://schemas.microsoft.com/office/drawing/2014/main" id="{73AB93D1-0561-42D1-BFCC-A2AC84469C9A}"/>
            </a:ext>
          </a:extLst>
        </xdr:cNvPr>
        <xdr:cNvSpPr>
          <a:spLocks noChangeShapeType="1"/>
        </xdr:cNvSpPr>
      </xdr:nvSpPr>
      <xdr:spPr bwMode="auto">
        <a:xfrm flipH="1">
          <a:off x="1343025" y="67132200"/>
          <a:ext cx="8572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-66675</xdr:colOff>
      <xdr:row>307</xdr:row>
      <xdr:rowOff>114300</xdr:rowOff>
    </xdr:from>
    <xdr:to>
      <xdr:col>2</xdr:col>
      <xdr:colOff>19050</xdr:colOff>
      <xdr:row>307</xdr:row>
      <xdr:rowOff>114300</xdr:rowOff>
    </xdr:to>
    <xdr:sp macro="" textlink="">
      <xdr:nvSpPr>
        <xdr:cNvPr id="20403" name="Line 8">
          <a:extLst>
            <a:ext uri="{FF2B5EF4-FFF2-40B4-BE49-F238E27FC236}">
              <a16:creationId xmlns:a16="http://schemas.microsoft.com/office/drawing/2014/main" id="{463FE884-FE78-4B1E-B92D-27A3A1B87A47}"/>
            </a:ext>
          </a:extLst>
        </xdr:cNvPr>
        <xdr:cNvSpPr>
          <a:spLocks noChangeShapeType="1"/>
        </xdr:cNvSpPr>
      </xdr:nvSpPr>
      <xdr:spPr bwMode="auto">
        <a:xfrm flipH="1">
          <a:off x="1343025" y="67132200"/>
          <a:ext cx="8572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66675</xdr:colOff>
      <xdr:row>515</xdr:row>
      <xdr:rowOff>104775</xdr:rowOff>
    </xdr:from>
    <xdr:to>
      <xdr:col>2</xdr:col>
      <xdr:colOff>66675</xdr:colOff>
      <xdr:row>515</xdr:row>
      <xdr:rowOff>104775</xdr:rowOff>
    </xdr:to>
    <xdr:sp macro="" textlink="">
      <xdr:nvSpPr>
        <xdr:cNvPr id="20404" name="Line 8">
          <a:extLst>
            <a:ext uri="{FF2B5EF4-FFF2-40B4-BE49-F238E27FC236}">
              <a16:creationId xmlns:a16="http://schemas.microsoft.com/office/drawing/2014/main" id="{079BA2A4-54B8-404F-9418-F0C9DB5DFBA4}"/>
            </a:ext>
          </a:extLst>
        </xdr:cNvPr>
        <xdr:cNvSpPr>
          <a:spLocks noChangeShapeType="1"/>
        </xdr:cNvSpPr>
      </xdr:nvSpPr>
      <xdr:spPr bwMode="auto">
        <a:xfrm flipH="1">
          <a:off x="1476375" y="1147572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66675</xdr:colOff>
      <xdr:row>410</xdr:row>
      <xdr:rowOff>114300</xdr:rowOff>
    </xdr:from>
    <xdr:to>
      <xdr:col>2</xdr:col>
      <xdr:colOff>66675</xdr:colOff>
      <xdr:row>410</xdr:row>
      <xdr:rowOff>114300</xdr:rowOff>
    </xdr:to>
    <xdr:sp macro="" textlink="">
      <xdr:nvSpPr>
        <xdr:cNvPr id="20405" name="Line 8">
          <a:extLst>
            <a:ext uri="{FF2B5EF4-FFF2-40B4-BE49-F238E27FC236}">
              <a16:creationId xmlns:a16="http://schemas.microsoft.com/office/drawing/2014/main" id="{B64B3D48-AA3C-4EA8-9645-9DC05C663B10}"/>
            </a:ext>
          </a:extLst>
        </xdr:cNvPr>
        <xdr:cNvSpPr>
          <a:spLocks noChangeShapeType="1"/>
        </xdr:cNvSpPr>
      </xdr:nvSpPr>
      <xdr:spPr bwMode="auto">
        <a:xfrm flipH="1">
          <a:off x="1476375" y="907542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66675</xdr:colOff>
      <xdr:row>548</xdr:row>
      <xdr:rowOff>0</xdr:rowOff>
    </xdr:from>
    <xdr:to>
      <xdr:col>2</xdr:col>
      <xdr:colOff>66675</xdr:colOff>
      <xdr:row>548</xdr:row>
      <xdr:rowOff>0</xdr:rowOff>
    </xdr:to>
    <xdr:sp macro="" textlink="">
      <xdr:nvSpPr>
        <xdr:cNvPr id="20406" name="Line 8">
          <a:extLst>
            <a:ext uri="{FF2B5EF4-FFF2-40B4-BE49-F238E27FC236}">
              <a16:creationId xmlns:a16="http://schemas.microsoft.com/office/drawing/2014/main" id="{ACE9EB22-1F50-419E-98D7-D119709E28C1}"/>
            </a:ext>
          </a:extLst>
        </xdr:cNvPr>
        <xdr:cNvSpPr>
          <a:spLocks noChangeShapeType="1"/>
        </xdr:cNvSpPr>
      </xdr:nvSpPr>
      <xdr:spPr bwMode="auto">
        <a:xfrm flipH="1">
          <a:off x="1476375" y="12219622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430</xdr:row>
      <xdr:rowOff>95250</xdr:rowOff>
    </xdr:from>
    <xdr:to>
      <xdr:col>2</xdr:col>
      <xdr:colOff>38100</xdr:colOff>
      <xdr:row>430</xdr:row>
      <xdr:rowOff>104775</xdr:rowOff>
    </xdr:to>
    <xdr:sp macro="" textlink="">
      <xdr:nvSpPr>
        <xdr:cNvPr id="20407" name="Line 7">
          <a:extLst>
            <a:ext uri="{FF2B5EF4-FFF2-40B4-BE49-F238E27FC236}">
              <a16:creationId xmlns:a16="http://schemas.microsoft.com/office/drawing/2014/main" id="{501EE747-5E08-4B39-8B59-0744609D21EA}"/>
            </a:ext>
          </a:extLst>
        </xdr:cNvPr>
        <xdr:cNvSpPr>
          <a:spLocks noChangeShapeType="1"/>
        </xdr:cNvSpPr>
      </xdr:nvSpPr>
      <xdr:spPr bwMode="auto">
        <a:xfrm flipH="1" flipV="1">
          <a:off x="1409700" y="95307150"/>
          <a:ext cx="38100"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431</xdr:row>
      <xdr:rowOff>114300</xdr:rowOff>
    </xdr:from>
    <xdr:to>
      <xdr:col>2</xdr:col>
      <xdr:colOff>0</xdr:colOff>
      <xdr:row>431</xdr:row>
      <xdr:rowOff>114300</xdr:rowOff>
    </xdr:to>
    <xdr:sp macro="" textlink="">
      <xdr:nvSpPr>
        <xdr:cNvPr id="20408" name="Line 8">
          <a:extLst>
            <a:ext uri="{FF2B5EF4-FFF2-40B4-BE49-F238E27FC236}">
              <a16:creationId xmlns:a16="http://schemas.microsoft.com/office/drawing/2014/main" id="{D43E5920-50D3-49CC-9995-7889E0C9B0CC}"/>
            </a:ext>
          </a:extLst>
        </xdr:cNvPr>
        <xdr:cNvSpPr>
          <a:spLocks noChangeShapeType="1"/>
        </xdr:cNvSpPr>
      </xdr:nvSpPr>
      <xdr:spPr bwMode="auto">
        <a:xfrm flipH="1">
          <a:off x="1409700" y="955548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66675</xdr:colOff>
      <xdr:row>548</xdr:row>
      <xdr:rowOff>0</xdr:rowOff>
    </xdr:from>
    <xdr:to>
      <xdr:col>2</xdr:col>
      <xdr:colOff>66675</xdr:colOff>
      <xdr:row>548</xdr:row>
      <xdr:rowOff>0</xdr:rowOff>
    </xdr:to>
    <xdr:sp macro="" textlink="">
      <xdr:nvSpPr>
        <xdr:cNvPr id="20409" name="Line 8">
          <a:extLst>
            <a:ext uri="{FF2B5EF4-FFF2-40B4-BE49-F238E27FC236}">
              <a16:creationId xmlns:a16="http://schemas.microsoft.com/office/drawing/2014/main" id="{CBE50262-534B-4342-9DD3-42A5506B9B8B}"/>
            </a:ext>
          </a:extLst>
        </xdr:cNvPr>
        <xdr:cNvSpPr>
          <a:spLocks noChangeShapeType="1"/>
        </xdr:cNvSpPr>
      </xdr:nvSpPr>
      <xdr:spPr bwMode="auto">
        <a:xfrm flipH="1">
          <a:off x="1476375" y="12219622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430</xdr:row>
      <xdr:rowOff>95250</xdr:rowOff>
    </xdr:from>
    <xdr:to>
      <xdr:col>2</xdr:col>
      <xdr:colOff>38100</xdr:colOff>
      <xdr:row>430</xdr:row>
      <xdr:rowOff>104775</xdr:rowOff>
    </xdr:to>
    <xdr:sp macro="" textlink="">
      <xdr:nvSpPr>
        <xdr:cNvPr id="20410" name="Line 7">
          <a:extLst>
            <a:ext uri="{FF2B5EF4-FFF2-40B4-BE49-F238E27FC236}">
              <a16:creationId xmlns:a16="http://schemas.microsoft.com/office/drawing/2014/main" id="{CAB63D26-83B6-4843-BD91-34444F147D4F}"/>
            </a:ext>
          </a:extLst>
        </xdr:cNvPr>
        <xdr:cNvSpPr>
          <a:spLocks noChangeShapeType="1"/>
        </xdr:cNvSpPr>
      </xdr:nvSpPr>
      <xdr:spPr bwMode="auto">
        <a:xfrm flipH="1" flipV="1">
          <a:off x="1409700" y="95307150"/>
          <a:ext cx="38100"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431</xdr:row>
      <xdr:rowOff>114300</xdr:rowOff>
    </xdr:from>
    <xdr:to>
      <xdr:col>2</xdr:col>
      <xdr:colOff>0</xdr:colOff>
      <xdr:row>431</xdr:row>
      <xdr:rowOff>114300</xdr:rowOff>
    </xdr:to>
    <xdr:sp macro="" textlink="">
      <xdr:nvSpPr>
        <xdr:cNvPr id="20411" name="Line 8">
          <a:extLst>
            <a:ext uri="{FF2B5EF4-FFF2-40B4-BE49-F238E27FC236}">
              <a16:creationId xmlns:a16="http://schemas.microsoft.com/office/drawing/2014/main" id="{5330FE4E-C0C3-426C-9BB1-C748E7B99872}"/>
            </a:ext>
          </a:extLst>
        </xdr:cNvPr>
        <xdr:cNvSpPr>
          <a:spLocks noChangeShapeType="1"/>
        </xdr:cNvSpPr>
      </xdr:nvSpPr>
      <xdr:spPr bwMode="auto">
        <a:xfrm flipH="1">
          <a:off x="1409700" y="955548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330</xdr:row>
      <xdr:rowOff>114300</xdr:rowOff>
    </xdr:from>
    <xdr:to>
      <xdr:col>2</xdr:col>
      <xdr:colOff>76200</xdr:colOff>
      <xdr:row>330</xdr:row>
      <xdr:rowOff>114300</xdr:rowOff>
    </xdr:to>
    <xdr:sp macro="" textlink="">
      <xdr:nvSpPr>
        <xdr:cNvPr id="20412" name="Line 8">
          <a:extLst>
            <a:ext uri="{FF2B5EF4-FFF2-40B4-BE49-F238E27FC236}">
              <a16:creationId xmlns:a16="http://schemas.microsoft.com/office/drawing/2014/main" id="{125C800A-8461-4B4C-BFF3-071F806E1E21}"/>
            </a:ext>
          </a:extLst>
        </xdr:cNvPr>
        <xdr:cNvSpPr>
          <a:spLocks noChangeShapeType="1"/>
        </xdr:cNvSpPr>
      </xdr:nvSpPr>
      <xdr:spPr bwMode="auto">
        <a:xfrm flipH="1">
          <a:off x="1485900" y="721423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330</xdr:row>
      <xdr:rowOff>114300</xdr:rowOff>
    </xdr:from>
    <xdr:to>
      <xdr:col>2</xdr:col>
      <xdr:colOff>76200</xdr:colOff>
      <xdr:row>330</xdr:row>
      <xdr:rowOff>114300</xdr:rowOff>
    </xdr:to>
    <xdr:sp macro="" textlink="">
      <xdr:nvSpPr>
        <xdr:cNvPr id="20413" name="Line 8">
          <a:extLst>
            <a:ext uri="{FF2B5EF4-FFF2-40B4-BE49-F238E27FC236}">
              <a16:creationId xmlns:a16="http://schemas.microsoft.com/office/drawing/2014/main" id="{441799FF-A2F8-404E-947C-1D03EA59BDF0}"/>
            </a:ext>
          </a:extLst>
        </xdr:cNvPr>
        <xdr:cNvSpPr>
          <a:spLocks noChangeShapeType="1"/>
        </xdr:cNvSpPr>
      </xdr:nvSpPr>
      <xdr:spPr bwMode="auto">
        <a:xfrm flipH="1">
          <a:off x="1485900" y="721423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327</xdr:row>
      <xdr:rowOff>114300</xdr:rowOff>
    </xdr:from>
    <xdr:to>
      <xdr:col>2</xdr:col>
      <xdr:colOff>76200</xdr:colOff>
      <xdr:row>327</xdr:row>
      <xdr:rowOff>114300</xdr:rowOff>
    </xdr:to>
    <xdr:sp macro="" textlink="">
      <xdr:nvSpPr>
        <xdr:cNvPr id="20414" name="Line 8">
          <a:extLst>
            <a:ext uri="{FF2B5EF4-FFF2-40B4-BE49-F238E27FC236}">
              <a16:creationId xmlns:a16="http://schemas.microsoft.com/office/drawing/2014/main" id="{EB6FDE41-983B-4C33-83F8-AB0A8F2081AE}"/>
            </a:ext>
          </a:extLst>
        </xdr:cNvPr>
        <xdr:cNvSpPr>
          <a:spLocks noChangeShapeType="1"/>
        </xdr:cNvSpPr>
      </xdr:nvSpPr>
      <xdr:spPr bwMode="auto">
        <a:xfrm flipH="1">
          <a:off x="1485900" y="714375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319</xdr:row>
      <xdr:rowOff>114300</xdr:rowOff>
    </xdr:from>
    <xdr:to>
      <xdr:col>2</xdr:col>
      <xdr:colOff>76200</xdr:colOff>
      <xdr:row>319</xdr:row>
      <xdr:rowOff>114300</xdr:rowOff>
    </xdr:to>
    <xdr:sp macro="" textlink="">
      <xdr:nvSpPr>
        <xdr:cNvPr id="20415" name="Line 8">
          <a:extLst>
            <a:ext uri="{FF2B5EF4-FFF2-40B4-BE49-F238E27FC236}">
              <a16:creationId xmlns:a16="http://schemas.microsoft.com/office/drawing/2014/main" id="{DD0795F6-A0B0-4E2F-9A44-BFF8E6E8BB3B}"/>
            </a:ext>
          </a:extLst>
        </xdr:cNvPr>
        <xdr:cNvSpPr>
          <a:spLocks noChangeShapeType="1"/>
        </xdr:cNvSpPr>
      </xdr:nvSpPr>
      <xdr:spPr bwMode="auto">
        <a:xfrm flipH="1">
          <a:off x="1485900" y="6961822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319</xdr:row>
      <xdr:rowOff>114300</xdr:rowOff>
    </xdr:from>
    <xdr:to>
      <xdr:col>2</xdr:col>
      <xdr:colOff>76200</xdr:colOff>
      <xdr:row>319</xdr:row>
      <xdr:rowOff>114300</xdr:rowOff>
    </xdr:to>
    <xdr:sp macro="" textlink="">
      <xdr:nvSpPr>
        <xdr:cNvPr id="20416" name="Line 8">
          <a:extLst>
            <a:ext uri="{FF2B5EF4-FFF2-40B4-BE49-F238E27FC236}">
              <a16:creationId xmlns:a16="http://schemas.microsoft.com/office/drawing/2014/main" id="{186E961F-9DB6-4D95-8C19-3E15D97D22CE}"/>
            </a:ext>
          </a:extLst>
        </xdr:cNvPr>
        <xdr:cNvSpPr>
          <a:spLocks noChangeShapeType="1"/>
        </xdr:cNvSpPr>
      </xdr:nvSpPr>
      <xdr:spPr bwMode="auto">
        <a:xfrm flipH="1">
          <a:off x="1485900" y="6961822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319</xdr:row>
      <xdr:rowOff>114300</xdr:rowOff>
    </xdr:from>
    <xdr:to>
      <xdr:col>2</xdr:col>
      <xdr:colOff>76200</xdr:colOff>
      <xdr:row>319</xdr:row>
      <xdr:rowOff>114300</xdr:rowOff>
    </xdr:to>
    <xdr:sp macro="" textlink="">
      <xdr:nvSpPr>
        <xdr:cNvPr id="20417" name="Line 8">
          <a:extLst>
            <a:ext uri="{FF2B5EF4-FFF2-40B4-BE49-F238E27FC236}">
              <a16:creationId xmlns:a16="http://schemas.microsoft.com/office/drawing/2014/main" id="{6D33114E-FC58-4422-99DA-FFC72447FD0C}"/>
            </a:ext>
          </a:extLst>
        </xdr:cNvPr>
        <xdr:cNvSpPr>
          <a:spLocks noChangeShapeType="1"/>
        </xdr:cNvSpPr>
      </xdr:nvSpPr>
      <xdr:spPr bwMode="auto">
        <a:xfrm flipH="1">
          <a:off x="1485900" y="6961822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319</xdr:row>
      <xdr:rowOff>114300</xdr:rowOff>
    </xdr:from>
    <xdr:to>
      <xdr:col>2</xdr:col>
      <xdr:colOff>76200</xdr:colOff>
      <xdr:row>319</xdr:row>
      <xdr:rowOff>114300</xdr:rowOff>
    </xdr:to>
    <xdr:sp macro="" textlink="">
      <xdr:nvSpPr>
        <xdr:cNvPr id="20418" name="Line 8">
          <a:extLst>
            <a:ext uri="{FF2B5EF4-FFF2-40B4-BE49-F238E27FC236}">
              <a16:creationId xmlns:a16="http://schemas.microsoft.com/office/drawing/2014/main" id="{D79D1AC6-7355-4E53-AB12-8E4092414BD5}"/>
            </a:ext>
          </a:extLst>
        </xdr:cNvPr>
        <xdr:cNvSpPr>
          <a:spLocks noChangeShapeType="1"/>
        </xdr:cNvSpPr>
      </xdr:nvSpPr>
      <xdr:spPr bwMode="auto">
        <a:xfrm flipH="1">
          <a:off x="1485900" y="6961822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319</xdr:row>
      <xdr:rowOff>114300</xdr:rowOff>
    </xdr:from>
    <xdr:to>
      <xdr:col>2</xdr:col>
      <xdr:colOff>76200</xdr:colOff>
      <xdr:row>319</xdr:row>
      <xdr:rowOff>114300</xdr:rowOff>
    </xdr:to>
    <xdr:sp macro="" textlink="">
      <xdr:nvSpPr>
        <xdr:cNvPr id="20419" name="Line 8">
          <a:extLst>
            <a:ext uri="{FF2B5EF4-FFF2-40B4-BE49-F238E27FC236}">
              <a16:creationId xmlns:a16="http://schemas.microsoft.com/office/drawing/2014/main" id="{1A4EAC22-F45D-4A3A-AAE7-3B55A1FEF789}"/>
            </a:ext>
          </a:extLst>
        </xdr:cNvPr>
        <xdr:cNvSpPr>
          <a:spLocks noChangeShapeType="1"/>
        </xdr:cNvSpPr>
      </xdr:nvSpPr>
      <xdr:spPr bwMode="auto">
        <a:xfrm flipH="1">
          <a:off x="1485900" y="6961822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319</xdr:row>
      <xdr:rowOff>114300</xdr:rowOff>
    </xdr:from>
    <xdr:to>
      <xdr:col>2</xdr:col>
      <xdr:colOff>76200</xdr:colOff>
      <xdr:row>319</xdr:row>
      <xdr:rowOff>114300</xdr:rowOff>
    </xdr:to>
    <xdr:sp macro="" textlink="">
      <xdr:nvSpPr>
        <xdr:cNvPr id="20420" name="Line 8">
          <a:extLst>
            <a:ext uri="{FF2B5EF4-FFF2-40B4-BE49-F238E27FC236}">
              <a16:creationId xmlns:a16="http://schemas.microsoft.com/office/drawing/2014/main" id="{14ADB7DD-16D6-4E56-8E28-285F5B0CA81A}"/>
            </a:ext>
          </a:extLst>
        </xdr:cNvPr>
        <xdr:cNvSpPr>
          <a:spLocks noChangeShapeType="1"/>
        </xdr:cNvSpPr>
      </xdr:nvSpPr>
      <xdr:spPr bwMode="auto">
        <a:xfrm flipH="1">
          <a:off x="1485900" y="6961822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319</xdr:row>
      <xdr:rowOff>114300</xdr:rowOff>
    </xdr:from>
    <xdr:to>
      <xdr:col>2</xdr:col>
      <xdr:colOff>47625</xdr:colOff>
      <xdr:row>319</xdr:row>
      <xdr:rowOff>114300</xdr:rowOff>
    </xdr:to>
    <xdr:sp macro="" textlink="">
      <xdr:nvSpPr>
        <xdr:cNvPr id="20421" name="Line 8">
          <a:extLst>
            <a:ext uri="{FF2B5EF4-FFF2-40B4-BE49-F238E27FC236}">
              <a16:creationId xmlns:a16="http://schemas.microsoft.com/office/drawing/2014/main" id="{8C0DB111-B82C-4942-A8C4-5DAC4E831B3C}"/>
            </a:ext>
          </a:extLst>
        </xdr:cNvPr>
        <xdr:cNvSpPr>
          <a:spLocks noChangeShapeType="1"/>
        </xdr:cNvSpPr>
      </xdr:nvSpPr>
      <xdr:spPr bwMode="auto">
        <a:xfrm flipH="1">
          <a:off x="1485900" y="6961822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319</xdr:row>
      <xdr:rowOff>114300</xdr:rowOff>
    </xdr:from>
    <xdr:to>
      <xdr:col>2</xdr:col>
      <xdr:colOff>47625</xdr:colOff>
      <xdr:row>319</xdr:row>
      <xdr:rowOff>114300</xdr:rowOff>
    </xdr:to>
    <xdr:sp macro="" textlink="">
      <xdr:nvSpPr>
        <xdr:cNvPr id="20422" name="Line 8">
          <a:extLst>
            <a:ext uri="{FF2B5EF4-FFF2-40B4-BE49-F238E27FC236}">
              <a16:creationId xmlns:a16="http://schemas.microsoft.com/office/drawing/2014/main" id="{982D343F-527D-46A0-8340-53438D5D8376}"/>
            </a:ext>
          </a:extLst>
        </xdr:cNvPr>
        <xdr:cNvSpPr>
          <a:spLocks noChangeShapeType="1"/>
        </xdr:cNvSpPr>
      </xdr:nvSpPr>
      <xdr:spPr bwMode="auto">
        <a:xfrm flipH="1">
          <a:off x="1485900" y="6961822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319</xdr:row>
      <xdr:rowOff>114300</xdr:rowOff>
    </xdr:from>
    <xdr:to>
      <xdr:col>2</xdr:col>
      <xdr:colOff>76200</xdr:colOff>
      <xdr:row>319</xdr:row>
      <xdr:rowOff>114300</xdr:rowOff>
    </xdr:to>
    <xdr:sp macro="" textlink="">
      <xdr:nvSpPr>
        <xdr:cNvPr id="20423" name="Line 8">
          <a:extLst>
            <a:ext uri="{FF2B5EF4-FFF2-40B4-BE49-F238E27FC236}">
              <a16:creationId xmlns:a16="http://schemas.microsoft.com/office/drawing/2014/main" id="{CAD33003-D5B8-4037-934F-BE252B668A93}"/>
            </a:ext>
          </a:extLst>
        </xdr:cNvPr>
        <xdr:cNvSpPr>
          <a:spLocks noChangeShapeType="1"/>
        </xdr:cNvSpPr>
      </xdr:nvSpPr>
      <xdr:spPr bwMode="auto">
        <a:xfrm flipH="1">
          <a:off x="1485900" y="6961822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319</xdr:row>
      <xdr:rowOff>114300</xdr:rowOff>
    </xdr:from>
    <xdr:to>
      <xdr:col>2</xdr:col>
      <xdr:colOff>76200</xdr:colOff>
      <xdr:row>319</xdr:row>
      <xdr:rowOff>114300</xdr:rowOff>
    </xdr:to>
    <xdr:sp macro="" textlink="">
      <xdr:nvSpPr>
        <xdr:cNvPr id="20424" name="Line 8">
          <a:extLst>
            <a:ext uri="{FF2B5EF4-FFF2-40B4-BE49-F238E27FC236}">
              <a16:creationId xmlns:a16="http://schemas.microsoft.com/office/drawing/2014/main" id="{2E941B4F-2675-4039-B9F0-CA2C8B326128}"/>
            </a:ext>
          </a:extLst>
        </xdr:cNvPr>
        <xdr:cNvSpPr>
          <a:spLocks noChangeShapeType="1"/>
        </xdr:cNvSpPr>
      </xdr:nvSpPr>
      <xdr:spPr bwMode="auto">
        <a:xfrm flipH="1">
          <a:off x="1485900" y="6961822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466725</xdr:colOff>
      <xdr:row>94</xdr:row>
      <xdr:rowOff>95250</xdr:rowOff>
    </xdr:from>
    <xdr:to>
      <xdr:col>3</xdr:col>
      <xdr:colOff>38100</xdr:colOff>
      <xdr:row>94</xdr:row>
      <xdr:rowOff>104775</xdr:rowOff>
    </xdr:to>
    <xdr:sp macro="" textlink="">
      <xdr:nvSpPr>
        <xdr:cNvPr id="20425" name="Line 7">
          <a:extLst>
            <a:ext uri="{FF2B5EF4-FFF2-40B4-BE49-F238E27FC236}">
              <a16:creationId xmlns:a16="http://schemas.microsoft.com/office/drawing/2014/main" id="{452A0F8F-FD89-4DE9-8A0D-30B8AFB6DC4F}"/>
            </a:ext>
          </a:extLst>
        </xdr:cNvPr>
        <xdr:cNvSpPr>
          <a:spLocks noChangeShapeType="1"/>
        </xdr:cNvSpPr>
      </xdr:nvSpPr>
      <xdr:spPr bwMode="auto">
        <a:xfrm flipH="1" flipV="1">
          <a:off x="1876425" y="21202650"/>
          <a:ext cx="371475"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542925</xdr:colOff>
      <xdr:row>95</xdr:row>
      <xdr:rowOff>114300</xdr:rowOff>
    </xdr:from>
    <xdr:to>
      <xdr:col>2</xdr:col>
      <xdr:colOff>676275</xdr:colOff>
      <xdr:row>95</xdr:row>
      <xdr:rowOff>114300</xdr:rowOff>
    </xdr:to>
    <xdr:sp macro="" textlink="">
      <xdr:nvSpPr>
        <xdr:cNvPr id="20426" name="Line 8">
          <a:extLst>
            <a:ext uri="{FF2B5EF4-FFF2-40B4-BE49-F238E27FC236}">
              <a16:creationId xmlns:a16="http://schemas.microsoft.com/office/drawing/2014/main" id="{59923BB8-5790-401D-B3EF-B0F8DDDF75D9}"/>
            </a:ext>
          </a:extLst>
        </xdr:cNvPr>
        <xdr:cNvSpPr>
          <a:spLocks noChangeShapeType="1"/>
        </xdr:cNvSpPr>
      </xdr:nvSpPr>
      <xdr:spPr bwMode="auto">
        <a:xfrm flipH="1">
          <a:off x="1952625" y="21393150"/>
          <a:ext cx="13335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360</xdr:row>
      <xdr:rowOff>114300</xdr:rowOff>
    </xdr:from>
    <xdr:to>
      <xdr:col>2</xdr:col>
      <xdr:colOff>0</xdr:colOff>
      <xdr:row>360</xdr:row>
      <xdr:rowOff>114300</xdr:rowOff>
    </xdr:to>
    <xdr:sp macro="" textlink="">
      <xdr:nvSpPr>
        <xdr:cNvPr id="20427" name="Line 8">
          <a:extLst>
            <a:ext uri="{FF2B5EF4-FFF2-40B4-BE49-F238E27FC236}">
              <a16:creationId xmlns:a16="http://schemas.microsoft.com/office/drawing/2014/main" id="{F1B2C0EE-7509-4A51-AEA1-AB50552B23D3}"/>
            </a:ext>
          </a:extLst>
        </xdr:cNvPr>
        <xdr:cNvSpPr>
          <a:spLocks noChangeShapeType="1"/>
        </xdr:cNvSpPr>
      </xdr:nvSpPr>
      <xdr:spPr bwMode="auto">
        <a:xfrm flipH="1">
          <a:off x="1409700" y="790479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360</xdr:row>
      <xdr:rowOff>114300</xdr:rowOff>
    </xdr:from>
    <xdr:to>
      <xdr:col>2</xdr:col>
      <xdr:colOff>0</xdr:colOff>
      <xdr:row>360</xdr:row>
      <xdr:rowOff>114300</xdr:rowOff>
    </xdr:to>
    <xdr:sp macro="" textlink="">
      <xdr:nvSpPr>
        <xdr:cNvPr id="20428" name="Line 8">
          <a:extLst>
            <a:ext uri="{FF2B5EF4-FFF2-40B4-BE49-F238E27FC236}">
              <a16:creationId xmlns:a16="http://schemas.microsoft.com/office/drawing/2014/main" id="{8B37322F-4509-4C06-B85D-124A8AF9D2A2}"/>
            </a:ext>
          </a:extLst>
        </xdr:cNvPr>
        <xdr:cNvSpPr>
          <a:spLocks noChangeShapeType="1"/>
        </xdr:cNvSpPr>
      </xdr:nvSpPr>
      <xdr:spPr bwMode="auto">
        <a:xfrm flipH="1">
          <a:off x="1409700" y="790479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360</xdr:row>
      <xdr:rowOff>114300</xdr:rowOff>
    </xdr:from>
    <xdr:to>
      <xdr:col>2</xdr:col>
      <xdr:colOff>0</xdr:colOff>
      <xdr:row>360</xdr:row>
      <xdr:rowOff>114300</xdr:rowOff>
    </xdr:to>
    <xdr:sp macro="" textlink="">
      <xdr:nvSpPr>
        <xdr:cNvPr id="20429" name="Line 8">
          <a:extLst>
            <a:ext uri="{FF2B5EF4-FFF2-40B4-BE49-F238E27FC236}">
              <a16:creationId xmlns:a16="http://schemas.microsoft.com/office/drawing/2014/main" id="{71489279-C5E3-47ED-BC60-80365929FD01}"/>
            </a:ext>
          </a:extLst>
        </xdr:cNvPr>
        <xdr:cNvSpPr>
          <a:spLocks noChangeShapeType="1"/>
        </xdr:cNvSpPr>
      </xdr:nvSpPr>
      <xdr:spPr bwMode="auto">
        <a:xfrm flipH="1">
          <a:off x="1409700" y="790479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360</xdr:row>
      <xdr:rowOff>95250</xdr:rowOff>
    </xdr:from>
    <xdr:to>
      <xdr:col>2</xdr:col>
      <xdr:colOff>9525</xdr:colOff>
      <xdr:row>360</xdr:row>
      <xdr:rowOff>104775</xdr:rowOff>
    </xdr:to>
    <xdr:sp macro="" textlink="">
      <xdr:nvSpPr>
        <xdr:cNvPr id="20430" name="Line 7">
          <a:extLst>
            <a:ext uri="{FF2B5EF4-FFF2-40B4-BE49-F238E27FC236}">
              <a16:creationId xmlns:a16="http://schemas.microsoft.com/office/drawing/2014/main" id="{767FEDC7-2781-4590-A157-131ED63AEB40}"/>
            </a:ext>
          </a:extLst>
        </xdr:cNvPr>
        <xdr:cNvSpPr>
          <a:spLocks noChangeShapeType="1"/>
        </xdr:cNvSpPr>
      </xdr:nvSpPr>
      <xdr:spPr bwMode="auto">
        <a:xfrm flipH="1" flipV="1">
          <a:off x="1409700" y="79028925"/>
          <a:ext cx="9525"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360</xdr:row>
      <xdr:rowOff>95250</xdr:rowOff>
    </xdr:from>
    <xdr:to>
      <xdr:col>2</xdr:col>
      <xdr:colOff>9525</xdr:colOff>
      <xdr:row>360</xdr:row>
      <xdr:rowOff>104775</xdr:rowOff>
    </xdr:to>
    <xdr:sp macro="" textlink="">
      <xdr:nvSpPr>
        <xdr:cNvPr id="20431" name="Line 7">
          <a:extLst>
            <a:ext uri="{FF2B5EF4-FFF2-40B4-BE49-F238E27FC236}">
              <a16:creationId xmlns:a16="http://schemas.microsoft.com/office/drawing/2014/main" id="{B0449574-332F-4CE4-AD11-5D05CE06C5FE}"/>
            </a:ext>
          </a:extLst>
        </xdr:cNvPr>
        <xdr:cNvSpPr>
          <a:spLocks noChangeShapeType="1"/>
        </xdr:cNvSpPr>
      </xdr:nvSpPr>
      <xdr:spPr bwMode="auto">
        <a:xfrm flipH="1" flipV="1">
          <a:off x="1409700" y="79028925"/>
          <a:ext cx="9525"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466725</xdr:colOff>
      <xdr:row>94</xdr:row>
      <xdr:rowOff>95250</xdr:rowOff>
    </xdr:from>
    <xdr:to>
      <xdr:col>3</xdr:col>
      <xdr:colOff>38100</xdr:colOff>
      <xdr:row>94</xdr:row>
      <xdr:rowOff>104775</xdr:rowOff>
    </xdr:to>
    <xdr:sp macro="" textlink="">
      <xdr:nvSpPr>
        <xdr:cNvPr id="20432" name="Line 7">
          <a:extLst>
            <a:ext uri="{FF2B5EF4-FFF2-40B4-BE49-F238E27FC236}">
              <a16:creationId xmlns:a16="http://schemas.microsoft.com/office/drawing/2014/main" id="{0DCE1BC2-3319-47F5-A5BF-6885738F71FB}"/>
            </a:ext>
          </a:extLst>
        </xdr:cNvPr>
        <xdr:cNvSpPr>
          <a:spLocks noChangeShapeType="1"/>
        </xdr:cNvSpPr>
      </xdr:nvSpPr>
      <xdr:spPr>
        <a:xfrm flipH="1" flipV="1">
          <a:off x="1876425" y="21202650"/>
          <a:ext cx="371475" cy="9525"/>
        </a:xfrm>
        <a:prstGeom prst="line">
          <a:avLst/>
        </a:prstGeom>
        <a:noFill/>
        <a:ln w="9525">
          <a:solidFill>
            <a:srgbClr val="000000"/>
          </a:solidFill>
          <a:rou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542925</xdr:colOff>
      <xdr:row>95</xdr:row>
      <xdr:rowOff>114300</xdr:rowOff>
    </xdr:from>
    <xdr:to>
      <xdr:col>2</xdr:col>
      <xdr:colOff>676275</xdr:colOff>
      <xdr:row>95</xdr:row>
      <xdr:rowOff>114300</xdr:rowOff>
    </xdr:to>
    <xdr:sp macro="" textlink="">
      <xdr:nvSpPr>
        <xdr:cNvPr id="20433" name="Line 8">
          <a:extLst>
            <a:ext uri="{FF2B5EF4-FFF2-40B4-BE49-F238E27FC236}">
              <a16:creationId xmlns:a16="http://schemas.microsoft.com/office/drawing/2014/main" id="{973F2948-B259-47F5-AA15-8F4EF1E9CEEA}"/>
            </a:ext>
          </a:extLst>
        </xdr:cNvPr>
        <xdr:cNvSpPr>
          <a:spLocks noChangeShapeType="1"/>
        </xdr:cNvSpPr>
      </xdr:nvSpPr>
      <xdr:spPr>
        <a:xfrm flipH="1">
          <a:off x="1952625" y="21393150"/>
          <a:ext cx="133350" cy="0"/>
        </a:xfrm>
        <a:prstGeom prst="line">
          <a:avLst/>
        </a:prstGeom>
        <a:noFill/>
        <a:ln w="9525">
          <a:solidFill>
            <a:srgbClr val="000000"/>
          </a:solidFill>
          <a:rou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723900</xdr:colOff>
      <xdr:row>131</xdr:row>
      <xdr:rowOff>142875</xdr:rowOff>
    </xdr:from>
    <xdr:to>
      <xdr:col>3</xdr:col>
      <xdr:colOff>66675</xdr:colOff>
      <xdr:row>131</xdr:row>
      <xdr:rowOff>152400</xdr:rowOff>
    </xdr:to>
    <xdr:sp macro="" textlink="">
      <xdr:nvSpPr>
        <xdr:cNvPr id="20434" name="Line 7">
          <a:extLst>
            <a:ext uri="{FF2B5EF4-FFF2-40B4-BE49-F238E27FC236}">
              <a16:creationId xmlns:a16="http://schemas.microsoft.com/office/drawing/2014/main" id="{64B9EB71-3382-445F-8954-9E9702687E31}"/>
            </a:ext>
          </a:extLst>
        </xdr:cNvPr>
        <xdr:cNvSpPr>
          <a:spLocks noChangeShapeType="1"/>
        </xdr:cNvSpPr>
      </xdr:nvSpPr>
      <xdr:spPr bwMode="auto">
        <a:xfrm flipH="1" flipV="1">
          <a:off x="2133600" y="27784425"/>
          <a:ext cx="142875"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847725</xdr:colOff>
      <xdr:row>132</xdr:row>
      <xdr:rowOff>190500</xdr:rowOff>
    </xdr:from>
    <xdr:to>
      <xdr:col>2</xdr:col>
      <xdr:colOff>685800</xdr:colOff>
      <xdr:row>132</xdr:row>
      <xdr:rowOff>190500</xdr:rowOff>
    </xdr:to>
    <xdr:sp macro="" textlink="">
      <xdr:nvSpPr>
        <xdr:cNvPr id="20435" name="Line 8">
          <a:extLst>
            <a:ext uri="{FF2B5EF4-FFF2-40B4-BE49-F238E27FC236}">
              <a16:creationId xmlns:a16="http://schemas.microsoft.com/office/drawing/2014/main" id="{465613D8-E14C-47A7-87A0-B640BA21FE14}"/>
            </a:ext>
          </a:extLst>
        </xdr:cNvPr>
        <xdr:cNvSpPr>
          <a:spLocks noChangeShapeType="1"/>
        </xdr:cNvSpPr>
      </xdr:nvSpPr>
      <xdr:spPr bwMode="auto">
        <a:xfrm flipH="1">
          <a:off x="2209800" y="279844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329</xdr:row>
      <xdr:rowOff>114300</xdr:rowOff>
    </xdr:from>
    <xdr:to>
      <xdr:col>2</xdr:col>
      <xdr:colOff>76200</xdr:colOff>
      <xdr:row>329</xdr:row>
      <xdr:rowOff>114300</xdr:rowOff>
    </xdr:to>
    <xdr:sp macro="" textlink="">
      <xdr:nvSpPr>
        <xdr:cNvPr id="20436" name="Line 8">
          <a:extLst>
            <a:ext uri="{FF2B5EF4-FFF2-40B4-BE49-F238E27FC236}">
              <a16:creationId xmlns:a16="http://schemas.microsoft.com/office/drawing/2014/main" id="{A6D30550-91AE-4C59-8B5C-A29B13123EF8}"/>
            </a:ext>
          </a:extLst>
        </xdr:cNvPr>
        <xdr:cNvSpPr>
          <a:spLocks noChangeShapeType="1"/>
        </xdr:cNvSpPr>
      </xdr:nvSpPr>
      <xdr:spPr bwMode="auto">
        <a:xfrm flipH="1">
          <a:off x="1485900" y="7190422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329</xdr:row>
      <xdr:rowOff>114300</xdr:rowOff>
    </xdr:from>
    <xdr:to>
      <xdr:col>2</xdr:col>
      <xdr:colOff>76200</xdr:colOff>
      <xdr:row>329</xdr:row>
      <xdr:rowOff>114300</xdr:rowOff>
    </xdr:to>
    <xdr:sp macro="" textlink="">
      <xdr:nvSpPr>
        <xdr:cNvPr id="20437" name="Line 8">
          <a:extLst>
            <a:ext uri="{FF2B5EF4-FFF2-40B4-BE49-F238E27FC236}">
              <a16:creationId xmlns:a16="http://schemas.microsoft.com/office/drawing/2014/main" id="{25FB6588-4015-4F90-81B6-34BEF431F35E}"/>
            </a:ext>
          </a:extLst>
        </xdr:cNvPr>
        <xdr:cNvSpPr>
          <a:spLocks noChangeShapeType="1"/>
        </xdr:cNvSpPr>
      </xdr:nvSpPr>
      <xdr:spPr bwMode="auto">
        <a:xfrm flipH="1">
          <a:off x="1485900" y="7190422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320</xdr:row>
      <xdr:rowOff>114300</xdr:rowOff>
    </xdr:from>
    <xdr:to>
      <xdr:col>2</xdr:col>
      <xdr:colOff>76200</xdr:colOff>
      <xdr:row>320</xdr:row>
      <xdr:rowOff>114300</xdr:rowOff>
    </xdr:to>
    <xdr:sp macro="" textlink="">
      <xdr:nvSpPr>
        <xdr:cNvPr id="20438" name="Line 8">
          <a:extLst>
            <a:ext uri="{FF2B5EF4-FFF2-40B4-BE49-F238E27FC236}">
              <a16:creationId xmlns:a16="http://schemas.microsoft.com/office/drawing/2014/main" id="{D42C82CA-6297-4FD4-9B83-A56ECB178B21}"/>
            </a:ext>
          </a:extLst>
        </xdr:cNvPr>
        <xdr:cNvSpPr>
          <a:spLocks noChangeShapeType="1"/>
        </xdr:cNvSpPr>
      </xdr:nvSpPr>
      <xdr:spPr bwMode="auto">
        <a:xfrm flipH="1">
          <a:off x="1485900" y="6984682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320</xdr:row>
      <xdr:rowOff>114300</xdr:rowOff>
    </xdr:from>
    <xdr:to>
      <xdr:col>2</xdr:col>
      <xdr:colOff>76200</xdr:colOff>
      <xdr:row>320</xdr:row>
      <xdr:rowOff>114300</xdr:rowOff>
    </xdr:to>
    <xdr:sp macro="" textlink="">
      <xdr:nvSpPr>
        <xdr:cNvPr id="20439" name="Line 8">
          <a:extLst>
            <a:ext uri="{FF2B5EF4-FFF2-40B4-BE49-F238E27FC236}">
              <a16:creationId xmlns:a16="http://schemas.microsoft.com/office/drawing/2014/main" id="{ABC3A243-A8C4-43FF-8F46-DE52D230ADF8}"/>
            </a:ext>
          </a:extLst>
        </xdr:cNvPr>
        <xdr:cNvSpPr>
          <a:spLocks noChangeShapeType="1"/>
        </xdr:cNvSpPr>
      </xdr:nvSpPr>
      <xdr:spPr bwMode="auto">
        <a:xfrm flipH="1">
          <a:off x="1485900" y="6984682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320</xdr:row>
      <xdr:rowOff>114300</xdr:rowOff>
    </xdr:from>
    <xdr:to>
      <xdr:col>2</xdr:col>
      <xdr:colOff>76200</xdr:colOff>
      <xdr:row>320</xdr:row>
      <xdr:rowOff>114300</xdr:rowOff>
    </xdr:to>
    <xdr:sp macro="" textlink="">
      <xdr:nvSpPr>
        <xdr:cNvPr id="20440" name="Line 8">
          <a:extLst>
            <a:ext uri="{FF2B5EF4-FFF2-40B4-BE49-F238E27FC236}">
              <a16:creationId xmlns:a16="http://schemas.microsoft.com/office/drawing/2014/main" id="{5C8278F2-3879-42FD-AEC9-91CA259E6234}"/>
            </a:ext>
          </a:extLst>
        </xdr:cNvPr>
        <xdr:cNvSpPr>
          <a:spLocks noChangeShapeType="1"/>
        </xdr:cNvSpPr>
      </xdr:nvSpPr>
      <xdr:spPr bwMode="auto">
        <a:xfrm flipH="1">
          <a:off x="1485900" y="6984682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320</xdr:row>
      <xdr:rowOff>114300</xdr:rowOff>
    </xdr:from>
    <xdr:to>
      <xdr:col>2</xdr:col>
      <xdr:colOff>76200</xdr:colOff>
      <xdr:row>320</xdr:row>
      <xdr:rowOff>114300</xdr:rowOff>
    </xdr:to>
    <xdr:sp macro="" textlink="">
      <xdr:nvSpPr>
        <xdr:cNvPr id="20441" name="Line 8">
          <a:extLst>
            <a:ext uri="{FF2B5EF4-FFF2-40B4-BE49-F238E27FC236}">
              <a16:creationId xmlns:a16="http://schemas.microsoft.com/office/drawing/2014/main" id="{F7FF651A-904D-4AE9-A9A2-9F998F3C9AA9}"/>
            </a:ext>
          </a:extLst>
        </xdr:cNvPr>
        <xdr:cNvSpPr>
          <a:spLocks noChangeShapeType="1"/>
        </xdr:cNvSpPr>
      </xdr:nvSpPr>
      <xdr:spPr bwMode="auto">
        <a:xfrm flipH="1">
          <a:off x="1485900" y="6984682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320</xdr:row>
      <xdr:rowOff>114300</xdr:rowOff>
    </xdr:from>
    <xdr:to>
      <xdr:col>2</xdr:col>
      <xdr:colOff>76200</xdr:colOff>
      <xdr:row>320</xdr:row>
      <xdr:rowOff>114300</xdr:rowOff>
    </xdr:to>
    <xdr:sp macro="" textlink="">
      <xdr:nvSpPr>
        <xdr:cNvPr id="20442" name="Line 8">
          <a:extLst>
            <a:ext uri="{FF2B5EF4-FFF2-40B4-BE49-F238E27FC236}">
              <a16:creationId xmlns:a16="http://schemas.microsoft.com/office/drawing/2014/main" id="{5998B2A4-DE3D-4B48-8FAC-B7388DB577A2}"/>
            </a:ext>
          </a:extLst>
        </xdr:cNvPr>
        <xdr:cNvSpPr>
          <a:spLocks noChangeShapeType="1"/>
        </xdr:cNvSpPr>
      </xdr:nvSpPr>
      <xdr:spPr bwMode="auto">
        <a:xfrm flipH="1">
          <a:off x="1485900" y="6984682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320</xdr:row>
      <xdr:rowOff>114300</xdr:rowOff>
    </xdr:from>
    <xdr:to>
      <xdr:col>2</xdr:col>
      <xdr:colOff>76200</xdr:colOff>
      <xdr:row>320</xdr:row>
      <xdr:rowOff>114300</xdr:rowOff>
    </xdr:to>
    <xdr:sp macro="" textlink="">
      <xdr:nvSpPr>
        <xdr:cNvPr id="20443" name="Line 8">
          <a:extLst>
            <a:ext uri="{FF2B5EF4-FFF2-40B4-BE49-F238E27FC236}">
              <a16:creationId xmlns:a16="http://schemas.microsoft.com/office/drawing/2014/main" id="{0170DFBC-11F3-475D-A6E6-F9F5F5449816}"/>
            </a:ext>
          </a:extLst>
        </xdr:cNvPr>
        <xdr:cNvSpPr>
          <a:spLocks noChangeShapeType="1"/>
        </xdr:cNvSpPr>
      </xdr:nvSpPr>
      <xdr:spPr bwMode="auto">
        <a:xfrm flipH="1">
          <a:off x="1485900" y="6984682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320</xdr:row>
      <xdr:rowOff>114300</xdr:rowOff>
    </xdr:from>
    <xdr:to>
      <xdr:col>2</xdr:col>
      <xdr:colOff>47625</xdr:colOff>
      <xdr:row>320</xdr:row>
      <xdr:rowOff>114300</xdr:rowOff>
    </xdr:to>
    <xdr:sp macro="" textlink="">
      <xdr:nvSpPr>
        <xdr:cNvPr id="20444" name="Line 8">
          <a:extLst>
            <a:ext uri="{FF2B5EF4-FFF2-40B4-BE49-F238E27FC236}">
              <a16:creationId xmlns:a16="http://schemas.microsoft.com/office/drawing/2014/main" id="{F8056238-5053-49E8-A562-3119C6A86A8C}"/>
            </a:ext>
          </a:extLst>
        </xdr:cNvPr>
        <xdr:cNvSpPr>
          <a:spLocks noChangeShapeType="1"/>
        </xdr:cNvSpPr>
      </xdr:nvSpPr>
      <xdr:spPr bwMode="auto">
        <a:xfrm flipH="1">
          <a:off x="1485900" y="6984682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320</xdr:row>
      <xdr:rowOff>114300</xdr:rowOff>
    </xdr:from>
    <xdr:to>
      <xdr:col>2</xdr:col>
      <xdr:colOff>47625</xdr:colOff>
      <xdr:row>320</xdr:row>
      <xdr:rowOff>114300</xdr:rowOff>
    </xdr:to>
    <xdr:sp macro="" textlink="">
      <xdr:nvSpPr>
        <xdr:cNvPr id="20445" name="Line 8">
          <a:extLst>
            <a:ext uri="{FF2B5EF4-FFF2-40B4-BE49-F238E27FC236}">
              <a16:creationId xmlns:a16="http://schemas.microsoft.com/office/drawing/2014/main" id="{FFE72092-A8AA-45BF-9C46-256C420FB74B}"/>
            </a:ext>
          </a:extLst>
        </xdr:cNvPr>
        <xdr:cNvSpPr>
          <a:spLocks noChangeShapeType="1"/>
        </xdr:cNvSpPr>
      </xdr:nvSpPr>
      <xdr:spPr bwMode="auto">
        <a:xfrm flipH="1">
          <a:off x="1485900" y="6984682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320</xdr:row>
      <xdr:rowOff>114300</xdr:rowOff>
    </xdr:from>
    <xdr:to>
      <xdr:col>2</xdr:col>
      <xdr:colOff>76200</xdr:colOff>
      <xdr:row>320</xdr:row>
      <xdr:rowOff>114300</xdr:rowOff>
    </xdr:to>
    <xdr:sp macro="" textlink="">
      <xdr:nvSpPr>
        <xdr:cNvPr id="20446" name="Line 8">
          <a:extLst>
            <a:ext uri="{FF2B5EF4-FFF2-40B4-BE49-F238E27FC236}">
              <a16:creationId xmlns:a16="http://schemas.microsoft.com/office/drawing/2014/main" id="{1ABEE53F-CBB6-4EC3-AACE-DDE5F90C07CE}"/>
            </a:ext>
          </a:extLst>
        </xdr:cNvPr>
        <xdr:cNvSpPr>
          <a:spLocks noChangeShapeType="1"/>
        </xdr:cNvSpPr>
      </xdr:nvSpPr>
      <xdr:spPr bwMode="auto">
        <a:xfrm flipH="1">
          <a:off x="1485900" y="6984682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320</xdr:row>
      <xdr:rowOff>114300</xdr:rowOff>
    </xdr:from>
    <xdr:to>
      <xdr:col>2</xdr:col>
      <xdr:colOff>76200</xdr:colOff>
      <xdr:row>320</xdr:row>
      <xdr:rowOff>114300</xdr:rowOff>
    </xdr:to>
    <xdr:sp macro="" textlink="">
      <xdr:nvSpPr>
        <xdr:cNvPr id="20447" name="Line 8">
          <a:extLst>
            <a:ext uri="{FF2B5EF4-FFF2-40B4-BE49-F238E27FC236}">
              <a16:creationId xmlns:a16="http://schemas.microsoft.com/office/drawing/2014/main" id="{44E6A90D-B360-4B05-9E58-EC07BC8F8D98}"/>
            </a:ext>
          </a:extLst>
        </xdr:cNvPr>
        <xdr:cNvSpPr>
          <a:spLocks noChangeShapeType="1"/>
        </xdr:cNvSpPr>
      </xdr:nvSpPr>
      <xdr:spPr bwMode="auto">
        <a:xfrm flipH="1">
          <a:off x="1485900" y="6984682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219</xdr:row>
      <xdr:rowOff>114300</xdr:rowOff>
    </xdr:from>
    <xdr:to>
      <xdr:col>2</xdr:col>
      <xdr:colOff>76200</xdr:colOff>
      <xdr:row>219</xdr:row>
      <xdr:rowOff>114300</xdr:rowOff>
    </xdr:to>
    <xdr:sp macro="" textlink="">
      <xdr:nvSpPr>
        <xdr:cNvPr id="32" name="Line 8">
          <a:extLst>
            <a:ext uri="{FF2B5EF4-FFF2-40B4-BE49-F238E27FC236}">
              <a16:creationId xmlns:a16="http://schemas.microsoft.com/office/drawing/2014/main" id="{3C58AC66-8C82-4198-9A0D-588B7C5D561A}"/>
            </a:ext>
          </a:extLst>
        </xdr:cNvPr>
        <xdr:cNvSpPr>
          <a:spLocks noChangeShapeType="1"/>
        </xdr:cNvSpPr>
      </xdr:nvSpPr>
      <xdr:spPr bwMode="auto">
        <a:xfrm flipH="1">
          <a:off x="1333500" y="362267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219</xdr:row>
      <xdr:rowOff>114300</xdr:rowOff>
    </xdr:from>
    <xdr:to>
      <xdr:col>2</xdr:col>
      <xdr:colOff>76200</xdr:colOff>
      <xdr:row>219</xdr:row>
      <xdr:rowOff>114300</xdr:rowOff>
    </xdr:to>
    <xdr:sp macro="" textlink="">
      <xdr:nvSpPr>
        <xdr:cNvPr id="33" name="Line 8">
          <a:extLst>
            <a:ext uri="{FF2B5EF4-FFF2-40B4-BE49-F238E27FC236}">
              <a16:creationId xmlns:a16="http://schemas.microsoft.com/office/drawing/2014/main" id="{7D9196C0-0746-4F55-8C42-F1F04ACF7DD4}"/>
            </a:ext>
          </a:extLst>
        </xdr:cNvPr>
        <xdr:cNvSpPr>
          <a:spLocks noChangeShapeType="1"/>
        </xdr:cNvSpPr>
      </xdr:nvSpPr>
      <xdr:spPr bwMode="auto">
        <a:xfrm flipH="1">
          <a:off x="1333500" y="362267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212</xdr:row>
      <xdr:rowOff>114300</xdr:rowOff>
    </xdr:from>
    <xdr:to>
      <xdr:col>2</xdr:col>
      <xdr:colOff>76200</xdr:colOff>
      <xdr:row>212</xdr:row>
      <xdr:rowOff>114300</xdr:rowOff>
    </xdr:to>
    <xdr:sp macro="" textlink="">
      <xdr:nvSpPr>
        <xdr:cNvPr id="34" name="Line 8">
          <a:extLst>
            <a:ext uri="{FF2B5EF4-FFF2-40B4-BE49-F238E27FC236}">
              <a16:creationId xmlns:a16="http://schemas.microsoft.com/office/drawing/2014/main" id="{587D57B2-4A8D-4000-8A51-62CB7F91A26A}"/>
            </a:ext>
          </a:extLst>
        </xdr:cNvPr>
        <xdr:cNvSpPr>
          <a:spLocks noChangeShapeType="1"/>
        </xdr:cNvSpPr>
      </xdr:nvSpPr>
      <xdr:spPr bwMode="auto">
        <a:xfrm flipH="1">
          <a:off x="1333500" y="350710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212</xdr:row>
      <xdr:rowOff>114300</xdr:rowOff>
    </xdr:from>
    <xdr:to>
      <xdr:col>2</xdr:col>
      <xdr:colOff>76200</xdr:colOff>
      <xdr:row>212</xdr:row>
      <xdr:rowOff>114300</xdr:rowOff>
    </xdr:to>
    <xdr:sp macro="" textlink="">
      <xdr:nvSpPr>
        <xdr:cNvPr id="35" name="Line 8">
          <a:extLst>
            <a:ext uri="{FF2B5EF4-FFF2-40B4-BE49-F238E27FC236}">
              <a16:creationId xmlns:a16="http://schemas.microsoft.com/office/drawing/2014/main" id="{56F79F13-72D9-41CE-80B6-F96B65A15E02}"/>
            </a:ext>
          </a:extLst>
        </xdr:cNvPr>
        <xdr:cNvSpPr>
          <a:spLocks noChangeShapeType="1"/>
        </xdr:cNvSpPr>
      </xdr:nvSpPr>
      <xdr:spPr bwMode="auto">
        <a:xfrm flipH="1">
          <a:off x="1333500" y="350710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212</xdr:row>
      <xdr:rowOff>114300</xdr:rowOff>
    </xdr:from>
    <xdr:to>
      <xdr:col>2</xdr:col>
      <xdr:colOff>76200</xdr:colOff>
      <xdr:row>212</xdr:row>
      <xdr:rowOff>114300</xdr:rowOff>
    </xdr:to>
    <xdr:sp macro="" textlink="">
      <xdr:nvSpPr>
        <xdr:cNvPr id="36" name="Line 8">
          <a:extLst>
            <a:ext uri="{FF2B5EF4-FFF2-40B4-BE49-F238E27FC236}">
              <a16:creationId xmlns:a16="http://schemas.microsoft.com/office/drawing/2014/main" id="{A71E43C1-FD4D-4D7B-8C60-E61E94CE51B4}"/>
            </a:ext>
          </a:extLst>
        </xdr:cNvPr>
        <xdr:cNvSpPr>
          <a:spLocks noChangeShapeType="1"/>
        </xdr:cNvSpPr>
      </xdr:nvSpPr>
      <xdr:spPr bwMode="auto">
        <a:xfrm flipH="1">
          <a:off x="1333500" y="350710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212</xdr:row>
      <xdr:rowOff>114300</xdr:rowOff>
    </xdr:from>
    <xdr:to>
      <xdr:col>2</xdr:col>
      <xdr:colOff>76200</xdr:colOff>
      <xdr:row>212</xdr:row>
      <xdr:rowOff>114300</xdr:rowOff>
    </xdr:to>
    <xdr:sp macro="" textlink="">
      <xdr:nvSpPr>
        <xdr:cNvPr id="37" name="Line 8">
          <a:extLst>
            <a:ext uri="{FF2B5EF4-FFF2-40B4-BE49-F238E27FC236}">
              <a16:creationId xmlns:a16="http://schemas.microsoft.com/office/drawing/2014/main" id="{58521B3D-7F20-4A8A-A1B3-C63783290450}"/>
            </a:ext>
          </a:extLst>
        </xdr:cNvPr>
        <xdr:cNvSpPr>
          <a:spLocks noChangeShapeType="1"/>
        </xdr:cNvSpPr>
      </xdr:nvSpPr>
      <xdr:spPr bwMode="auto">
        <a:xfrm flipH="1">
          <a:off x="1333500" y="350710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212</xdr:row>
      <xdr:rowOff>114300</xdr:rowOff>
    </xdr:from>
    <xdr:to>
      <xdr:col>2</xdr:col>
      <xdr:colOff>76200</xdr:colOff>
      <xdr:row>212</xdr:row>
      <xdr:rowOff>114300</xdr:rowOff>
    </xdr:to>
    <xdr:sp macro="" textlink="">
      <xdr:nvSpPr>
        <xdr:cNvPr id="38" name="Line 8">
          <a:extLst>
            <a:ext uri="{FF2B5EF4-FFF2-40B4-BE49-F238E27FC236}">
              <a16:creationId xmlns:a16="http://schemas.microsoft.com/office/drawing/2014/main" id="{39246F39-E348-43D6-87F5-C4D5FD19A0B5}"/>
            </a:ext>
          </a:extLst>
        </xdr:cNvPr>
        <xdr:cNvSpPr>
          <a:spLocks noChangeShapeType="1"/>
        </xdr:cNvSpPr>
      </xdr:nvSpPr>
      <xdr:spPr bwMode="auto">
        <a:xfrm flipH="1">
          <a:off x="1333500" y="350710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212</xdr:row>
      <xdr:rowOff>114300</xdr:rowOff>
    </xdr:from>
    <xdr:to>
      <xdr:col>2</xdr:col>
      <xdr:colOff>76200</xdr:colOff>
      <xdr:row>212</xdr:row>
      <xdr:rowOff>114300</xdr:rowOff>
    </xdr:to>
    <xdr:sp macro="" textlink="">
      <xdr:nvSpPr>
        <xdr:cNvPr id="39" name="Line 8">
          <a:extLst>
            <a:ext uri="{FF2B5EF4-FFF2-40B4-BE49-F238E27FC236}">
              <a16:creationId xmlns:a16="http://schemas.microsoft.com/office/drawing/2014/main" id="{EE75296F-9125-4D94-9693-4BC49774BAD2}"/>
            </a:ext>
          </a:extLst>
        </xdr:cNvPr>
        <xdr:cNvSpPr>
          <a:spLocks noChangeShapeType="1"/>
        </xdr:cNvSpPr>
      </xdr:nvSpPr>
      <xdr:spPr bwMode="auto">
        <a:xfrm flipH="1">
          <a:off x="1333500" y="350710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212</xdr:row>
      <xdr:rowOff>114300</xdr:rowOff>
    </xdr:from>
    <xdr:to>
      <xdr:col>2</xdr:col>
      <xdr:colOff>47625</xdr:colOff>
      <xdr:row>212</xdr:row>
      <xdr:rowOff>114300</xdr:rowOff>
    </xdr:to>
    <xdr:sp macro="" textlink="">
      <xdr:nvSpPr>
        <xdr:cNvPr id="40" name="Line 8">
          <a:extLst>
            <a:ext uri="{FF2B5EF4-FFF2-40B4-BE49-F238E27FC236}">
              <a16:creationId xmlns:a16="http://schemas.microsoft.com/office/drawing/2014/main" id="{26A036D5-1C82-4580-8BE9-B9C56646D975}"/>
            </a:ext>
          </a:extLst>
        </xdr:cNvPr>
        <xdr:cNvSpPr>
          <a:spLocks noChangeShapeType="1"/>
        </xdr:cNvSpPr>
      </xdr:nvSpPr>
      <xdr:spPr bwMode="auto">
        <a:xfrm flipH="1">
          <a:off x="1333500" y="350710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212</xdr:row>
      <xdr:rowOff>114300</xdr:rowOff>
    </xdr:from>
    <xdr:to>
      <xdr:col>2</xdr:col>
      <xdr:colOff>47625</xdr:colOff>
      <xdr:row>212</xdr:row>
      <xdr:rowOff>114300</xdr:rowOff>
    </xdr:to>
    <xdr:sp macro="" textlink="">
      <xdr:nvSpPr>
        <xdr:cNvPr id="41" name="Line 8">
          <a:extLst>
            <a:ext uri="{FF2B5EF4-FFF2-40B4-BE49-F238E27FC236}">
              <a16:creationId xmlns:a16="http://schemas.microsoft.com/office/drawing/2014/main" id="{9BF2AF1B-C85F-4BFC-B18B-B17B42BE911A}"/>
            </a:ext>
          </a:extLst>
        </xdr:cNvPr>
        <xdr:cNvSpPr>
          <a:spLocks noChangeShapeType="1"/>
        </xdr:cNvSpPr>
      </xdr:nvSpPr>
      <xdr:spPr bwMode="auto">
        <a:xfrm flipH="1">
          <a:off x="1333500" y="350710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212</xdr:row>
      <xdr:rowOff>114300</xdr:rowOff>
    </xdr:from>
    <xdr:to>
      <xdr:col>2</xdr:col>
      <xdr:colOff>76200</xdr:colOff>
      <xdr:row>212</xdr:row>
      <xdr:rowOff>114300</xdr:rowOff>
    </xdr:to>
    <xdr:sp macro="" textlink="">
      <xdr:nvSpPr>
        <xdr:cNvPr id="42" name="Line 8">
          <a:extLst>
            <a:ext uri="{FF2B5EF4-FFF2-40B4-BE49-F238E27FC236}">
              <a16:creationId xmlns:a16="http://schemas.microsoft.com/office/drawing/2014/main" id="{3AAB8BBA-D2FA-4847-BEB1-5D71CD37BFB5}"/>
            </a:ext>
          </a:extLst>
        </xdr:cNvPr>
        <xdr:cNvSpPr>
          <a:spLocks noChangeShapeType="1"/>
        </xdr:cNvSpPr>
      </xdr:nvSpPr>
      <xdr:spPr bwMode="auto">
        <a:xfrm flipH="1">
          <a:off x="1333500" y="350710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212</xdr:row>
      <xdr:rowOff>114300</xdr:rowOff>
    </xdr:from>
    <xdr:to>
      <xdr:col>2</xdr:col>
      <xdr:colOff>76200</xdr:colOff>
      <xdr:row>212</xdr:row>
      <xdr:rowOff>114300</xdr:rowOff>
    </xdr:to>
    <xdr:sp macro="" textlink="">
      <xdr:nvSpPr>
        <xdr:cNvPr id="43" name="Line 8">
          <a:extLst>
            <a:ext uri="{FF2B5EF4-FFF2-40B4-BE49-F238E27FC236}">
              <a16:creationId xmlns:a16="http://schemas.microsoft.com/office/drawing/2014/main" id="{A02E8A26-B022-4B09-B155-8CBF04B2C003}"/>
            </a:ext>
          </a:extLst>
        </xdr:cNvPr>
        <xdr:cNvSpPr>
          <a:spLocks noChangeShapeType="1"/>
        </xdr:cNvSpPr>
      </xdr:nvSpPr>
      <xdr:spPr bwMode="auto">
        <a:xfrm flipH="1">
          <a:off x="1333500" y="350710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yoshihara/Desktop/&#20840;&#12390;&#12398;&#22823;&#20803;/&#36259;&#21619;&#12289;&#33258;&#24049;&#21843;&#30330;&#12289;&#12486;&#12491;&#12473;/&#12486;&#12491;&#12473;/&#26481;&#36817;&#27743;&#12486;&#12491;&#12473;&#21332;&#20250;/&#26481;&#36817;&#27743;&#12486;&#12491;&#12473;&#21332;&#20250;&#12501;&#12449;&#12452;&#12523;/&#12501;&#12457;&#12540;&#12510;&#12483;&#12488;/&#12489;&#12525;&#12540;&#20316;&#25104;/&#12489;&#12525;&#12540;&#20316;&#25104;&#12288;&#12480;&#12502;&#12523;&#12473;&#29992;%20%20%20%20%20%20&#30331;&#37682;&#12490;&#12531;&#12496;&#12540;&#12354;&#1242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エントリー受付表"/>
      <sheetName val="オーダーオブプレイ"/>
      <sheetName val="3名リーグ"/>
      <sheetName val="4名リーグ"/>
      <sheetName val="5名リーグ"/>
      <sheetName val="6名リーグ"/>
      <sheetName val="3Ｘ2＝6名リーグ"/>
      <sheetName val="4＋3＝7名リーグ"/>
      <sheetName val="7名1リーグ"/>
      <sheetName val="4X2=8名リーグ"/>
      <sheetName val="3Ｘ3＝9名リーグ (3)"/>
      <sheetName val="5X2=10名リーグ"/>
      <sheetName val="3+3+4=10名リーグ"/>
      <sheetName val="3＋4＋4＝11名リーグ"/>
      <sheetName val="3X4=12名リーグ"/>
      <sheetName val="6X2＝12リーグ"/>
      <sheetName val="12＋1名"/>
      <sheetName val="１４名リーグ"/>
      <sheetName val="3X5=15名リーグ"/>
      <sheetName val="4X4＝16名リーグ"/>
      <sheetName val="17名リーグ"/>
      <sheetName val="3X6=18名リーグ"/>
      <sheetName val="19名"/>
      <sheetName val="4X5=20名リーグ"/>
      <sheetName val="3X7=21名リーグ"/>
      <sheetName val="21+1=22名リーグ"/>
      <sheetName val="23名リーグ"/>
      <sheetName val="3Ｘ8＝24名リーグ関数あり、隠しデータ不要"/>
      <sheetName val="24+1=25名"/>
      <sheetName val="24＋2＝26名"/>
      <sheetName val="3X9=27名"/>
      <sheetName val="3X10=30名リーグ"/>
      <sheetName val="3X11＝33名リーグ"/>
      <sheetName val="3X13＝39名リーグ"/>
      <sheetName val="登録ナンバー"/>
      <sheetName val="盗難及びアドバイス防止措置"/>
      <sheetName val="Sheet1"/>
      <sheetName val="Sheet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ow r="1">
          <cell r="B1" t="str">
            <v>２０２５年度東近江市テニス協会登録ナンバー</v>
          </cell>
        </row>
        <row r="3">
          <cell r="B3">
            <v>1</v>
          </cell>
        </row>
        <row r="4">
          <cell r="A4" t="str">
            <v>あ０１</v>
          </cell>
          <cell r="B4" t="str">
            <v>青木</v>
          </cell>
          <cell r="C4" t="str">
            <v>重之</v>
          </cell>
          <cell r="D4" t="str">
            <v>アビック</v>
          </cell>
        </row>
        <row r="5">
          <cell r="A5" t="str">
            <v>あ０２</v>
          </cell>
          <cell r="B5" t="str">
            <v>西川</v>
          </cell>
          <cell r="C5" t="str">
            <v>昌一</v>
          </cell>
          <cell r="D5" t="str">
            <v>アビック</v>
          </cell>
        </row>
        <row r="6">
          <cell r="A6" t="str">
            <v>あ０３</v>
          </cell>
          <cell r="B6" t="str">
            <v>安達</v>
          </cell>
          <cell r="C6" t="str">
            <v>隆一</v>
          </cell>
          <cell r="D6" t="str">
            <v>アビック</v>
          </cell>
        </row>
        <row r="7">
          <cell r="A7" t="str">
            <v>あ０４</v>
          </cell>
          <cell r="B7" t="str">
            <v>上原</v>
          </cell>
          <cell r="C7" t="str">
            <v>義弘</v>
          </cell>
          <cell r="D7" t="str">
            <v>アビック</v>
          </cell>
        </row>
        <row r="8">
          <cell r="A8" t="str">
            <v>あ０５</v>
          </cell>
          <cell r="B8" t="str">
            <v>寺村</v>
          </cell>
          <cell r="C8" t="str">
            <v>浩一</v>
          </cell>
          <cell r="D8" t="str">
            <v>アビック</v>
          </cell>
        </row>
        <row r="9">
          <cell r="A9" t="str">
            <v>あ０６</v>
          </cell>
          <cell r="B9" t="str">
            <v>谷崎</v>
          </cell>
          <cell r="C9" t="str">
            <v>真也</v>
          </cell>
          <cell r="D9" t="str">
            <v>アビック</v>
          </cell>
        </row>
        <row r="10">
          <cell r="A10" t="str">
            <v>あ０７</v>
          </cell>
          <cell r="B10" t="str">
            <v>齋田</v>
          </cell>
          <cell r="C10" t="str">
            <v>優子</v>
          </cell>
          <cell r="D10" t="str">
            <v>アビック</v>
          </cell>
        </row>
        <row r="11">
          <cell r="A11" t="str">
            <v>あ０８</v>
          </cell>
          <cell r="B11" t="str">
            <v>平居</v>
          </cell>
          <cell r="C11" t="str">
            <v>崇</v>
          </cell>
          <cell r="D11" t="str">
            <v>アビック</v>
          </cell>
        </row>
        <row r="12">
          <cell r="A12" t="str">
            <v>あ０９</v>
          </cell>
          <cell r="B12" t="str">
            <v>大林</v>
          </cell>
          <cell r="C12" t="str">
            <v>弘典</v>
          </cell>
          <cell r="D12" t="str">
            <v>アビック</v>
          </cell>
        </row>
        <row r="13">
          <cell r="A13" t="str">
            <v>あ１０</v>
          </cell>
          <cell r="B13" t="str">
            <v>福嶋</v>
          </cell>
          <cell r="C13" t="str">
            <v>亮</v>
          </cell>
          <cell r="D13" t="str">
            <v>アビック</v>
          </cell>
        </row>
        <row r="14">
          <cell r="A14" t="str">
            <v>あ１１</v>
          </cell>
          <cell r="B14" t="str">
            <v>三原</v>
          </cell>
          <cell r="C14" t="str">
            <v>啓子</v>
          </cell>
          <cell r="D14" t="str">
            <v>アビック</v>
          </cell>
        </row>
        <row r="15">
          <cell r="A15" t="str">
            <v>あ１２</v>
          </cell>
          <cell r="B15" t="str">
            <v>落合</v>
          </cell>
          <cell r="C15" t="str">
            <v>良弘</v>
          </cell>
          <cell r="D15" t="str">
            <v>アビック</v>
          </cell>
        </row>
        <row r="16">
          <cell r="A16" t="str">
            <v>あ１３</v>
          </cell>
          <cell r="B16" t="str">
            <v>松井</v>
          </cell>
          <cell r="C16" t="str">
            <v xml:space="preserve">傳樹 </v>
          </cell>
          <cell r="D16" t="str">
            <v>アビック</v>
          </cell>
        </row>
        <row r="17">
          <cell r="A17" t="str">
            <v>あ１４</v>
          </cell>
          <cell r="B17" t="str">
            <v>中村</v>
          </cell>
          <cell r="C17" t="str">
            <v>紗映子</v>
          </cell>
          <cell r="D17" t="str">
            <v>アビック</v>
          </cell>
        </row>
        <row r="18">
          <cell r="A18" t="str">
            <v>あ１５</v>
          </cell>
          <cell r="B18" t="str">
            <v>長谷川</v>
          </cell>
          <cell r="C18" t="str">
            <v>優</v>
          </cell>
          <cell r="D18" t="str">
            <v>アビック</v>
          </cell>
        </row>
        <row r="19">
          <cell r="A19" t="str">
            <v>あ１６</v>
          </cell>
          <cell r="B19" t="str">
            <v>成宮</v>
          </cell>
          <cell r="C19" t="str">
            <v>まき</v>
          </cell>
          <cell r="D19" t="str">
            <v>アビック</v>
          </cell>
        </row>
        <row r="20">
          <cell r="A20" t="str">
            <v>あ１７</v>
          </cell>
          <cell r="B20" t="str">
            <v>松本</v>
          </cell>
          <cell r="C20" t="str">
            <v>光美</v>
          </cell>
          <cell r="D20" t="str">
            <v>アビック</v>
          </cell>
        </row>
        <row r="21">
          <cell r="A21" t="str">
            <v>あ１８</v>
          </cell>
          <cell r="B21" t="str">
            <v>草野</v>
          </cell>
          <cell r="C21" t="str">
            <v>活地</v>
          </cell>
          <cell r="D21" t="str">
            <v>アビック</v>
          </cell>
        </row>
        <row r="22">
          <cell r="A22" t="str">
            <v>あ１９</v>
          </cell>
          <cell r="B22" t="str">
            <v>吉川</v>
          </cell>
          <cell r="C22" t="str">
            <v>孝次</v>
          </cell>
          <cell r="D22" t="str">
            <v>アビック</v>
          </cell>
        </row>
        <row r="23">
          <cell r="A23" t="str">
            <v>あ２０</v>
          </cell>
          <cell r="B23" t="str">
            <v>姫田</v>
          </cell>
          <cell r="C23" t="str">
            <v>和憲</v>
          </cell>
          <cell r="D23" t="str">
            <v>アビック</v>
          </cell>
        </row>
        <row r="24">
          <cell r="A24" t="str">
            <v>あ２１</v>
          </cell>
          <cell r="B24" t="str">
            <v>堅田</v>
          </cell>
          <cell r="C24" t="str">
            <v>瑞木</v>
          </cell>
          <cell r="D24" t="str">
            <v>アビック</v>
          </cell>
        </row>
        <row r="25">
          <cell r="A25" t="str">
            <v>あ２２</v>
          </cell>
          <cell r="B25" t="str">
            <v>堀田</v>
          </cell>
          <cell r="C25" t="str">
            <v>明子</v>
          </cell>
          <cell r="D25" t="str">
            <v>アビック</v>
          </cell>
        </row>
        <row r="26">
          <cell r="A26" t="str">
            <v>あ２３</v>
          </cell>
          <cell r="B26" t="str">
            <v>法戸</v>
          </cell>
          <cell r="C26" t="str">
            <v>義也</v>
          </cell>
          <cell r="D26" t="str">
            <v>アビック</v>
          </cell>
        </row>
        <row r="27">
          <cell r="A27" t="str">
            <v>あ２４</v>
          </cell>
          <cell r="B27" t="str">
            <v>佐野</v>
          </cell>
          <cell r="C27" t="str">
            <v>直美</v>
          </cell>
          <cell r="D27" t="str">
            <v>アビック</v>
          </cell>
        </row>
        <row r="28">
          <cell r="A28" t="str">
            <v>あ２５</v>
          </cell>
          <cell r="B28" t="str">
            <v>千代</v>
          </cell>
          <cell r="C28" t="str">
            <v>美由紀</v>
          </cell>
          <cell r="D28" t="str">
            <v>アビック</v>
          </cell>
        </row>
        <row r="29">
          <cell r="A29" t="str">
            <v>あ２６</v>
          </cell>
          <cell r="B29" t="str">
            <v>小西</v>
          </cell>
          <cell r="C29" t="str">
            <v>由美子</v>
          </cell>
          <cell r="D29" t="str">
            <v>アビック</v>
          </cell>
        </row>
        <row r="30">
          <cell r="A30" t="str">
            <v>あ２７</v>
          </cell>
          <cell r="B30" t="str">
            <v>徳田</v>
          </cell>
          <cell r="C30" t="str">
            <v>裕子</v>
          </cell>
          <cell r="D30" t="str">
            <v>アビック</v>
          </cell>
        </row>
        <row r="31">
          <cell r="A31" t="str">
            <v>あ２８</v>
          </cell>
          <cell r="B31" t="str">
            <v>叶丸</v>
          </cell>
          <cell r="C31" t="str">
            <v>利恵子</v>
          </cell>
          <cell r="D31" t="str">
            <v>アビック</v>
          </cell>
        </row>
        <row r="32">
          <cell r="A32" t="str">
            <v>あ２９</v>
          </cell>
          <cell r="B32" t="str">
            <v>脇田</v>
          </cell>
          <cell r="C32" t="str">
            <v>里加</v>
          </cell>
          <cell r="D32" t="str">
            <v>アビック</v>
          </cell>
        </row>
        <row r="33">
          <cell r="A33" t="str">
            <v>あ３０</v>
          </cell>
          <cell r="B33" t="str">
            <v>冨岡</v>
          </cell>
          <cell r="C33" t="str">
            <v>浩史</v>
          </cell>
          <cell r="D33" t="str">
            <v>アビック</v>
          </cell>
        </row>
        <row r="34">
          <cell r="A34" t="str">
            <v>あ３１</v>
          </cell>
          <cell r="B34" t="str">
            <v>西堀</v>
          </cell>
          <cell r="C34" t="str">
            <v>公人</v>
          </cell>
          <cell r="D34" t="str">
            <v>アビック</v>
          </cell>
        </row>
        <row r="35">
          <cell r="A35" t="str">
            <v>あ３２</v>
          </cell>
          <cell r="B35" t="str">
            <v>清野</v>
          </cell>
          <cell r="C35" t="str">
            <v>宏樹</v>
          </cell>
          <cell r="D35" t="str">
            <v>アビック</v>
          </cell>
        </row>
        <row r="36">
          <cell r="A36" t="str">
            <v>あ３３</v>
          </cell>
          <cell r="B36" t="str">
            <v>宇野</v>
          </cell>
          <cell r="C36" t="str">
            <v>泰三</v>
          </cell>
          <cell r="D36" t="str">
            <v>アビック</v>
          </cell>
        </row>
        <row r="37">
          <cell r="A37" t="str">
            <v>あ３４</v>
          </cell>
          <cell r="B37" t="str">
            <v>中澤</v>
          </cell>
          <cell r="C37" t="str">
            <v>由香</v>
          </cell>
          <cell r="D37" t="str">
            <v>アビック</v>
          </cell>
        </row>
        <row r="38">
          <cell r="A38" t="str">
            <v>あ３５</v>
          </cell>
          <cell r="B38" t="str">
            <v>坪井</v>
          </cell>
          <cell r="C38" t="str">
            <v>徳寿</v>
          </cell>
          <cell r="D38" t="str">
            <v>アビック</v>
          </cell>
        </row>
        <row r="39">
          <cell r="A39" t="str">
            <v>あ３６</v>
          </cell>
          <cell r="B39" t="str">
            <v>山中</v>
          </cell>
          <cell r="C39" t="str">
            <v>博子</v>
          </cell>
          <cell r="D39" t="str">
            <v>アビック</v>
          </cell>
        </row>
        <row r="40">
          <cell r="B40">
            <v>2</v>
          </cell>
        </row>
        <row r="41">
          <cell r="A41" t="str">
            <v>あぷ０１</v>
          </cell>
          <cell r="B41" t="str">
            <v>杉山</v>
          </cell>
          <cell r="C41" t="str">
            <v>邦夫</v>
          </cell>
          <cell r="D41" t="str">
            <v>アプストTC</v>
          </cell>
        </row>
        <row r="42">
          <cell r="A42" t="str">
            <v>あぷ０２</v>
          </cell>
          <cell r="B42" t="str">
            <v>川上</v>
          </cell>
          <cell r="C42" t="str">
            <v>英二</v>
          </cell>
          <cell r="D42" t="str">
            <v>アプストTC</v>
          </cell>
        </row>
        <row r="43">
          <cell r="A43" t="str">
            <v>あぷ０３</v>
          </cell>
          <cell r="B43" t="str">
            <v>浅田</v>
          </cell>
          <cell r="C43" t="str">
            <v>隆昭</v>
          </cell>
          <cell r="D43" t="str">
            <v>アプストTC</v>
          </cell>
        </row>
        <row r="44">
          <cell r="A44" t="str">
            <v>あぷ０４</v>
          </cell>
          <cell r="B44" t="str">
            <v>森永</v>
          </cell>
          <cell r="C44" t="str">
            <v>洋介</v>
          </cell>
          <cell r="D44" t="str">
            <v>アプストTC</v>
          </cell>
        </row>
        <row r="45">
          <cell r="A45" t="str">
            <v>あぷ０５</v>
          </cell>
          <cell r="B45" t="str">
            <v>辰巳</v>
          </cell>
          <cell r="C45" t="str">
            <v>悟朗</v>
          </cell>
          <cell r="D45" t="str">
            <v>アプストTC</v>
          </cell>
        </row>
        <row r="46">
          <cell r="A46" t="str">
            <v>あぷ０６</v>
          </cell>
          <cell r="B46" t="str">
            <v>川上</v>
          </cell>
          <cell r="C46" t="str">
            <v>美弥子</v>
          </cell>
          <cell r="D46" t="str">
            <v>アプストTC</v>
          </cell>
        </row>
        <row r="47">
          <cell r="A47" t="str">
            <v>あぷ０７</v>
          </cell>
          <cell r="B47" t="str">
            <v>山内</v>
          </cell>
          <cell r="C47" t="str">
            <v>雄平</v>
          </cell>
          <cell r="D47" t="str">
            <v>アプストTC</v>
          </cell>
        </row>
        <row r="48">
          <cell r="A48" t="str">
            <v>あぷ０８</v>
          </cell>
          <cell r="B48" t="str">
            <v>木村</v>
          </cell>
          <cell r="C48" t="str">
            <v>美香</v>
          </cell>
          <cell r="D48" t="str">
            <v>アプストTC</v>
          </cell>
        </row>
        <row r="49">
          <cell r="A49" t="str">
            <v>あぷ０９</v>
          </cell>
          <cell r="B49" t="str">
            <v>梶木</v>
          </cell>
          <cell r="C49" t="str">
            <v>和子</v>
          </cell>
          <cell r="D49" t="str">
            <v>アプストTC</v>
          </cell>
        </row>
        <row r="50">
          <cell r="A50" t="str">
            <v>あぷ１０</v>
          </cell>
          <cell r="B50" t="str">
            <v>日高</v>
          </cell>
          <cell r="C50" t="str">
            <v>眞規子</v>
          </cell>
          <cell r="D50" t="str">
            <v>アプストTC</v>
          </cell>
        </row>
        <row r="51">
          <cell r="A51" t="str">
            <v>あぷ１１</v>
          </cell>
          <cell r="B51" t="str">
            <v>長谷出</v>
          </cell>
          <cell r="C51" t="str">
            <v>浩</v>
          </cell>
          <cell r="D51" t="str">
            <v>アプストTC</v>
          </cell>
        </row>
        <row r="52">
          <cell r="A52" t="str">
            <v>あぷ１２</v>
          </cell>
          <cell r="B52" t="str">
            <v>奥田</v>
          </cell>
          <cell r="C52" t="str">
            <v>純也</v>
          </cell>
          <cell r="D52" t="str">
            <v>アプストTC</v>
          </cell>
        </row>
        <row r="53">
          <cell r="A53" t="str">
            <v>あぷ１３</v>
          </cell>
          <cell r="B53" t="str">
            <v>村田</v>
          </cell>
          <cell r="C53" t="str">
            <v>朋子</v>
          </cell>
          <cell r="D53" t="str">
            <v>アプストTC</v>
          </cell>
        </row>
        <row r="54">
          <cell r="A54" t="str">
            <v>あぷ１４</v>
          </cell>
          <cell r="B54" t="str">
            <v>村田</v>
          </cell>
          <cell r="C54" t="str">
            <v>理恵子</v>
          </cell>
          <cell r="D54" t="str">
            <v>アプストTC</v>
          </cell>
        </row>
        <row r="55">
          <cell r="A55" t="str">
            <v>あぷ１５</v>
          </cell>
          <cell r="B55" t="str">
            <v>東</v>
          </cell>
          <cell r="C55" t="str">
            <v>正隆</v>
          </cell>
          <cell r="D55" t="str">
            <v>アプストTC</v>
          </cell>
        </row>
        <row r="56">
          <cell r="A56" t="str">
            <v>あぷ１６</v>
          </cell>
          <cell r="B56" t="str">
            <v>二ツ井</v>
          </cell>
          <cell r="C56" t="str">
            <v>裕也</v>
          </cell>
          <cell r="D56" t="str">
            <v>アプストTC</v>
          </cell>
        </row>
        <row r="57">
          <cell r="A57" t="str">
            <v>あぷ１７</v>
          </cell>
          <cell r="B57" t="str">
            <v>田中　</v>
          </cell>
          <cell r="C57" t="str">
            <v>有紀</v>
          </cell>
          <cell r="D57" t="str">
            <v>アプストTC</v>
          </cell>
        </row>
        <row r="58">
          <cell r="A58" t="str">
            <v>あぷ１８</v>
          </cell>
          <cell r="B58" t="str">
            <v>岡川</v>
          </cell>
          <cell r="C58" t="str">
            <v>謙二</v>
          </cell>
          <cell r="D58" t="str">
            <v>アプストTC</v>
          </cell>
        </row>
        <row r="59">
          <cell r="A59" t="str">
            <v>あぷ１９</v>
          </cell>
          <cell r="B59" t="str">
            <v>稲泉</v>
          </cell>
          <cell r="C59" t="str">
            <v>聡</v>
          </cell>
          <cell r="D59" t="str">
            <v>アプストTC</v>
          </cell>
        </row>
        <row r="60">
          <cell r="A60" t="str">
            <v>あぷ２０</v>
          </cell>
          <cell r="B60" t="str">
            <v>妹川</v>
          </cell>
          <cell r="C60" t="str">
            <v>寿明</v>
          </cell>
          <cell r="D60" t="str">
            <v>アプストTC</v>
          </cell>
        </row>
        <row r="61">
          <cell r="A61" t="str">
            <v>あぷ２１</v>
          </cell>
          <cell r="B61" t="str">
            <v>妹川</v>
          </cell>
          <cell r="C61" t="str">
            <v>麻佑</v>
          </cell>
          <cell r="D61" t="str">
            <v>アプストTC</v>
          </cell>
        </row>
        <row r="62">
          <cell r="A62" t="str">
            <v>あぷ２２</v>
          </cell>
          <cell r="B62" t="str">
            <v>永松</v>
          </cell>
          <cell r="C62" t="str">
            <v>貴子</v>
          </cell>
          <cell r="D62" t="str">
            <v>アプストTC</v>
          </cell>
        </row>
        <row r="63">
          <cell r="A63" t="str">
            <v>あぷ２３</v>
          </cell>
          <cell r="B63" t="str">
            <v>藤原</v>
          </cell>
          <cell r="C63" t="str">
            <v>泰子</v>
          </cell>
          <cell r="D63" t="str">
            <v>アプストTC</v>
          </cell>
        </row>
        <row r="64">
          <cell r="A64" t="str">
            <v>あぷ２４</v>
          </cell>
          <cell r="B64" t="str">
            <v>敦賀</v>
          </cell>
          <cell r="C64" t="str">
            <v>創一</v>
          </cell>
          <cell r="D64" t="str">
            <v>アプストTC</v>
          </cell>
        </row>
        <row r="65">
          <cell r="A65" t="str">
            <v>あぷ２５</v>
          </cell>
          <cell r="B65" t="str">
            <v>有吉</v>
          </cell>
          <cell r="C65" t="str">
            <v>裕喜</v>
          </cell>
          <cell r="D65" t="str">
            <v>アプストTC</v>
          </cell>
        </row>
        <row r="66">
          <cell r="A66" t="str">
            <v>あぷ２６</v>
          </cell>
          <cell r="B66" t="str">
            <v>松原</v>
          </cell>
          <cell r="C66" t="str">
            <v>礼</v>
          </cell>
          <cell r="D66" t="str">
            <v>アプストTC</v>
          </cell>
        </row>
        <row r="67">
          <cell r="B67">
            <v>3</v>
          </cell>
        </row>
        <row r="68">
          <cell r="A68" t="str">
            <v>あん０１</v>
          </cell>
          <cell r="B68" t="str">
            <v>池田</v>
          </cell>
          <cell r="C68" t="str">
            <v>枝里</v>
          </cell>
          <cell r="D68" t="str">
            <v>アンヴァース</v>
          </cell>
        </row>
        <row r="69">
          <cell r="A69" t="str">
            <v>あん０２</v>
          </cell>
          <cell r="B69" t="str">
            <v>植田</v>
          </cell>
          <cell r="C69" t="str">
            <v>早耶</v>
          </cell>
          <cell r="D69" t="str">
            <v>アンヴァース</v>
          </cell>
        </row>
        <row r="70">
          <cell r="A70" t="str">
            <v>あん０３</v>
          </cell>
          <cell r="B70" t="str">
            <v>山口</v>
          </cell>
          <cell r="C70" t="str">
            <v>千恵</v>
          </cell>
          <cell r="D70" t="str">
            <v>アンヴァース</v>
          </cell>
        </row>
        <row r="71">
          <cell r="A71" t="str">
            <v>あん０４</v>
          </cell>
          <cell r="B71" t="str">
            <v>森</v>
          </cell>
          <cell r="C71" t="str">
            <v>心奈</v>
          </cell>
          <cell r="D71" t="str">
            <v>アンヴァース</v>
          </cell>
        </row>
        <row r="72">
          <cell r="A72" t="str">
            <v>あん０５</v>
          </cell>
          <cell r="B72" t="str">
            <v>脇坂</v>
          </cell>
          <cell r="C72" t="str">
            <v>愛里</v>
          </cell>
          <cell r="D72" t="str">
            <v>アンヴァース</v>
          </cell>
        </row>
        <row r="73">
          <cell r="A73" t="str">
            <v>あん０６</v>
          </cell>
          <cell r="B73" t="str">
            <v>上津</v>
          </cell>
          <cell r="C73" t="str">
            <v>慶和</v>
          </cell>
          <cell r="D73" t="str">
            <v>アンヴァース</v>
          </cell>
        </row>
        <row r="74">
          <cell r="A74" t="str">
            <v>あん０７</v>
          </cell>
          <cell r="B74" t="str">
            <v>脇坂</v>
          </cell>
          <cell r="C74" t="str">
            <v>和樹</v>
          </cell>
          <cell r="D74" t="str">
            <v>アンヴァース</v>
          </cell>
        </row>
        <row r="75">
          <cell r="A75" t="str">
            <v>あん０８</v>
          </cell>
          <cell r="B75" t="str">
            <v>小田</v>
          </cell>
          <cell r="C75" t="str">
            <v>紀彦</v>
          </cell>
          <cell r="D75" t="str">
            <v>アンヴァース</v>
          </cell>
        </row>
        <row r="76">
          <cell r="A76" t="str">
            <v>あん０９</v>
          </cell>
          <cell r="B76" t="str">
            <v>越智</v>
          </cell>
          <cell r="C76" t="str">
            <v>友基</v>
          </cell>
          <cell r="D76" t="str">
            <v>アンヴァース</v>
          </cell>
        </row>
        <row r="77">
          <cell r="A77" t="str">
            <v>あん１０</v>
          </cell>
          <cell r="B77" t="str">
            <v>辻本</v>
          </cell>
          <cell r="C77" t="str">
            <v>将士</v>
          </cell>
          <cell r="D77" t="str">
            <v>アンヴァース</v>
          </cell>
        </row>
        <row r="78">
          <cell r="A78" t="str">
            <v>あん１１</v>
          </cell>
          <cell r="B78" t="str">
            <v>津曲</v>
          </cell>
          <cell r="C78" t="str">
            <v>崇志</v>
          </cell>
          <cell r="D78" t="str">
            <v>アンヴァース</v>
          </cell>
        </row>
        <row r="79">
          <cell r="A79" t="str">
            <v>あん１２</v>
          </cell>
          <cell r="B79" t="str">
            <v>鍋内</v>
          </cell>
          <cell r="C79" t="str">
            <v>雄樹</v>
          </cell>
          <cell r="D79" t="str">
            <v>アンヴァース</v>
          </cell>
        </row>
        <row r="80">
          <cell r="A80" t="str">
            <v>あん１３</v>
          </cell>
          <cell r="B80" t="str">
            <v>桐原</v>
          </cell>
          <cell r="C80" t="str">
            <v>昇汰</v>
          </cell>
          <cell r="D80" t="str">
            <v>アンヴァース</v>
          </cell>
        </row>
        <row r="81">
          <cell r="A81" t="str">
            <v>あん１４</v>
          </cell>
          <cell r="B81" t="str">
            <v>松村</v>
          </cell>
          <cell r="C81" t="str">
            <v>友喜</v>
          </cell>
          <cell r="D81" t="str">
            <v>アンヴァース</v>
          </cell>
        </row>
        <row r="82">
          <cell r="A82" t="str">
            <v>あん１５</v>
          </cell>
          <cell r="B82" t="str">
            <v>薮内</v>
          </cell>
          <cell r="C82" t="str">
            <v>豪</v>
          </cell>
          <cell r="D82" t="str">
            <v>アンヴァース</v>
          </cell>
        </row>
        <row r="83">
          <cell r="A83" t="str">
            <v>あん１６</v>
          </cell>
          <cell r="B83" t="str">
            <v>森</v>
          </cell>
          <cell r="C83" t="str">
            <v>寿人</v>
          </cell>
          <cell r="D83" t="str">
            <v>アンヴァース</v>
          </cell>
        </row>
        <row r="84">
          <cell r="A84" t="str">
            <v>あん１７</v>
          </cell>
          <cell r="B84" t="str">
            <v>山田</v>
          </cell>
          <cell r="C84" t="str">
            <v>佳明</v>
          </cell>
          <cell r="D84" t="str">
            <v>アンヴァース</v>
          </cell>
        </row>
        <row r="85">
          <cell r="A85" t="str">
            <v>あん１８</v>
          </cell>
          <cell r="B85" t="str">
            <v>愛原</v>
          </cell>
          <cell r="C85" t="str">
            <v>里樹</v>
          </cell>
          <cell r="D85" t="str">
            <v>アンヴァース</v>
          </cell>
        </row>
        <row r="86">
          <cell r="A86" t="str">
            <v>あん１９</v>
          </cell>
          <cell r="B86" t="str">
            <v>岡田</v>
          </cell>
          <cell r="C86" t="str">
            <v>真樹</v>
          </cell>
          <cell r="D86" t="str">
            <v>アンヴァース</v>
          </cell>
        </row>
        <row r="87">
          <cell r="A87" t="str">
            <v>あん２０</v>
          </cell>
          <cell r="B87" t="str">
            <v>鈴木</v>
          </cell>
          <cell r="C87" t="str">
            <v>悠太</v>
          </cell>
          <cell r="D87" t="str">
            <v>アンヴァース</v>
          </cell>
        </row>
        <row r="88">
          <cell r="A88" t="str">
            <v>あん２１</v>
          </cell>
          <cell r="B88" t="str">
            <v>政田</v>
          </cell>
          <cell r="C88" t="str">
            <v>秀栄</v>
          </cell>
          <cell r="D88" t="str">
            <v>アンヴァース</v>
          </cell>
        </row>
        <row r="89">
          <cell r="A89" t="str">
            <v>あん２２</v>
          </cell>
          <cell r="B89" t="str">
            <v>猪飼</v>
          </cell>
          <cell r="C89" t="str">
            <v>尚輝</v>
          </cell>
          <cell r="D89" t="str">
            <v>アンヴァース</v>
          </cell>
        </row>
        <row r="90">
          <cell r="A90" t="str">
            <v>あん２３</v>
          </cell>
          <cell r="B90" t="str">
            <v>岡</v>
          </cell>
          <cell r="C90" t="str">
            <v>栄介</v>
          </cell>
          <cell r="D90" t="str">
            <v>アンヴァース</v>
          </cell>
        </row>
        <row r="91">
          <cell r="A91" t="str">
            <v>あん２４</v>
          </cell>
          <cell r="B91" t="str">
            <v>寺元</v>
          </cell>
          <cell r="C91" t="str">
            <v>翔太</v>
          </cell>
          <cell r="D91" t="str">
            <v>アンヴァース</v>
          </cell>
        </row>
        <row r="92">
          <cell r="A92" t="str">
            <v>あん２５</v>
          </cell>
          <cell r="B92" t="str">
            <v>三箇</v>
          </cell>
          <cell r="C92" t="str">
            <v>将士</v>
          </cell>
          <cell r="D92" t="str">
            <v>アンヴァース</v>
          </cell>
        </row>
        <row r="93">
          <cell r="A93" t="str">
            <v>あん２６</v>
          </cell>
          <cell r="B93" t="str">
            <v>澤田</v>
          </cell>
          <cell r="C93" t="str">
            <v>純兵</v>
          </cell>
          <cell r="D93" t="str">
            <v>アンヴァース</v>
          </cell>
        </row>
        <row r="94">
          <cell r="B94">
            <v>4</v>
          </cell>
        </row>
        <row r="95">
          <cell r="A95" t="str">
            <v>け０１</v>
          </cell>
          <cell r="B95" t="str">
            <v>稲岡</v>
          </cell>
          <cell r="C95" t="str">
            <v>和紀</v>
          </cell>
          <cell r="D95" t="str">
            <v>Kテニス</v>
          </cell>
        </row>
        <row r="96">
          <cell r="A96" t="str">
            <v>け０２</v>
          </cell>
          <cell r="B96" t="str">
            <v>上村</v>
          </cell>
          <cell r="C96" t="str">
            <v>　武</v>
          </cell>
          <cell r="D96" t="str">
            <v>Kテニス</v>
          </cell>
        </row>
        <row r="97">
          <cell r="A97" t="str">
            <v>け０３</v>
          </cell>
          <cell r="B97" t="str">
            <v>川上</v>
          </cell>
          <cell r="C97" t="str">
            <v>悠作</v>
          </cell>
          <cell r="D97" t="str">
            <v>Kテニス</v>
          </cell>
        </row>
        <row r="98">
          <cell r="A98" t="str">
            <v>け０４</v>
          </cell>
          <cell r="B98" t="str">
            <v>川並</v>
          </cell>
          <cell r="C98" t="str">
            <v>和之</v>
          </cell>
          <cell r="D98" t="str">
            <v>Kテニス</v>
          </cell>
        </row>
        <row r="99">
          <cell r="A99" t="str">
            <v>け０５</v>
          </cell>
          <cell r="B99" t="str">
            <v>坪田</v>
          </cell>
          <cell r="C99" t="str">
            <v>真嘉</v>
          </cell>
          <cell r="D99" t="str">
            <v>Kテニス</v>
          </cell>
        </row>
        <row r="100">
          <cell r="A100" t="str">
            <v>け０７</v>
          </cell>
          <cell r="B100" t="str">
            <v>永里</v>
          </cell>
          <cell r="C100" t="str">
            <v>裕次</v>
          </cell>
          <cell r="D100" t="str">
            <v>Kテニス</v>
          </cell>
        </row>
        <row r="101">
          <cell r="A101" t="str">
            <v>け０８</v>
          </cell>
          <cell r="B101" t="str">
            <v>山口</v>
          </cell>
          <cell r="C101" t="str">
            <v>直彦</v>
          </cell>
          <cell r="D101" t="str">
            <v>Kテニス</v>
          </cell>
        </row>
        <row r="102">
          <cell r="A102" t="str">
            <v>け０９</v>
          </cell>
          <cell r="B102" t="str">
            <v>福永</v>
          </cell>
          <cell r="C102" t="str">
            <v>裕美</v>
          </cell>
          <cell r="D102" t="str">
            <v>Kテニス</v>
          </cell>
        </row>
        <row r="103">
          <cell r="A103" t="str">
            <v>け１０</v>
          </cell>
          <cell r="B103" t="str">
            <v>福永</v>
          </cell>
          <cell r="C103" t="str">
            <v>一典</v>
          </cell>
          <cell r="D103" t="str">
            <v>Kテニス</v>
          </cell>
        </row>
        <row r="104">
          <cell r="A104" t="str">
            <v>け１１</v>
          </cell>
          <cell r="B104" t="str">
            <v>小澤</v>
          </cell>
          <cell r="C104" t="str">
            <v>藤信</v>
          </cell>
          <cell r="D104" t="str">
            <v>Kテニス</v>
          </cell>
        </row>
        <row r="105">
          <cell r="A105" t="str">
            <v>け１２</v>
          </cell>
          <cell r="B105" t="str">
            <v>疋田</v>
          </cell>
          <cell r="C105" t="str">
            <v>之宏</v>
          </cell>
          <cell r="D105" t="str">
            <v>Kテニス</v>
          </cell>
        </row>
        <row r="106">
          <cell r="A106" t="str">
            <v>け１３</v>
          </cell>
          <cell r="B106" t="str">
            <v>朝日</v>
          </cell>
          <cell r="C106" t="str">
            <v>尚紀</v>
          </cell>
          <cell r="D106" t="str">
            <v>Kテニス</v>
          </cell>
        </row>
        <row r="107">
          <cell r="A107" t="str">
            <v>け１４</v>
          </cell>
          <cell r="B107" t="str">
            <v>朝日</v>
          </cell>
          <cell r="C107" t="str">
            <v>智美</v>
          </cell>
          <cell r="D107" t="str">
            <v>Kテニス</v>
          </cell>
        </row>
        <row r="108">
          <cell r="A108" t="str">
            <v>け１５</v>
          </cell>
          <cell r="B108" t="str">
            <v>本多</v>
          </cell>
          <cell r="C108" t="str">
            <v>勇輝</v>
          </cell>
          <cell r="D108" t="str">
            <v>Kテニス</v>
          </cell>
        </row>
        <row r="109">
          <cell r="A109" t="str">
            <v>け１６</v>
          </cell>
          <cell r="B109" t="str">
            <v>堤</v>
          </cell>
          <cell r="C109" t="str">
            <v>泰彦</v>
          </cell>
          <cell r="D109" t="str">
            <v>Kテニス</v>
          </cell>
        </row>
        <row r="110">
          <cell r="A110" t="str">
            <v>け１７</v>
          </cell>
          <cell r="B110" t="str">
            <v>新谷</v>
          </cell>
          <cell r="C110" t="str">
            <v>良</v>
          </cell>
          <cell r="D110" t="str">
            <v>Kテニス</v>
          </cell>
        </row>
        <row r="111">
          <cell r="A111" t="str">
            <v>け１８</v>
          </cell>
          <cell r="B111" t="str">
            <v>川上</v>
          </cell>
          <cell r="C111" t="str">
            <v>駿亮</v>
          </cell>
          <cell r="D111" t="str">
            <v>Kテニス</v>
          </cell>
        </row>
        <row r="112">
          <cell r="A112" t="str">
            <v>け１９</v>
          </cell>
          <cell r="B112" t="str">
            <v>山口</v>
          </cell>
          <cell r="C112" t="str">
            <v>真彦</v>
          </cell>
          <cell r="D112" t="str">
            <v>Kテニス</v>
          </cell>
        </row>
        <row r="113">
          <cell r="A113" t="str">
            <v>け２０</v>
          </cell>
          <cell r="B113" t="str">
            <v>西田</v>
          </cell>
          <cell r="C113" t="str">
            <v>和教</v>
          </cell>
          <cell r="D113" t="str">
            <v>Kテニス</v>
          </cell>
        </row>
        <row r="114">
          <cell r="A114" t="str">
            <v>け２１</v>
          </cell>
          <cell r="B114" t="str">
            <v>上村</v>
          </cell>
          <cell r="C114" t="str">
            <v>悠大</v>
          </cell>
          <cell r="D114" t="str">
            <v>Kテニス</v>
          </cell>
        </row>
        <row r="115">
          <cell r="B115">
            <v>5</v>
          </cell>
        </row>
        <row r="116">
          <cell r="A116" t="str">
            <v>き０１</v>
          </cell>
          <cell r="B116" t="str">
            <v>赤木</v>
          </cell>
          <cell r="C116" t="str">
            <v>拓</v>
          </cell>
          <cell r="D116" t="str">
            <v>京セラTC</v>
          </cell>
        </row>
        <row r="117">
          <cell r="A117" t="str">
            <v>き０２</v>
          </cell>
          <cell r="B117" t="str">
            <v>荒浪</v>
          </cell>
          <cell r="C117" t="str">
            <v>順次</v>
          </cell>
          <cell r="D117" t="str">
            <v>京セラTC</v>
          </cell>
        </row>
        <row r="118">
          <cell r="A118" t="str">
            <v>き０３</v>
          </cell>
          <cell r="B118" t="str">
            <v>井澤　</v>
          </cell>
          <cell r="C118" t="str">
            <v>匡志</v>
          </cell>
          <cell r="D118" t="str">
            <v>京セラTC</v>
          </cell>
        </row>
        <row r="119">
          <cell r="A119" t="str">
            <v>き０４</v>
          </cell>
          <cell r="B119" t="str">
            <v>石井</v>
          </cell>
          <cell r="C119" t="str">
            <v>耶真斗</v>
          </cell>
          <cell r="D119" t="str">
            <v>京セラTC</v>
          </cell>
        </row>
        <row r="120">
          <cell r="A120" t="str">
            <v>き０５</v>
          </cell>
          <cell r="B120" t="str">
            <v>石川</v>
          </cell>
          <cell r="C120" t="str">
            <v>和洋</v>
          </cell>
          <cell r="D120" t="str">
            <v>京セラTC</v>
          </cell>
        </row>
        <row r="121">
          <cell r="A121" t="str">
            <v>き０６</v>
          </cell>
          <cell r="B121" t="str">
            <v>石田</v>
          </cell>
          <cell r="C121" t="str">
            <v>文彦</v>
          </cell>
          <cell r="D121" t="str">
            <v>京セラTC</v>
          </cell>
        </row>
        <row r="122">
          <cell r="A122" t="str">
            <v>き０７</v>
          </cell>
          <cell r="B122" t="str">
            <v>石田</v>
          </cell>
          <cell r="C122" t="str">
            <v>愛捺花</v>
          </cell>
          <cell r="D122" t="str">
            <v>京セラTC</v>
          </cell>
        </row>
        <row r="123">
          <cell r="A123" t="str">
            <v>き０８</v>
          </cell>
          <cell r="B123" t="str">
            <v>一色</v>
          </cell>
          <cell r="C123" t="str">
            <v>翼</v>
          </cell>
          <cell r="D123" t="str">
            <v>京セラTC</v>
          </cell>
        </row>
        <row r="124">
          <cell r="A124" t="str">
            <v>き０９</v>
          </cell>
          <cell r="B124" t="str">
            <v>牛尾</v>
          </cell>
          <cell r="C124" t="str">
            <v>紳之介</v>
          </cell>
          <cell r="D124" t="str">
            <v>京セラTC</v>
          </cell>
        </row>
        <row r="125">
          <cell r="A125" t="str">
            <v>き１０</v>
          </cell>
          <cell r="B125" t="str">
            <v>太田</v>
          </cell>
          <cell r="C125" t="str">
            <v>圭亮</v>
          </cell>
          <cell r="D125" t="str">
            <v>京セラTC</v>
          </cell>
        </row>
        <row r="126">
          <cell r="A126" t="str">
            <v>き１１</v>
          </cell>
          <cell r="B126" t="str">
            <v>奥田</v>
          </cell>
          <cell r="C126" t="str">
            <v>司</v>
          </cell>
          <cell r="D126" t="str">
            <v>京セラTC</v>
          </cell>
        </row>
        <row r="127">
          <cell r="A127" t="str">
            <v>き１２</v>
          </cell>
          <cell r="B127" t="str">
            <v>木村</v>
          </cell>
          <cell r="C127" t="str">
            <v>圭</v>
          </cell>
          <cell r="D127" t="str">
            <v>京セラTC</v>
          </cell>
        </row>
        <row r="128">
          <cell r="A128" t="str">
            <v>き１３</v>
          </cell>
          <cell r="B128" t="str">
            <v>栗山</v>
          </cell>
          <cell r="C128" t="str">
            <v>飛鳥</v>
          </cell>
          <cell r="D128" t="str">
            <v>京セラTC</v>
          </cell>
        </row>
        <row r="129">
          <cell r="A129" t="str">
            <v>き１４</v>
          </cell>
          <cell r="B129" t="str">
            <v>澤田</v>
          </cell>
          <cell r="C129" t="str">
            <v>啓一</v>
          </cell>
          <cell r="D129" t="str">
            <v>京セラTC</v>
          </cell>
        </row>
        <row r="130">
          <cell r="A130" t="str">
            <v>き１５</v>
          </cell>
          <cell r="B130" t="str">
            <v>清水</v>
          </cell>
          <cell r="C130" t="str">
            <v>陽介</v>
          </cell>
          <cell r="D130" t="str">
            <v>京セラTC</v>
          </cell>
        </row>
        <row r="131">
          <cell r="A131" t="str">
            <v>き１６</v>
          </cell>
          <cell r="B131" t="str">
            <v>曽我</v>
          </cell>
          <cell r="C131" t="str">
            <v>卓矢</v>
          </cell>
          <cell r="D131" t="str">
            <v>京セラTC</v>
          </cell>
        </row>
        <row r="132">
          <cell r="A132" t="str">
            <v>き１７</v>
          </cell>
          <cell r="B132" t="str">
            <v>中尾</v>
          </cell>
          <cell r="C132" t="str">
            <v>慶太</v>
          </cell>
          <cell r="D132" t="str">
            <v>京セラTC</v>
          </cell>
        </row>
        <row r="133">
          <cell r="A133" t="str">
            <v>き１８</v>
          </cell>
          <cell r="B133" t="str">
            <v>仲田</v>
          </cell>
          <cell r="C133" t="str">
            <v>慶介</v>
          </cell>
          <cell r="D133" t="str">
            <v>京セラTC</v>
          </cell>
        </row>
        <row r="134">
          <cell r="A134" t="str">
            <v>き１９</v>
          </cell>
          <cell r="B134" t="str">
            <v>永田</v>
          </cell>
          <cell r="C134" t="str">
            <v>寛教</v>
          </cell>
          <cell r="D134" t="str">
            <v>京セラTC</v>
          </cell>
        </row>
        <row r="135">
          <cell r="A135" t="str">
            <v>き２０</v>
          </cell>
          <cell r="B135" t="str">
            <v>馬場</v>
          </cell>
          <cell r="C135" t="str">
            <v>英年</v>
          </cell>
          <cell r="D135" t="str">
            <v>京セラTC</v>
          </cell>
        </row>
        <row r="136">
          <cell r="A136" t="str">
            <v>き２１</v>
          </cell>
          <cell r="B136" t="str">
            <v>濵口</v>
          </cell>
          <cell r="C136" t="str">
            <v>里穂</v>
          </cell>
          <cell r="D136" t="str">
            <v>京セラTC</v>
          </cell>
        </row>
        <row r="137">
          <cell r="A137" t="str">
            <v>き２２</v>
          </cell>
          <cell r="B137" t="str">
            <v>平瀬</v>
          </cell>
          <cell r="C137" t="str">
            <v>俊介</v>
          </cell>
          <cell r="D137" t="str">
            <v>京セラTC</v>
          </cell>
        </row>
        <row r="138">
          <cell r="A138" t="str">
            <v>き２３</v>
          </cell>
          <cell r="B138" t="str">
            <v>廣瀬</v>
          </cell>
          <cell r="C138" t="str">
            <v>智也</v>
          </cell>
          <cell r="D138" t="str">
            <v>京セラTC</v>
          </cell>
        </row>
        <row r="139">
          <cell r="A139" t="str">
            <v>き２４</v>
          </cell>
          <cell r="B139" t="str">
            <v>福島</v>
          </cell>
          <cell r="C139" t="str">
            <v>勇輔</v>
          </cell>
          <cell r="D139" t="str">
            <v>京セラTC</v>
          </cell>
        </row>
        <row r="140">
          <cell r="A140" t="str">
            <v>き２５</v>
          </cell>
          <cell r="B140" t="str">
            <v>松島</v>
          </cell>
          <cell r="C140" t="str">
            <v>理和</v>
          </cell>
          <cell r="D140" t="str">
            <v>京セラTC</v>
          </cell>
        </row>
        <row r="141">
          <cell r="A141" t="str">
            <v>き２６</v>
          </cell>
          <cell r="B141" t="str">
            <v>松本</v>
          </cell>
          <cell r="C141" t="str">
            <v>拓大</v>
          </cell>
          <cell r="D141" t="str">
            <v>京セラTC</v>
          </cell>
        </row>
        <row r="142">
          <cell r="A142" t="str">
            <v>き２７</v>
          </cell>
          <cell r="B142" t="str">
            <v>宮道</v>
          </cell>
          <cell r="C142" t="str">
            <v>祐介</v>
          </cell>
          <cell r="D142" t="str">
            <v>京セラTC</v>
          </cell>
        </row>
        <row r="143">
          <cell r="A143" t="str">
            <v>き２８</v>
          </cell>
          <cell r="B143" t="str">
            <v>村尾</v>
          </cell>
          <cell r="C143" t="str">
            <v>彰了</v>
          </cell>
          <cell r="D143" t="str">
            <v>京セラTC</v>
          </cell>
        </row>
        <row r="144">
          <cell r="A144" t="str">
            <v>き２９</v>
          </cell>
          <cell r="B144" t="str">
            <v>村西</v>
          </cell>
          <cell r="C144" t="str">
            <v>徹</v>
          </cell>
          <cell r="D144" t="str">
            <v>京セラTC</v>
          </cell>
        </row>
        <row r="145">
          <cell r="A145" t="str">
            <v>き３０</v>
          </cell>
          <cell r="B145" t="str">
            <v>森</v>
          </cell>
          <cell r="C145" t="str">
            <v>涼花</v>
          </cell>
          <cell r="D145" t="str">
            <v>京セラTC</v>
          </cell>
        </row>
        <row r="146">
          <cell r="A146" t="str">
            <v>き３１</v>
          </cell>
          <cell r="B146" t="str">
            <v>安武</v>
          </cell>
          <cell r="C146" t="str">
            <v>義剛</v>
          </cell>
          <cell r="D146" t="str">
            <v>京セラTC</v>
          </cell>
        </row>
        <row r="147">
          <cell r="A147" t="str">
            <v>き３２</v>
          </cell>
          <cell r="B147" t="str">
            <v>山田</v>
          </cell>
          <cell r="C147" t="str">
            <v>修平</v>
          </cell>
          <cell r="D147" t="str">
            <v>京セラTC</v>
          </cell>
        </row>
        <row r="148">
          <cell r="A148" t="str">
            <v>き３３</v>
          </cell>
          <cell r="B148" t="str">
            <v>山本</v>
          </cell>
          <cell r="C148" t="str">
            <v>和樹</v>
          </cell>
          <cell r="D148" t="str">
            <v>京セラTC</v>
          </cell>
        </row>
        <row r="149">
          <cell r="A149" t="str">
            <v>き３４</v>
          </cell>
          <cell r="B149" t="str">
            <v>吉本</v>
          </cell>
          <cell r="C149" t="str">
            <v>泰二</v>
          </cell>
          <cell r="D149" t="str">
            <v>京セラTC</v>
          </cell>
        </row>
        <row r="150">
          <cell r="A150" t="str">
            <v>き３５</v>
          </cell>
          <cell r="B150" t="str">
            <v>滝本</v>
          </cell>
          <cell r="C150" t="str">
            <v>照夫</v>
          </cell>
          <cell r="D150" t="str">
            <v>京セラTC</v>
          </cell>
        </row>
        <row r="151">
          <cell r="B151">
            <v>6</v>
          </cell>
        </row>
        <row r="152">
          <cell r="A152" t="str">
            <v>ぐ０１</v>
          </cell>
          <cell r="B152" t="str">
            <v>鍵谷</v>
          </cell>
          <cell r="C152" t="str">
            <v>浩太</v>
          </cell>
          <cell r="D152" t="str">
            <v>グリフィンズ</v>
          </cell>
        </row>
        <row r="153">
          <cell r="A153" t="str">
            <v>ぐ０２</v>
          </cell>
          <cell r="B153" t="str">
            <v>浅田</v>
          </cell>
          <cell r="C153" t="str">
            <v>恵亮</v>
          </cell>
          <cell r="D153" t="str">
            <v>グリフィンズ</v>
          </cell>
        </row>
        <row r="154">
          <cell r="A154" t="str">
            <v>ぐ０３</v>
          </cell>
          <cell r="B154" t="str">
            <v>中西</v>
          </cell>
          <cell r="C154" t="str">
            <v>泰輝</v>
          </cell>
          <cell r="D154" t="str">
            <v>グリフィンズ</v>
          </cell>
        </row>
        <row r="155">
          <cell r="A155" t="str">
            <v>ぐ０４</v>
          </cell>
          <cell r="B155" t="str">
            <v>井ノ口</v>
          </cell>
          <cell r="C155" t="str">
            <v>幹也</v>
          </cell>
          <cell r="D155" t="str">
            <v>グリフィンズ</v>
          </cell>
        </row>
        <row r="156">
          <cell r="A156" t="str">
            <v>ぐ０５</v>
          </cell>
          <cell r="B156" t="str">
            <v>漆原</v>
          </cell>
          <cell r="C156" t="str">
            <v>大介</v>
          </cell>
          <cell r="D156" t="str">
            <v>グリフィンズ</v>
          </cell>
        </row>
        <row r="157">
          <cell r="A157" t="str">
            <v>ぐ０６</v>
          </cell>
          <cell r="B157" t="str">
            <v>土田</v>
          </cell>
          <cell r="C157" t="str">
            <v>哲也</v>
          </cell>
          <cell r="D157" t="str">
            <v>グリフィンズ</v>
          </cell>
        </row>
        <row r="158">
          <cell r="A158" t="str">
            <v>ぐ０７</v>
          </cell>
          <cell r="B158" t="str">
            <v>金谷</v>
          </cell>
          <cell r="C158" t="str">
            <v>太郎</v>
          </cell>
          <cell r="D158" t="str">
            <v>グリフィンズ</v>
          </cell>
        </row>
        <row r="159">
          <cell r="A159" t="str">
            <v>ぐ０８</v>
          </cell>
          <cell r="B159" t="str">
            <v>山本</v>
          </cell>
          <cell r="C159" t="str">
            <v>将義</v>
          </cell>
          <cell r="D159" t="str">
            <v>グリフィンズ</v>
          </cell>
        </row>
        <row r="160">
          <cell r="A160" t="str">
            <v>ぐ０９</v>
          </cell>
          <cell r="B160" t="str">
            <v>浜田</v>
          </cell>
          <cell r="C160" t="str">
            <v>豊</v>
          </cell>
          <cell r="D160" t="str">
            <v>グリフィンズ</v>
          </cell>
        </row>
        <row r="161">
          <cell r="A161" t="str">
            <v>ぐ１０</v>
          </cell>
          <cell r="B161" t="str">
            <v>吉野</v>
          </cell>
          <cell r="C161" t="str">
            <v>淳也</v>
          </cell>
          <cell r="D161" t="str">
            <v>グリフィンズ</v>
          </cell>
        </row>
        <row r="162">
          <cell r="A162" t="str">
            <v>ぐ１１</v>
          </cell>
          <cell r="B162" t="str">
            <v>寺本</v>
          </cell>
          <cell r="C162" t="str">
            <v>将吾</v>
          </cell>
          <cell r="D162" t="str">
            <v>グリフィンズ</v>
          </cell>
        </row>
        <row r="163">
          <cell r="A163" t="str">
            <v>ぐ１２</v>
          </cell>
          <cell r="B163" t="str">
            <v>澁谷</v>
          </cell>
          <cell r="C163" t="str">
            <v>晃大</v>
          </cell>
          <cell r="D163" t="str">
            <v>グリフィンズ</v>
          </cell>
        </row>
        <row r="164">
          <cell r="A164" t="str">
            <v>ぐ１３</v>
          </cell>
          <cell r="B164" t="str">
            <v>藤井</v>
          </cell>
          <cell r="C164" t="str">
            <v>正和</v>
          </cell>
          <cell r="D164" t="str">
            <v>グリフィンズ</v>
          </cell>
        </row>
        <row r="165">
          <cell r="A165" t="str">
            <v>ぐ１４</v>
          </cell>
          <cell r="B165" t="str">
            <v>平野</v>
          </cell>
          <cell r="C165" t="str">
            <v>優也</v>
          </cell>
          <cell r="D165" t="str">
            <v>グリフィンズ</v>
          </cell>
        </row>
        <row r="166">
          <cell r="A166" t="str">
            <v>ぐ１５</v>
          </cell>
          <cell r="B166" t="str">
            <v>久保村</v>
          </cell>
          <cell r="C166" t="str">
            <v>悠史</v>
          </cell>
          <cell r="D166" t="str">
            <v>グリフィンズ</v>
          </cell>
        </row>
        <row r="167">
          <cell r="A167" t="str">
            <v>ぐ１６</v>
          </cell>
          <cell r="B167" t="str">
            <v>須賀</v>
          </cell>
          <cell r="C167" t="str">
            <v>雅雄</v>
          </cell>
          <cell r="D167" t="str">
            <v>グリフィンズ</v>
          </cell>
        </row>
        <row r="168">
          <cell r="A168" t="str">
            <v>ぐ１７</v>
          </cell>
          <cell r="B168" t="str">
            <v>漆原</v>
          </cell>
          <cell r="C168" t="str">
            <v>友里</v>
          </cell>
          <cell r="D168" t="str">
            <v>グリフィンズ</v>
          </cell>
        </row>
        <row r="169">
          <cell r="A169" t="str">
            <v>ぐ１８</v>
          </cell>
          <cell r="B169" t="str">
            <v>谷</v>
          </cell>
          <cell r="C169" t="str">
            <v>優果</v>
          </cell>
          <cell r="D169" t="str">
            <v>グリフィンズ</v>
          </cell>
        </row>
        <row r="170">
          <cell r="A170" t="str">
            <v>ぐ１９</v>
          </cell>
          <cell r="B170" t="str">
            <v>西野</v>
          </cell>
          <cell r="C170" t="str">
            <v>美恵</v>
          </cell>
          <cell r="D170" t="str">
            <v>グリフィンズ</v>
          </cell>
        </row>
        <row r="171">
          <cell r="A171" t="str">
            <v>ぐ２０</v>
          </cell>
          <cell r="B171" t="str">
            <v>鍵弥</v>
          </cell>
          <cell r="C171" t="str">
            <v>初美</v>
          </cell>
          <cell r="D171" t="str">
            <v>グリフィンズ</v>
          </cell>
        </row>
        <row r="172">
          <cell r="A172" t="str">
            <v>ぐ２１</v>
          </cell>
          <cell r="B172" t="str">
            <v>竹内</v>
          </cell>
          <cell r="C172" t="str">
            <v>朝飛</v>
          </cell>
          <cell r="D172" t="str">
            <v>グリフィンズ</v>
          </cell>
        </row>
        <row r="173">
          <cell r="A173" t="str">
            <v>ぐ２２</v>
          </cell>
          <cell r="B173" t="str">
            <v>原田</v>
          </cell>
          <cell r="C173" t="str">
            <v>健汰</v>
          </cell>
          <cell r="D173" t="str">
            <v>グリフィンズ</v>
          </cell>
        </row>
        <row r="174">
          <cell r="B174">
            <v>7</v>
          </cell>
        </row>
        <row r="175">
          <cell r="A175" t="str">
            <v>し０１</v>
          </cell>
          <cell r="B175" t="str">
            <v>杉山</v>
          </cell>
          <cell r="C175" t="str">
            <v>春澄</v>
          </cell>
          <cell r="D175" t="str">
            <v>県立大</v>
          </cell>
        </row>
        <row r="176">
          <cell r="A176" t="str">
            <v>し０２</v>
          </cell>
          <cell r="B176" t="str">
            <v>吉田</v>
          </cell>
          <cell r="C176" t="str">
            <v>薫平</v>
          </cell>
          <cell r="D176" t="str">
            <v>県立大</v>
          </cell>
        </row>
        <row r="177">
          <cell r="A177" t="str">
            <v>し０３</v>
          </cell>
          <cell r="B177" t="str">
            <v>山内</v>
          </cell>
          <cell r="C177" t="str">
            <v>瑞生</v>
          </cell>
          <cell r="D177" t="str">
            <v>県立大</v>
          </cell>
        </row>
        <row r="178">
          <cell r="A178" t="str">
            <v>し０４</v>
          </cell>
          <cell r="B178" t="str">
            <v>岩瀧</v>
          </cell>
          <cell r="C178" t="str">
            <v>虹貴</v>
          </cell>
          <cell r="D178" t="str">
            <v>県立大</v>
          </cell>
        </row>
        <row r="179">
          <cell r="A179" t="str">
            <v>し０５</v>
          </cell>
          <cell r="B179" t="str">
            <v>太田</v>
          </cell>
          <cell r="C179" t="str">
            <v>翔也</v>
          </cell>
          <cell r="D179" t="str">
            <v>県立大</v>
          </cell>
        </row>
        <row r="180">
          <cell r="A180" t="str">
            <v>し０６</v>
          </cell>
          <cell r="B180" t="str">
            <v>梶田</v>
          </cell>
          <cell r="C180" t="str">
            <v>純平</v>
          </cell>
          <cell r="D180" t="str">
            <v>県立大</v>
          </cell>
        </row>
        <row r="181">
          <cell r="A181" t="str">
            <v>し０７</v>
          </cell>
          <cell r="B181" t="str">
            <v>島田</v>
          </cell>
          <cell r="C181" t="str">
            <v>蒼空</v>
          </cell>
          <cell r="D181" t="str">
            <v>県立大</v>
          </cell>
        </row>
        <row r="182">
          <cell r="A182" t="str">
            <v>し０８</v>
          </cell>
          <cell r="B182" t="str">
            <v>服部</v>
          </cell>
          <cell r="C182" t="str">
            <v>紘樹</v>
          </cell>
          <cell r="D182" t="str">
            <v>県立大</v>
          </cell>
        </row>
        <row r="183">
          <cell r="A183" t="str">
            <v>し０９</v>
          </cell>
          <cell r="B183" t="str">
            <v>河越</v>
          </cell>
          <cell r="C183" t="str">
            <v>琢真</v>
          </cell>
          <cell r="D183" t="str">
            <v>県立大</v>
          </cell>
        </row>
        <row r="184">
          <cell r="B184">
            <v>8</v>
          </cell>
        </row>
        <row r="185">
          <cell r="A185" t="str">
            <v>ふ０１</v>
          </cell>
          <cell r="B185" t="str">
            <v>水本</v>
          </cell>
          <cell r="C185" t="str">
            <v>淳史</v>
          </cell>
          <cell r="D185" t="str">
            <v>フレンズ</v>
          </cell>
        </row>
        <row r="186">
          <cell r="A186" t="str">
            <v>ふ０２</v>
          </cell>
          <cell r="B186" t="str">
            <v>清水</v>
          </cell>
          <cell r="C186" t="str">
            <v>善弘</v>
          </cell>
          <cell r="D186" t="str">
            <v>フレンズ</v>
          </cell>
        </row>
        <row r="187">
          <cell r="A187" t="str">
            <v>ふ０３</v>
          </cell>
          <cell r="B187" t="str">
            <v>岡本</v>
          </cell>
          <cell r="C187" t="str">
            <v>大樹</v>
          </cell>
          <cell r="D187" t="str">
            <v>フレンズ</v>
          </cell>
        </row>
        <row r="188">
          <cell r="A188" t="str">
            <v>ふ０４</v>
          </cell>
          <cell r="B188" t="str">
            <v>増田</v>
          </cell>
          <cell r="C188" t="str">
            <v>剛士</v>
          </cell>
          <cell r="D188" t="str">
            <v>フレンズ</v>
          </cell>
        </row>
        <row r="189">
          <cell r="A189" t="str">
            <v>ふ０５</v>
          </cell>
          <cell r="B189" t="str">
            <v>成宮</v>
          </cell>
          <cell r="C189" t="str">
            <v>康弘</v>
          </cell>
          <cell r="D189" t="str">
            <v>フレンズ</v>
          </cell>
        </row>
        <row r="190">
          <cell r="A190" t="str">
            <v>ふ０６</v>
          </cell>
          <cell r="B190" t="str">
            <v>浦嶋</v>
          </cell>
          <cell r="C190" t="str">
            <v>博邦</v>
          </cell>
          <cell r="D190" t="str">
            <v>フレンズ</v>
          </cell>
        </row>
        <row r="191">
          <cell r="A191" t="str">
            <v>ふ０７</v>
          </cell>
          <cell r="B191" t="str">
            <v>平塚</v>
          </cell>
          <cell r="C191" t="str">
            <v xml:space="preserve">  聡</v>
          </cell>
          <cell r="D191" t="str">
            <v>フレンズ</v>
          </cell>
        </row>
        <row r="192">
          <cell r="A192" t="str">
            <v>ふ０８</v>
          </cell>
          <cell r="B192" t="str">
            <v>池端</v>
          </cell>
          <cell r="C192" t="str">
            <v>誠治</v>
          </cell>
          <cell r="D192" t="str">
            <v>フレンズ</v>
          </cell>
        </row>
        <row r="193">
          <cell r="A193" t="str">
            <v>ふ０９</v>
          </cell>
          <cell r="B193" t="str">
            <v>三代</v>
          </cell>
          <cell r="C193" t="str">
            <v>康成</v>
          </cell>
          <cell r="D193" t="str">
            <v>フレンズ</v>
          </cell>
        </row>
        <row r="194">
          <cell r="A194" t="str">
            <v>ふ１０</v>
          </cell>
          <cell r="B194" t="str">
            <v>古市</v>
          </cell>
          <cell r="C194" t="str">
            <v>卓志</v>
          </cell>
          <cell r="D194" t="str">
            <v>フレンズ</v>
          </cell>
        </row>
        <row r="195">
          <cell r="A195" t="str">
            <v>ふ１１</v>
          </cell>
          <cell r="B195" t="str">
            <v>福元</v>
          </cell>
          <cell r="C195" t="str">
            <v>公道</v>
          </cell>
          <cell r="D195" t="str">
            <v>フレンズ</v>
          </cell>
        </row>
        <row r="196">
          <cell r="A196" t="str">
            <v>ふ１２</v>
          </cell>
          <cell r="B196" t="str">
            <v>福元</v>
          </cell>
          <cell r="C196" t="str">
            <v>さち</v>
          </cell>
          <cell r="D196" t="str">
            <v>フレンズ</v>
          </cell>
        </row>
        <row r="197">
          <cell r="A197" t="str">
            <v>ふ１３</v>
          </cell>
          <cell r="B197" t="str">
            <v>大野</v>
          </cell>
          <cell r="C197" t="str">
            <v>美南</v>
          </cell>
          <cell r="D197" t="str">
            <v>フレンズ</v>
          </cell>
        </row>
        <row r="198">
          <cell r="A198" t="str">
            <v>ふ１４</v>
          </cell>
          <cell r="B198" t="str">
            <v>三代</v>
          </cell>
          <cell r="C198" t="str">
            <v>梨絵</v>
          </cell>
          <cell r="D198" t="str">
            <v>フレンズ</v>
          </cell>
        </row>
        <row r="199">
          <cell r="A199" t="str">
            <v>ふ１５</v>
          </cell>
          <cell r="B199" t="str">
            <v>栗田</v>
          </cell>
          <cell r="C199" t="str">
            <v>智里</v>
          </cell>
          <cell r="D199" t="str">
            <v>フレンズ</v>
          </cell>
        </row>
        <row r="200">
          <cell r="A200" t="str">
            <v>ふ１６</v>
          </cell>
          <cell r="B200" t="str">
            <v>筒井</v>
          </cell>
          <cell r="C200" t="str">
            <v>珠世</v>
          </cell>
          <cell r="D200" t="str">
            <v>フレンズ</v>
          </cell>
        </row>
        <row r="201">
          <cell r="A201" t="str">
            <v>ふ１７</v>
          </cell>
          <cell r="B201" t="str">
            <v>浦嶋</v>
          </cell>
          <cell r="C201" t="str">
            <v>公子</v>
          </cell>
          <cell r="D201" t="str">
            <v>フレンズ</v>
          </cell>
        </row>
        <row r="202">
          <cell r="A202" t="str">
            <v>ふ１８</v>
          </cell>
          <cell r="B202" t="str">
            <v>柏木</v>
          </cell>
          <cell r="C202" t="str">
            <v>貴子</v>
          </cell>
          <cell r="D202" t="str">
            <v>フレンズ</v>
          </cell>
        </row>
        <row r="203">
          <cell r="A203" t="str">
            <v>ふ１９</v>
          </cell>
          <cell r="B203" t="str">
            <v>出縄</v>
          </cell>
          <cell r="C203" t="str">
            <v>久子</v>
          </cell>
          <cell r="D203" t="str">
            <v>フレンズ</v>
          </cell>
        </row>
        <row r="204">
          <cell r="A204" t="str">
            <v>ふ２０</v>
          </cell>
          <cell r="B204" t="str">
            <v>吉岡</v>
          </cell>
          <cell r="C204" t="str">
            <v>京子</v>
          </cell>
          <cell r="D204" t="str">
            <v>フレンズ</v>
          </cell>
        </row>
        <row r="205">
          <cell r="A205" t="str">
            <v>ふ２１</v>
          </cell>
          <cell r="B205" t="str">
            <v>森</v>
          </cell>
          <cell r="C205" t="str">
            <v>千代美</v>
          </cell>
          <cell r="D205" t="str">
            <v>フレンズ</v>
          </cell>
        </row>
        <row r="206">
          <cell r="B206">
            <v>9</v>
          </cell>
        </row>
        <row r="207">
          <cell r="A207" t="str">
            <v>う０１</v>
          </cell>
          <cell r="B207" t="str">
            <v>岩花</v>
          </cell>
          <cell r="C207" t="str">
            <v>功</v>
          </cell>
          <cell r="D207" t="str">
            <v>うさかめ</v>
          </cell>
        </row>
        <row r="208">
          <cell r="A208" t="str">
            <v>う０２</v>
          </cell>
          <cell r="B208" t="str">
            <v>牛道</v>
          </cell>
          <cell r="C208" t="str">
            <v>雄介</v>
          </cell>
          <cell r="D208" t="str">
            <v>うさかめ</v>
          </cell>
        </row>
        <row r="209">
          <cell r="A209" t="str">
            <v>う０３</v>
          </cell>
          <cell r="B209" t="str">
            <v>久保田</v>
          </cell>
          <cell r="C209" t="str">
            <v>勉</v>
          </cell>
          <cell r="D209" t="str">
            <v>うさかめ</v>
          </cell>
        </row>
        <row r="210">
          <cell r="A210" t="str">
            <v>う０４</v>
          </cell>
          <cell r="B210" t="str">
            <v>小倉</v>
          </cell>
          <cell r="C210" t="str">
            <v>俊郎</v>
          </cell>
          <cell r="D210" t="str">
            <v>うさかめ</v>
          </cell>
        </row>
        <row r="211">
          <cell r="A211" t="str">
            <v>う０５</v>
          </cell>
          <cell r="B211" t="str">
            <v>垣内</v>
          </cell>
          <cell r="C211" t="str">
            <v>義則</v>
          </cell>
          <cell r="D211" t="str">
            <v>うさかめ</v>
          </cell>
        </row>
        <row r="212">
          <cell r="A212" t="str">
            <v>う０６</v>
          </cell>
          <cell r="B212" t="str">
            <v>片岡</v>
          </cell>
          <cell r="C212" t="str">
            <v>一寿</v>
          </cell>
          <cell r="D212" t="str">
            <v>うさかめ</v>
          </cell>
        </row>
        <row r="213">
          <cell r="A213" t="str">
            <v>う０７</v>
          </cell>
          <cell r="B213" t="str">
            <v>亀井</v>
          </cell>
          <cell r="C213" t="str">
            <v>皓太</v>
          </cell>
          <cell r="D213" t="str">
            <v>うさかめ</v>
          </cell>
        </row>
        <row r="214">
          <cell r="A214" t="str">
            <v>う０８</v>
          </cell>
          <cell r="B214" t="str">
            <v>亀井</v>
          </cell>
          <cell r="C214" t="str">
            <v>雅嗣</v>
          </cell>
          <cell r="D214" t="str">
            <v>うさかめ</v>
          </cell>
        </row>
        <row r="215">
          <cell r="A215" t="str">
            <v>う０９</v>
          </cell>
          <cell r="B215" t="str">
            <v>𡈽山</v>
          </cell>
          <cell r="C215" t="str">
            <v>悠</v>
          </cell>
          <cell r="D215" t="str">
            <v>うさかめ</v>
          </cell>
        </row>
        <row r="216">
          <cell r="A216" t="str">
            <v>う１０</v>
          </cell>
          <cell r="B216" t="str">
            <v>土肥</v>
          </cell>
          <cell r="C216" t="str">
            <v>将博</v>
          </cell>
          <cell r="D216" t="str">
            <v>うさかめ</v>
          </cell>
        </row>
        <row r="217">
          <cell r="A217" t="str">
            <v>う１１</v>
          </cell>
          <cell r="B217" t="str">
            <v>深田</v>
          </cell>
          <cell r="C217" t="str">
            <v>健太郎</v>
          </cell>
          <cell r="D217" t="str">
            <v>うさかめ</v>
          </cell>
        </row>
        <row r="218">
          <cell r="A218" t="str">
            <v>う１２</v>
          </cell>
          <cell r="B218" t="str">
            <v>松本</v>
          </cell>
          <cell r="C218" t="str">
            <v>啓吾</v>
          </cell>
          <cell r="D218" t="str">
            <v>うさかめ</v>
          </cell>
        </row>
        <row r="219">
          <cell r="A219" t="str">
            <v>う１３</v>
          </cell>
          <cell r="B219" t="str">
            <v>森</v>
          </cell>
          <cell r="C219" t="str">
            <v>健一</v>
          </cell>
          <cell r="D219" t="str">
            <v>うさかめ</v>
          </cell>
        </row>
        <row r="220">
          <cell r="A220" t="str">
            <v>う１４</v>
          </cell>
          <cell r="B220" t="str">
            <v>森</v>
          </cell>
          <cell r="C220" t="str">
            <v>皓輝</v>
          </cell>
          <cell r="D220" t="str">
            <v>うさかめ</v>
          </cell>
        </row>
        <row r="221">
          <cell r="A221" t="str">
            <v>う１５</v>
          </cell>
          <cell r="B221" t="str">
            <v>山本</v>
          </cell>
          <cell r="C221" t="str">
            <v>昌紀</v>
          </cell>
          <cell r="D221" t="str">
            <v>うさかめ</v>
          </cell>
        </row>
        <row r="222">
          <cell r="A222" t="str">
            <v>う１６</v>
          </cell>
          <cell r="B222" t="str">
            <v>山本</v>
          </cell>
          <cell r="C222" t="str">
            <v>浩之</v>
          </cell>
          <cell r="D222" t="str">
            <v>うさかめ</v>
          </cell>
        </row>
        <row r="223">
          <cell r="A223" t="str">
            <v>う１７</v>
          </cell>
          <cell r="B223" t="str">
            <v>吉村</v>
          </cell>
          <cell r="C223" t="str">
            <v>淳</v>
          </cell>
          <cell r="D223" t="str">
            <v>うさかめ</v>
          </cell>
        </row>
        <row r="224">
          <cell r="A224" t="str">
            <v>う１８</v>
          </cell>
          <cell r="B224" t="str">
            <v>脇野</v>
          </cell>
          <cell r="C224" t="str">
            <v>佳邦</v>
          </cell>
          <cell r="D224" t="str">
            <v>うさかめ</v>
          </cell>
        </row>
        <row r="225">
          <cell r="A225" t="str">
            <v>う１９</v>
          </cell>
          <cell r="B225" t="str">
            <v>中嶋</v>
          </cell>
          <cell r="C225" t="str">
            <v>徹</v>
          </cell>
          <cell r="D225" t="str">
            <v>うさかめ</v>
          </cell>
        </row>
        <row r="226">
          <cell r="A226" t="str">
            <v>う２０</v>
          </cell>
          <cell r="B226" t="str">
            <v>中田</v>
          </cell>
          <cell r="C226" t="str">
            <v>富憲</v>
          </cell>
          <cell r="D226" t="str">
            <v>うさかめ</v>
          </cell>
        </row>
        <row r="227">
          <cell r="A227" t="str">
            <v>う２１</v>
          </cell>
          <cell r="B227" t="str">
            <v>野村</v>
          </cell>
          <cell r="C227" t="str">
            <v>良平</v>
          </cell>
          <cell r="D227" t="str">
            <v>うさかめ</v>
          </cell>
        </row>
        <row r="228">
          <cell r="A228" t="str">
            <v>う２２</v>
          </cell>
          <cell r="B228" t="str">
            <v>利光</v>
          </cell>
          <cell r="C228" t="str">
            <v>龍司</v>
          </cell>
          <cell r="D228" t="str">
            <v>うさかめ</v>
          </cell>
        </row>
        <row r="229">
          <cell r="A229" t="str">
            <v>う２３</v>
          </cell>
          <cell r="B229" t="str">
            <v>八木</v>
          </cell>
          <cell r="C229" t="str">
            <v>篤司</v>
          </cell>
          <cell r="D229" t="str">
            <v>うさかめ</v>
          </cell>
        </row>
        <row r="230">
          <cell r="A230" t="str">
            <v>う２４</v>
          </cell>
          <cell r="B230" t="str">
            <v>坂田</v>
          </cell>
          <cell r="C230" t="str">
            <v>義記</v>
          </cell>
          <cell r="D230" t="str">
            <v>うさかめ</v>
          </cell>
        </row>
        <row r="231">
          <cell r="A231" t="str">
            <v>う２５</v>
          </cell>
          <cell r="B231" t="str">
            <v>村地</v>
          </cell>
          <cell r="C231" t="str">
            <v>直也</v>
          </cell>
          <cell r="D231" t="str">
            <v>うさかめ</v>
          </cell>
        </row>
        <row r="232">
          <cell r="A232" t="str">
            <v>う２６</v>
          </cell>
          <cell r="B232" t="str">
            <v>中村</v>
          </cell>
          <cell r="C232" t="str">
            <v>雅宣</v>
          </cell>
          <cell r="D232" t="str">
            <v>うさかめ</v>
          </cell>
        </row>
        <row r="233">
          <cell r="A233" t="str">
            <v>う２７</v>
          </cell>
          <cell r="B233" t="str">
            <v>織田</v>
          </cell>
          <cell r="C233" t="str">
            <v>修輔</v>
          </cell>
          <cell r="D233" t="str">
            <v>うさかめ</v>
          </cell>
        </row>
        <row r="234">
          <cell r="A234" t="str">
            <v>う２８</v>
          </cell>
          <cell r="B234" t="str">
            <v>渡邊</v>
          </cell>
          <cell r="C234" t="str">
            <v>直洋</v>
          </cell>
          <cell r="D234" t="str">
            <v>うさかめ</v>
          </cell>
        </row>
        <row r="235">
          <cell r="A235" t="str">
            <v>う２９</v>
          </cell>
          <cell r="B235" t="str">
            <v>猪師</v>
          </cell>
          <cell r="C235" t="str">
            <v>崇人</v>
          </cell>
          <cell r="D235" t="str">
            <v>うさかめ</v>
          </cell>
        </row>
        <row r="236">
          <cell r="A236" t="str">
            <v>う３０</v>
          </cell>
          <cell r="B236" t="str">
            <v>中島</v>
          </cell>
          <cell r="C236" t="str">
            <v>章大</v>
          </cell>
          <cell r="D236" t="str">
            <v>うさかめ</v>
          </cell>
        </row>
        <row r="237">
          <cell r="A237" t="str">
            <v>う３１</v>
          </cell>
          <cell r="B237" t="str">
            <v>徳光</v>
          </cell>
          <cell r="C237" t="str">
            <v>亮真</v>
          </cell>
          <cell r="D237" t="str">
            <v>うさかめ</v>
          </cell>
        </row>
        <row r="238">
          <cell r="A238" t="str">
            <v>う３２</v>
          </cell>
          <cell r="B238" t="str">
            <v>元生</v>
          </cell>
          <cell r="C238" t="str">
            <v>光亮</v>
          </cell>
          <cell r="D238" t="str">
            <v>うさかめ</v>
          </cell>
        </row>
        <row r="239">
          <cell r="A239" t="str">
            <v>う３３</v>
          </cell>
          <cell r="B239" t="str">
            <v>磯野</v>
          </cell>
          <cell r="C239" t="str">
            <v>宏貴</v>
          </cell>
          <cell r="D239" t="str">
            <v>うさかめ</v>
          </cell>
        </row>
        <row r="240">
          <cell r="A240" t="str">
            <v>う３４</v>
          </cell>
          <cell r="B240" t="str">
            <v>神野</v>
          </cell>
          <cell r="C240" t="str">
            <v>眞旗</v>
          </cell>
          <cell r="D240" t="str">
            <v>うさかめ</v>
          </cell>
        </row>
        <row r="241">
          <cell r="A241" t="str">
            <v>う３５</v>
          </cell>
          <cell r="B241" t="str">
            <v>甲斐</v>
          </cell>
          <cell r="C241" t="str">
            <v>祐一</v>
          </cell>
          <cell r="D241" t="str">
            <v>うさかめ</v>
          </cell>
        </row>
        <row r="242">
          <cell r="A242" t="str">
            <v>う３６</v>
          </cell>
          <cell r="B242" t="str">
            <v>阿部</v>
          </cell>
          <cell r="C242" t="str">
            <v>智貴</v>
          </cell>
          <cell r="D242" t="str">
            <v>うさかめ</v>
          </cell>
        </row>
        <row r="243">
          <cell r="A243" t="str">
            <v>う３７</v>
          </cell>
          <cell r="B243" t="str">
            <v>佐藤</v>
          </cell>
          <cell r="C243" t="str">
            <v>和弘</v>
          </cell>
          <cell r="D243" t="str">
            <v>うさかめ</v>
          </cell>
        </row>
        <row r="244">
          <cell r="A244" t="str">
            <v>う３８</v>
          </cell>
          <cell r="B244" t="str">
            <v>永原</v>
          </cell>
          <cell r="C244" t="str">
            <v>博司</v>
          </cell>
          <cell r="D244" t="str">
            <v>うさかめ</v>
          </cell>
        </row>
        <row r="245">
          <cell r="A245" t="str">
            <v>う３９</v>
          </cell>
          <cell r="B245" t="str">
            <v>田中</v>
          </cell>
          <cell r="C245" t="str">
            <v>伸一</v>
          </cell>
          <cell r="D245" t="str">
            <v>うさかめ</v>
          </cell>
        </row>
        <row r="246">
          <cell r="A246" t="str">
            <v>う４０</v>
          </cell>
          <cell r="B246" t="str">
            <v>今井</v>
          </cell>
          <cell r="C246" t="str">
            <v>順子</v>
          </cell>
          <cell r="D246" t="str">
            <v>うさかめ</v>
          </cell>
        </row>
        <row r="247">
          <cell r="A247" t="str">
            <v>う４１</v>
          </cell>
          <cell r="B247" t="str">
            <v>伊吹</v>
          </cell>
          <cell r="C247" t="str">
            <v>邦子</v>
          </cell>
          <cell r="D247" t="str">
            <v>うさかめ</v>
          </cell>
        </row>
        <row r="248">
          <cell r="A248" t="str">
            <v>う４２</v>
          </cell>
          <cell r="B248" t="str">
            <v>植垣</v>
          </cell>
          <cell r="C248" t="str">
            <v>貴美子</v>
          </cell>
          <cell r="D248" t="str">
            <v>うさかめ</v>
          </cell>
        </row>
        <row r="249">
          <cell r="A249" t="str">
            <v>う４３</v>
          </cell>
          <cell r="B249" t="str">
            <v>牛道</v>
          </cell>
          <cell r="C249" t="str">
            <v>心</v>
          </cell>
          <cell r="D249" t="str">
            <v>うさかめ</v>
          </cell>
        </row>
        <row r="250">
          <cell r="A250" t="str">
            <v>う４４</v>
          </cell>
          <cell r="B250" t="str">
            <v>梅田</v>
          </cell>
          <cell r="C250" t="str">
            <v>陽子</v>
          </cell>
          <cell r="D250" t="str">
            <v>うさかめ</v>
          </cell>
        </row>
        <row r="251">
          <cell r="A251" t="str">
            <v>う４５</v>
          </cell>
          <cell r="B251" t="str">
            <v>垣内</v>
          </cell>
          <cell r="C251" t="str">
            <v>美香</v>
          </cell>
          <cell r="D251" t="str">
            <v>うさかめ</v>
          </cell>
        </row>
        <row r="252">
          <cell r="A252" t="str">
            <v>う４６</v>
          </cell>
          <cell r="B252" t="str">
            <v>川瀬</v>
          </cell>
          <cell r="C252" t="str">
            <v>清子</v>
          </cell>
          <cell r="D252" t="str">
            <v>うさかめ</v>
          </cell>
        </row>
        <row r="253">
          <cell r="A253" t="str">
            <v>う４７</v>
          </cell>
          <cell r="B253" t="str">
            <v>辻</v>
          </cell>
          <cell r="C253" t="str">
            <v>佳子</v>
          </cell>
          <cell r="D253" t="str">
            <v>うさかめ</v>
          </cell>
        </row>
        <row r="254">
          <cell r="A254" t="str">
            <v>う４８</v>
          </cell>
          <cell r="B254" t="str">
            <v>苗村</v>
          </cell>
          <cell r="C254" t="str">
            <v>直子</v>
          </cell>
          <cell r="D254" t="str">
            <v>うさかめ</v>
          </cell>
        </row>
        <row r="255">
          <cell r="A255" t="str">
            <v>う４９</v>
          </cell>
          <cell r="B255" t="str">
            <v>藤田</v>
          </cell>
          <cell r="C255" t="str">
            <v>博美</v>
          </cell>
          <cell r="D255" t="str">
            <v>うさかめ</v>
          </cell>
        </row>
        <row r="256">
          <cell r="A256" t="str">
            <v>う５０</v>
          </cell>
          <cell r="B256" t="str">
            <v>三崎</v>
          </cell>
          <cell r="C256" t="str">
            <v>奈々</v>
          </cell>
          <cell r="D256" t="str">
            <v>うさかめ</v>
          </cell>
        </row>
        <row r="257">
          <cell r="A257" t="str">
            <v>う５１</v>
          </cell>
          <cell r="B257" t="str">
            <v>竹下</v>
          </cell>
          <cell r="C257" t="str">
            <v>光代</v>
          </cell>
          <cell r="D257" t="str">
            <v>うさかめ</v>
          </cell>
        </row>
        <row r="258">
          <cell r="A258" t="str">
            <v>う５２</v>
          </cell>
          <cell r="B258" t="str">
            <v>姫井</v>
          </cell>
          <cell r="C258" t="str">
            <v>亜利沙</v>
          </cell>
          <cell r="D258" t="str">
            <v>うさかめ</v>
          </cell>
        </row>
        <row r="259">
          <cell r="A259" t="str">
            <v>う５３</v>
          </cell>
          <cell r="B259" t="str">
            <v>村田</v>
          </cell>
          <cell r="C259" t="str">
            <v>彩子</v>
          </cell>
          <cell r="D259" t="str">
            <v>うさかめ</v>
          </cell>
        </row>
        <row r="260">
          <cell r="A260" t="str">
            <v>う５４</v>
          </cell>
          <cell r="B260" t="str">
            <v>村川</v>
          </cell>
          <cell r="C260" t="str">
            <v>庸子</v>
          </cell>
          <cell r="D260" t="str">
            <v>うさかめ</v>
          </cell>
        </row>
        <row r="261">
          <cell r="A261" t="str">
            <v>う５５</v>
          </cell>
          <cell r="B261" t="str">
            <v>永原</v>
          </cell>
          <cell r="C261" t="str">
            <v>佳代子</v>
          </cell>
          <cell r="D261" t="str">
            <v>うさかめ</v>
          </cell>
        </row>
        <row r="262">
          <cell r="A262" t="str">
            <v>う５６</v>
          </cell>
          <cell r="B262" t="str">
            <v>永原</v>
          </cell>
          <cell r="C262" t="str">
            <v>実佳</v>
          </cell>
          <cell r="D262" t="str">
            <v>うさかめ</v>
          </cell>
        </row>
        <row r="263">
          <cell r="A263" t="str">
            <v>う５７</v>
          </cell>
          <cell r="B263" t="str">
            <v>古株</v>
          </cell>
          <cell r="C263" t="str">
            <v>淳子</v>
          </cell>
          <cell r="D263" t="str">
            <v>うさかめ</v>
          </cell>
        </row>
        <row r="264">
          <cell r="A264" t="str">
            <v>う５８</v>
          </cell>
          <cell r="B264" t="str">
            <v>小梶</v>
          </cell>
          <cell r="C264" t="str">
            <v>優子</v>
          </cell>
          <cell r="D264" t="str">
            <v>うさかめ</v>
          </cell>
        </row>
        <row r="265">
          <cell r="B265">
            <v>10</v>
          </cell>
        </row>
        <row r="266">
          <cell r="A266" t="str">
            <v>ぷ０１</v>
          </cell>
          <cell r="B266" t="str">
            <v>吉田</v>
          </cell>
          <cell r="C266" t="str">
            <v>知司</v>
          </cell>
          <cell r="D266" t="str">
            <v>プラチナＴＣ</v>
          </cell>
        </row>
        <row r="267">
          <cell r="A267" t="str">
            <v>ぷ０２</v>
          </cell>
          <cell r="B267" t="str">
            <v>一丸</v>
          </cell>
          <cell r="C267" t="str">
            <v>征功</v>
          </cell>
          <cell r="D267" t="str">
            <v>プラチナＴＣ</v>
          </cell>
        </row>
        <row r="268">
          <cell r="A268" t="str">
            <v>ぷ０３</v>
          </cell>
          <cell r="B268" t="str">
            <v>西村</v>
          </cell>
          <cell r="C268" t="str">
            <v>国太郎</v>
          </cell>
          <cell r="D268" t="str">
            <v>プラチナＴＣ</v>
          </cell>
        </row>
        <row r="269">
          <cell r="A269" t="str">
            <v>ぷ０４</v>
          </cell>
          <cell r="B269" t="str">
            <v>南</v>
          </cell>
          <cell r="C269" t="str">
            <v>人嗣</v>
          </cell>
          <cell r="D269" t="str">
            <v>プラチナＴＣ</v>
          </cell>
        </row>
        <row r="270">
          <cell r="A270" t="str">
            <v>ぷ０５</v>
          </cell>
          <cell r="B270" t="str">
            <v>田中</v>
          </cell>
          <cell r="C270" t="str">
            <v>勝之</v>
          </cell>
          <cell r="D270" t="str">
            <v>プラチナＴＣ</v>
          </cell>
        </row>
        <row r="271">
          <cell r="A271" t="str">
            <v>ぷ０６</v>
          </cell>
          <cell r="B271" t="str">
            <v>加藤</v>
          </cell>
          <cell r="C271" t="str">
            <v>昇</v>
          </cell>
          <cell r="D271" t="str">
            <v>プラチナＴＣ</v>
          </cell>
        </row>
        <row r="272">
          <cell r="A272" t="str">
            <v>ぷ０７</v>
          </cell>
          <cell r="B272" t="str">
            <v>木瀬</v>
          </cell>
          <cell r="C272" t="str">
            <v>茂雄</v>
          </cell>
          <cell r="D272" t="str">
            <v>プラチナＴＣ</v>
          </cell>
        </row>
        <row r="273">
          <cell r="A273" t="str">
            <v>ぷ０８</v>
          </cell>
          <cell r="B273" t="str">
            <v>大木</v>
          </cell>
          <cell r="C273" t="str">
            <v>浩</v>
          </cell>
          <cell r="D273" t="str">
            <v>プラチナＴＣ</v>
          </cell>
        </row>
        <row r="274">
          <cell r="A274" t="str">
            <v>ぷ０９</v>
          </cell>
          <cell r="B274" t="str">
            <v>竹中</v>
          </cell>
          <cell r="C274" t="str">
            <v>徳司</v>
          </cell>
          <cell r="D274" t="str">
            <v>プラチナＴＣ</v>
          </cell>
        </row>
        <row r="275">
          <cell r="A275" t="str">
            <v>ぷ１０</v>
          </cell>
          <cell r="B275" t="str">
            <v>新谷</v>
          </cell>
          <cell r="C275" t="str">
            <v>弘之</v>
          </cell>
          <cell r="D275" t="str">
            <v>プラチナＴＣ</v>
          </cell>
        </row>
        <row r="276">
          <cell r="A276" t="str">
            <v>ぷ１１</v>
          </cell>
          <cell r="B276" t="str">
            <v>今村</v>
          </cell>
          <cell r="C276" t="str">
            <v>宣明</v>
          </cell>
          <cell r="D276" t="str">
            <v>プラチナＴＣ</v>
          </cell>
        </row>
        <row r="277">
          <cell r="A277" t="str">
            <v>ぷ１２</v>
          </cell>
          <cell r="B277" t="str">
            <v>平岩</v>
          </cell>
          <cell r="C277" t="str">
            <v>治司</v>
          </cell>
          <cell r="D277" t="str">
            <v>プラチナＴＣ</v>
          </cell>
        </row>
        <row r="278">
          <cell r="A278" t="str">
            <v>ぷ１３</v>
          </cell>
          <cell r="B278" t="str">
            <v>福島</v>
          </cell>
          <cell r="C278" t="str">
            <v>直樹</v>
          </cell>
          <cell r="D278" t="str">
            <v>プラチナＴＣ</v>
          </cell>
        </row>
        <row r="279">
          <cell r="A279" t="str">
            <v>ぷ１４</v>
          </cell>
          <cell r="B279" t="str">
            <v>藤野</v>
          </cell>
          <cell r="C279" t="str">
            <v>秀明</v>
          </cell>
          <cell r="D279" t="str">
            <v>プラチナＴＣ</v>
          </cell>
        </row>
        <row r="280">
          <cell r="A280" t="str">
            <v>ぷ１５</v>
          </cell>
          <cell r="B280" t="str">
            <v>小林</v>
          </cell>
          <cell r="C280" t="str">
            <v>明子</v>
          </cell>
          <cell r="D280" t="str">
            <v>プラチナＴＣ</v>
          </cell>
        </row>
        <row r="281">
          <cell r="A281" t="str">
            <v>ぷ１６</v>
          </cell>
          <cell r="B281" t="str">
            <v>ドーラン</v>
          </cell>
          <cell r="C281" t="str">
            <v>デーブ</v>
          </cell>
          <cell r="D281" t="str">
            <v>プラチナＴＣ</v>
          </cell>
        </row>
        <row r="282">
          <cell r="A282" t="str">
            <v>ぷ１７</v>
          </cell>
          <cell r="B282" t="str">
            <v>井田</v>
          </cell>
          <cell r="C282" t="str">
            <v>圭子</v>
          </cell>
          <cell r="D282" t="str">
            <v>プラチナＴＣ</v>
          </cell>
        </row>
        <row r="283">
          <cell r="A283" t="str">
            <v>ぷ１８</v>
          </cell>
          <cell r="B283" t="str">
            <v>前田</v>
          </cell>
          <cell r="C283" t="str">
            <v>喜久子</v>
          </cell>
          <cell r="D283" t="str">
            <v>プラチナＴＣ</v>
          </cell>
        </row>
        <row r="284">
          <cell r="A284" t="str">
            <v>ぷ１９</v>
          </cell>
          <cell r="B284" t="str">
            <v>鈴木</v>
          </cell>
          <cell r="C284" t="str">
            <v>英夫</v>
          </cell>
          <cell r="D284" t="str">
            <v>プラチナＴＣ</v>
          </cell>
        </row>
        <row r="285">
          <cell r="B285">
            <v>11</v>
          </cell>
        </row>
        <row r="286">
          <cell r="A286" t="str">
            <v>こ０１</v>
          </cell>
          <cell r="B286" t="str">
            <v>澤村</v>
          </cell>
          <cell r="C286" t="str">
            <v>博司</v>
          </cell>
          <cell r="D286" t="str">
            <v>個人登録</v>
          </cell>
        </row>
        <row r="287">
          <cell r="A287" t="str">
            <v>こ０２</v>
          </cell>
          <cell r="B287" t="str">
            <v>谷本</v>
          </cell>
          <cell r="C287" t="str">
            <v>健人</v>
          </cell>
          <cell r="D287" t="str">
            <v>個人登録</v>
          </cell>
        </row>
      </sheetData>
      <sheetData sheetId="35" refreshError="1"/>
      <sheetData sheetId="36" refreshError="1"/>
      <sheetData sheetId="37"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9:L37"/>
  <sheetViews>
    <sheetView tabSelected="1" zoomScaleSheetLayoutView="100" workbookViewId="0">
      <selection activeCell="H19" sqref="H19:L20"/>
    </sheetView>
  </sheetViews>
  <sheetFormatPr defaultRowHeight="13.5" x14ac:dyDescent="0.15"/>
  <sheetData>
    <row r="19" spans="2:12" ht="14.25" customHeight="1" x14ac:dyDescent="0.15">
      <c r="B19" s="433" t="s">
        <v>1038</v>
      </c>
      <c r="C19" s="433"/>
      <c r="D19" s="433"/>
      <c r="E19" s="433"/>
      <c r="F19" s="141"/>
      <c r="G19" s="141"/>
      <c r="H19" s="433" t="s">
        <v>1039</v>
      </c>
      <c r="I19" s="433"/>
      <c r="J19" s="433"/>
      <c r="K19" s="433"/>
      <c r="L19" s="433"/>
    </row>
    <row r="20" spans="2:12" ht="13.5" customHeight="1" x14ac:dyDescent="0.15">
      <c r="B20" s="433"/>
      <c r="C20" s="433"/>
      <c r="D20" s="433"/>
      <c r="E20" s="433"/>
      <c r="F20" s="141"/>
      <c r="G20" s="141"/>
      <c r="H20" s="433"/>
      <c r="I20" s="433"/>
      <c r="J20" s="433"/>
      <c r="K20" s="433"/>
      <c r="L20" s="433"/>
    </row>
    <row r="21" spans="2:12" x14ac:dyDescent="0.15">
      <c r="B21" s="141"/>
      <c r="C21" s="141"/>
      <c r="D21" s="141"/>
      <c r="E21" s="141"/>
      <c r="F21" s="141"/>
      <c r="G21" s="141"/>
      <c r="H21" s="141"/>
      <c r="I21" s="141"/>
      <c r="J21" s="141"/>
      <c r="K21" s="141"/>
    </row>
    <row r="37" spans="2:2" ht="14.25" x14ac:dyDescent="0.15">
      <c r="B37" s="16"/>
    </row>
  </sheetData>
  <mergeCells count="2">
    <mergeCell ref="B19:E20"/>
    <mergeCell ref="H19:L20"/>
  </mergeCells>
  <phoneticPr fontId="9"/>
  <pageMargins left="0.75" right="0.75" top="1" bottom="1" header="0.51" footer="0.5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20"/>
  </sheetPr>
  <dimension ref="A1:DZ92"/>
  <sheetViews>
    <sheetView zoomScaleSheetLayoutView="100" workbookViewId="0">
      <selection activeCell="AM78" sqref="AM78"/>
    </sheetView>
  </sheetViews>
  <sheetFormatPr defaultColWidth="1.875" defaultRowHeight="11.25" customHeight="1" x14ac:dyDescent="0.15"/>
  <cols>
    <col min="1" max="1" width="4.5" style="128" customWidth="1"/>
    <col min="2" max="2" width="0.5" style="128" hidden="1" customWidth="1"/>
    <col min="3" max="4" width="1.875" style="128" hidden="1" customWidth="1"/>
    <col min="5" max="5" width="1.375" style="128" hidden="1" customWidth="1"/>
    <col min="6" max="11" width="1.875" style="128" customWidth="1"/>
    <col min="12" max="14" width="1.875" style="128" hidden="1" customWidth="1"/>
    <col min="15" max="18" width="1.875" style="128" customWidth="1"/>
    <col min="19" max="19" width="0.875" style="128" customWidth="1"/>
    <col min="20" max="20" width="1.875" style="128" hidden="1" customWidth="1"/>
    <col min="21" max="21" width="3.625" style="128" customWidth="1"/>
    <col min="22" max="26" width="1.875" style="128" customWidth="1"/>
    <col min="27" max="27" width="1.375" style="128" hidden="1" customWidth="1"/>
    <col min="28" max="34" width="1.875" style="128" customWidth="1"/>
    <col min="35" max="35" width="0.875" style="128" hidden="1" customWidth="1"/>
    <col min="36" max="256" width="1.875" style="128"/>
    <col min="257" max="257" width="4.5" style="128" customWidth="1"/>
    <col min="258" max="261" width="0" style="128" hidden="1" customWidth="1"/>
    <col min="262" max="274" width="1.875" style="128" customWidth="1"/>
    <col min="275" max="275" width="0.875" style="128" customWidth="1"/>
    <col min="276" max="276" width="0" style="128" hidden="1" customWidth="1"/>
    <col min="277" max="277" width="1.875" style="128" customWidth="1"/>
    <col min="278" max="278" width="3.375" style="128" customWidth="1"/>
    <col min="279" max="282" width="1.875" style="128" customWidth="1"/>
    <col min="283" max="283" width="0" style="128" hidden="1" customWidth="1"/>
    <col min="284" max="290" width="1.875" style="128" customWidth="1"/>
    <col min="291" max="291" width="0" style="128" hidden="1" customWidth="1"/>
    <col min="292" max="512" width="1.875" style="128"/>
    <col min="513" max="513" width="4.5" style="128" customWidth="1"/>
    <col min="514" max="517" width="0" style="128" hidden="1" customWidth="1"/>
    <col min="518" max="530" width="1.875" style="128" customWidth="1"/>
    <col min="531" max="531" width="0.875" style="128" customWidth="1"/>
    <col min="532" max="532" width="0" style="128" hidden="1" customWidth="1"/>
    <col min="533" max="533" width="1.875" style="128" customWidth="1"/>
    <col min="534" max="534" width="3.375" style="128" customWidth="1"/>
    <col min="535" max="538" width="1.875" style="128" customWidth="1"/>
    <col min="539" max="539" width="0" style="128" hidden="1" customWidth="1"/>
    <col min="540" max="546" width="1.875" style="128" customWidth="1"/>
    <col min="547" max="547" width="0" style="128" hidden="1" customWidth="1"/>
    <col min="548" max="768" width="1.875" style="128"/>
    <col min="769" max="769" width="4.5" style="128" customWidth="1"/>
    <col min="770" max="773" width="0" style="128" hidden="1" customWidth="1"/>
    <col min="774" max="786" width="1.875" style="128" customWidth="1"/>
    <col min="787" max="787" width="0.875" style="128" customWidth="1"/>
    <col min="788" max="788" width="0" style="128" hidden="1" customWidth="1"/>
    <col min="789" max="789" width="1.875" style="128" customWidth="1"/>
    <col min="790" max="790" width="3.375" style="128" customWidth="1"/>
    <col min="791" max="794" width="1.875" style="128" customWidth="1"/>
    <col min="795" max="795" width="0" style="128" hidden="1" customWidth="1"/>
    <col min="796" max="802" width="1.875" style="128" customWidth="1"/>
    <col min="803" max="803" width="0" style="128" hidden="1" customWidth="1"/>
    <col min="804" max="1024" width="1.875" style="128"/>
    <col min="1025" max="1025" width="4.5" style="128" customWidth="1"/>
    <col min="1026" max="1029" width="0" style="128" hidden="1" customWidth="1"/>
    <col min="1030" max="1042" width="1.875" style="128" customWidth="1"/>
    <col min="1043" max="1043" width="0.875" style="128" customWidth="1"/>
    <col min="1044" max="1044" width="0" style="128" hidden="1" customWidth="1"/>
    <col min="1045" max="1045" width="1.875" style="128" customWidth="1"/>
    <col min="1046" max="1046" width="3.375" style="128" customWidth="1"/>
    <col min="1047" max="1050" width="1.875" style="128" customWidth="1"/>
    <col min="1051" max="1051" width="0" style="128" hidden="1" customWidth="1"/>
    <col min="1052" max="1058" width="1.875" style="128" customWidth="1"/>
    <col min="1059" max="1059" width="0" style="128" hidden="1" customWidth="1"/>
    <col min="1060" max="1280" width="1.875" style="128"/>
    <col min="1281" max="1281" width="4.5" style="128" customWidth="1"/>
    <col min="1282" max="1285" width="0" style="128" hidden="1" customWidth="1"/>
    <col min="1286" max="1298" width="1.875" style="128" customWidth="1"/>
    <col min="1299" max="1299" width="0.875" style="128" customWidth="1"/>
    <col min="1300" max="1300" width="0" style="128" hidden="1" customWidth="1"/>
    <col min="1301" max="1301" width="1.875" style="128" customWidth="1"/>
    <col min="1302" max="1302" width="3.375" style="128" customWidth="1"/>
    <col min="1303" max="1306" width="1.875" style="128" customWidth="1"/>
    <col min="1307" max="1307" width="0" style="128" hidden="1" customWidth="1"/>
    <col min="1308" max="1314" width="1.875" style="128" customWidth="1"/>
    <col min="1315" max="1315" width="0" style="128" hidden="1" customWidth="1"/>
    <col min="1316" max="1536" width="1.875" style="128"/>
    <col min="1537" max="1537" width="4.5" style="128" customWidth="1"/>
    <col min="1538" max="1541" width="0" style="128" hidden="1" customWidth="1"/>
    <col min="1542" max="1554" width="1.875" style="128" customWidth="1"/>
    <col min="1555" max="1555" width="0.875" style="128" customWidth="1"/>
    <col min="1556" max="1556" width="0" style="128" hidden="1" customWidth="1"/>
    <col min="1557" max="1557" width="1.875" style="128" customWidth="1"/>
    <col min="1558" max="1558" width="3.375" style="128" customWidth="1"/>
    <col min="1559" max="1562" width="1.875" style="128" customWidth="1"/>
    <col min="1563" max="1563" width="0" style="128" hidden="1" customWidth="1"/>
    <col min="1564" max="1570" width="1.875" style="128" customWidth="1"/>
    <col min="1571" max="1571" width="0" style="128" hidden="1" customWidth="1"/>
    <col min="1572" max="1792" width="1.875" style="128"/>
    <col min="1793" max="1793" width="4.5" style="128" customWidth="1"/>
    <col min="1794" max="1797" width="0" style="128" hidden="1" customWidth="1"/>
    <col min="1798" max="1810" width="1.875" style="128" customWidth="1"/>
    <col min="1811" max="1811" width="0.875" style="128" customWidth="1"/>
    <col min="1812" max="1812" width="0" style="128" hidden="1" customWidth="1"/>
    <col min="1813" max="1813" width="1.875" style="128" customWidth="1"/>
    <col min="1814" max="1814" width="3.375" style="128" customWidth="1"/>
    <col min="1815" max="1818" width="1.875" style="128" customWidth="1"/>
    <col min="1819" max="1819" width="0" style="128" hidden="1" customWidth="1"/>
    <col min="1820" max="1826" width="1.875" style="128" customWidth="1"/>
    <col min="1827" max="1827" width="0" style="128" hidden="1" customWidth="1"/>
    <col min="1828" max="2048" width="1.875" style="128"/>
    <col min="2049" max="2049" width="4.5" style="128" customWidth="1"/>
    <col min="2050" max="2053" width="0" style="128" hidden="1" customWidth="1"/>
    <col min="2054" max="2066" width="1.875" style="128" customWidth="1"/>
    <col min="2067" max="2067" width="0.875" style="128" customWidth="1"/>
    <col min="2068" max="2068" width="0" style="128" hidden="1" customWidth="1"/>
    <col min="2069" max="2069" width="1.875" style="128" customWidth="1"/>
    <col min="2070" max="2070" width="3.375" style="128" customWidth="1"/>
    <col min="2071" max="2074" width="1.875" style="128" customWidth="1"/>
    <col min="2075" max="2075" width="0" style="128" hidden="1" customWidth="1"/>
    <col min="2076" max="2082" width="1.875" style="128" customWidth="1"/>
    <col min="2083" max="2083" width="0" style="128" hidden="1" customWidth="1"/>
    <col min="2084" max="2304" width="1.875" style="128"/>
    <col min="2305" max="2305" width="4.5" style="128" customWidth="1"/>
    <col min="2306" max="2309" width="0" style="128" hidden="1" customWidth="1"/>
    <col min="2310" max="2322" width="1.875" style="128" customWidth="1"/>
    <col min="2323" max="2323" width="0.875" style="128" customWidth="1"/>
    <col min="2324" max="2324" width="0" style="128" hidden="1" customWidth="1"/>
    <col min="2325" max="2325" width="1.875" style="128" customWidth="1"/>
    <col min="2326" max="2326" width="3.375" style="128" customWidth="1"/>
    <col min="2327" max="2330" width="1.875" style="128" customWidth="1"/>
    <col min="2331" max="2331" width="0" style="128" hidden="1" customWidth="1"/>
    <col min="2332" max="2338" width="1.875" style="128" customWidth="1"/>
    <col min="2339" max="2339" width="0" style="128" hidden="1" customWidth="1"/>
    <col min="2340" max="2560" width="1.875" style="128"/>
    <col min="2561" max="2561" width="4.5" style="128" customWidth="1"/>
    <col min="2562" max="2565" width="0" style="128" hidden="1" customWidth="1"/>
    <col min="2566" max="2578" width="1.875" style="128" customWidth="1"/>
    <col min="2579" max="2579" width="0.875" style="128" customWidth="1"/>
    <col min="2580" max="2580" width="0" style="128" hidden="1" customWidth="1"/>
    <col min="2581" max="2581" width="1.875" style="128" customWidth="1"/>
    <col min="2582" max="2582" width="3.375" style="128" customWidth="1"/>
    <col min="2583" max="2586" width="1.875" style="128" customWidth="1"/>
    <col min="2587" max="2587" width="0" style="128" hidden="1" customWidth="1"/>
    <col min="2588" max="2594" width="1.875" style="128" customWidth="1"/>
    <col min="2595" max="2595" width="0" style="128" hidden="1" customWidth="1"/>
    <col min="2596" max="2816" width="1.875" style="128"/>
    <col min="2817" max="2817" width="4.5" style="128" customWidth="1"/>
    <col min="2818" max="2821" width="0" style="128" hidden="1" customWidth="1"/>
    <col min="2822" max="2834" width="1.875" style="128" customWidth="1"/>
    <col min="2835" max="2835" width="0.875" style="128" customWidth="1"/>
    <col min="2836" max="2836" width="0" style="128" hidden="1" customWidth="1"/>
    <col min="2837" max="2837" width="1.875" style="128" customWidth="1"/>
    <col min="2838" max="2838" width="3.375" style="128" customWidth="1"/>
    <col min="2839" max="2842" width="1.875" style="128" customWidth="1"/>
    <col min="2843" max="2843" width="0" style="128" hidden="1" customWidth="1"/>
    <col min="2844" max="2850" width="1.875" style="128" customWidth="1"/>
    <col min="2851" max="2851" width="0" style="128" hidden="1" customWidth="1"/>
    <col min="2852" max="3072" width="1.875" style="128"/>
    <col min="3073" max="3073" width="4.5" style="128" customWidth="1"/>
    <col min="3074" max="3077" width="0" style="128" hidden="1" customWidth="1"/>
    <col min="3078" max="3090" width="1.875" style="128" customWidth="1"/>
    <col min="3091" max="3091" width="0.875" style="128" customWidth="1"/>
    <col min="3092" max="3092" width="0" style="128" hidden="1" customWidth="1"/>
    <col min="3093" max="3093" width="1.875" style="128" customWidth="1"/>
    <col min="3094" max="3094" width="3.375" style="128" customWidth="1"/>
    <col min="3095" max="3098" width="1.875" style="128" customWidth="1"/>
    <col min="3099" max="3099" width="0" style="128" hidden="1" customWidth="1"/>
    <col min="3100" max="3106" width="1.875" style="128" customWidth="1"/>
    <col min="3107" max="3107" width="0" style="128" hidden="1" customWidth="1"/>
    <col min="3108" max="3328" width="1.875" style="128"/>
    <col min="3329" max="3329" width="4.5" style="128" customWidth="1"/>
    <col min="3330" max="3333" width="0" style="128" hidden="1" customWidth="1"/>
    <col min="3334" max="3346" width="1.875" style="128" customWidth="1"/>
    <col min="3347" max="3347" width="0.875" style="128" customWidth="1"/>
    <col min="3348" max="3348" width="0" style="128" hidden="1" customWidth="1"/>
    <col min="3349" max="3349" width="1.875" style="128" customWidth="1"/>
    <col min="3350" max="3350" width="3.375" style="128" customWidth="1"/>
    <col min="3351" max="3354" width="1.875" style="128" customWidth="1"/>
    <col min="3355" max="3355" width="0" style="128" hidden="1" customWidth="1"/>
    <col min="3356" max="3362" width="1.875" style="128" customWidth="1"/>
    <col min="3363" max="3363" width="0" style="128" hidden="1" customWidth="1"/>
    <col min="3364" max="3584" width="1.875" style="128"/>
    <col min="3585" max="3585" width="4.5" style="128" customWidth="1"/>
    <col min="3586" max="3589" width="0" style="128" hidden="1" customWidth="1"/>
    <col min="3590" max="3602" width="1.875" style="128" customWidth="1"/>
    <col min="3603" max="3603" width="0.875" style="128" customWidth="1"/>
    <col min="3604" max="3604" width="0" style="128" hidden="1" customWidth="1"/>
    <col min="3605" max="3605" width="1.875" style="128" customWidth="1"/>
    <col min="3606" max="3606" width="3.375" style="128" customWidth="1"/>
    <col min="3607" max="3610" width="1.875" style="128" customWidth="1"/>
    <col min="3611" max="3611" width="0" style="128" hidden="1" customWidth="1"/>
    <col min="3612" max="3618" width="1.875" style="128" customWidth="1"/>
    <col min="3619" max="3619" width="0" style="128" hidden="1" customWidth="1"/>
    <col min="3620" max="3840" width="1.875" style="128"/>
    <col min="3841" max="3841" width="4.5" style="128" customWidth="1"/>
    <col min="3842" max="3845" width="0" style="128" hidden="1" customWidth="1"/>
    <col min="3846" max="3858" width="1.875" style="128" customWidth="1"/>
    <col min="3859" max="3859" width="0.875" style="128" customWidth="1"/>
    <col min="3860" max="3860" width="0" style="128" hidden="1" customWidth="1"/>
    <col min="3861" max="3861" width="1.875" style="128" customWidth="1"/>
    <col min="3862" max="3862" width="3.375" style="128" customWidth="1"/>
    <col min="3863" max="3866" width="1.875" style="128" customWidth="1"/>
    <col min="3867" max="3867" width="0" style="128" hidden="1" customWidth="1"/>
    <col min="3868" max="3874" width="1.875" style="128" customWidth="1"/>
    <col min="3875" max="3875" width="0" style="128" hidden="1" customWidth="1"/>
    <col min="3876" max="4096" width="1.875" style="128"/>
    <col min="4097" max="4097" width="4.5" style="128" customWidth="1"/>
    <col min="4098" max="4101" width="0" style="128" hidden="1" customWidth="1"/>
    <col min="4102" max="4114" width="1.875" style="128" customWidth="1"/>
    <col min="4115" max="4115" width="0.875" style="128" customWidth="1"/>
    <col min="4116" max="4116" width="0" style="128" hidden="1" customWidth="1"/>
    <col min="4117" max="4117" width="1.875" style="128" customWidth="1"/>
    <col min="4118" max="4118" width="3.375" style="128" customWidth="1"/>
    <col min="4119" max="4122" width="1.875" style="128" customWidth="1"/>
    <col min="4123" max="4123" width="0" style="128" hidden="1" customWidth="1"/>
    <col min="4124" max="4130" width="1.875" style="128" customWidth="1"/>
    <col min="4131" max="4131" width="0" style="128" hidden="1" customWidth="1"/>
    <col min="4132" max="4352" width="1.875" style="128"/>
    <col min="4353" max="4353" width="4.5" style="128" customWidth="1"/>
    <col min="4354" max="4357" width="0" style="128" hidden="1" customWidth="1"/>
    <col min="4358" max="4370" width="1.875" style="128" customWidth="1"/>
    <col min="4371" max="4371" width="0.875" style="128" customWidth="1"/>
    <col min="4372" max="4372" width="0" style="128" hidden="1" customWidth="1"/>
    <col min="4373" max="4373" width="1.875" style="128" customWidth="1"/>
    <col min="4374" max="4374" width="3.375" style="128" customWidth="1"/>
    <col min="4375" max="4378" width="1.875" style="128" customWidth="1"/>
    <col min="4379" max="4379" width="0" style="128" hidden="1" customWidth="1"/>
    <col min="4380" max="4386" width="1.875" style="128" customWidth="1"/>
    <col min="4387" max="4387" width="0" style="128" hidden="1" customWidth="1"/>
    <col min="4388" max="4608" width="1.875" style="128"/>
    <col min="4609" max="4609" width="4.5" style="128" customWidth="1"/>
    <col min="4610" max="4613" width="0" style="128" hidden="1" customWidth="1"/>
    <col min="4614" max="4626" width="1.875" style="128" customWidth="1"/>
    <col min="4627" max="4627" width="0.875" style="128" customWidth="1"/>
    <col min="4628" max="4628" width="0" style="128" hidden="1" customWidth="1"/>
    <col min="4629" max="4629" width="1.875" style="128" customWidth="1"/>
    <col min="4630" max="4630" width="3.375" style="128" customWidth="1"/>
    <col min="4631" max="4634" width="1.875" style="128" customWidth="1"/>
    <col min="4635" max="4635" width="0" style="128" hidden="1" customWidth="1"/>
    <col min="4636" max="4642" width="1.875" style="128" customWidth="1"/>
    <col min="4643" max="4643" width="0" style="128" hidden="1" customWidth="1"/>
    <col min="4644" max="4864" width="1.875" style="128"/>
    <col min="4865" max="4865" width="4.5" style="128" customWidth="1"/>
    <col min="4866" max="4869" width="0" style="128" hidden="1" customWidth="1"/>
    <col min="4870" max="4882" width="1.875" style="128" customWidth="1"/>
    <col min="4883" max="4883" width="0.875" style="128" customWidth="1"/>
    <col min="4884" max="4884" width="0" style="128" hidden="1" customWidth="1"/>
    <col min="4885" max="4885" width="1.875" style="128" customWidth="1"/>
    <col min="4886" max="4886" width="3.375" style="128" customWidth="1"/>
    <col min="4887" max="4890" width="1.875" style="128" customWidth="1"/>
    <col min="4891" max="4891" width="0" style="128" hidden="1" customWidth="1"/>
    <col min="4892" max="4898" width="1.875" style="128" customWidth="1"/>
    <col min="4899" max="4899" width="0" style="128" hidden="1" customWidth="1"/>
    <col min="4900" max="5120" width="1.875" style="128"/>
    <col min="5121" max="5121" width="4.5" style="128" customWidth="1"/>
    <col min="5122" max="5125" width="0" style="128" hidden="1" customWidth="1"/>
    <col min="5126" max="5138" width="1.875" style="128" customWidth="1"/>
    <col min="5139" max="5139" width="0.875" style="128" customWidth="1"/>
    <col min="5140" max="5140" width="0" style="128" hidden="1" customWidth="1"/>
    <col min="5141" max="5141" width="1.875" style="128" customWidth="1"/>
    <col min="5142" max="5142" width="3.375" style="128" customWidth="1"/>
    <col min="5143" max="5146" width="1.875" style="128" customWidth="1"/>
    <col min="5147" max="5147" width="0" style="128" hidden="1" customWidth="1"/>
    <col min="5148" max="5154" width="1.875" style="128" customWidth="1"/>
    <col min="5155" max="5155" width="0" style="128" hidden="1" customWidth="1"/>
    <col min="5156" max="5376" width="1.875" style="128"/>
    <col min="5377" max="5377" width="4.5" style="128" customWidth="1"/>
    <col min="5378" max="5381" width="0" style="128" hidden="1" customWidth="1"/>
    <col min="5382" max="5394" width="1.875" style="128" customWidth="1"/>
    <col min="5395" max="5395" width="0.875" style="128" customWidth="1"/>
    <col min="5396" max="5396" width="0" style="128" hidden="1" customWidth="1"/>
    <col min="5397" max="5397" width="1.875" style="128" customWidth="1"/>
    <col min="5398" max="5398" width="3.375" style="128" customWidth="1"/>
    <col min="5399" max="5402" width="1.875" style="128" customWidth="1"/>
    <col min="5403" max="5403" width="0" style="128" hidden="1" customWidth="1"/>
    <col min="5404" max="5410" width="1.875" style="128" customWidth="1"/>
    <col min="5411" max="5411" width="0" style="128" hidden="1" customWidth="1"/>
    <col min="5412" max="5632" width="1.875" style="128"/>
    <col min="5633" max="5633" width="4.5" style="128" customWidth="1"/>
    <col min="5634" max="5637" width="0" style="128" hidden="1" customWidth="1"/>
    <col min="5638" max="5650" width="1.875" style="128" customWidth="1"/>
    <col min="5651" max="5651" width="0.875" style="128" customWidth="1"/>
    <col min="5652" max="5652" width="0" style="128" hidden="1" customWidth="1"/>
    <col min="5653" max="5653" width="1.875" style="128" customWidth="1"/>
    <col min="5654" max="5654" width="3.375" style="128" customWidth="1"/>
    <col min="5655" max="5658" width="1.875" style="128" customWidth="1"/>
    <col min="5659" max="5659" width="0" style="128" hidden="1" customWidth="1"/>
    <col min="5660" max="5666" width="1.875" style="128" customWidth="1"/>
    <col min="5667" max="5667" width="0" style="128" hidden="1" customWidth="1"/>
    <col min="5668" max="5888" width="1.875" style="128"/>
    <col min="5889" max="5889" width="4.5" style="128" customWidth="1"/>
    <col min="5890" max="5893" width="0" style="128" hidden="1" customWidth="1"/>
    <col min="5894" max="5906" width="1.875" style="128" customWidth="1"/>
    <col min="5907" max="5907" width="0.875" style="128" customWidth="1"/>
    <col min="5908" max="5908" width="0" style="128" hidden="1" customWidth="1"/>
    <col min="5909" max="5909" width="1.875" style="128" customWidth="1"/>
    <col min="5910" max="5910" width="3.375" style="128" customWidth="1"/>
    <col min="5911" max="5914" width="1.875" style="128" customWidth="1"/>
    <col min="5915" max="5915" width="0" style="128" hidden="1" customWidth="1"/>
    <col min="5916" max="5922" width="1.875" style="128" customWidth="1"/>
    <col min="5923" max="5923" width="0" style="128" hidden="1" customWidth="1"/>
    <col min="5924" max="6144" width="1.875" style="128"/>
    <col min="6145" max="6145" width="4.5" style="128" customWidth="1"/>
    <col min="6146" max="6149" width="0" style="128" hidden="1" customWidth="1"/>
    <col min="6150" max="6162" width="1.875" style="128" customWidth="1"/>
    <col min="6163" max="6163" width="0.875" style="128" customWidth="1"/>
    <col min="6164" max="6164" width="0" style="128" hidden="1" customWidth="1"/>
    <col min="6165" max="6165" width="1.875" style="128" customWidth="1"/>
    <col min="6166" max="6166" width="3.375" style="128" customWidth="1"/>
    <col min="6167" max="6170" width="1.875" style="128" customWidth="1"/>
    <col min="6171" max="6171" width="0" style="128" hidden="1" customWidth="1"/>
    <col min="6172" max="6178" width="1.875" style="128" customWidth="1"/>
    <col min="6179" max="6179" width="0" style="128" hidden="1" customWidth="1"/>
    <col min="6180" max="6400" width="1.875" style="128"/>
    <col min="6401" max="6401" width="4.5" style="128" customWidth="1"/>
    <col min="6402" max="6405" width="0" style="128" hidden="1" customWidth="1"/>
    <col min="6406" max="6418" width="1.875" style="128" customWidth="1"/>
    <col min="6419" max="6419" width="0.875" style="128" customWidth="1"/>
    <col min="6420" max="6420" width="0" style="128" hidden="1" customWidth="1"/>
    <col min="6421" max="6421" width="1.875" style="128" customWidth="1"/>
    <col min="6422" max="6422" width="3.375" style="128" customWidth="1"/>
    <col min="6423" max="6426" width="1.875" style="128" customWidth="1"/>
    <col min="6427" max="6427" width="0" style="128" hidden="1" customWidth="1"/>
    <col min="6428" max="6434" width="1.875" style="128" customWidth="1"/>
    <col min="6435" max="6435" width="0" style="128" hidden="1" customWidth="1"/>
    <col min="6436" max="6656" width="1.875" style="128"/>
    <col min="6657" max="6657" width="4.5" style="128" customWidth="1"/>
    <col min="6658" max="6661" width="0" style="128" hidden="1" customWidth="1"/>
    <col min="6662" max="6674" width="1.875" style="128" customWidth="1"/>
    <col min="6675" max="6675" width="0.875" style="128" customWidth="1"/>
    <col min="6676" max="6676" width="0" style="128" hidden="1" customWidth="1"/>
    <col min="6677" max="6677" width="1.875" style="128" customWidth="1"/>
    <col min="6678" max="6678" width="3.375" style="128" customWidth="1"/>
    <col min="6679" max="6682" width="1.875" style="128" customWidth="1"/>
    <col min="6683" max="6683" width="0" style="128" hidden="1" customWidth="1"/>
    <col min="6684" max="6690" width="1.875" style="128" customWidth="1"/>
    <col min="6691" max="6691" width="0" style="128" hidden="1" customWidth="1"/>
    <col min="6692" max="6912" width="1.875" style="128"/>
    <col min="6913" max="6913" width="4.5" style="128" customWidth="1"/>
    <col min="6914" max="6917" width="0" style="128" hidden="1" customWidth="1"/>
    <col min="6918" max="6930" width="1.875" style="128" customWidth="1"/>
    <col min="6931" max="6931" width="0.875" style="128" customWidth="1"/>
    <col min="6932" max="6932" width="0" style="128" hidden="1" customWidth="1"/>
    <col min="6933" max="6933" width="1.875" style="128" customWidth="1"/>
    <col min="6934" max="6934" width="3.375" style="128" customWidth="1"/>
    <col min="6935" max="6938" width="1.875" style="128" customWidth="1"/>
    <col min="6939" max="6939" width="0" style="128" hidden="1" customWidth="1"/>
    <col min="6940" max="6946" width="1.875" style="128" customWidth="1"/>
    <col min="6947" max="6947" width="0" style="128" hidden="1" customWidth="1"/>
    <col min="6948" max="7168" width="1.875" style="128"/>
    <col min="7169" max="7169" width="4.5" style="128" customWidth="1"/>
    <col min="7170" max="7173" width="0" style="128" hidden="1" customWidth="1"/>
    <col min="7174" max="7186" width="1.875" style="128" customWidth="1"/>
    <col min="7187" max="7187" width="0.875" style="128" customWidth="1"/>
    <col min="7188" max="7188" width="0" style="128" hidden="1" customWidth="1"/>
    <col min="7189" max="7189" width="1.875" style="128" customWidth="1"/>
    <col min="7190" max="7190" width="3.375" style="128" customWidth="1"/>
    <col min="7191" max="7194" width="1.875" style="128" customWidth="1"/>
    <col min="7195" max="7195" width="0" style="128" hidden="1" customWidth="1"/>
    <col min="7196" max="7202" width="1.875" style="128" customWidth="1"/>
    <col min="7203" max="7203" width="0" style="128" hidden="1" customWidth="1"/>
    <col min="7204" max="7424" width="1.875" style="128"/>
    <col min="7425" max="7425" width="4.5" style="128" customWidth="1"/>
    <col min="7426" max="7429" width="0" style="128" hidden="1" customWidth="1"/>
    <col min="7430" max="7442" width="1.875" style="128" customWidth="1"/>
    <col min="7443" max="7443" width="0.875" style="128" customWidth="1"/>
    <col min="7444" max="7444" width="0" style="128" hidden="1" customWidth="1"/>
    <col min="7445" max="7445" width="1.875" style="128" customWidth="1"/>
    <col min="7446" max="7446" width="3.375" style="128" customWidth="1"/>
    <col min="7447" max="7450" width="1.875" style="128" customWidth="1"/>
    <col min="7451" max="7451" width="0" style="128" hidden="1" customWidth="1"/>
    <col min="7452" max="7458" width="1.875" style="128" customWidth="1"/>
    <col min="7459" max="7459" width="0" style="128" hidden="1" customWidth="1"/>
    <col min="7460" max="7680" width="1.875" style="128"/>
    <col min="7681" max="7681" width="4.5" style="128" customWidth="1"/>
    <col min="7682" max="7685" width="0" style="128" hidden="1" customWidth="1"/>
    <col min="7686" max="7698" width="1.875" style="128" customWidth="1"/>
    <col min="7699" max="7699" width="0.875" style="128" customWidth="1"/>
    <col min="7700" max="7700" width="0" style="128" hidden="1" customWidth="1"/>
    <col min="7701" max="7701" width="1.875" style="128" customWidth="1"/>
    <col min="7702" max="7702" width="3.375" style="128" customWidth="1"/>
    <col min="7703" max="7706" width="1.875" style="128" customWidth="1"/>
    <col min="7707" max="7707" width="0" style="128" hidden="1" customWidth="1"/>
    <col min="7708" max="7714" width="1.875" style="128" customWidth="1"/>
    <col min="7715" max="7715" width="0" style="128" hidden="1" customWidth="1"/>
    <col min="7716" max="7936" width="1.875" style="128"/>
    <col min="7937" max="7937" width="4.5" style="128" customWidth="1"/>
    <col min="7938" max="7941" width="0" style="128" hidden="1" customWidth="1"/>
    <col min="7942" max="7954" width="1.875" style="128" customWidth="1"/>
    <col min="7955" max="7955" width="0.875" style="128" customWidth="1"/>
    <col min="7956" max="7956" width="0" style="128" hidden="1" customWidth="1"/>
    <col min="7957" max="7957" width="1.875" style="128" customWidth="1"/>
    <col min="7958" max="7958" width="3.375" style="128" customWidth="1"/>
    <col min="7959" max="7962" width="1.875" style="128" customWidth="1"/>
    <col min="7963" max="7963" width="0" style="128" hidden="1" customWidth="1"/>
    <col min="7964" max="7970" width="1.875" style="128" customWidth="1"/>
    <col min="7971" max="7971" width="0" style="128" hidden="1" customWidth="1"/>
    <col min="7972" max="8192" width="1.875" style="128"/>
    <col min="8193" max="8193" width="4.5" style="128" customWidth="1"/>
    <col min="8194" max="8197" width="0" style="128" hidden="1" customWidth="1"/>
    <col min="8198" max="8210" width="1.875" style="128" customWidth="1"/>
    <col min="8211" max="8211" width="0.875" style="128" customWidth="1"/>
    <col min="8212" max="8212" width="0" style="128" hidden="1" customWidth="1"/>
    <col min="8213" max="8213" width="1.875" style="128" customWidth="1"/>
    <col min="8214" max="8214" width="3.375" style="128" customWidth="1"/>
    <col min="8215" max="8218" width="1.875" style="128" customWidth="1"/>
    <col min="8219" max="8219" width="0" style="128" hidden="1" customWidth="1"/>
    <col min="8220" max="8226" width="1.875" style="128" customWidth="1"/>
    <col min="8227" max="8227" width="0" style="128" hidden="1" customWidth="1"/>
    <col min="8228" max="8448" width="1.875" style="128"/>
    <col min="8449" max="8449" width="4.5" style="128" customWidth="1"/>
    <col min="8450" max="8453" width="0" style="128" hidden="1" customWidth="1"/>
    <col min="8454" max="8466" width="1.875" style="128" customWidth="1"/>
    <col min="8467" max="8467" width="0.875" style="128" customWidth="1"/>
    <col min="8468" max="8468" width="0" style="128" hidden="1" customWidth="1"/>
    <col min="8469" max="8469" width="1.875" style="128" customWidth="1"/>
    <col min="8470" max="8470" width="3.375" style="128" customWidth="1"/>
    <col min="8471" max="8474" width="1.875" style="128" customWidth="1"/>
    <col min="8475" max="8475" width="0" style="128" hidden="1" customWidth="1"/>
    <col min="8476" max="8482" width="1.875" style="128" customWidth="1"/>
    <col min="8483" max="8483" width="0" style="128" hidden="1" customWidth="1"/>
    <col min="8484" max="8704" width="1.875" style="128"/>
    <col min="8705" max="8705" width="4.5" style="128" customWidth="1"/>
    <col min="8706" max="8709" width="0" style="128" hidden="1" customWidth="1"/>
    <col min="8710" max="8722" width="1.875" style="128" customWidth="1"/>
    <col min="8723" max="8723" width="0.875" style="128" customWidth="1"/>
    <col min="8724" max="8724" width="0" style="128" hidden="1" customWidth="1"/>
    <col min="8725" max="8725" width="1.875" style="128" customWidth="1"/>
    <col min="8726" max="8726" width="3.375" style="128" customWidth="1"/>
    <col min="8727" max="8730" width="1.875" style="128" customWidth="1"/>
    <col min="8731" max="8731" width="0" style="128" hidden="1" customWidth="1"/>
    <col min="8732" max="8738" width="1.875" style="128" customWidth="1"/>
    <col min="8739" max="8739" width="0" style="128" hidden="1" customWidth="1"/>
    <col min="8740" max="8960" width="1.875" style="128"/>
    <col min="8961" max="8961" width="4.5" style="128" customWidth="1"/>
    <col min="8962" max="8965" width="0" style="128" hidden="1" customWidth="1"/>
    <col min="8966" max="8978" width="1.875" style="128" customWidth="1"/>
    <col min="8979" max="8979" width="0.875" style="128" customWidth="1"/>
    <col min="8980" max="8980" width="0" style="128" hidden="1" customWidth="1"/>
    <col min="8981" max="8981" width="1.875" style="128" customWidth="1"/>
    <col min="8982" max="8982" width="3.375" style="128" customWidth="1"/>
    <col min="8983" max="8986" width="1.875" style="128" customWidth="1"/>
    <col min="8987" max="8987" width="0" style="128" hidden="1" customWidth="1"/>
    <col min="8988" max="8994" width="1.875" style="128" customWidth="1"/>
    <col min="8995" max="8995" width="0" style="128" hidden="1" customWidth="1"/>
    <col min="8996" max="9216" width="1.875" style="128"/>
    <col min="9217" max="9217" width="4.5" style="128" customWidth="1"/>
    <col min="9218" max="9221" width="0" style="128" hidden="1" customWidth="1"/>
    <col min="9222" max="9234" width="1.875" style="128" customWidth="1"/>
    <col min="9235" max="9235" width="0.875" style="128" customWidth="1"/>
    <col min="9236" max="9236" width="0" style="128" hidden="1" customWidth="1"/>
    <col min="9237" max="9237" width="1.875" style="128" customWidth="1"/>
    <col min="9238" max="9238" width="3.375" style="128" customWidth="1"/>
    <col min="9239" max="9242" width="1.875" style="128" customWidth="1"/>
    <col min="9243" max="9243" width="0" style="128" hidden="1" customWidth="1"/>
    <col min="9244" max="9250" width="1.875" style="128" customWidth="1"/>
    <col min="9251" max="9251" width="0" style="128" hidden="1" customWidth="1"/>
    <col min="9252" max="9472" width="1.875" style="128"/>
    <col min="9473" max="9473" width="4.5" style="128" customWidth="1"/>
    <col min="9474" max="9477" width="0" style="128" hidden="1" customWidth="1"/>
    <col min="9478" max="9490" width="1.875" style="128" customWidth="1"/>
    <col min="9491" max="9491" width="0.875" style="128" customWidth="1"/>
    <col min="9492" max="9492" width="0" style="128" hidden="1" customWidth="1"/>
    <col min="9493" max="9493" width="1.875" style="128" customWidth="1"/>
    <col min="9494" max="9494" width="3.375" style="128" customWidth="1"/>
    <col min="9495" max="9498" width="1.875" style="128" customWidth="1"/>
    <col min="9499" max="9499" width="0" style="128" hidden="1" customWidth="1"/>
    <col min="9500" max="9506" width="1.875" style="128" customWidth="1"/>
    <col min="9507" max="9507" width="0" style="128" hidden="1" customWidth="1"/>
    <col min="9508" max="9728" width="1.875" style="128"/>
    <col min="9729" max="9729" width="4.5" style="128" customWidth="1"/>
    <col min="9730" max="9733" width="0" style="128" hidden="1" customWidth="1"/>
    <col min="9734" max="9746" width="1.875" style="128" customWidth="1"/>
    <col min="9747" max="9747" width="0.875" style="128" customWidth="1"/>
    <col min="9748" max="9748" width="0" style="128" hidden="1" customWidth="1"/>
    <col min="9749" max="9749" width="1.875" style="128" customWidth="1"/>
    <col min="9750" max="9750" width="3.375" style="128" customWidth="1"/>
    <col min="9751" max="9754" width="1.875" style="128" customWidth="1"/>
    <col min="9755" max="9755" width="0" style="128" hidden="1" customWidth="1"/>
    <col min="9756" max="9762" width="1.875" style="128" customWidth="1"/>
    <col min="9763" max="9763" width="0" style="128" hidden="1" customWidth="1"/>
    <col min="9764" max="9984" width="1.875" style="128"/>
    <col min="9985" max="9985" width="4.5" style="128" customWidth="1"/>
    <col min="9986" max="9989" width="0" style="128" hidden="1" customWidth="1"/>
    <col min="9990" max="10002" width="1.875" style="128" customWidth="1"/>
    <col min="10003" max="10003" width="0.875" style="128" customWidth="1"/>
    <col min="10004" max="10004" width="0" style="128" hidden="1" customWidth="1"/>
    <col min="10005" max="10005" width="1.875" style="128" customWidth="1"/>
    <col min="10006" max="10006" width="3.375" style="128" customWidth="1"/>
    <col min="10007" max="10010" width="1.875" style="128" customWidth="1"/>
    <col min="10011" max="10011" width="0" style="128" hidden="1" customWidth="1"/>
    <col min="10012" max="10018" width="1.875" style="128" customWidth="1"/>
    <col min="10019" max="10019" width="0" style="128" hidden="1" customWidth="1"/>
    <col min="10020" max="10240" width="1.875" style="128"/>
    <col min="10241" max="10241" width="4.5" style="128" customWidth="1"/>
    <col min="10242" max="10245" width="0" style="128" hidden="1" customWidth="1"/>
    <col min="10246" max="10258" width="1.875" style="128" customWidth="1"/>
    <col min="10259" max="10259" width="0.875" style="128" customWidth="1"/>
    <col min="10260" max="10260" width="0" style="128" hidden="1" customWidth="1"/>
    <col min="10261" max="10261" width="1.875" style="128" customWidth="1"/>
    <col min="10262" max="10262" width="3.375" style="128" customWidth="1"/>
    <col min="10263" max="10266" width="1.875" style="128" customWidth="1"/>
    <col min="10267" max="10267" width="0" style="128" hidden="1" customWidth="1"/>
    <col min="10268" max="10274" width="1.875" style="128" customWidth="1"/>
    <col min="10275" max="10275" width="0" style="128" hidden="1" customWidth="1"/>
    <col min="10276" max="10496" width="1.875" style="128"/>
    <col min="10497" max="10497" width="4.5" style="128" customWidth="1"/>
    <col min="10498" max="10501" width="0" style="128" hidden="1" customWidth="1"/>
    <col min="10502" max="10514" width="1.875" style="128" customWidth="1"/>
    <col min="10515" max="10515" width="0.875" style="128" customWidth="1"/>
    <col min="10516" max="10516" width="0" style="128" hidden="1" customWidth="1"/>
    <col min="10517" max="10517" width="1.875" style="128" customWidth="1"/>
    <col min="10518" max="10518" width="3.375" style="128" customWidth="1"/>
    <col min="10519" max="10522" width="1.875" style="128" customWidth="1"/>
    <col min="10523" max="10523" width="0" style="128" hidden="1" customWidth="1"/>
    <col min="10524" max="10530" width="1.875" style="128" customWidth="1"/>
    <col min="10531" max="10531" width="0" style="128" hidden="1" customWidth="1"/>
    <col min="10532" max="10752" width="1.875" style="128"/>
    <col min="10753" max="10753" width="4.5" style="128" customWidth="1"/>
    <col min="10754" max="10757" width="0" style="128" hidden="1" customWidth="1"/>
    <col min="10758" max="10770" width="1.875" style="128" customWidth="1"/>
    <col min="10771" max="10771" width="0.875" style="128" customWidth="1"/>
    <col min="10772" max="10772" width="0" style="128" hidden="1" customWidth="1"/>
    <col min="10773" max="10773" width="1.875" style="128" customWidth="1"/>
    <col min="10774" max="10774" width="3.375" style="128" customWidth="1"/>
    <col min="10775" max="10778" width="1.875" style="128" customWidth="1"/>
    <col min="10779" max="10779" width="0" style="128" hidden="1" customWidth="1"/>
    <col min="10780" max="10786" width="1.875" style="128" customWidth="1"/>
    <col min="10787" max="10787" width="0" style="128" hidden="1" customWidth="1"/>
    <col min="10788" max="11008" width="1.875" style="128"/>
    <col min="11009" max="11009" width="4.5" style="128" customWidth="1"/>
    <col min="11010" max="11013" width="0" style="128" hidden="1" customWidth="1"/>
    <col min="11014" max="11026" width="1.875" style="128" customWidth="1"/>
    <col min="11027" max="11027" width="0.875" style="128" customWidth="1"/>
    <col min="11028" max="11028" width="0" style="128" hidden="1" customWidth="1"/>
    <col min="11029" max="11029" width="1.875" style="128" customWidth="1"/>
    <col min="11030" max="11030" width="3.375" style="128" customWidth="1"/>
    <col min="11031" max="11034" width="1.875" style="128" customWidth="1"/>
    <col min="11035" max="11035" width="0" style="128" hidden="1" customWidth="1"/>
    <col min="11036" max="11042" width="1.875" style="128" customWidth="1"/>
    <col min="11043" max="11043" width="0" style="128" hidden="1" customWidth="1"/>
    <col min="11044" max="11264" width="1.875" style="128"/>
    <col min="11265" max="11265" width="4.5" style="128" customWidth="1"/>
    <col min="11266" max="11269" width="0" style="128" hidden="1" customWidth="1"/>
    <col min="11270" max="11282" width="1.875" style="128" customWidth="1"/>
    <col min="11283" max="11283" width="0.875" style="128" customWidth="1"/>
    <col min="11284" max="11284" width="0" style="128" hidden="1" customWidth="1"/>
    <col min="11285" max="11285" width="1.875" style="128" customWidth="1"/>
    <col min="11286" max="11286" width="3.375" style="128" customWidth="1"/>
    <col min="11287" max="11290" width="1.875" style="128" customWidth="1"/>
    <col min="11291" max="11291" width="0" style="128" hidden="1" customWidth="1"/>
    <col min="11292" max="11298" width="1.875" style="128" customWidth="1"/>
    <col min="11299" max="11299" width="0" style="128" hidden="1" customWidth="1"/>
    <col min="11300" max="11520" width="1.875" style="128"/>
    <col min="11521" max="11521" width="4.5" style="128" customWidth="1"/>
    <col min="11522" max="11525" width="0" style="128" hidden="1" customWidth="1"/>
    <col min="11526" max="11538" width="1.875" style="128" customWidth="1"/>
    <col min="11539" max="11539" width="0.875" style="128" customWidth="1"/>
    <col min="11540" max="11540" width="0" style="128" hidden="1" customWidth="1"/>
    <col min="11541" max="11541" width="1.875" style="128" customWidth="1"/>
    <col min="11542" max="11542" width="3.375" style="128" customWidth="1"/>
    <col min="11543" max="11546" width="1.875" style="128" customWidth="1"/>
    <col min="11547" max="11547" width="0" style="128" hidden="1" customWidth="1"/>
    <col min="11548" max="11554" width="1.875" style="128" customWidth="1"/>
    <col min="11555" max="11555" width="0" style="128" hidden="1" customWidth="1"/>
    <col min="11556" max="11776" width="1.875" style="128"/>
    <col min="11777" max="11777" width="4.5" style="128" customWidth="1"/>
    <col min="11778" max="11781" width="0" style="128" hidden="1" customWidth="1"/>
    <col min="11782" max="11794" width="1.875" style="128" customWidth="1"/>
    <col min="11795" max="11795" width="0.875" style="128" customWidth="1"/>
    <col min="11796" max="11796" width="0" style="128" hidden="1" customWidth="1"/>
    <col min="11797" max="11797" width="1.875" style="128" customWidth="1"/>
    <col min="11798" max="11798" width="3.375" style="128" customWidth="1"/>
    <col min="11799" max="11802" width="1.875" style="128" customWidth="1"/>
    <col min="11803" max="11803" width="0" style="128" hidden="1" customWidth="1"/>
    <col min="11804" max="11810" width="1.875" style="128" customWidth="1"/>
    <col min="11811" max="11811" width="0" style="128" hidden="1" customWidth="1"/>
    <col min="11812" max="12032" width="1.875" style="128"/>
    <col min="12033" max="12033" width="4.5" style="128" customWidth="1"/>
    <col min="12034" max="12037" width="0" style="128" hidden="1" customWidth="1"/>
    <col min="12038" max="12050" width="1.875" style="128" customWidth="1"/>
    <col min="12051" max="12051" width="0.875" style="128" customWidth="1"/>
    <col min="12052" max="12052" width="0" style="128" hidden="1" customWidth="1"/>
    <col min="12053" max="12053" width="1.875" style="128" customWidth="1"/>
    <col min="12054" max="12054" width="3.375" style="128" customWidth="1"/>
    <col min="12055" max="12058" width="1.875" style="128" customWidth="1"/>
    <col min="12059" max="12059" width="0" style="128" hidden="1" customWidth="1"/>
    <col min="12060" max="12066" width="1.875" style="128" customWidth="1"/>
    <col min="12067" max="12067" width="0" style="128" hidden="1" customWidth="1"/>
    <col min="12068" max="12288" width="1.875" style="128"/>
    <col min="12289" max="12289" width="4.5" style="128" customWidth="1"/>
    <col min="12290" max="12293" width="0" style="128" hidden="1" customWidth="1"/>
    <col min="12294" max="12306" width="1.875" style="128" customWidth="1"/>
    <col min="12307" max="12307" width="0.875" style="128" customWidth="1"/>
    <col min="12308" max="12308" width="0" style="128" hidden="1" customWidth="1"/>
    <col min="12309" max="12309" width="1.875" style="128" customWidth="1"/>
    <col min="12310" max="12310" width="3.375" style="128" customWidth="1"/>
    <col min="12311" max="12314" width="1.875" style="128" customWidth="1"/>
    <col min="12315" max="12315" width="0" style="128" hidden="1" customWidth="1"/>
    <col min="12316" max="12322" width="1.875" style="128" customWidth="1"/>
    <col min="12323" max="12323" width="0" style="128" hidden="1" customWidth="1"/>
    <col min="12324" max="12544" width="1.875" style="128"/>
    <col min="12545" max="12545" width="4.5" style="128" customWidth="1"/>
    <col min="12546" max="12549" width="0" style="128" hidden="1" customWidth="1"/>
    <col min="12550" max="12562" width="1.875" style="128" customWidth="1"/>
    <col min="12563" max="12563" width="0.875" style="128" customWidth="1"/>
    <col min="12564" max="12564" width="0" style="128" hidden="1" customWidth="1"/>
    <col min="12565" max="12565" width="1.875" style="128" customWidth="1"/>
    <col min="12566" max="12566" width="3.375" style="128" customWidth="1"/>
    <col min="12567" max="12570" width="1.875" style="128" customWidth="1"/>
    <col min="12571" max="12571" width="0" style="128" hidden="1" customWidth="1"/>
    <col min="12572" max="12578" width="1.875" style="128" customWidth="1"/>
    <col min="12579" max="12579" width="0" style="128" hidden="1" customWidth="1"/>
    <col min="12580" max="12800" width="1.875" style="128"/>
    <col min="12801" max="12801" width="4.5" style="128" customWidth="1"/>
    <col min="12802" max="12805" width="0" style="128" hidden="1" customWidth="1"/>
    <col min="12806" max="12818" width="1.875" style="128" customWidth="1"/>
    <col min="12819" max="12819" width="0.875" style="128" customWidth="1"/>
    <col min="12820" max="12820" width="0" style="128" hidden="1" customWidth="1"/>
    <col min="12821" max="12821" width="1.875" style="128" customWidth="1"/>
    <col min="12822" max="12822" width="3.375" style="128" customWidth="1"/>
    <col min="12823" max="12826" width="1.875" style="128" customWidth="1"/>
    <col min="12827" max="12827" width="0" style="128" hidden="1" customWidth="1"/>
    <col min="12828" max="12834" width="1.875" style="128" customWidth="1"/>
    <col min="12835" max="12835" width="0" style="128" hidden="1" customWidth="1"/>
    <col min="12836" max="13056" width="1.875" style="128"/>
    <col min="13057" max="13057" width="4.5" style="128" customWidth="1"/>
    <col min="13058" max="13061" width="0" style="128" hidden="1" customWidth="1"/>
    <col min="13062" max="13074" width="1.875" style="128" customWidth="1"/>
    <col min="13075" max="13075" width="0.875" style="128" customWidth="1"/>
    <col min="13076" max="13076" width="0" style="128" hidden="1" customWidth="1"/>
    <col min="13077" max="13077" width="1.875" style="128" customWidth="1"/>
    <col min="13078" max="13078" width="3.375" style="128" customWidth="1"/>
    <col min="13079" max="13082" width="1.875" style="128" customWidth="1"/>
    <col min="13083" max="13083" width="0" style="128" hidden="1" customWidth="1"/>
    <col min="13084" max="13090" width="1.875" style="128" customWidth="1"/>
    <col min="13091" max="13091" width="0" style="128" hidden="1" customWidth="1"/>
    <col min="13092" max="13312" width="1.875" style="128"/>
    <col min="13313" max="13313" width="4.5" style="128" customWidth="1"/>
    <col min="13314" max="13317" width="0" style="128" hidden="1" customWidth="1"/>
    <col min="13318" max="13330" width="1.875" style="128" customWidth="1"/>
    <col min="13331" max="13331" width="0.875" style="128" customWidth="1"/>
    <col min="13332" max="13332" width="0" style="128" hidden="1" customWidth="1"/>
    <col min="13333" max="13333" width="1.875" style="128" customWidth="1"/>
    <col min="13334" max="13334" width="3.375" style="128" customWidth="1"/>
    <col min="13335" max="13338" width="1.875" style="128" customWidth="1"/>
    <col min="13339" max="13339" width="0" style="128" hidden="1" customWidth="1"/>
    <col min="13340" max="13346" width="1.875" style="128" customWidth="1"/>
    <col min="13347" max="13347" width="0" style="128" hidden="1" customWidth="1"/>
    <col min="13348" max="13568" width="1.875" style="128"/>
    <col min="13569" max="13569" width="4.5" style="128" customWidth="1"/>
    <col min="13570" max="13573" width="0" style="128" hidden="1" customWidth="1"/>
    <col min="13574" max="13586" width="1.875" style="128" customWidth="1"/>
    <col min="13587" max="13587" width="0.875" style="128" customWidth="1"/>
    <col min="13588" max="13588" width="0" style="128" hidden="1" customWidth="1"/>
    <col min="13589" max="13589" width="1.875" style="128" customWidth="1"/>
    <col min="13590" max="13590" width="3.375" style="128" customWidth="1"/>
    <col min="13591" max="13594" width="1.875" style="128" customWidth="1"/>
    <col min="13595" max="13595" width="0" style="128" hidden="1" customWidth="1"/>
    <col min="13596" max="13602" width="1.875" style="128" customWidth="1"/>
    <col min="13603" max="13603" width="0" style="128" hidden="1" customWidth="1"/>
    <col min="13604" max="13824" width="1.875" style="128"/>
    <col min="13825" max="13825" width="4.5" style="128" customWidth="1"/>
    <col min="13826" max="13829" width="0" style="128" hidden="1" customWidth="1"/>
    <col min="13830" max="13842" width="1.875" style="128" customWidth="1"/>
    <col min="13843" max="13843" width="0.875" style="128" customWidth="1"/>
    <col min="13844" max="13844" width="0" style="128" hidden="1" customWidth="1"/>
    <col min="13845" max="13845" width="1.875" style="128" customWidth="1"/>
    <col min="13846" max="13846" width="3.375" style="128" customWidth="1"/>
    <col min="13847" max="13850" width="1.875" style="128" customWidth="1"/>
    <col min="13851" max="13851" width="0" style="128" hidden="1" customWidth="1"/>
    <col min="13852" max="13858" width="1.875" style="128" customWidth="1"/>
    <col min="13859" max="13859" width="0" style="128" hidden="1" customWidth="1"/>
    <col min="13860" max="14080" width="1.875" style="128"/>
    <col min="14081" max="14081" width="4.5" style="128" customWidth="1"/>
    <col min="14082" max="14085" width="0" style="128" hidden="1" customWidth="1"/>
    <col min="14086" max="14098" width="1.875" style="128" customWidth="1"/>
    <col min="14099" max="14099" width="0.875" style="128" customWidth="1"/>
    <col min="14100" max="14100" width="0" style="128" hidden="1" customWidth="1"/>
    <col min="14101" max="14101" width="1.875" style="128" customWidth="1"/>
    <col min="14102" max="14102" width="3.375" style="128" customWidth="1"/>
    <col min="14103" max="14106" width="1.875" style="128" customWidth="1"/>
    <col min="14107" max="14107" width="0" style="128" hidden="1" customWidth="1"/>
    <col min="14108" max="14114" width="1.875" style="128" customWidth="1"/>
    <col min="14115" max="14115" width="0" style="128" hidden="1" customWidth="1"/>
    <col min="14116" max="14336" width="1.875" style="128"/>
    <col min="14337" max="14337" width="4.5" style="128" customWidth="1"/>
    <col min="14338" max="14341" width="0" style="128" hidden="1" customWidth="1"/>
    <col min="14342" max="14354" width="1.875" style="128" customWidth="1"/>
    <col min="14355" max="14355" width="0.875" style="128" customWidth="1"/>
    <col min="14356" max="14356" width="0" style="128" hidden="1" customWidth="1"/>
    <col min="14357" max="14357" width="1.875" style="128" customWidth="1"/>
    <col min="14358" max="14358" width="3.375" style="128" customWidth="1"/>
    <col min="14359" max="14362" width="1.875" style="128" customWidth="1"/>
    <col min="14363" max="14363" width="0" style="128" hidden="1" customWidth="1"/>
    <col min="14364" max="14370" width="1.875" style="128" customWidth="1"/>
    <col min="14371" max="14371" width="0" style="128" hidden="1" customWidth="1"/>
    <col min="14372" max="14592" width="1.875" style="128"/>
    <col min="14593" max="14593" width="4.5" style="128" customWidth="1"/>
    <col min="14594" max="14597" width="0" style="128" hidden="1" customWidth="1"/>
    <col min="14598" max="14610" width="1.875" style="128" customWidth="1"/>
    <col min="14611" max="14611" width="0.875" style="128" customWidth="1"/>
    <col min="14612" max="14612" width="0" style="128" hidden="1" customWidth="1"/>
    <col min="14613" max="14613" width="1.875" style="128" customWidth="1"/>
    <col min="14614" max="14614" width="3.375" style="128" customWidth="1"/>
    <col min="14615" max="14618" width="1.875" style="128" customWidth="1"/>
    <col min="14619" max="14619" width="0" style="128" hidden="1" customWidth="1"/>
    <col min="14620" max="14626" width="1.875" style="128" customWidth="1"/>
    <col min="14627" max="14627" width="0" style="128" hidden="1" customWidth="1"/>
    <col min="14628" max="14848" width="1.875" style="128"/>
    <col min="14849" max="14849" width="4.5" style="128" customWidth="1"/>
    <col min="14850" max="14853" width="0" style="128" hidden="1" customWidth="1"/>
    <col min="14854" max="14866" width="1.875" style="128" customWidth="1"/>
    <col min="14867" max="14867" width="0.875" style="128" customWidth="1"/>
    <col min="14868" max="14868" width="0" style="128" hidden="1" customWidth="1"/>
    <col min="14869" max="14869" width="1.875" style="128" customWidth="1"/>
    <col min="14870" max="14870" width="3.375" style="128" customWidth="1"/>
    <col min="14871" max="14874" width="1.875" style="128" customWidth="1"/>
    <col min="14875" max="14875" width="0" style="128" hidden="1" customWidth="1"/>
    <col min="14876" max="14882" width="1.875" style="128" customWidth="1"/>
    <col min="14883" max="14883" width="0" style="128" hidden="1" customWidth="1"/>
    <col min="14884" max="15104" width="1.875" style="128"/>
    <col min="15105" max="15105" width="4.5" style="128" customWidth="1"/>
    <col min="15106" max="15109" width="0" style="128" hidden="1" customWidth="1"/>
    <col min="15110" max="15122" width="1.875" style="128" customWidth="1"/>
    <col min="15123" max="15123" width="0.875" style="128" customWidth="1"/>
    <col min="15124" max="15124" width="0" style="128" hidden="1" customWidth="1"/>
    <col min="15125" max="15125" width="1.875" style="128" customWidth="1"/>
    <col min="15126" max="15126" width="3.375" style="128" customWidth="1"/>
    <col min="15127" max="15130" width="1.875" style="128" customWidth="1"/>
    <col min="15131" max="15131" width="0" style="128" hidden="1" customWidth="1"/>
    <col min="15132" max="15138" width="1.875" style="128" customWidth="1"/>
    <col min="15139" max="15139" width="0" style="128" hidden="1" customWidth="1"/>
    <col min="15140" max="15360" width="1.875" style="128"/>
    <col min="15361" max="15361" width="4.5" style="128" customWidth="1"/>
    <col min="15362" max="15365" width="0" style="128" hidden="1" customWidth="1"/>
    <col min="15366" max="15378" width="1.875" style="128" customWidth="1"/>
    <col min="15379" max="15379" width="0.875" style="128" customWidth="1"/>
    <col min="15380" max="15380" width="0" style="128" hidden="1" customWidth="1"/>
    <col min="15381" max="15381" width="1.875" style="128" customWidth="1"/>
    <col min="15382" max="15382" width="3.375" style="128" customWidth="1"/>
    <col min="15383" max="15386" width="1.875" style="128" customWidth="1"/>
    <col min="15387" max="15387" width="0" style="128" hidden="1" customWidth="1"/>
    <col min="15388" max="15394" width="1.875" style="128" customWidth="1"/>
    <col min="15395" max="15395" width="0" style="128" hidden="1" customWidth="1"/>
    <col min="15396" max="15616" width="1.875" style="128"/>
    <col min="15617" max="15617" width="4.5" style="128" customWidth="1"/>
    <col min="15618" max="15621" width="0" style="128" hidden="1" customWidth="1"/>
    <col min="15622" max="15634" width="1.875" style="128" customWidth="1"/>
    <col min="15635" max="15635" width="0.875" style="128" customWidth="1"/>
    <col min="15636" max="15636" width="0" style="128" hidden="1" customWidth="1"/>
    <col min="15637" max="15637" width="1.875" style="128" customWidth="1"/>
    <col min="15638" max="15638" width="3.375" style="128" customWidth="1"/>
    <col min="15639" max="15642" width="1.875" style="128" customWidth="1"/>
    <col min="15643" max="15643" width="0" style="128" hidden="1" customWidth="1"/>
    <col min="15644" max="15650" width="1.875" style="128" customWidth="1"/>
    <col min="15651" max="15651" width="0" style="128" hidden="1" customWidth="1"/>
    <col min="15652" max="15872" width="1.875" style="128"/>
    <col min="15873" max="15873" width="4.5" style="128" customWidth="1"/>
    <col min="15874" max="15877" width="0" style="128" hidden="1" customWidth="1"/>
    <col min="15878" max="15890" width="1.875" style="128" customWidth="1"/>
    <col min="15891" max="15891" width="0.875" style="128" customWidth="1"/>
    <col min="15892" max="15892" width="0" style="128" hidden="1" customWidth="1"/>
    <col min="15893" max="15893" width="1.875" style="128" customWidth="1"/>
    <col min="15894" max="15894" width="3.375" style="128" customWidth="1"/>
    <col min="15895" max="15898" width="1.875" style="128" customWidth="1"/>
    <col min="15899" max="15899" width="0" style="128" hidden="1" customWidth="1"/>
    <col min="15900" max="15906" width="1.875" style="128" customWidth="1"/>
    <col min="15907" max="15907" width="0" style="128" hidden="1" customWidth="1"/>
    <col min="15908" max="16128" width="1.875" style="128"/>
    <col min="16129" max="16129" width="4.5" style="128" customWidth="1"/>
    <col min="16130" max="16133" width="0" style="128" hidden="1" customWidth="1"/>
    <col min="16134" max="16146" width="1.875" style="128" customWidth="1"/>
    <col min="16147" max="16147" width="0.875" style="128" customWidth="1"/>
    <col min="16148" max="16148" width="0" style="128" hidden="1" customWidth="1"/>
    <col min="16149" max="16149" width="1.875" style="128" customWidth="1"/>
    <col min="16150" max="16150" width="3.375" style="128" customWidth="1"/>
    <col min="16151" max="16154" width="1.875" style="128" customWidth="1"/>
    <col min="16155" max="16155" width="0" style="128" hidden="1" customWidth="1"/>
    <col min="16156" max="16162" width="1.875" style="128" customWidth="1"/>
    <col min="16163" max="16163" width="0" style="128" hidden="1" customWidth="1"/>
    <col min="16164" max="16384" width="1.875" style="128"/>
  </cols>
  <sheetData>
    <row r="1" spans="1:91" ht="11.25" customHeight="1" x14ac:dyDescent="0.15">
      <c r="C1" s="240" t="s">
        <v>1015</v>
      </c>
      <c r="D1" s="240"/>
      <c r="E1" s="240"/>
      <c r="F1" s="240"/>
      <c r="G1" s="240"/>
      <c r="H1" s="240"/>
      <c r="I1" s="240"/>
      <c r="J1" s="240"/>
      <c r="K1" s="240"/>
      <c r="L1" s="240"/>
      <c r="M1" s="240"/>
      <c r="N1" s="240"/>
      <c r="O1" s="240"/>
      <c r="P1" s="240"/>
      <c r="Q1" s="240"/>
      <c r="R1" s="240"/>
      <c r="S1" s="240"/>
      <c r="T1" s="240"/>
      <c r="U1" s="240"/>
      <c r="V1" s="240"/>
      <c r="W1" s="240"/>
      <c r="X1" s="240"/>
      <c r="Y1" s="240"/>
      <c r="Z1" s="240"/>
      <c r="AA1" s="240"/>
      <c r="AB1" s="240"/>
      <c r="AC1" s="240"/>
      <c r="AD1" s="240"/>
      <c r="AE1" s="240"/>
      <c r="AF1" s="240"/>
      <c r="AG1" s="240"/>
      <c r="AH1" s="240"/>
      <c r="AI1" s="240"/>
      <c r="AJ1" s="240"/>
      <c r="AK1" s="240"/>
      <c r="AL1" s="240"/>
      <c r="AM1" s="240"/>
      <c r="AN1" s="240"/>
      <c r="AO1" s="240"/>
      <c r="AP1" s="240"/>
      <c r="AQ1" s="240"/>
      <c r="AR1" s="240"/>
      <c r="AS1" s="240"/>
      <c r="AT1" s="240"/>
      <c r="AU1" s="240"/>
      <c r="AV1" s="240"/>
      <c r="AW1" s="240"/>
      <c r="AX1" s="240"/>
      <c r="AY1" s="130"/>
      <c r="AZ1" s="130"/>
      <c r="BA1" s="130"/>
      <c r="BB1" s="130"/>
      <c r="BC1" s="130"/>
      <c r="BD1" s="130"/>
      <c r="BE1" s="130"/>
      <c r="BF1" s="130"/>
      <c r="BG1" s="130"/>
      <c r="BH1" s="130"/>
      <c r="BI1" s="130"/>
      <c r="BJ1" s="130"/>
      <c r="BK1" s="130"/>
      <c r="BL1" s="130"/>
      <c r="BM1" s="130"/>
      <c r="BN1" s="130"/>
      <c r="BO1" s="130"/>
      <c r="BP1" s="130"/>
      <c r="BQ1" s="130"/>
      <c r="BR1" s="130"/>
      <c r="BS1" s="130"/>
      <c r="BT1" s="130"/>
      <c r="BU1" s="130"/>
      <c r="BV1" s="130"/>
      <c r="BW1" s="130"/>
      <c r="BX1" s="130"/>
      <c r="BY1" s="130"/>
      <c r="BZ1" s="130"/>
      <c r="CA1" s="130"/>
      <c r="CB1" s="130"/>
      <c r="CC1" s="130"/>
      <c r="CD1" s="130"/>
      <c r="CE1" s="130"/>
      <c r="CF1" s="130"/>
      <c r="CG1" s="130"/>
      <c r="CH1" s="130"/>
      <c r="CI1" s="130"/>
      <c r="CJ1" s="130"/>
      <c r="CK1" s="130"/>
      <c r="CL1" s="130"/>
      <c r="CM1" s="130"/>
    </row>
    <row r="2" spans="1:91" ht="11.25" customHeight="1" x14ac:dyDescent="0.15">
      <c r="C2" s="240"/>
      <c r="D2" s="240"/>
      <c r="E2" s="240"/>
      <c r="F2" s="240"/>
      <c r="G2" s="240"/>
      <c r="H2" s="240"/>
      <c r="I2" s="240"/>
      <c r="J2" s="240"/>
      <c r="K2" s="240"/>
      <c r="L2" s="240"/>
      <c r="M2" s="240"/>
      <c r="N2" s="240"/>
      <c r="O2" s="240"/>
      <c r="P2" s="240"/>
      <c r="Q2" s="240"/>
      <c r="R2" s="240"/>
      <c r="S2" s="240"/>
      <c r="T2" s="240"/>
      <c r="U2" s="240"/>
      <c r="V2" s="240"/>
      <c r="W2" s="240"/>
      <c r="X2" s="240"/>
      <c r="Y2" s="240"/>
      <c r="Z2" s="240"/>
      <c r="AA2" s="240"/>
      <c r="AB2" s="240"/>
      <c r="AC2" s="240"/>
      <c r="AD2" s="240"/>
      <c r="AE2" s="240"/>
      <c r="AF2" s="240"/>
      <c r="AG2" s="240"/>
      <c r="AH2" s="240"/>
      <c r="AI2" s="240"/>
      <c r="AJ2" s="240"/>
      <c r="AK2" s="240"/>
      <c r="AL2" s="240"/>
      <c r="AM2" s="240"/>
      <c r="AN2" s="240"/>
      <c r="AO2" s="240"/>
      <c r="AP2" s="240"/>
      <c r="AQ2" s="240"/>
      <c r="AR2" s="240"/>
      <c r="AS2" s="240"/>
      <c r="AT2" s="240"/>
      <c r="AU2" s="240"/>
      <c r="AV2" s="240"/>
      <c r="AW2" s="240"/>
      <c r="AX2" s="240"/>
      <c r="AY2" s="130"/>
      <c r="AZ2" s="130"/>
      <c r="BA2" s="130"/>
      <c r="BB2" s="130"/>
      <c r="BC2" s="130"/>
      <c r="BD2" s="130"/>
      <c r="BE2" s="130"/>
      <c r="BF2" s="130"/>
      <c r="BG2" s="130"/>
      <c r="BH2" s="130"/>
      <c r="BI2" s="130"/>
      <c r="BJ2" s="130"/>
      <c r="BK2" s="130"/>
      <c r="BL2" s="130"/>
      <c r="BM2" s="130"/>
      <c r="BN2" s="130"/>
      <c r="BO2" s="130"/>
      <c r="BP2" s="130"/>
      <c r="BQ2" s="130"/>
      <c r="BR2" s="130"/>
      <c r="BS2" s="130"/>
      <c r="BT2" s="130"/>
      <c r="BU2" s="130"/>
      <c r="BV2" s="130"/>
      <c r="BW2" s="130"/>
      <c r="BX2" s="130"/>
      <c r="BY2" s="130"/>
      <c r="BZ2" s="130"/>
      <c r="CA2" s="130"/>
      <c r="CB2" s="130"/>
      <c r="CC2" s="130"/>
      <c r="CD2" s="130"/>
      <c r="CE2" s="130"/>
      <c r="CF2" s="130"/>
      <c r="CG2" s="130"/>
      <c r="CH2" s="130"/>
      <c r="CI2" s="130"/>
      <c r="CJ2" s="130"/>
      <c r="CK2" s="130"/>
      <c r="CL2" s="130"/>
      <c r="CM2" s="130"/>
    </row>
    <row r="3" spans="1:91" ht="8.25" customHeight="1" x14ac:dyDescent="0.15">
      <c r="C3" s="241" t="s">
        <v>1018</v>
      </c>
      <c r="D3" s="240"/>
      <c r="E3" s="240"/>
      <c r="F3" s="240"/>
      <c r="G3" s="240"/>
      <c r="H3" s="240"/>
      <c r="I3" s="240"/>
      <c r="J3" s="240"/>
      <c r="K3" s="240"/>
      <c r="L3" s="240"/>
      <c r="M3" s="240"/>
      <c r="N3" s="240"/>
      <c r="O3" s="240"/>
      <c r="P3" s="240"/>
      <c r="Q3" s="240"/>
      <c r="R3" s="240"/>
      <c r="S3" s="240"/>
      <c r="T3" s="240"/>
      <c r="U3" s="240"/>
      <c r="V3" s="240"/>
      <c r="W3" s="240"/>
      <c r="X3" s="240"/>
      <c r="Y3" s="240"/>
      <c r="Z3" s="240"/>
      <c r="AA3" s="240"/>
      <c r="AB3" s="240"/>
      <c r="AC3" s="240"/>
      <c r="AD3" s="240"/>
      <c r="AE3" s="240"/>
      <c r="AF3" s="240"/>
      <c r="AG3" s="240"/>
      <c r="AH3" s="240"/>
      <c r="AI3" s="240"/>
      <c r="AJ3" s="240"/>
      <c r="AK3" s="240"/>
      <c r="AL3" s="240"/>
      <c r="AM3" s="240"/>
      <c r="AN3" s="240"/>
      <c r="AO3" s="240"/>
      <c r="AP3" s="240"/>
      <c r="AQ3" s="240"/>
      <c r="AR3" s="240"/>
      <c r="AS3" s="240"/>
      <c r="AT3" s="240"/>
      <c r="AU3" s="240"/>
      <c r="AV3" s="240"/>
      <c r="AW3" s="240"/>
      <c r="AX3" s="240"/>
      <c r="AY3" s="130"/>
      <c r="AZ3" s="130"/>
      <c r="BA3" s="130"/>
      <c r="BB3" s="130"/>
      <c r="BC3" s="130"/>
      <c r="BD3" s="130"/>
      <c r="BE3" s="130"/>
      <c r="BF3" s="130"/>
      <c r="BG3" s="130"/>
      <c r="BH3" s="130"/>
      <c r="BI3" s="130"/>
      <c r="BJ3" s="130"/>
      <c r="BK3" s="130"/>
      <c r="BL3" s="130"/>
      <c r="BM3" s="130"/>
      <c r="BN3" s="130"/>
      <c r="BO3" s="130"/>
      <c r="BP3" s="130"/>
      <c r="BQ3" s="130"/>
      <c r="BR3" s="130"/>
      <c r="BS3" s="130"/>
      <c r="BT3" s="130"/>
      <c r="BU3" s="130"/>
      <c r="BV3" s="130"/>
      <c r="BW3" s="130"/>
      <c r="BX3" s="130"/>
      <c r="BY3" s="130"/>
      <c r="BZ3" s="130"/>
      <c r="CA3" s="130"/>
      <c r="CB3" s="130"/>
      <c r="CC3" s="130"/>
      <c r="CD3" s="130"/>
      <c r="CE3" s="130"/>
      <c r="CF3" s="130"/>
      <c r="CG3" s="130"/>
      <c r="CH3" s="130"/>
      <c r="CI3" s="130"/>
      <c r="CJ3" s="130"/>
      <c r="CK3" s="130"/>
      <c r="CL3" s="130"/>
      <c r="CM3" s="130"/>
    </row>
    <row r="4" spans="1:91" ht="8.25" customHeight="1" thickBot="1" x14ac:dyDescent="0.2">
      <c r="C4" s="240"/>
      <c r="D4" s="240"/>
      <c r="E4" s="240"/>
      <c r="F4" s="240"/>
      <c r="G4" s="240"/>
      <c r="H4" s="240"/>
      <c r="I4" s="240"/>
      <c r="J4" s="240"/>
      <c r="K4" s="240"/>
      <c r="L4" s="240"/>
      <c r="M4" s="240"/>
      <c r="N4" s="240"/>
      <c r="O4" s="240"/>
      <c r="P4" s="240"/>
      <c r="Q4" s="240"/>
      <c r="R4" s="240"/>
      <c r="S4" s="240"/>
      <c r="T4" s="240"/>
      <c r="U4" s="240"/>
      <c r="V4" s="240"/>
      <c r="W4" s="240"/>
      <c r="X4" s="240"/>
      <c r="Y4" s="240"/>
      <c r="Z4" s="240"/>
      <c r="AA4" s="240"/>
      <c r="AB4" s="240"/>
      <c r="AC4" s="240"/>
      <c r="AD4" s="240"/>
      <c r="AE4" s="240"/>
      <c r="AF4" s="240"/>
      <c r="AG4" s="240"/>
      <c r="AH4" s="240"/>
      <c r="AI4" s="240"/>
      <c r="AJ4" s="240"/>
      <c r="AK4" s="240"/>
      <c r="AL4" s="240"/>
      <c r="AM4" s="240"/>
      <c r="AN4" s="240"/>
      <c r="AO4" s="240"/>
      <c r="AP4" s="240"/>
      <c r="AQ4" s="240"/>
      <c r="AR4" s="240"/>
      <c r="AS4" s="240"/>
      <c r="AT4" s="240"/>
      <c r="AU4" s="240"/>
      <c r="AV4" s="240"/>
      <c r="AW4" s="240"/>
      <c r="AX4" s="240"/>
      <c r="AY4" s="129"/>
      <c r="AZ4" s="129"/>
      <c r="BA4" s="129"/>
      <c r="BB4" s="129"/>
      <c r="BC4" s="129"/>
      <c r="BD4" s="129"/>
      <c r="BE4" s="129"/>
      <c r="BF4" s="129"/>
      <c r="BG4" s="129"/>
      <c r="BH4" s="129"/>
      <c r="BI4" s="129"/>
      <c r="BJ4" s="129"/>
      <c r="BK4" s="129"/>
      <c r="BL4" s="129"/>
      <c r="BM4" s="129"/>
      <c r="BN4" s="129"/>
      <c r="BO4" s="129"/>
      <c r="BP4" s="129"/>
      <c r="BQ4" s="129"/>
      <c r="BR4" s="129"/>
      <c r="BS4" s="129"/>
      <c r="BT4" s="129"/>
      <c r="BU4" s="129"/>
      <c r="BV4" s="129"/>
      <c r="BW4" s="129"/>
      <c r="BX4" s="129"/>
      <c r="BY4" s="129"/>
      <c r="BZ4" s="129"/>
      <c r="CA4" s="129"/>
      <c r="CB4" s="129"/>
      <c r="CC4" s="129"/>
      <c r="CD4" s="129"/>
      <c r="CE4" s="129"/>
      <c r="CF4" s="129"/>
      <c r="CG4" s="129"/>
      <c r="CH4" s="129"/>
      <c r="CI4" s="129"/>
      <c r="CJ4" s="129"/>
      <c r="CK4" s="129"/>
      <c r="CL4" s="129"/>
      <c r="CM4" s="129"/>
    </row>
    <row r="5" spans="1:91" ht="11.25" customHeight="1" x14ac:dyDescent="0.15">
      <c r="A5" s="131"/>
      <c r="C5" s="242" t="s">
        <v>0</v>
      </c>
      <c r="D5" s="242"/>
      <c r="E5" s="242"/>
      <c r="F5" s="242"/>
      <c r="G5" s="242"/>
      <c r="H5" s="242"/>
      <c r="I5" s="242"/>
      <c r="J5" s="242"/>
      <c r="K5" s="242"/>
      <c r="L5" s="242"/>
      <c r="M5" s="242"/>
      <c r="N5" s="242"/>
      <c r="O5" s="242"/>
      <c r="P5" s="242"/>
      <c r="Q5" s="242"/>
      <c r="R5" s="242"/>
      <c r="S5" s="243"/>
      <c r="T5" s="246" t="str">
        <f>F9</f>
        <v>山口</v>
      </c>
      <c r="U5" s="242"/>
      <c r="V5" s="242"/>
      <c r="W5" s="242" t="s">
        <v>3</v>
      </c>
      <c r="X5" s="242" t="str">
        <f>O9</f>
        <v>森</v>
      </c>
      <c r="Y5" s="242"/>
      <c r="Z5" s="243"/>
      <c r="AA5" s="246" t="str">
        <f>F14</f>
        <v>苗村</v>
      </c>
      <c r="AB5" s="242"/>
      <c r="AC5" s="242"/>
      <c r="AD5" s="242"/>
      <c r="AE5" s="242" t="s">
        <v>3</v>
      </c>
      <c r="AF5" s="242" t="str">
        <f>O14</f>
        <v>片岡</v>
      </c>
      <c r="AG5" s="242"/>
      <c r="AH5" s="243"/>
      <c r="AI5" s="246" t="str">
        <f>F18</f>
        <v>福元</v>
      </c>
      <c r="AJ5" s="242"/>
      <c r="AK5" s="242"/>
      <c r="AL5" s="242"/>
      <c r="AM5" s="242" t="s">
        <v>3</v>
      </c>
      <c r="AN5" s="242" t="str">
        <f>O18</f>
        <v>岩花</v>
      </c>
      <c r="AO5" s="242"/>
      <c r="AP5" s="249"/>
      <c r="AQ5" s="252" t="s">
        <v>1</v>
      </c>
      <c r="AR5" s="242"/>
      <c r="AS5" s="242"/>
      <c r="AT5" s="242"/>
      <c r="AU5" s="242"/>
      <c r="AV5" s="242"/>
      <c r="AW5" s="242"/>
      <c r="AX5" s="253"/>
    </row>
    <row r="6" spans="1:91" ht="11.25" customHeight="1" x14ac:dyDescent="0.15">
      <c r="A6" s="131"/>
      <c r="C6" s="227"/>
      <c r="D6" s="227"/>
      <c r="E6" s="227"/>
      <c r="F6" s="227"/>
      <c r="G6" s="227"/>
      <c r="H6" s="227"/>
      <c r="I6" s="227"/>
      <c r="J6" s="227"/>
      <c r="K6" s="227"/>
      <c r="L6" s="227"/>
      <c r="M6" s="227"/>
      <c r="N6" s="227"/>
      <c r="O6" s="227"/>
      <c r="P6" s="227"/>
      <c r="Q6" s="227"/>
      <c r="R6" s="227"/>
      <c r="S6" s="228"/>
      <c r="T6" s="247"/>
      <c r="U6" s="227"/>
      <c r="V6" s="227"/>
      <c r="W6" s="227"/>
      <c r="X6" s="227"/>
      <c r="Y6" s="227"/>
      <c r="Z6" s="228"/>
      <c r="AA6" s="247"/>
      <c r="AB6" s="227"/>
      <c r="AC6" s="227"/>
      <c r="AD6" s="227"/>
      <c r="AE6" s="227"/>
      <c r="AF6" s="227"/>
      <c r="AG6" s="227"/>
      <c r="AH6" s="228"/>
      <c r="AI6" s="247"/>
      <c r="AJ6" s="227"/>
      <c r="AK6" s="227"/>
      <c r="AL6" s="227"/>
      <c r="AM6" s="227"/>
      <c r="AN6" s="227"/>
      <c r="AO6" s="227"/>
      <c r="AP6" s="250"/>
      <c r="AQ6" s="254"/>
      <c r="AR6" s="227"/>
      <c r="AS6" s="227"/>
      <c r="AT6" s="227"/>
      <c r="AU6" s="227"/>
      <c r="AV6" s="227"/>
      <c r="AW6" s="227"/>
      <c r="AX6" s="255"/>
    </row>
    <row r="7" spans="1:91" ht="11.25" customHeight="1" x14ac:dyDescent="0.15">
      <c r="A7" s="131"/>
      <c r="C7" s="227"/>
      <c r="D7" s="227"/>
      <c r="E7" s="227"/>
      <c r="F7" s="227"/>
      <c r="G7" s="227"/>
      <c r="H7" s="227"/>
      <c r="I7" s="227"/>
      <c r="J7" s="227"/>
      <c r="K7" s="227"/>
      <c r="L7" s="227"/>
      <c r="M7" s="227"/>
      <c r="N7" s="227"/>
      <c r="O7" s="227"/>
      <c r="P7" s="227"/>
      <c r="Q7" s="227"/>
      <c r="R7" s="227"/>
      <c r="S7" s="228"/>
      <c r="T7" s="247"/>
      <c r="U7" s="227"/>
      <c r="V7" s="227"/>
      <c r="W7" s="227"/>
      <c r="X7" s="227"/>
      <c r="Y7" s="227"/>
      <c r="Z7" s="228"/>
      <c r="AA7" s="247"/>
      <c r="AB7" s="227"/>
      <c r="AC7" s="227"/>
      <c r="AD7" s="227"/>
      <c r="AE7" s="227"/>
      <c r="AF7" s="227"/>
      <c r="AG7" s="227"/>
      <c r="AH7" s="228"/>
      <c r="AI7" s="247"/>
      <c r="AJ7" s="227"/>
      <c r="AK7" s="227"/>
      <c r="AL7" s="227"/>
      <c r="AM7" s="227"/>
      <c r="AN7" s="227"/>
      <c r="AO7" s="227"/>
      <c r="AP7" s="250"/>
      <c r="AQ7" s="256" t="s">
        <v>2</v>
      </c>
      <c r="AR7" s="257"/>
      <c r="AS7" s="257"/>
      <c r="AT7" s="257"/>
      <c r="AU7" s="257"/>
      <c r="AV7" s="257"/>
      <c r="AW7" s="257"/>
      <c r="AX7" s="258"/>
    </row>
    <row r="8" spans="1:91" ht="11.25" customHeight="1" x14ac:dyDescent="0.15">
      <c r="A8" s="131"/>
      <c r="C8" s="244"/>
      <c r="D8" s="244"/>
      <c r="E8" s="244"/>
      <c r="F8" s="244"/>
      <c r="G8" s="244"/>
      <c r="H8" s="244"/>
      <c r="I8" s="244"/>
      <c r="J8" s="244"/>
      <c r="K8" s="244"/>
      <c r="L8" s="244"/>
      <c r="M8" s="244"/>
      <c r="N8" s="244"/>
      <c r="O8" s="244"/>
      <c r="P8" s="244"/>
      <c r="Q8" s="244"/>
      <c r="R8" s="244"/>
      <c r="S8" s="245"/>
      <c r="T8" s="247"/>
      <c r="U8" s="227"/>
      <c r="V8" s="227"/>
      <c r="W8" s="227"/>
      <c r="X8" s="227"/>
      <c r="Y8" s="227"/>
      <c r="Z8" s="228"/>
      <c r="AA8" s="248"/>
      <c r="AB8" s="244"/>
      <c r="AC8" s="244"/>
      <c r="AD8" s="244"/>
      <c r="AE8" s="244"/>
      <c r="AF8" s="244"/>
      <c r="AG8" s="244"/>
      <c r="AH8" s="245"/>
      <c r="AI8" s="248"/>
      <c r="AJ8" s="244"/>
      <c r="AK8" s="244"/>
      <c r="AL8" s="244"/>
      <c r="AM8" s="244"/>
      <c r="AN8" s="244"/>
      <c r="AO8" s="244"/>
      <c r="AP8" s="251"/>
      <c r="AQ8" s="259"/>
      <c r="AR8" s="260"/>
      <c r="AS8" s="260"/>
      <c r="AT8" s="260"/>
      <c r="AU8" s="260"/>
      <c r="AV8" s="260"/>
      <c r="AW8" s="260"/>
      <c r="AX8" s="261"/>
    </row>
    <row r="9" spans="1:91" s="127" customFormat="1" ht="16.5" customHeight="1" x14ac:dyDescent="0.15">
      <c r="A9" s="132"/>
      <c r="B9" s="262">
        <f>AU12</f>
        <v>2</v>
      </c>
      <c r="C9" s="263" t="s">
        <v>1008</v>
      </c>
      <c r="D9" s="263"/>
      <c r="E9" s="263"/>
      <c r="F9" s="265" t="str">
        <f>IF(C9="ここに","",VLOOKUP(C9,[1]登録ナンバー!$A$1:$C$622,2,0))</f>
        <v>山口</v>
      </c>
      <c r="G9" s="265"/>
      <c r="H9" s="265"/>
      <c r="I9" s="265"/>
      <c r="J9" s="265"/>
      <c r="K9" s="266" t="s">
        <v>3</v>
      </c>
      <c r="L9" s="265" t="s">
        <v>1001</v>
      </c>
      <c r="M9" s="265"/>
      <c r="N9" s="265"/>
      <c r="O9" s="265" t="str">
        <f>IF(L9="ここに","",VLOOKUP(L9,[1]登録ナンバー!$A$1:$C$622,2,0))</f>
        <v>森</v>
      </c>
      <c r="P9" s="265"/>
      <c r="Q9" s="265"/>
      <c r="R9" s="265"/>
      <c r="S9" s="289"/>
      <c r="T9" s="290" t="str">
        <f>IF(AA9="","丸付き数字は試合順序","")</f>
        <v>丸付き数字は試合順序</v>
      </c>
      <c r="U9" s="291"/>
      <c r="V9" s="291"/>
      <c r="W9" s="291"/>
      <c r="X9" s="291"/>
      <c r="Y9" s="291"/>
      <c r="Z9" s="292"/>
      <c r="AA9" s="210"/>
      <c r="AB9" s="297" t="s">
        <v>1016</v>
      </c>
      <c r="AC9" s="297"/>
      <c r="AD9" s="297" t="s">
        <v>1029</v>
      </c>
      <c r="AE9" s="297"/>
      <c r="AF9" s="194" t="s">
        <v>1023</v>
      </c>
      <c r="AG9" s="382">
        <v>2</v>
      </c>
      <c r="AH9" s="383"/>
      <c r="AI9" s="195"/>
      <c r="AJ9" s="297" t="s">
        <v>1016</v>
      </c>
      <c r="AK9" s="297"/>
      <c r="AL9" s="297">
        <v>3</v>
      </c>
      <c r="AM9" s="297"/>
      <c r="AN9" s="194" t="s">
        <v>1023</v>
      </c>
      <c r="AO9" s="382">
        <v>5</v>
      </c>
      <c r="AP9" s="383"/>
      <c r="AQ9" s="273">
        <v>1</v>
      </c>
      <c r="AR9" s="274"/>
      <c r="AS9" s="274"/>
      <c r="AT9" s="274"/>
      <c r="AU9" s="278">
        <v>1</v>
      </c>
      <c r="AV9" s="278"/>
      <c r="AW9" s="278"/>
      <c r="AX9" s="279"/>
    </row>
    <row r="10" spans="1:91" s="127" customFormat="1" ht="16.5" customHeight="1" x14ac:dyDescent="0.15">
      <c r="A10" s="132"/>
      <c r="B10" s="262"/>
      <c r="C10" s="264"/>
      <c r="D10" s="264"/>
      <c r="E10" s="264"/>
      <c r="F10" s="266"/>
      <c r="G10" s="266"/>
      <c r="H10" s="266"/>
      <c r="I10" s="266"/>
      <c r="J10" s="266"/>
      <c r="K10" s="266"/>
      <c r="L10" s="266"/>
      <c r="M10" s="266"/>
      <c r="N10" s="266"/>
      <c r="O10" s="266"/>
      <c r="P10" s="266"/>
      <c r="Q10" s="266"/>
      <c r="R10" s="266"/>
      <c r="S10" s="284"/>
      <c r="T10" s="293"/>
      <c r="U10" s="294"/>
      <c r="V10" s="294"/>
      <c r="W10" s="294"/>
      <c r="X10" s="294"/>
      <c r="Y10" s="294"/>
      <c r="Z10" s="295"/>
      <c r="AA10" s="211"/>
      <c r="AB10" s="298" t="s">
        <v>1004</v>
      </c>
      <c r="AC10" s="298"/>
      <c r="AD10" s="298">
        <v>0</v>
      </c>
      <c r="AE10" s="298"/>
      <c r="AF10" s="198" t="s">
        <v>1023</v>
      </c>
      <c r="AG10" s="380">
        <v>5</v>
      </c>
      <c r="AH10" s="381"/>
      <c r="AI10" s="199"/>
      <c r="AJ10" s="298" t="s">
        <v>1004</v>
      </c>
      <c r="AK10" s="298"/>
      <c r="AL10" s="298">
        <v>0</v>
      </c>
      <c r="AM10" s="298"/>
      <c r="AN10" s="198" t="s">
        <v>1023</v>
      </c>
      <c r="AO10" s="380">
        <v>5</v>
      </c>
      <c r="AP10" s="381"/>
      <c r="AQ10" s="275"/>
      <c r="AR10" s="276"/>
      <c r="AS10" s="276"/>
      <c r="AT10" s="276"/>
      <c r="AU10" s="280"/>
      <c r="AV10" s="280"/>
      <c r="AW10" s="280"/>
      <c r="AX10" s="281"/>
    </row>
    <row r="11" spans="1:91" s="127" customFormat="1" ht="16.5" customHeight="1" x14ac:dyDescent="0.15">
      <c r="A11" s="132"/>
      <c r="B11" s="262"/>
      <c r="C11" s="264"/>
      <c r="D11" s="264"/>
      <c r="E11" s="264"/>
      <c r="F11" s="266"/>
      <c r="G11" s="266"/>
      <c r="H11" s="266"/>
      <c r="I11" s="266"/>
      <c r="J11" s="266"/>
      <c r="K11" s="266"/>
      <c r="L11" s="266"/>
      <c r="M11" s="266"/>
      <c r="N11" s="266"/>
      <c r="O11" s="266"/>
      <c r="P11" s="266"/>
      <c r="Q11" s="266"/>
      <c r="R11" s="266"/>
      <c r="S11" s="284"/>
      <c r="T11" s="293"/>
      <c r="U11" s="294"/>
      <c r="V11" s="294"/>
      <c r="W11" s="294"/>
      <c r="X11" s="294"/>
      <c r="Y11" s="294"/>
      <c r="Z11" s="296"/>
      <c r="AA11" s="202"/>
      <c r="AB11" s="298" t="s">
        <v>1017</v>
      </c>
      <c r="AC11" s="298"/>
      <c r="AD11" s="266" t="s">
        <v>1029</v>
      </c>
      <c r="AE11" s="266"/>
      <c r="AF11" s="198" t="s">
        <v>1023</v>
      </c>
      <c r="AG11" s="380">
        <v>1</v>
      </c>
      <c r="AH11" s="381"/>
      <c r="AI11" s="199"/>
      <c r="AJ11" s="298" t="s">
        <v>1017</v>
      </c>
      <c r="AK11" s="298"/>
      <c r="AL11" s="266">
        <v>1</v>
      </c>
      <c r="AM11" s="266"/>
      <c r="AN11" s="198" t="s">
        <v>1023</v>
      </c>
      <c r="AO11" s="380">
        <v>5</v>
      </c>
      <c r="AP11" s="381"/>
      <c r="AQ11" s="277"/>
      <c r="AR11" s="276"/>
      <c r="AS11" s="276"/>
      <c r="AT11" s="276"/>
      <c r="AU11" s="280"/>
      <c r="AV11" s="280"/>
      <c r="AW11" s="280"/>
      <c r="AX11" s="281"/>
    </row>
    <row r="12" spans="1:91" ht="16.5" customHeight="1" x14ac:dyDescent="0.15">
      <c r="A12" s="131"/>
      <c r="B12" s="262">
        <f>AU12</f>
        <v>2</v>
      </c>
      <c r="C12" s="264" t="s">
        <v>4</v>
      </c>
      <c r="D12" s="264"/>
      <c r="E12" s="264"/>
      <c r="F12" s="266" t="str">
        <f>IF(C9="ここに","",VLOOKUP(C9,[1]登録ナンバー!$A$1:$D$622,4,0))</f>
        <v>アンヴァース</v>
      </c>
      <c r="G12" s="266"/>
      <c r="H12" s="266"/>
      <c r="I12" s="266"/>
      <c r="J12" s="266"/>
      <c r="K12" s="212"/>
      <c r="L12" s="266" t="s">
        <v>4</v>
      </c>
      <c r="M12" s="266"/>
      <c r="N12" s="266"/>
      <c r="O12" s="266" t="str">
        <f>IF(L9="ここに","",VLOOKUP(L9,[1]登録ナンバー!$A$1:$D$622,4,0))</f>
        <v>アンヴァース</v>
      </c>
      <c r="P12" s="266"/>
      <c r="Q12" s="266"/>
      <c r="R12" s="266"/>
      <c r="S12" s="284"/>
      <c r="T12" s="293"/>
      <c r="U12" s="294"/>
      <c r="V12" s="294"/>
      <c r="W12" s="294"/>
      <c r="X12" s="294"/>
      <c r="Y12" s="294"/>
      <c r="Z12" s="296"/>
      <c r="AA12" s="202"/>
      <c r="AB12" s="298" t="s">
        <v>1022</v>
      </c>
      <c r="AC12" s="298"/>
      <c r="AD12" s="298" t="s">
        <v>1021</v>
      </c>
      <c r="AE12" s="298"/>
      <c r="AF12" s="198" t="s">
        <v>1023</v>
      </c>
      <c r="AG12" s="380">
        <v>1</v>
      </c>
      <c r="AH12" s="381"/>
      <c r="AI12" s="199"/>
      <c r="AJ12" s="298" t="s">
        <v>1024</v>
      </c>
      <c r="AK12" s="298"/>
      <c r="AL12" s="298">
        <v>0</v>
      </c>
      <c r="AM12" s="298"/>
      <c r="AN12" s="198" t="s">
        <v>1023</v>
      </c>
      <c r="AO12" s="380">
        <v>3</v>
      </c>
      <c r="AP12" s="381"/>
      <c r="AQ12" s="285"/>
      <c r="AR12" s="286"/>
      <c r="AS12" s="286"/>
      <c r="AT12" s="286"/>
      <c r="AU12" s="267">
        <v>2</v>
      </c>
      <c r="AV12" s="267"/>
      <c r="AW12" s="267"/>
      <c r="AX12" s="268"/>
    </row>
    <row r="13" spans="1:91" ht="5.25" hidden="1" customHeight="1" x14ac:dyDescent="0.15">
      <c r="A13" s="131"/>
      <c r="B13" s="227"/>
      <c r="C13" s="282"/>
      <c r="D13" s="282"/>
      <c r="E13" s="282"/>
      <c r="F13" s="191"/>
      <c r="G13" s="191"/>
      <c r="H13" s="191"/>
      <c r="I13" s="191"/>
      <c r="J13" s="191"/>
      <c r="K13" s="191"/>
      <c r="L13" s="283"/>
      <c r="M13" s="283"/>
      <c r="N13" s="283"/>
      <c r="O13" s="191"/>
      <c r="P13" s="191"/>
      <c r="Q13" s="191"/>
      <c r="R13" s="213"/>
      <c r="S13" s="214"/>
      <c r="T13" s="215"/>
      <c r="U13" s="213"/>
      <c r="V13" s="213"/>
      <c r="W13" s="191"/>
      <c r="X13" s="191"/>
      <c r="Y13" s="191"/>
      <c r="Z13" s="200"/>
      <c r="AA13" s="216">
        <f>IF(AA9="⑦","7",IF(AA9="⑥","6",AA9))</f>
        <v>0</v>
      </c>
      <c r="AB13" s="217"/>
      <c r="AC13" s="217"/>
      <c r="AD13" s="217"/>
      <c r="AE13" s="217"/>
      <c r="AF13" s="217"/>
      <c r="AG13" s="217"/>
      <c r="AH13" s="218"/>
      <c r="AI13" s="216">
        <f>IF(AI9="⑦","7",IF(AI9="⑥","6",AI9))</f>
        <v>0</v>
      </c>
      <c r="AJ13" s="217"/>
      <c r="AK13" s="217"/>
      <c r="AL13" s="217"/>
      <c r="AM13" s="217"/>
      <c r="AN13" s="217"/>
      <c r="AO13" s="217"/>
      <c r="AP13" s="218"/>
      <c r="AQ13" s="287"/>
      <c r="AR13" s="288"/>
      <c r="AS13" s="288"/>
      <c r="AT13" s="288"/>
      <c r="AU13" s="269"/>
      <c r="AV13" s="269"/>
      <c r="AW13" s="269"/>
      <c r="AX13" s="270"/>
    </row>
    <row r="14" spans="1:91" ht="16.5" customHeight="1" x14ac:dyDescent="0.15">
      <c r="A14" s="131"/>
      <c r="B14" s="262">
        <f>AU17</f>
        <v>3</v>
      </c>
      <c r="C14" s="263" t="s">
        <v>1010</v>
      </c>
      <c r="D14" s="263"/>
      <c r="E14" s="263"/>
      <c r="F14" s="263" t="str">
        <f>IF(C14="ここに","",VLOOKUP(C14,[1]登録ナンバー!$A$1:$C$622,2,0))</f>
        <v>苗村</v>
      </c>
      <c r="G14" s="263"/>
      <c r="H14" s="263"/>
      <c r="I14" s="263"/>
      <c r="J14" s="263"/>
      <c r="K14" s="264" t="s">
        <v>3</v>
      </c>
      <c r="L14" s="263" t="s">
        <v>584</v>
      </c>
      <c r="M14" s="263"/>
      <c r="N14" s="263"/>
      <c r="O14" s="263" t="str">
        <f>IF(L14="ここに","",VLOOKUP(L14,[1]登録ナンバー!$A$1:$C$622,2,0))</f>
        <v>片岡</v>
      </c>
      <c r="P14" s="263"/>
      <c r="Q14" s="263"/>
      <c r="R14" s="263"/>
      <c r="S14" s="271"/>
      <c r="T14" s="312" t="s">
        <v>1016</v>
      </c>
      <c r="U14" s="312"/>
      <c r="V14" s="312">
        <v>2</v>
      </c>
      <c r="W14" s="312"/>
      <c r="X14" s="158" t="s">
        <v>1023</v>
      </c>
      <c r="Y14" s="314">
        <v>5</v>
      </c>
      <c r="Z14" s="315"/>
      <c r="AA14" s="301"/>
      <c r="AB14" s="302"/>
      <c r="AC14" s="302"/>
      <c r="AD14" s="302"/>
      <c r="AE14" s="302"/>
      <c r="AF14" s="302"/>
      <c r="AG14" s="302"/>
      <c r="AH14" s="303"/>
      <c r="AI14" s="159"/>
      <c r="AJ14" s="312" t="s">
        <v>1016</v>
      </c>
      <c r="AK14" s="312"/>
      <c r="AL14" s="312">
        <v>4</v>
      </c>
      <c r="AM14" s="312"/>
      <c r="AN14" s="158" t="s">
        <v>1023</v>
      </c>
      <c r="AO14" s="314">
        <v>5</v>
      </c>
      <c r="AP14" s="315"/>
      <c r="AQ14" s="307">
        <v>0</v>
      </c>
      <c r="AR14" s="308"/>
      <c r="AS14" s="308"/>
      <c r="AT14" s="308"/>
      <c r="AU14" s="318">
        <v>2</v>
      </c>
      <c r="AV14" s="318"/>
      <c r="AW14" s="318"/>
      <c r="AX14" s="319"/>
    </row>
    <row r="15" spans="1:91" ht="16.5" customHeight="1" x14ac:dyDescent="0.15">
      <c r="A15" s="131"/>
      <c r="B15" s="262"/>
      <c r="C15" s="264"/>
      <c r="D15" s="264"/>
      <c r="E15" s="264"/>
      <c r="F15" s="264"/>
      <c r="G15" s="264"/>
      <c r="H15" s="264"/>
      <c r="I15" s="264"/>
      <c r="J15" s="264"/>
      <c r="K15" s="264"/>
      <c r="L15" s="264"/>
      <c r="M15" s="264"/>
      <c r="N15" s="264"/>
      <c r="O15" s="264"/>
      <c r="P15" s="264"/>
      <c r="Q15" s="264"/>
      <c r="R15" s="264"/>
      <c r="S15" s="272"/>
      <c r="T15" s="313" t="s">
        <v>1004</v>
      </c>
      <c r="U15" s="313"/>
      <c r="V15" s="313" t="s">
        <v>1029</v>
      </c>
      <c r="W15" s="313"/>
      <c r="X15" s="160" t="s">
        <v>1023</v>
      </c>
      <c r="Y15" s="316">
        <v>0</v>
      </c>
      <c r="Z15" s="317"/>
      <c r="AA15" s="304"/>
      <c r="AB15" s="305"/>
      <c r="AC15" s="305"/>
      <c r="AD15" s="305"/>
      <c r="AE15" s="305"/>
      <c r="AF15" s="305"/>
      <c r="AG15" s="305"/>
      <c r="AH15" s="306"/>
      <c r="AI15" s="161"/>
      <c r="AJ15" s="313" t="s">
        <v>1004</v>
      </c>
      <c r="AK15" s="313"/>
      <c r="AL15" s="313">
        <v>4</v>
      </c>
      <c r="AM15" s="313"/>
      <c r="AN15" s="160" t="s">
        <v>1023</v>
      </c>
      <c r="AO15" s="316">
        <v>5</v>
      </c>
      <c r="AP15" s="317"/>
      <c r="AQ15" s="309"/>
      <c r="AR15" s="310"/>
      <c r="AS15" s="310"/>
      <c r="AT15" s="310"/>
      <c r="AU15" s="320"/>
      <c r="AV15" s="320"/>
      <c r="AW15" s="320"/>
      <c r="AX15" s="321"/>
    </row>
    <row r="16" spans="1:91" ht="16.5" customHeight="1" x14ac:dyDescent="0.15">
      <c r="A16" s="131"/>
      <c r="B16" s="262"/>
      <c r="C16" s="264"/>
      <c r="D16" s="264"/>
      <c r="E16" s="264"/>
      <c r="F16" s="264"/>
      <c r="G16" s="264"/>
      <c r="H16" s="264"/>
      <c r="I16" s="264"/>
      <c r="J16" s="264"/>
      <c r="K16" s="264"/>
      <c r="L16" s="264"/>
      <c r="M16" s="264"/>
      <c r="N16" s="264"/>
      <c r="O16" s="264"/>
      <c r="P16" s="264"/>
      <c r="Q16" s="264"/>
      <c r="R16" s="264"/>
      <c r="S16" s="272"/>
      <c r="T16" s="313" t="s">
        <v>1017</v>
      </c>
      <c r="U16" s="313"/>
      <c r="V16" s="264">
        <v>1</v>
      </c>
      <c r="W16" s="264"/>
      <c r="X16" s="160" t="s">
        <v>1023</v>
      </c>
      <c r="Y16" s="316">
        <v>5</v>
      </c>
      <c r="Z16" s="317"/>
      <c r="AA16" s="304"/>
      <c r="AB16" s="305"/>
      <c r="AC16" s="305"/>
      <c r="AD16" s="305"/>
      <c r="AE16" s="305"/>
      <c r="AF16" s="305"/>
      <c r="AG16" s="305"/>
      <c r="AH16" s="306"/>
      <c r="AI16" s="161"/>
      <c r="AJ16" s="313" t="s">
        <v>1017</v>
      </c>
      <c r="AK16" s="313"/>
      <c r="AL16" s="264">
        <v>0</v>
      </c>
      <c r="AM16" s="264"/>
      <c r="AN16" s="160" t="s">
        <v>1023</v>
      </c>
      <c r="AO16" s="316">
        <v>5</v>
      </c>
      <c r="AP16" s="317"/>
      <c r="AQ16" s="311"/>
      <c r="AR16" s="310"/>
      <c r="AS16" s="310"/>
      <c r="AT16" s="310"/>
      <c r="AU16" s="320"/>
      <c r="AV16" s="320"/>
      <c r="AW16" s="320"/>
      <c r="AX16" s="321"/>
    </row>
    <row r="17" spans="1:91" ht="16.5" customHeight="1" x14ac:dyDescent="0.15">
      <c r="A17" s="131"/>
      <c r="B17" s="134">
        <f>AU17</f>
        <v>3</v>
      </c>
      <c r="C17" s="264" t="s">
        <v>4</v>
      </c>
      <c r="D17" s="264"/>
      <c r="E17" s="264"/>
      <c r="F17" s="264" t="str">
        <f>IF(C14="ここに","",VLOOKUP(C14,[1]登録ナンバー!$A$1:$D$622,4,0))</f>
        <v>うさかめ</v>
      </c>
      <c r="G17" s="264"/>
      <c r="H17" s="264"/>
      <c r="I17" s="264"/>
      <c r="J17" s="264"/>
      <c r="K17" s="163"/>
      <c r="L17" s="264" t="s">
        <v>4</v>
      </c>
      <c r="M17" s="264"/>
      <c r="N17" s="264"/>
      <c r="O17" s="264" t="str">
        <f>IF(L14="ここに","",VLOOKUP(L14,[1]登録ナンバー!$A$1:$D$622,4,0))</f>
        <v>うさかめ</v>
      </c>
      <c r="P17" s="264"/>
      <c r="Q17" s="264"/>
      <c r="R17" s="264"/>
      <c r="S17" s="272"/>
      <c r="T17" s="313"/>
      <c r="U17" s="313"/>
      <c r="V17" s="313">
        <v>1</v>
      </c>
      <c r="W17" s="313"/>
      <c r="X17" s="160" t="s">
        <v>1023</v>
      </c>
      <c r="Y17" s="316">
        <v>2</v>
      </c>
      <c r="Z17" s="317"/>
      <c r="AA17" s="304"/>
      <c r="AB17" s="305"/>
      <c r="AC17" s="305"/>
      <c r="AD17" s="305"/>
      <c r="AE17" s="305"/>
      <c r="AF17" s="305"/>
      <c r="AG17" s="305"/>
      <c r="AH17" s="306"/>
      <c r="AI17" s="161"/>
      <c r="AJ17" s="313" t="s">
        <v>1025</v>
      </c>
      <c r="AK17" s="313"/>
      <c r="AL17" s="313">
        <v>0</v>
      </c>
      <c r="AM17" s="313"/>
      <c r="AN17" s="160" t="s">
        <v>1023</v>
      </c>
      <c r="AO17" s="316">
        <v>3</v>
      </c>
      <c r="AP17" s="317"/>
      <c r="AQ17" s="299"/>
      <c r="AR17" s="300"/>
      <c r="AS17" s="300"/>
      <c r="AT17" s="300"/>
      <c r="AU17" s="322">
        <v>3</v>
      </c>
      <c r="AV17" s="322"/>
      <c r="AW17" s="322"/>
      <c r="AX17" s="323"/>
    </row>
    <row r="18" spans="1:91" ht="16.5" customHeight="1" x14ac:dyDescent="0.15">
      <c r="A18" s="131"/>
      <c r="B18" s="262">
        <f>AU21</f>
        <v>1</v>
      </c>
      <c r="C18" s="263" t="s">
        <v>1002</v>
      </c>
      <c r="D18" s="263"/>
      <c r="E18" s="263"/>
      <c r="F18" s="338" t="str">
        <f>IF(C18="ここに","",VLOOKUP(C18,[1]登録ナンバー!$A$1:$C$622,2,0))</f>
        <v>福元</v>
      </c>
      <c r="G18" s="338"/>
      <c r="H18" s="338"/>
      <c r="I18" s="338"/>
      <c r="J18" s="338"/>
      <c r="K18" s="325" t="s">
        <v>3</v>
      </c>
      <c r="L18" s="338" t="s">
        <v>1003</v>
      </c>
      <c r="M18" s="338"/>
      <c r="N18" s="338"/>
      <c r="O18" s="338" t="str">
        <f>IF(L18="ここに","",VLOOKUP(L18,[1]登録ナンバー!$A$1:$C$622,2,0))</f>
        <v>岩花</v>
      </c>
      <c r="P18" s="338"/>
      <c r="Q18" s="338"/>
      <c r="R18" s="338"/>
      <c r="S18" s="339"/>
      <c r="T18" s="336" t="s">
        <v>1016</v>
      </c>
      <c r="U18" s="336"/>
      <c r="V18" s="336" t="s">
        <v>1029</v>
      </c>
      <c r="W18" s="336"/>
      <c r="X18" s="187" t="s">
        <v>1023</v>
      </c>
      <c r="Y18" s="378">
        <v>3</v>
      </c>
      <c r="Z18" s="379"/>
      <c r="AA18" s="402" t="s">
        <v>1016</v>
      </c>
      <c r="AB18" s="336"/>
      <c r="AC18" s="336"/>
      <c r="AD18" s="336" t="s">
        <v>1029</v>
      </c>
      <c r="AE18" s="336"/>
      <c r="AF18" s="187" t="s">
        <v>1023</v>
      </c>
      <c r="AG18" s="378">
        <v>4</v>
      </c>
      <c r="AH18" s="379"/>
      <c r="AI18" s="404"/>
      <c r="AJ18" s="405"/>
      <c r="AK18" s="405"/>
      <c r="AL18" s="405"/>
      <c r="AM18" s="405"/>
      <c r="AN18" s="405"/>
      <c r="AO18" s="405"/>
      <c r="AP18" s="406"/>
      <c r="AQ18" s="368">
        <v>2</v>
      </c>
      <c r="AR18" s="369"/>
      <c r="AS18" s="369"/>
      <c r="AT18" s="369"/>
      <c r="AU18" s="373">
        <v>0</v>
      </c>
      <c r="AV18" s="373"/>
      <c r="AW18" s="373"/>
      <c r="AX18" s="374"/>
    </row>
    <row r="19" spans="1:91" ht="16.5" customHeight="1" x14ac:dyDescent="0.15">
      <c r="A19" s="131"/>
      <c r="B19" s="262"/>
      <c r="C19" s="264"/>
      <c r="D19" s="264"/>
      <c r="E19" s="264"/>
      <c r="F19" s="325"/>
      <c r="G19" s="325"/>
      <c r="H19" s="325"/>
      <c r="I19" s="325"/>
      <c r="J19" s="325"/>
      <c r="K19" s="325"/>
      <c r="L19" s="325"/>
      <c r="M19" s="325"/>
      <c r="N19" s="325"/>
      <c r="O19" s="325"/>
      <c r="P19" s="325"/>
      <c r="Q19" s="325"/>
      <c r="R19" s="325"/>
      <c r="S19" s="340"/>
      <c r="T19" s="337" t="s">
        <v>1004</v>
      </c>
      <c r="U19" s="337"/>
      <c r="V19" s="337" t="s">
        <v>1029</v>
      </c>
      <c r="W19" s="337"/>
      <c r="X19" s="189" t="s">
        <v>1023</v>
      </c>
      <c r="Y19" s="341">
        <v>0</v>
      </c>
      <c r="Z19" s="342"/>
      <c r="AA19" s="403" t="s">
        <v>1004</v>
      </c>
      <c r="AB19" s="337"/>
      <c r="AC19" s="337"/>
      <c r="AD19" s="337" t="s">
        <v>1029</v>
      </c>
      <c r="AE19" s="337"/>
      <c r="AF19" s="189" t="s">
        <v>1023</v>
      </c>
      <c r="AG19" s="341">
        <v>4</v>
      </c>
      <c r="AH19" s="342"/>
      <c r="AI19" s="407"/>
      <c r="AJ19" s="408"/>
      <c r="AK19" s="408"/>
      <c r="AL19" s="408"/>
      <c r="AM19" s="408"/>
      <c r="AN19" s="408"/>
      <c r="AO19" s="408"/>
      <c r="AP19" s="409"/>
      <c r="AQ19" s="370"/>
      <c r="AR19" s="371"/>
      <c r="AS19" s="371"/>
      <c r="AT19" s="371"/>
      <c r="AU19" s="375"/>
      <c r="AV19" s="375"/>
      <c r="AW19" s="375"/>
      <c r="AX19" s="376"/>
    </row>
    <row r="20" spans="1:91" ht="16.5" customHeight="1" x14ac:dyDescent="0.15">
      <c r="A20" s="131"/>
      <c r="B20" s="227"/>
      <c r="C20" s="264"/>
      <c r="D20" s="264"/>
      <c r="E20" s="264"/>
      <c r="F20" s="325"/>
      <c r="G20" s="325"/>
      <c r="H20" s="325"/>
      <c r="I20" s="325"/>
      <c r="J20" s="325"/>
      <c r="K20" s="325"/>
      <c r="L20" s="325"/>
      <c r="M20" s="325"/>
      <c r="N20" s="325"/>
      <c r="O20" s="325"/>
      <c r="P20" s="325"/>
      <c r="Q20" s="325"/>
      <c r="R20" s="325"/>
      <c r="S20" s="340"/>
      <c r="T20" s="337" t="s">
        <v>1017</v>
      </c>
      <c r="U20" s="337"/>
      <c r="V20" s="325" t="s">
        <v>1029</v>
      </c>
      <c r="W20" s="325"/>
      <c r="X20" s="189" t="s">
        <v>1023</v>
      </c>
      <c r="Y20" s="341">
        <v>1</v>
      </c>
      <c r="Z20" s="342"/>
      <c r="AA20" s="403" t="s">
        <v>1017</v>
      </c>
      <c r="AB20" s="337"/>
      <c r="AC20" s="337"/>
      <c r="AD20" s="325" t="s">
        <v>1029</v>
      </c>
      <c r="AE20" s="325"/>
      <c r="AF20" s="189" t="s">
        <v>1023</v>
      </c>
      <c r="AG20" s="341">
        <v>0</v>
      </c>
      <c r="AH20" s="342"/>
      <c r="AI20" s="407"/>
      <c r="AJ20" s="408"/>
      <c r="AK20" s="408"/>
      <c r="AL20" s="408"/>
      <c r="AM20" s="408"/>
      <c r="AN20" s="408"/>
      <c r="AO20" s="408"/>
      <c r="AP20" s="409"/>
      <c r="AQ20" s="372"/>
      <c r="AR20" s="371"/>
      <c r="AS20" s="371"/>
      <c r="AT20" s="371"/>
      <c r="AU20" s="375"/>
      <c r="AV20" s="375"/>
      <c r="AW20" s="375"/>
      <c r="AX20" s="376"/>
    </row>
    <row r="21" spans="1:91" ht="16.5" customHeight="1" thickBot="1" x14ac:dyDescent="0.2">
      <c r="A21" s="131"/>
      <c r="B21" s="262">
        <f>AU21</f>
        <v>1</v>
      </c>
      <c r="C21" s="264" t="s">
        <v>4</v>
      </c>
      <c r="D21" s="264"/>
      <c r="E21" s="264"/>
      <c r="F21" s="325" t="str">
        <f>IF(C18="ここに","",VLOOKUP(C18,[1]登録ナンバー!$A$1:$D$622,4,0))</f>
        <v>フレンズ</v>
      </c>
      <c r="G21" s="325"/>
      <c r="H21" s="325"/>
      <c r="I21" s="325"/>
      <c r="J21" s="325"/>
      <c r="K21" s="185"/>
      <c r="L21" s="325" t="s">
        <v>4</v>
      </c>
      <c r="M21" s="325"/>
      <c r="N21" s="325"/>
      <c r="O21" s="326" t="str">
        <f>IF(L18="ここに","",VLOOKUP(L18,[1]登録ナンバー!$A$1:$D$622,4,0))</f>
        <v>うさかめ</v>
      </c>
      <c r="P21" s="326"/>
      <c r="Q21" s="326"/>
      <c r="R21" s="326"/>
      <c r="S21" s="327"/>
      <c r="T21" s="337"/>
      <c r="U21" s="337"/>
      <c r="V21" s="337" t="s">
        <v>1022</v>
      </c>
      <c r="W21" s="337"/>
      <c r="X21" s="189" t="s">
        <v>1023</v>
      </c>
      <c r="Y21" s="341">
        <v>0</v>
      </c>
      <c r="Z21" s="342"/>
      <c r="AA21" s="203"/>
      <c r="AB21" s="203"/>
      <c r="AC21" s="203"/>
      <c r="AD21" s="337" t="s">
        <v>1022</v>
      </c>
      <c r="AE21" s="337"/>
      <c r="AF21" s="189" t="s">
        <v>1023</v>
      </c>
      <c r="AG21" s="341">
        <v>0</v>
      </c>
      <c r="AH21" s="342"/>
      <c r="AI21" s="407"/>
      <c r="AJ21" s="408"/>
      <c r="AK21" s="408"/>
      <c r="AL21" s="408"/>
      <c r="AM21" s="408"/>
      <c r="AN21" s="408"/>
      <c r="AO21" s="408"/>
      <c r="AP21" s="409"/>
      <c r="AQ21" s="328"/>
      <c r="AR21" s="329"/>
      <c r="AS21" s="329"/>
      <c r="AT21" s="329"/>
      <c r="AU21" s="332">
        <v>1</v>
      </c>
      <c r="AV21" s="332"/>
      <c r="AW21" s="332"/>
      <c r="AX21" s="333"/>
    </row>
    <row r="22" spans="1:91" ht="3.75" hidden="1" customHeight="1" x14ac:dyDescent="0.15">
      <c r="B22" s="227"/>
      <c r="C22" s="324"/>
      <c r="D22" s="324"/>
      <c r="E22" s="324"/>
      <c r="F22" s="185"/>
      <c r="G22" s="185"/>
      <c r="H22" s="185"/>
      <c r="I22" s="185"/>
      <c r="J22" s="185"/>
      <c r="K22" s="185"/>
      <c r="L22" s="326"/>
      <c r="M22" s="326"/>
      <c r="N22" s="326"/>
      <c r="O22" s="185"/>
      <c r="P22" s="185"/>
      <c r="Q22" s="185"/>
      <c r="R22" s="204"/>
      <c r="S22" s="205"/>
      <c r="T22" s="206" t="str">
        <f>IF(T18="⑦","7",IF(T18="⑥","6",T18))</f>
        <v>mix</v>
      </c>
      <c r="U22" s="207"/>
      <c r="V22" s="207"/>
      <c r="W22" s="185"/>
      <c r="X22" s="185"/>
      <c r="Y22" s="185"/>
      <c r="Z22" s="185"/>
      <c r="AA22" s="206" t="str">
        <f>IF(AA18="⑦","7",IF(AA18="⑥","6",AA18))</f>
        <v>mix</v>
      </c>
      <c r="AB22" s="208"/>
      <c r="AC22" s="208"/>
      <c r="AD22" s="208"/>
      <c r="AE22" s="208"/>
      <c r="AF22" s="208"/>
      <c r="AG22" s="208"/>
      <c r="AH22" s="209"/>
      <c r="AI22" s="407"/>
      <c r="AJ22" s="408"/>
      <c r="AK22" s="408"/>
      <c r="AL22" s="408"/>
      <c r="AM22" s="408"/>
      <c r="AN22" s="408"/>
      <c r="AO22" s="408"/>
      <c r="AP22" s="409"/>
      <c r="AQ22" s="330"/>
      <c r="AR22" s="331"/>
      <c r="AS22" s="331"/>
      <c r="AT22" s="331"/>
      <c r="AU22" s="334"/>
      <c r="AV22" s="334"/>
      <c r="AW22" s="334"/>
      <c r="AX22" s="335"/>
    </row>
    <row r="23" spans="1:91" ht="1.5" customHeight="1" x14ac:dyDescent="0.15">
      <c r="C23" s="171"/>
      <c r="D23" s="171"/>
      <c r="E23" s="171"/>
      <c r="F23" s="171"/>
      <c r="G23" s="171"/>
      <c r="H23" s="171"/>
      <c r="I23" s="171"/>
      <c r="J23" s="171"/>
      <c r="K23" s="171"/>
      <c r="L23" s="171"/>
      <c r="M23" s="171"/>
      <c r="N23" s="171"/>
      <c r="O23" s="171"/>
      <c r="P23" s="171"/>
      <c r="Q23" s="171"/>
      <c r="R23" s="172"/>
      <c r="S23" s="173"/>
      <c r="T23" s="174"/>
      <c r="U23" s="174"/>
      <c r="V23" s="174"/>
      <c r="W23" s="174"/>
      <c r="X23" s="174"/>
      <c r="Y23" s="174"/>
      <c r="Z23" s="174"/>
      <c r="AA23" s="173"/>
      <c r="AB23" s="174"/>
      <c r="AC23" s="174"/>
      <c r="AD23" s="174"/>
      <c r="AE23" s="174"/>
      <c r="AF23" s="174"/>
      <c r="AG23" s="174"/>
      <c r="AH23" s="174"/>
      <c r="AI23" s="175"/>
      <c r="AJ23" s="175"/>
      <c r="AK23" s="175"/>
      <c r="AL23" s="175"/>
      <c r="AM23" s="175"/>
      <c r="AN23" s="175"/>
      <c r="AO23" s="175"/>
      <c r="AP23" s="175"/>
      <c r="AQ23" s="176"/>
      <c r="AR23" s="176"/>
      <c r="AS23" s="176"/>
      <c r="AT23" s="176"/>
      <c r="AU23" s="177"/>
      <c r="AV23" s="177"/>
      <c r="AW23" s="177"/>
      <c r="AX23" s="177"/>
      <c r="AZ23" s="127"/>
      <c r="BA23" s="127"/>
      <c r="BB23" s="127"/>
      <c r="BC23" s="127"/>
      <c r="BD23" s="127"/>
      <c r="BE23" s="127"/>
      <c r="BF23" s="127"/>
      <c r="BG23" s="127"/>
      <c r="BH23" s="138"/>
      <c r="BP23" s="138"/>
      <c r="BX23" s="127"/>
      <c r="BY23" s="127"/>
      <c r="BZ23" s="127"/>
      <c r="CA23" s="127"/>
      <c r="CB23" s="127"/>
      <c r="CC23" s="127"/>
      <c r="CD23" s="127"/>
      <c r="CE23" s="127"/>
      <c r="CF23" s="139"/>
      <c r="CG23" s="139"/>
      <c r="CH23" s="139"/>
      <c r="CI23" s="139"/>
      <c r="CJ23" s="135"/>
      <c r="CK23" s="135"/>
      <c r="CL23" s="135"/>
      <c r="CM23" s="135"/>
    </row>
    <row r="24" spans="1:91" ht="11.25" customHeight="1" x14ac:dyDescent="0.15">
      <c r="C24" s="264"/>
      <c r="D24" s="264"/>
      <c r="E24" s="264"/>
      <c r="F24" s="264"/>
      <c r="G24" s="264"/>
      <c r="H24" s="264"/>
      <c r="I24" s="264"/>
      <c r="J24" s="264"/>
      <c r="K24" s="264"/>
      <c r="L24" s="264"/>
      <c r="M24" s="264"/>
      <c r="N24" s="264"/>
      <c r="O24" s="264"/>
      <c r="P24" s="264"/>
      <c r="Q24" s="264"/>
      <c r="R24" s="264"/>
      <c r="S24" s="264"/>
      <c r="T24" s="264"/>
      <c r="U24" s="264"/>
      <c r="V24" s="264"/>
      <c r="W24" s="264"/>
      <c r="X24" s="264"/>
      <c r="Y24" s="264"/>
      <c r="Z24" s="264"/>
      <c r="AA24" s="264"/>
      <c r="AB24" s="264"/>
      <c r="AC24" s="264"/>
      <c r="AD24" s="264"/>
      <c r="AE24" s="264"/>
      <c r="AF24" s="264"/>
      <c r="AG24" s="264"/>
      <c r="AH24" s="264"/>
      <c r="AI24" s="264"/>
      <c r="AJ24" s="264"/>
      <c r="AK24" s="264"/>
      <c r="AL24" s="264"/>
      <c r="AM24" s="264"/>
      <c r="AN24" s="264"/>
      <c r="AO24" s="264"/>
      <c r="AP24" s="264"/>
      <c r="AQ24" s="264"/>
      <c r="AR24" s="264"/>
      <c r="AS24" s="264"/>
      <c r="AT24" s="264"/>
      <c r="AU24" s="264"/>
      <c r="AV24" s="264"/>
      <c r="AW24" s="264"/>
      <c r="AX24" s="264"/>
      <c r="AZ24" s="127"/>
      <c r="BA24" s="127"/>
      <c r="BB24" s="127"/>
      <c r="BC24" s="127"/>
      <c r="BD24" s="127"/>
      <c r="BE24" s="127"/>
      <c r="BF24" s="127"/>
      <c r="BG24" s="127"/>
      <c r="BH24" s="127"/>
      <c r="BI24" s="127"/>
      <c r="BJ24" s="127"/>
      <c r="BK24" s="127"/>
      <c r="BL24" s="127"/>
      <c r="BM24" s="127"/>
      <c r="BN24" s="127"/>
      <c r="BO24" s="127"/>
      <c r="BP24" s="127"/>
      <c r="BQ24" s="127"/>
      <c r="BR24" s="127"/>
      <c r="BS24" s="127"/>
      <c r="BT24" s="127"/>
      <c r="BU24" s="127"/>
      <c r="BV24" s="127"/>
      <c r="BW24" s="127"/>
      <c r="BX24" s="127"/>
      <c r="BY24" s="127"/>
      <c r="BZ24" s="127"/>
      <c r="CA24" s="127"/>
      <c r="CB24" s="127"/>
      <c r="CC24" s="127"/>
      <c r="CD24" s="127"/>
      <c r="CE24" s="127"/>
      <c r="CF24" s="140"/>
      <c r="CG24" s="140"/>
      <c r="CH24" s="140"/>
      <c r="CI24" s="140"/>
      <c r="CJ24" s="140"/>
      <c r="CK24" s="140"/>
      <c r="CL24" s="140"/>
      <c r="CM24" s="140"/>
    </row>
    <row r="25" spans="1:91" ht="0.95" customHeight="1" thickBot="1" x14ac:dyDescent="0.2">
      <c r="C25" s="324"/>
      <c r="D25" s="324"/>
      <c r="E25" s="324"/>
      <c r="F25" s="324"/>
      <c r="G25" s="324"/>
      <c r="H25" s="324"/>
      <c r="I25" s="324"/>
      <c r="J25" s="324"/>
      <c r="K25" s="324"/>
      <c r="L25" s="324"/>
      <c r="M25" s="324"/>
      <c r="N25" s="324"/>
      <c r="O25" s="324"/>
      <c r="P25" s="324"/>
      <c r="Q25" s="324"/>
      <c r="R25" s="324"/>
      <c r="S25" s="324"/>
      <c r="T25" s="324"/>
      <c r="U25" s="324"/>
      <c r="V25" s="324"/>
      <c r="W25" s="324"/>
      <c r="X25" s="324"/>
      <c r="Y25" s="324"/>
      <c r="Z25" s="324"/>
      <c r="AA25" s="324"/>
      <c r="AB25" s="324"/>
      <c r="AC25" s="324"/>
      <c r="AD25" s="324"/>
      <c r="AE25" s="324"/>
      <c r="AF25" s="324"/>
      <c r="AG25" s="324"/>
      <c r="AH25" s="324"/>
      <c r="AI25" s="324"/>
      <c r="AJ25" s="324"/>
      <c r="AK25" s="324"/>
      <c r="AL25" s="324"/>
      <c r="AM25" s="324"/>
      <c r="AN25" s="324"/>
      <c r="AO25" s="324"/>
      <c r="AP25" s="324"/>
      <c r="AQ25" s="324"/>
      <c r="AR25" s="324"/>
      <c r="AS25" s="324"/>
      <c r="AT25" s="324"/>
      <c r="AU25" s="324"/>
      <c r="AV25" s="324"/>
      <c r="AW25" s="324"/>
      <c r="AX25" s="324"/>
      <c r="AZ25" s="127"/>
      <c r="BA25" s="127"/>
      <c r="BB25" s="127"/>
      <c r="BC25" s="127"/>
      <c r="BD25" s="127"/>
      <c r="BE25" s="127"/>
      <c r="BF25" s="127"/>
      <c r="BG25" s="127"/>
      <c r="BH25" s="127"/>
      <c r="BI25" s="127"/>
      <c r="BJ25" s="127"/>
      <c r="BK25" s="127"/>
      <c r="BL25" s="127"/>
      <c r="BM25" s="127"/>
      <c r="BN25" s="127"/>
      <c r="BO25" s="127"/>
      <c r="BP25" s="127"/>
      <c r="BQ25" s="127"/>
      <c r="BR25" s="127"/>
      <c r="BS25" s="127"/>
      <c r="BT25" s="127"/>
      <c r="BU25" s="127"/>
      <c r="BV25" s="127"/>
      <c r="BW25" s="127"/>
      <c r="BX25" s="127"/>
      <c r="BY25" s="127"/>
      <c r="BZ25" s="127"/>
      <c r="CA25" s="127"/>
      <c r="CB25" s="127"/>
      <c r="CC25" s="127"/>
      <c r="CD25" s="127"/>
      <c r="CE25" s="127"/>
      <c r="CF25" s="140"/>
      <c r="CG25" s="140"/>
      <c r="CH25" s="140"/>
      <c r="CI25" s="140"/>
      <c r="CJ25" s="140"/>
      <c r="CK25" s="140"/>
      <c r="CL25" s="140"/>
      <c r="CM25" s="140"/>
    </row>
    <row r="26" spans="1:91" ht="11.25" customHeight="1" x14ac:dyDescent="0.15">
      <c r="A26" s="131"/>
      <c r="C26" s="344" t="s">
        <v>1005</v>
      </c>
      <c r="D26" s="344"/>
      <c r="E26" s="344"/>
      <c r="F26" s="344"/>
      <c r="G26" s="344"/>
      <c r="H26" s="344"/>
      <c r="I26" s="344"/>
      <c r="J26" s="344"/>
      <c r="K26" s="344"/>
      <c r="L26" s="344"/>
      <c r="M26" s="344"/>
      <c r="N26" s="344"/>
      <c r="O26" s="344"/>
      <c r="P26" s="344"/>
      <c r="Q26" s="344"/>
      <c r="R26" s="344"/>
      <c r="S26" s="362"/>
      <c r="T26" s="365" t="str">
        <f>F30</f>
        <v>辻</v>
      </c>
      <c r="U26" s="344"/>
      <c r="V26" s="344"/>
      <c r="W26" s="344" t="s">
        <v>3</v>
      </c>
      <c r="X26" s="344" t="str">
        <f>O30</f>
        <v>脇野</v>
      </c>
      <c r="Y26" s="344"/>
      <c r="Z26" s="362"/>
      <c r="AA26" s="365" t="str">
        <f>F34</f>
        <v>川上</v>
      </c>
      <c r="AB26" s="344"/>
      <c r="AC26" s="344"/>
      <c r="AD26" s="344"/>
      <c r="AE26" s="344" t="s">
        <v>3</v>
      </c>
      <c r="AF26" s="344" t="str">
        <f>O34</f>
        <v>辰巳</v>
      </c>
      <c r="AG26" s="344"/>
      <c r="AH26" s="362"/>
      <c r="AI26" s="365" t="str">
        <f>F38</f>
        <v>村田</v>
      </c>
      <c r="AJ26" s="344"/>
      <c r="AK26" s="344"/>
      <c r="AL26" s="344"/>
      <c r="AM26" s="344" t="s">
        <v>3</v>
      </c>
      <c r="AN26" s="344" t="str">
        <f>O38</f>
        <v>小澤</v>
      </c>
      <c r="AO26" s="344"/>
      <c r="AP26" s="415"/>
      <c r="AQ26" s="343" t="s">
        <v>1</v>
      </c>
      <c r="AR26" s="344"/>
      <c r="AS26" s="344"/>
      <c r="AT26" s="344"/>
      <c r="AU26" s="344"/>
      <c r="AV26" s="344"/>
      <c r="AW26" s="344"/>
      <c r="AX26" s="345"/>
      <c r="AZ26" s="127"/>
      <c r="BA26" s="127"/>
      <c r="BB26" s="127"/>
      <c r="BC26" s="127"/>
      <c r="BD26" s="127"/>
      <c r="BE26" s="127"/>
      <c r="BF26" s="127"/>
      <c r="BG26" s="127"/>
      <c r="BH26" s="127"/>
      <c r="BI26" s="127"/>
      <c r="BJ26" s="140"/>
      <c r="BK26" s="140"/>
      <c r="BL26" s="140"/>
      <c r="BM26" s="140"/>
      <c r="BN26" s="140"/>
      <c r="BO26" s="140"/>
      <c r="BP26" s="140"/>
      <c r="BQ26" s="140"/>
      <c r="BS26" s="127"/>
      <c r="BT26" s="127"/>
      <c r="BU26" s="127"/>
      <c r="BV26" s="127"/>
      <c r="BW26" s="127"/>
      <c r="BX26" s="127"/>
      <c r="BY26" s="127"/>
      <c r="BZ26" s="127"/>
      <c r="CA26" s="127"/>
      <c r="CB26" s="127"/>
      <c r="CC26" s="127"/>
      <c r="CD26" s="127"/>
      <c r="CE26" s="127"/>
      <c r="CF26" s="127"/>
      <c r="CG26" s="127"/>
      <c r="CH26" s="127"/>
      <c r="CI26" s="127"/>
      <c r="CJ26" s="127"/>
      <c r="CK26" s="127"/>
      <c r="CL26" s="127"/>
      <c r="CM26" s="127"/>
    </row>
    <row r="27" spans="1:91" ht="11.25" customHeight="1" x14ac:dyDescent="0.15">
      <c r="A27" s="131"/>
      <c r="C27" s="264"/>
      <c r="D27" s="264"/>
      <c r="E27" s="264"/>
      <c r="F27" s="264"/>
      <c r="G27" s="264"/>
      <c r="H27" s="264"/>
      <c r="I27" s="264"/>
      <c r="J27" s="264"/>
      <c r="K27" s="264"/>
      <c r="L27" s="264"/>
      <c r="M27" s="264"/>
      <c r="N27" s="264"/>
      <c r="O27" s="264"/>
      <c r="P27" s="264"/>
      <c r="Q27" s="264"/>
      <c r="R27" s="264"/>
      <c r="S27" s="363"/>
      <c r="T27" s="366"/>
      <c r="U27" s="264"/>
      <c r="V27" s="264"/>
      <c r="W27" s="264"/>
      <c r="X27" s="264"/>
      <c r="Y27" s="264"/>
      <c r="Z27" s="363"/>
      <c r="AA27" s="366"/>
      <c r="AB27" s="264"/>
      <c r="AC27" s="264"/>
      <c r="AD27" s="264"/>
      <c r="AE27" s="264"/>
      <c r="AF27" s="264"/>
      <c r="AG27" s="264"/>
      <c r="AH27" s="363"/>
      <c r="AI27" s="366"/>
      <c r="AJ27" s="264"/>
      <c r="AK27" s="264"/>
      <c r="AL27" s="264"/>
      <c r="AM27" s="264"/>
      <c r="AN27" s="264"/>
      <c r="AO27" s="264"/>
      <c r="AP27" s="416"/>
      <c r="AQ27" s="346"/>
      <c r="AR27" s="264"/>
      <c r="AS27" s="264"/>
      <c r="AT27" s="264"/>
      <c r="AU27" s="264"/>
      <c r="AV27" s="264"/>
      <c r="AW27" s="264"/>
      <c r="AX27" s="347"/>
      <c r="AZ27" s="127"/>
      <c r="BA27" s="127"/>
      <c r="BB27" s="127"/>
      <c r="BC27" s="127"/>
      <c r="BD27" s="127"/>
      <c r="BE27" s="127"/>
      <c r="BF27" s="127"/>
      <c r="BG27" s="127"/>
      <c r="BH27" s="127"/>
      <c r="BI27" s="127"/>
      <c r="BJ27" s="140"/>
      <c r="BK27" s="140"/>
      <c r="BL27" s="140"/>
      <c r="BM27" s="140"/>
      <c r="BN27" s="140"/>
      <c r="BO27" s="140"/>
      <c r="BP27" s="140"/>
      <c r="BQ27" s="140"/>
      <c r="BS27" s="127"/>
      <c r="BT27" s="127"/>
      <c r="BU27" s="127"/>
      <c r="BV27" s="127"/>
      <c r="BW27" s="127"/>
      <c r="BX27" s="127"/>
      <c r="BY27" s="127"/>
      <c r="BZ27" s="127"/>
      <c r="CA27" s="127"/>
      <c r="CB27" s="127"/>
      <c r="CC27" s="127"/>
      <c r="CD27" s="127"/>
      <c r="CE27" s="127"/>
      <c r="CF27" s="127"/>
      <c r="CG27" s="127"/>
      <c r="CH27" s="127"/>
      <c r="CI27" s="127"/>
      <c r="CJ27" s="127"/>
      <c r="CK27" s="127"/>
      <c r="CL27" s="127"/>
      <c r="CM27" s="127"/>
    </row>
    <row r="28" spans="1:91" ht="11.25" customHeight="1" x14ac:dyDescent="0.15">
      <c r="A28" s="131"/>
      <c r="C28" s="264"/>
      <c r="D28" s="264"/>
      <c r="E28" s="264"/>
      <c r="F28" s="264"/>
      <c r="G28" s="264"/>
      <c r="H28" s="264"/>
      <c r="I28" s="264"/>
      <c r="J28" s="264"/>
      <c r="K28" s="264"/>
      <c r="L28" s="264"/>
      <c r="M28" s="264"/>
      <c r="N28" s="264"/>
      <c r="O28" s="264"/>
      <c r="P28" s="264"/>
      <c r="Q28" s="264"/>
      <c r="R28" s="264"/>
      <c r="S28" s="363"/>
      <c r="T28" s="366"/>
      <c r="U28" s="264"/>
      <c r="V28" s="264"/>
      <c r="W28" s="264"/>
      <c r="X28" s="264"/>
      <c r="Y28" s="264"/>
      <c r="Z28" s="363"/>
      <c r="AA28" s="366"/>
      <c r="AB28" s="264"/>
      <c r="AC28" s="264"/>
      <c r="AD28" s="264"/>
      <c r="AE28" s="264"/>
      <c r="AF28" s="264"/>
      <c r="AG28" s="264"/>
      <c r="AH28" s="363"/>
      <c r="AI28" s="366"/>
      <c r="AJ28" s="264"/>
      <c r="AK28" s="264"/>
      <c r="AL28" s="264"/>
      <c r="AM28" s="264"/>
      <c r="AN28" s="264"/>
      <c r="AO28" s="264"/>
      <c r="AP28" s="416"/>
      <c r="AQ28" s="348" t="s">
        <v>2</v>
      </c>
      <c r="AR28" s="349"/>
      <c r="AS28" s="349"/>
      <c r="AT28" s="349"/>
      <c r="AU28" s="349"/>
      <c r="AV28" s="349"/>
      <c r="AW28" s="349"/>
      <c r="AX28" s="350"/>
    </row>
    <row r="29" spans="1:91" ht="11.25" customHeight="1" x14ac:dyDescent="0.15">
      <c r="A29" s="131"/>
      <c r="C29" s="282"/>
      <c r="D29" s="282"/>
      <c r="E29" s="282"/>
      <c r="F29" s="282"/>
      <c r="G29" s="282"/>
      <c r="H29" s="282"/>
      <c r="I29" s="282"/>
      <c r="J29" s="282"/>
      <c r="K29" s="282"/>
      <c r="L29" s="282"/>
      <c r="M29" s="282"/>
      <c r="N29" s="282"/>
      <c r="O29" s="282"/>
      <c r="P29" s="282"/>
      <c r="Q29" s="282"/>
      <c r="R29" s="282"/>
      <c r="S29" s="364"/>
      <c r="T29" s="367"/>
      <c r="U29" s="282"/>
      <c r="V29" s="282"/>
      <c r="W29" s="282"/>
      <c r="X29" s="282"/>
      <c r="Y29" s="282"/>
      <c r="Z29" s="364"/>
      <c r="AA29" s="367"/>
      <c r="AB29" s="282"/>
      <c r="AC29" s="282"/>
      <c r="AD29" s="282"/>
      <c r="AE29" s="282"/>
      <c r="AF29" s="282"/>
      <c r="AG29" s="282"/>
      <c r="AH29" s="364"/>
      <c r="AI29" s="367"/>
      <c r="AJ29" s="282"/>
      <c r="AK29" s="282"/>
      <c r="AL29" s="282"/>
      <c r="AM29" s="282"/>
      <c r="AN29" s="282"/>
      <c r="AO29" s="282"/>
      <c r="AP29" s="417"/>
      <c r="AQ29" s="351"/>
      <c r="AR29" s="352"/>
      <c r="AS29" s="352"/>
      <c r="AT29" s="352"/>
      <c r="AU29" s="352"/>
      <c r="AV29" s="352"/>
      <c r="AW29" s="352"/>
      <c r="AX29" s="353"/>
    </row>
    <row r="30" spans="1:91" s="127" customFormat="1" ht="16.5" customHeight="1" x14ac:dyDescent="0.15">
      <c r="A30" s="132"/>
      <c r="B30" s="262">
        <f>AU33</f>
        <v>1</v>
      </c>
      <c r="C30" s="263" t="s">
        <v>1009</v>
      </c>
      <c r="D30" s="263"/>
      <c r="E30" s="263"/>
      <c r="F30" s="338" t="str">
        <f>IF(C30="ここに","",VLOOKUP(C30,[1]登録ナンバー!$A$1:$C$622,2,0))</f>
        <v>辻</v>
      </c>
      <c r="G30" s="338"/>
      <c r="H30" s="338"/>
      <c r="I30" s="338"/>
      <c r="J30" s="338"/>
      <c r="K30" s="325" t="s">
        <v>3</v>
      </c>
      <c r="L30" s="338" t="s">
        <v>589</v>
      </c>
      <c r="M30" s="338"/>
      <c r="N30" s="338"/>
      <c r="O30" s="338" t="str">
        <f>IF(L30="ここに","",VLOOKUP(L30,[1]登録ナンバー!$A$1:$C$622,2,0))</f>
        <v>脇野</v>
      </c>
      <c r="P30" s="338"/>
      <c r="Q30" s="338"/>
      <c r="R30" s="338"/>
      <c r="S30" s="339"/>
      <c r="T30" s="355" t="str">
        <f>IF(AA30="","丸付き数字は試合順序","")</f>
        <v>丸付き数字は試合順序</v>
      </c>
      <c r="U30" s="356"/>
      <c r="V30" s="356"/>
      <c r="W30" s="356"/>
      <c r="X30" s="356"/>
      <c r="Y30" s="356"/>
      <c r="Z30" s="357"/>
      <c r="AA30" s="186"/>
      <c r="AB30" s="336" t="s">
        <v>1016</v>
      </c>
      <c r="AC30" s="336"/>
      <c r="AD30" s="336">
        <v>4</v>
      </c>
      <c r="AE30" s="336"/>
      <c r="AF30" s="187" t="s">
        <v>1023</v>
      </c>
      <c r="AG30" s="378">
        <v>5</v>
      </c>
      <c r="AH30" s="379"/>
      <c r="AI30" s="186"/>
      <c r="AJ30" s="336" t="s">
        <v>1016</v>
      </c>
      <c r="AK30" s="336"/>
      <c r="AL30" s="336" t="s">
        <v>1029</v>
      </c>
      <c r="AM30" s="336"/>
      <c r="AN30" s="187" t="s">
        <v>1023</v>
      </c>
      <c r="AO30" s="378">
        <v>4</v>
      </c>
      <c r="AP30" s="379"/>
      <c r="AQ30" s="368">
        <v>2</v>
      </c>
      <c r="AR30" s="369"/>
      <c r="AS30" s="369"/>
      <c r="AT30" s="369"/>
      <c r="AU30" s="373">
        <v>0</v>
      </c>
      <c r="AV30" s="373"/>
      <c r="AW30" s="373"/>
      <c r="AX30" s="374"/>
      <c r="AY30" s="262"/>
      <c r="BB30" s="128"/>
      <c r="BC30" s="128"/>
      <c r="BD30" s="128"/>
      <c r="BE30" s="128"/>
      <c r="BF30" s="128"/>
      <c r="BG30" s="128"/>
      <c r="BH30" s="128"/>
      <c r="BI30" s="128"/>
    </row>
    <row r="31" spans="1:91" s="127" customFormat="1" ht="16.5" customHeight="1" x14ac:dyDescent="0.15">
      <c r="A31" s="132"/>
      <c r="B31" s="262"/>
      <c r="C31" s="264"/>
      <c r="D31" s="264"/>
      <c r="E31" s="264"/>
      <c r="F31" s="325"/>
      <c r="G31" s="325"/>
      <c r="H31" s="325"/>
      <c r="I31" s="325"/>
      <c r="J31" s="325"/>
      <c r="K31" s="325"/>
      <c r="L31" s="325"/>
      <c r="M31" s="325"/>
      <c r="N31" s="325"/>
      <c r="O31" s="325"/>
      <c r="P31" s="325"/>
      <c r="Q31" s="325"/>
      <c r="R31" s="325"/>
      <c r="S31" s="340"/>
      <c r="T31" s="358"/>
      <c r="U31" s="359"/>
      <c r="V31" s="359"/>
      <c r="W31" s="359"/>
      <c r="X31" s="359"/>
      <c r="Y31" s="359"/>
      <c r="Z31" s="360"/>
      <c r="AA31" s="188"/>
      <c r="AB31" s="337" t="s">
        <v>1004</v>
      </c>
      <c r="AC31" s="337"/>
      <c r="AD31" s="337" t="s">
        <v>1029</v>
      </c>
      <c r="AE31" s="337"/>
      <c r="AF31" s="189" t="s">
        <v>1023</v>
      </c>
      <c r="AG31" s="341">
        <v>4</v>
      </c>
      <c r="AH31" s="342"/>
      <c r="AI31" s="188"/>
      <c r="AJ31" s="337" t="s">
        <v>1004</v>
      </c>
      <c r="AK31" s="337"/>
      <c r="AL31" s="337">
        <v>2</v>
      </c>
      <c r="AM31" s="337"/>
      <c r="AN31" s="189" t="s">
        <v>1023</v>
      </c>
      <c r="AO31" s="341">
        <v>5</v>
      </c>
      <c r="AP31" s="342"/>
      <c r="AQ31" s="370"/>
      <c r="AR31" s="371"/>
      <c r="AS31" s="371"/>
      <c r="AT31" s="371"/>
      <c r="AU31" s="375"/>
      <c r="AV31" s="375"/>
      <c r="AW31" s="375"/>
      <c r="AX31" s="376"/>
      <c r="AY31" s="262"/>
      <c r="BB31" s="128"/>
      <c r="BC31" s="128"/>
      <c r="BD31" s="128"/>
      <c r="BE31" s="128"/>
      <c r="BF31" s="128"/>
      <c r="BG31" s="128"/>
      <c r="BH31" s="128"/>
      <c r="BI31" s="128"/>
    </row>
    <row r="32" spans="1:91" s="127" customFormat="1" ht="16.5" customHeight="1" x14ac:dyDescent="0.15">
      <c r="A32" s="132"/>
      <c r="B32" s="227"/>
      <c r="C32" s="264"/>
      <c r="D32" s="264"/>
      <c r="E32" s="264"/>
      <c r="F32" s="325"/>
      <c r="G32" s="325"/>
      <c r="H32" s="325"/>
      <c r="I32" s="325"/>
      <c r="J32" s="325"/>
      <c r="K32" s="325"/>
      <c r="L32" s="325"/>
      <c r="M32" s="325"/>
      <c r="N32" s="325"/>
      <c r="O32" s="325"/>
      <c r="P32" s="325"/>
      <c r="Q32" s="325"/>
      <c r="R32" s="325"/>
      <c r="S32" s="354"/>
      <c r="T32" s="358"/>
      <c r="U32" s="359"/>
      <c r="V32" s="359"/>
      <c r="W32" s="359"/>
      <c r="X32" s="359"/>
      <c r="Y32" s="359"/>
      <c r="Z32" s="361"/>
      <c r="AA32" s="188"/>
      <c r="AB32" s="337" t="s">
        <v>1017</v>
      </c>
      <c r="AC32" s="337"/>
      <c r="AD32" s="325" t="s">
        <v>1029</v>
      </c>
      <c r="AE32" s="325"/>
      <c r="AF32" s="189" t="s">
        <v>1023</v>
      </c>
      <c r="AG32" s="341">
        <v>1</v>
      </c>
      <c r="AH32" s="342"/>
      <c r="AI32" s="188"/>
      <c r="AJ32" s="337" t="s">
        <v>1017</v>
      </c>
      <c r="AK32" s="337"/>
      <c r="AL32" s="325" t="s">
        <v>1029</v>
      </c>
      <c r="AM32" s="325"/>
      <c r="AN32" s="189" t="s">
        <v>1023</v>
      </c>
      <c r="AO32" s="341">
        <v>3</v>
      </c>
      <c r="AP32" s="342"/>
      <c r="AQ32" s="372"/>
      <c r="AR32" s="371"/>
      <c r="AS32" s="371"/>
      <c r="AT32" s="371"/>
      <c r="AU32" s="375"/>
      <c r="AV32" s="375"/>
      <c r="AW32" s="375"/>
      <c r="AX32" s="376"/>
      <c r="AY32" s="227"/>
      <c r="BB32" s="128"/>
      <c r="BC32" s="128"/>
      <c r="BD32" s="128"/>
      <c r="BE32" s="128"/>
      <c r="BF32" s="128"/>
      <c r="BG32" s="128"/>
      <c r="BH32" s="128"/>
      <c r="BI32" s="128"/>
    </row>
    <row r="33" spans="1:130" ht="16.5" customHeight="1" x14ac:dyDescent="0.15">
      <c r="A33" s="131"/>
      <c r="B33" s="134">
        <f>AU33</f>
        <v>1</v>
      </c>
      <c r="C33" s="264" t="s">
        <v>4</v>
      </c>
      <c r="D33" s="264"/>
      <c r="E33" s="264"/>
      <c r="F33" s="325" t="str">
        <f>IF(C30="ここに","",VLOOKUP(C30,[1]登録ナンバー!$A$1:$D$622,4,0))</f>
        <v>うさかめ</v>
      </c>
      <c r="G33" s="325"/>
      <c r="H33" s="325"/>
      <c r="I33" s="325"/>
      <c r="J33" s="325"/>
      <c r="K33" s="190"/>
      <c r="L33" s="325" t="s">
        <v>4</v>
      </c>
      <c r="M33" s="325"/>
      <c r="N33" s="325"/>
      <c r="O33" s="325" t="str">
        <f>IF(L30="ここに","",VLOOKUP(L30,[1]登録ナンバー!$A$1:$D$622,4,0))</f>
        <v>うさかめ</v>
      </c>
      <c r="P33" s="325"/>
      <c r="Q33" s="325"/>
      <c r="R33" s="325"/>
      <c r="S33" s="354"/>
      <c r="T33" s="358"/>
      <c r="U33" s="359"/>
      <c r="V33" s="359"/>
      <c r="W33" s="359"/>
      <c r="X33" s="359"/>
      <c r="Y33" s="359"/>
      <c r="Z33" s="361"/>
      <c r="AA33" s="188"/>
      <c r="AB33" s="337" t="s">
        <v>1022</v>
      </c>
      <c r="AC33" s="337"/>
      <c r="AD33" s="337" t="s">
        <v>1021</v>
      </c>
      <c r="AE33" s="337"/>
      <c r="AF33" s="189" t="s">
        <v>1023</v>
      </c>
      <c r="AG33" s="341">
        <v>1</v>
      </c>
      <c r="AH33" s="342"/>
      <c r="AI33" s="188"/>
      <c r="AJ33" s="337" t="s">
        <v>1024</v>
      </c>
      <c r="AK33" s="337"/>
      <c r="AL33" s="337" t="s">
        <v>1021</v>
      </c>
      <c r="AM33" s="337"/>
      <c r="AN33" s="189" t="s">
        <v>1023</v>
      </c>
      <c r="AO33" s="341">
        <v>1</v>
      </c>
      <c r="AP33" s="342"/>
      <c r="AQ33" s="328"/>
      <c r="AR33" s="329"/>
      <c r="AS33" s="329"/>
      <c r="AT33" s="329"/>
      <c r="AU33" s="332">
        <v>1</v>
      </c>
      <c r="AV33" s="332"/>
      <c r="AW33" s="332"/>
      <c r="AX33" s="333"/>
    </row>
    <row r="34" spans="1:130" ht="16.5" customHeight="1" x14ac:dyDescent="0.15">
      <c r="A34" s="131"/>
      <c r="B34" s="262">
        <f>AU37</f>
        <v>2</v>
      </c>
      <c r="C34" s="263" t="s">
        <v>1011</v>
      </c>
      <c r="D34" s="263"/>
      <c r="E34" s="263"/>
      <c r="F34" s="265" t="str">
        <f>IF(C34="ここに","",VLOOKUP(C34,[1]登録ナンバー!$A$1:$C$622,2,0))</f>
        <v>川上</v>
      </c>
      <c r="G34" s="265"/>
      <c r="H34" s="265"/>
      <c r="I34" s="265"/>
      <c r="J34" s="265"/>
      <c r="K34" s="266" t="s">
        <v>3</v>
      </c>
      <c r="L34" s="265" t="s">
        <v>1012</v>
      </c>
      <c r="M34" s="265"/>
      <c r="N34" s="265"/>
      <c r="O34" s="265" t="str">
        <f>IF(L34="ここに","",VLOOKUP(L34,[1]登録ナンバー!$A$1:$C$622,2,0))</f>
        <v>辰巳</v>
      </c>
      <c r="P34" s="265"/>
      <c r="Q34" s="265"/>
      <c r="R34" s="265"/>
      <c r="S34" s="289"/>
      <c r="T34" s="192" t="str">
        <f>IF(AA30="","",IF(AND(AF30=6,AA30&lt;&gt;"⑦"),"⑥",IF(AF30=7,"⑦",AF30)))</f>
        <v/>
      </c>
      <c r="U34" s="193" t="s">
        <v>1016</v>
      </c>
      <c r="V34" s="297" t="s">
        <v>1029</v>
      </c>
      <c r="W34" s="297"/>
      <c r="X34" s="194" t="s">
        <v>1023</v>
      </c>
      <c r="Y34" s="382">
        <v>4</v>
      </c>
      <c r="Z34" s="383"/>
      <c r="AA34" s="384"/>
      <c r="AB34" s="385"/>
      <c r="AC34" s="385"/>
      <c r="AD34" s="385"/>
      <c r="AE34" s="385"/>
      <c r="AF34" s="385"/>
      <c r="AG34" s="385"/>
      <c r="AH34" s="386"/>
      <c r="AI34" s="195" t="s">
        <v>5</v>
      </c>
      <c r="AJ34" s="297" t="s">
        <v>1016</v>
      </c>
      <c r="AK34" s="297"/>
      <c r="AL34" s="297" t="s">
        <v>1029</v>
      </c>
      <c r="AM34" s="297"/>
      <c r="AN34" s="194" t="s">
        <v>1023</v>
      </c>
      <c r="AO34" s="382">
        <v>2</v>
      </c>
      <c r="AP34" s="383"/>
      <c r="AQ34" s="273">
        <v>1</v>
      </c>
      <c r="AR34" s="274"/>
      <c r="AS34" s="274"/>
      <c r="AT34" s="274"/>
      <c r="AU34" s="278">
        <v>1</v>
      </c>
      <c r="AV34" s="278"/>
      <c r="AW34" s="278"/>
      <c r="AX34" s="279"/>
      <c r="AY34" s="262"/>
    </row>
    <row r="35" spans="1:130" ht="16.5" customHeight="1" x14ac:dyDescent="0.15">
      <c r="A35" s="131"/>
      <c r="B35" s="262"/>
      <c r="C35" s="264"/>
      <c r="D35" s="264"/>
      <c r="E35" s="264"/>
      <c r="F35" s="266"/>
      <c r="G35" s="266"/>
      <c r="H35" s="266"/>
      <c r="I35" s="266"/>
      <c r="J35" s="266"/>
      <c r="K35" s="266"/>
      <c r="L35" s="266"/>
      <c r="M35" s="266"/>
      <c r="N35" s="266"/>
      <c r="O35" s="266"/>
      <c r="P35" s="266"/>
      <c r="Q35" s="266"/>
      <c r="R35" s="266"/>
      <c r="S35" s="284"/>
      <c r="T35" s="196"/>
      <c r="U35" s="197" t="s">
        <v>1004</v>
      </c>
      <c r="V35" s="298">
        <v>4</v>
      </c>
      <c r="W35" s="298"/>
      <c r="X35" s="198" t="s">
        <v>1023</v>
      </c>
      <c r="Y35" s="380">
        <v>5</v>
      </c>
      <c r="Z35" s="381"/>
      <c r="AA35" s="387"/>
      <c r="AB35" s="388"/>
      <c r="AC35" s="388"/>
      <c r="AD35" s="388"/>
      <c r="AE35" s="388"/>
      <c r="AF35" s="388"/>
      <c r="AG35" s="388"/>
      <c r="AH35" s="389"/>
      <c r="AI35" s="199"/>
      <c r="AJ35" s="298" t="s">
        <v>1004</v>
      </c>
      <c r="AK35" s="298"/>
      <c r="AL35" s="298" t="s">
        <v>1029</v>
      </c>
      <c r="AM35" s="298"/>
      <c r="AN35" s="198" t="s">
        <v>1023</v>
      </c>
      <c r="AO35" s="380">
        <v>2</v>
      </c>
      <c r="AP35" s="381"/>
      <c r="AQ35" s="275"/>
      <c r="AR35" s="276"/>
      <c r="AS35" s="276"/>
      <c r="AT35" s="276"/>
      <c r="AU35" s="280"/>
      <c r="AV35" s="280"/>
      <c r="AW35" s="280"/>
      <c r="AX35" s="281"/>
      <c r="AY35" s="262"/>
    </row>
    <row r="36" spans="1:130" ht="16.5" customHeight="1" x14ac:dyDescent="0.15">
      <c r="A36" s="131"/>
      <c r="B36" s="227"/>
      <c r="C36" s="264"/>
      <c r="D36" s="264"/>
      <c r="E36" s="264"/>
      <c r="F36" s="266"/>
      <c r="G36" s="266"/>
      <c r="H36" s="266"/>
      <c r="I36" s="266"/>
      <c r="J36" s="266"/>
      <c r="K36" s="266"/>
      <c r="L36" s="266"/>
      <c r="M36" s="266"/>
      <c r="N36" s="266"/>
      <c r="O36" s="266"/>
      <c r="P36" s="266"/>
      <c r="Q36" s="266"/>
      <c r="R36" s="266"/>
      <c r="S36" s="377"/>
      <c r="T36" s="196"/>
      <c r="U36" s="197" t="s">
        <v>1017</v>
      </c>
      <c r="V36" s="266">
        <v>1</v>
      </c>
      <c r="W36" s="266"/>
      <c r="X36" s="198" t="s">
        <v>1023</v>
      </c>
      <c r="Y36" s="380">
        <v>5</v>
      </c>
      <c r="Z36" s="381"/>
      <c r="AA36" s="387"/>
      <c r="AB36" s="388"/>
      <c r="AC36" s="388"/>
      <c r="AD36" s="388"/>
      <c r="AE36" s="388"/>
      <c r="AF36" s="388"/>
      <c r="AG36" s="388"/>
      <c r="AH36" s="389"/>
      <c r="AI36" s="199"/>
      <c r="AJ36" s="298" t="s">
        <v>1017</v>
      </c>
      <c r="AK36" s="298"/>
      <c r="AL36" s="266" t="s">
        <v>1029</v>
      </c>
      <c r="AM36" s="266"/>
      <c r="AN36" s="198" t="s">
        <v>1023</v>
      </c>
      <c r="AO36" s="380">
        <v>0</v>
      </c>
      <c r="AP36" s="381"/>
      <c r="AQ36" s="277"/>
      <c r="AR36" s="276"/>
      <c r="AS36" s="276"/>
      <c r="AT36" s="276"/>
      <c r="AU36" s="280"/>
      <c r="AV36" s="280"/>
      <c r="AW36" s="280"/>
      <c r="AX36" s="281"/>
      <c r="AY36" s="227"/>
    </row>
    <row r="37" spans="1:130" ht="16.5" customHeight="1" x14ac:dyDescent="0.15">
      <c r="A37" s="131"/>
      <c r="B37" s="134">
        <f>AU37</f>
        <v>2</v>
      </c>
      <c r="C37" s="264" t="s">
        <v>4</v>
      </c>
      <c r="D37" s="264"/>
      <c r="E37" s="264"/>
      <c r="F37" s="266" t="str">
        <f>IF(C34="ここに","",VLOOKUP(C34,[1]登録ナンバー!$A$1:$D$622,4,0))</f>
        <v>アプストTC</v>
      </c>
      <c r="G37" s="266"/>
      <c r="H37" s="266"/>
      <c r="I37" s="266"/>
      <c r="J37" s="266"/>
      <c r="K37" s="201"/>
      <c r="L37" s="266" t="s">
        <v>4</v>
      </c>
      <c r="M37" s="266"/>
      <c r="N37" s="266"/>
      <c r="O37" s="266" t="str">
        <f>IF(L34="ここに","",VLOOKUP(L34,[1]登録ナンバー!$A$1:$D$622,4,0))</f>
        <v>アプストTC</v>
      </c>
      <c r="P37" s="266"/>
      <c r="Q37" s="266"/>
      <c r="R37" s="266"/>
      <c r="S37" s="377"/>
      <c r="T37" s="196"/>
      <c r="U37" s="202"/>
      <c r="V37" s="298">
        <v>1</v>
      </c>
      <c r="W37" s="298"/>
      <c r="X37" s="198" t="s">
        <v>1023</v>
      </c>
      <c r="Y37" s="380">
        <v>2</v>
      </c>
      <c r="Z37" s="381"/>
      <c r="AA37" s="387"/>
      <c r="AB37" s="388"/>
      <c r="AC37" s="388"/>
      <c r="AD37" s="388"/>
      <c r="AE37" s="388"/>
      <c r="AF37" s="388"/>
      <c r="AG37" s="388"/>
      <c r="AH37" s="389"/>
      <c r="AI37" s="199"/>
      <c r="AJ37" s="298" t="s">
        <v>1025</v>
      </c>
      <c r="AK37" s="298"/>
      <c r="AL37" s="298" t="s">
        <v>1022</v>
      </c>
      <c r="AM37" s="298"/>
      <c r="AN37" s="198" t="s">
        <v>1023</v>
      </c>
      <c r="AO37" s="380">
        <v>0</v>
      </c>
      <c r="AP37" s="381"/>
      <c r="AQ37" s="285"/>
      <c r="AR37" s="286"/>
      <c r="AS37" s="286"/>
      <c r="AT37" s="286"/>
      <c r="AU37" s="267">
        <v>2</v>
      </c>
      <c r="AV37" s="267"/>
      <c r="AW37" s="267"/>
      <c r="AX37" s="268"/>
    </row>
    <row r="38" spans="1:130" ht="16.5" customHeight="1" x14ac:dyDescent="0.15">
      <c r="A38" s="131"/>
      <c r="B38" s="262">
        <f>AU41</f>
        <v>3</v>
      </c>
      <c r="C38" s="263" t="s">
        <v>1013</v>
      </c>
      <c r="D38" s="263"/>
      <c r="E38" s="263"/>
      <c r="F38" s="263" t="str">
        <f>IF(C38="ここに","",VLOOKUP(C38,[1]登録ナンバー!$A$1:$C$622,2,0))</f>
        <v>村田</v>
      </c>
      <c r="G38" s="263"/>
      <c r="H38" s="263"/>
      <c r="I38" s="263"/>
      <c r="J38" s="263"/>
      <c r="K38" s="264" t="s">
        <v>3</v>
      </c>
      <c r="L38" s="263" t="s">
        <v>1014</v>
      </c>
      <c r="M38" s="263"/>
      <c r="N38" s="263"/>
      <c r="O38" s="263" t="str">
        <f>IF(L38="ここに","",VLOOKUP(L38,[1]登録ナンバー!$A$1:$C$622,2,0))</f>
        <v>小澤</v>
      </c>
      <c r="P38" s="263"/>
      <c r="Q38" s="263"/>
      <c r="R38" s="263"/>
      <c r="S38" s="271"/>
      <c r="T38" s="179" t="str">
        <f>IF(AN30="","",IF(AND(AN30=6,AI30&lt;&gt;"⑦"),"⑥",IF(AN30=7,"⑦",AN30)))</f>
        <v>-</v>
      </c>
      <c r="U38" s="180" t="s">
        <v>1016</v>
      </c>
      <c r="V38" s="312">
        <v>4</v>
      </c>
      <c r="W38" s="312"/>
      <c r="X38" s="158" t="s">
        <v>1023</v>
      </c>
      <c r="Y38" s="314">
        <v>5</v>
      </c>
      <c r="Z38" s="315"/>
      <c r="AA38" s="179" t="str">
        <f>IF(AN34="","",IF(AND(AN34=6,AI34&lt;&gt;"⑦"),"⑥",IF(AN34=7,"⑦",AN34)))</f>
        <v>-</v>
      </c>
      <c r="AB38" s="312" t="s">
        <v>1016</v>
      </c>
      <c r="AC38" s="312"/>
      <c r="AD38" s="312">
        <v>2</v>
      </c>
      <c r="AE38" s="312"/>
      <c r="AF38" s="158" t="s">
        <v>1023</v>
      </c>
      <c r="AG38" s="314">
        <v>5</v>
      </c>
      <c r="AH38" s="315"/>
      <c r="AI38" s="394"/>
      <c r="AJ38" s="395"/>
      <c r="AK38" s="395"/>
      <c r="AL38" s="395"/>
      <c r="AM38" s="395"/>
      <c r="AN38" s="395"/>
      <c r="AO38" s="395"/>
      <c r="AP38" s="396"/>
      <c r="AQ38" s="307">
        <v>0</v>
      </c>
      <c r="AR38" s="308"/>
      <c r="AS38" s="308"/>
      <c r="AT38" s="308"/>
      <c r="AU38" s="318">
        <v>2</v>
      </c>
      <c r="AV38" s="318"/>
      <c r="AW38" s="318"/>
      <c r="AX38" s="319"/>
      <c r="AY38" s="262"/>
    </row>
    <row r="39" spans="1:130" ht="16.5" customHeight="1" x14ac:dyDescent="0.15">
      <c r="A39" s="131"/>
      <c r="B39" s="262"/>
      <c r="C39" s="264"/>
      <c r="D39" s="264"/>
      <c r="E39" s="264"/>
      <c r="F39" s="264"/>
      <c r="G39" s="264"/>
      <c r="H39" s="264"/>
      <c r="I39" s="264"/>
      <c r="J39" s="264"/>
      <c r="K39" s="264"/>
      <c r="L39" s="264"/>
      <c r="M39" s="264"/>
      <c r="N39" s="264"/>
      <c r="O39" s="264"/>
      <c r="P39" s="264"/>
      <c r="Q39" s="264"/>
      <c r="R39" s="264"/>
      <c r="S39" s="272"/>
      <c r="T39" s="181"/>
      <c r="U39" s="182" t="s">
        <v>1004</v>
      </c>
      <c r="V39" s="313" t="s">
        <v>1029</v>
      </c>
      <c r="W39" s="313"/>
      <c r="X39" s="160" t="s">
        <v>1023</v>
      </c>
      <c r="Y39" s="316">
        <v>2</v>
      </c>
      <c r="Z39" s="317"/>
      <c r="AA39" s="181"/>
      <c r="AB39" s="313" t="s">
        <v>1004</v>
      </c>
      <c r="AC39" s="313"/>
      <c r="AD39" s="313">
        <v>2</v>
      </c>
      <c r="AE39" s="313"/>
      <c r="AF39" s="160" t="s">
        <v>1023</v>
      </c>
      <c r="AG39" s="316">
        <v>5</v>
      </c>
      <c r="AH39" s="317"/>
      <c r="AI39" s="397"/>
      <c r="AJ39" s="398"/>
      <c r="AK39" s="398"/>
      <c r="AL39" s="398"/>
      <c r="AM39" s="398"/>
      <c r="AN39" s="398"/>
      <c r="AO39" s="398"/>
      <c r="AP39" s="399"/>
      <c r="AQ39" s="309"/>
      <c r="AR39" s="310"/>
      <c r="AS39" s="310"/>
      <c r="AT39" s="310"/>
      <c r="AU39" s="320"/>
      <c r="AV39" s="320"/>
      <c r="AW39" s="320"/>
      <c r="AX39" s="321"/>
      <c r="AY39" s="262"/>
    </row>
    <row r="40" spans="1:130" ht="16.5" customHeight="1" x14ac:dyDescent="0.15">
      <c r="A40" s="131"/>
      <c r="B40" s="227"/>
      <c r="C40" s="264"/>
      <c r="D40" s="264"/>
      <c r="E40" s="264"/>
      <c r="F40" s="264"/>
      <c r="G40" s="264"/>
      <c r="H40" s="264"/>
      <c r="I40" s="264"/>
      <c r="J40" s="264"/>
      <c r="K40" s="264"/>
      <c r="L40" s="264"/>
      <c r="M40" s="264"/>
      <c r="N40" s="264"/>
      <c r="O40" s="264"/>
      <c r="P40" s="264"/>
      <c r="Q40" s="264"/>
      <c r="R40" s="264"/>
      <c r="S40" s="363"/>
      <c r="T40" s="181"/>
      <c r="U40" s="182" t="s">
        <v>1017</v>
      </c>
      <c r="V40" s="264">
        <v>3</v>
      </c>
      <c r="W40" s="264"/>
      <c r="X40" s="160" t="s">
        <v>1023</v>
      </c>
      <c r="Y40" s="316">
        <v>5</v>
      </c>
      <c r="Z40" s="317"/>
      <c r="AA40" s="181"/>
      <c r="AB40" s="313" t="s">
        <v>1017</v>
      </c>
      <c r="AC40" s="313"/>
      <c r="AD40" s="264">
        <v>0</v>
      </c>
      <c r="AE40" s="264"/>
      <c r="AF40" s="160" t="s">
        <v>1023</v>
      </c>
      <c r="AG40" s="316">
        <v>5</v>
      </c>
      <c r="AH40" s="317"/>
      <c r="AI40" s="397"/>
      <c r="AJ40" s="398"/>
      <c r="AK40" s="398"/>
      <c r="AL40" s="398"/>
      <c r="AM40" s="398"/>
      <c r="AN40" s="398"/>
      <c r="AO40" s="398"/>
      <c r="AP40" s="399"/>
      <c r="AQ40" s="311"/>
      <c r="AR40" s="310"/>
      <c r="AS40" s="310"/>
      <c r="AT40" s="310"/>
      <c r="AU40" s="320"/>
      <c r="AV40" s="320"/>
      <c r="AW40" s="320"/>
      <c r="AX40" s="321"/>
      <c r="AY40" s="227"/>
    </row>
    <row r="41" spans="1:130" ht="16.5" customHeight="1" thickBot="1" x14ac:dyDescent="0.2">
      <c r="A41" s="131"/>
      <c r="B41" s="262">
        <f>AU41</f>
        <v>3</v>
      </c>
      <c r="C41" s="264" t="s">
        <v>4</v>
      </c>
      <c r="D41" s="264"/>
      <c r="E41" s="264"/>
      <c r="F41" s="264" t="str">
        <f>IF(C38="ここに","",VLOOKUP(C38,[1]登録ナンバー!$A$1:$D$622,4,0))</f>
        <v>アプストTC</v>
      </c>
      <c r="G41" s="264"/>
      <c r="H41" s="264"/>
      <c r="I41" s="264"/>
      <c r="J41" s="264"/>
      <c r="K41" s="157"/>
      <c r="L41" s="264" t="s">
        <v>4</v>
      </c>
      <c r="M41" s="264"/>
      <c r="N41" s="264"/>
      <c r="O41" s="264" t="str">
        <f>IF(L38="ここに","",VLOOKUP(L38,[1]登録ナンバー!$A$1:$D$622,4,0))</f>
        <v>Kテニス</v>
      </c>
      <c r="P41" s="264"/>
      <c r="Q41" s="264"/>
      <c r="R41" s="264"/>
      <c r="S41" s="363"/>
      <c r="T41" s="165"/>
      <c r="U41" s="162"/>
      <c r="V41" s="313">
        <v>1</v>
      </c>
      <c r="W41" s="313"/>
      <c r="X41" s="160" t="s">
        <v>1023</v>
      </c>
      <c r="Y41" s="316">
        <v>2</v>
      </c>
      <c r="Z41" s="317"/>
      <c r="AA41" s="181"/>
      <c r="AB41" s="313"/>
      <c r="AC41" s="313"/>
      <c r="AD41" s="313">
        <v>0</v>
      </c>
      <c r="AE41" s="313"/>
      <c r="AF41" s="160" t="s">
        <v>1023</v>
      </c>
      <c r="AG41" s="316">
        <v>3</v>
      </c>
      <c r="AH41" s="317"/>
      <c r="AI41" s="397"/>
      <c r="AJ41" s="398"/>
      <c r="AK41" s="398"/>
      <c r="AL41" s="398"/>
      <c r="AM41" s="398"/>
      <c r="AN41" s="398"/>
      <c r="AO41" s="398"/>
      <c r="AP41" s="399"/>
      <c r="AQ41" s="299"/>
      <c r="AR41" s="300"/>
      <c r="AS41" s="300"/>
      <c r="AT41" s="300"/>
      <c r="AU41" s="322">
        <v>3</v>
      </c>
      <c r="AV41" s="322"/>
      <c r="AW41" s="322"/>
      <c r="AX41" s="323"/>
    </row>
    <row r="42" spans="1:130" ht="4.5" hidden="1" customHeight="1" x14ac:dyDescent="0.15">
      <c r="B42" s="227"/>
      <c r="C42" s="324"/>
      <c r="D42" s="324"/>
      <c r="E42" s="324"/>
      <c r="F42" s="157"/>
      <c r="G42" s="157"/>
      <c r="H42" s="157"/>
      <c r="I42" s="157"/>
      <c r="J42" s="157"/>
      <c r="K42" s="157"/>
      <c r="L42" s="282"/>
      <c r="M42" s="282"/>
      <c r="N42" s="282"/>
      <c r="O42" s="157"/>
      <c r="P42" s="157"/>
      <c r="Q42" s="157"/>
      <c r="R42" s="164"/>
      <c r="S42" s="167"/>
      <c r="T42" s="166" t="str">
        <f>IF(T38="⑦","7",IF(T38="⑥","6",T38))</f>
        <v>-</v>
      </c>
      <c r="U42" s="168"/>
      <c r="V42" s="168"/>
      <c r="W42" s="157"/>
      <c r="X42" s="157"/>
      <c r="Y42" s="157"/>
      <c r="Z42" s="157"/>
      <c r="AA42" s="166" t="str">
        <f>IF(AA38="⑦","7",IF(AA38="⑥","6",AA38))</f>
        <v>-</v>
      </c>
      <c r="AB42" s="169"/>
      <c r="AC42" s="169"/>
      <c r="AD42" s="169"/>
      <c r="AE42" s="169"/>
      <c r="AF42" s="169"/>
      <c r="AG42" s="169"/>
      <c r="AH42" s="170"/>
      <c r="AI42" s="397"/>
      <c r="AJ42" s="398"/>
      <c r="AK42" s="398"/>
      <c r="AL42" s="398"/>
      <c r="AM42" s="398"/>
      <c r="AN42" s="398"/>
      <c r="AO42" s="398"/>
      <c r="AP42" s="399"/>
      <c r="AQ42" s="390"/>
      <c r="AR42" s="391"/>
      <c r="AS42" s="391"/>
      <c r="AT42" s="391"/>
      <c r="AU42" s="392"/>
      <c r="AV42" s="392"/>
      <c r="AW42" s="392"/>
      <c r="AX42" s="393"/>
      <c r="BK42" s="128" t="s">
        <v>1028</v>
      </c>
    </row>
    <row r="43" spans="1:130" ht="2.4500000000000002" customHeight="1" x14ac:dyDescent="0.15">
      <c r="C43" s="178"/>
      <c r="D43" s="178"/>
      <c r="E43" s="178"/>
      <c r="F43" s="178"/>
      <c r="G43" s="178"/>
      <c r="H43" s="178"/>
      <c r="I43" s="178"/>
      <c r="J43" s="178"/>
      <c r="K43" s="178"/>
      <c r="L43" s="178"/>
      <c r="M43" s="178"/>
      <c r="N43" s="178"/>
      <c r="O43" s="178"/>
      <c r="P43" s="178"/>
      <c r="Q43" s="178"/>
      <c r="R43" s="178"/>
      <c r="S43" s="178"/>
      <c r="T43" s="178"/>
      <c r="U43" s="178"/>
      <c r="V43" s="178"/>
      <c r="W43" s="178"/>
      <c r="X43" s="178"/>
      <c r="Y43" s="178"/>
      <c r="Z43" s="178"/>
      <c r="AA43" s="178"/>
      <c r="AB43" s="178"/>
      <c r="AC43" s="178"/>
      <c r="AD43" s="178"/>
      <c r="AE43" s="178"/>
      <c r="AF43" s="178"/>
      <c r="AG43" s="178"/>
      <c r="AH43" s="178"/>
      <c r="AI43" s="178"/>
      <c r="AJ43" s="178"/>
      <c r="AK43" s="178"/>
      <c r="AL43" s="178"/>
      <c r="AM43" s="178"/>
      <c r="AN43" s="178"/>
      <c r="AO43" s="178"/>
      <c r="AP43" s="178"/>
      <c r="AQ43" s="183"/>
      <c r="AR43" s="183"/>
      <c r="AS43" s="183"/>
      <c r="AT43" s="183"/>
      <c r="AU43" s="183"/>
      <c r="AV43" s="183"/>
      <c r="AW43" s="183"/>
      <c r="AX43" s="183"/>
    </row>
    <row r="44" spans="1:130" s="141" customFormat="1" ht="9.9499999999999993" customHeight="1" x14ac:dyDescent="0.15">
      <c r="C44" s="410" t="s">
        <v>1026</v>
      </c>
      <c r="D44" s="410"/>
      <c r="E44" s="410"/>
      <c r="F44" s="410"/>
      <c r="G44" s="410"/>
      <c r="H44" s="410"/>
      <c r="I44" s="410"/>
      <c r="J44" s="410"/>
      <c r="K44" s="410"/>
      <c r="L44" s="410"/>
      <c r="M44" s="410"/>
      <c r="N44" s="410"/>
      <c r="O44" s="410"/>
      <c r="P44" s="410"/>
      <c r="Q44" s="410"/>
      <c r="R44" s="410"/>
      <c r="S44" s="410"/>
      <c r="T44" s="410"/>
      <c r="U44" s="410"/>
      <c r="V44" s="410"/>
      <c r="W44" s="410"/>
      <c r="X44" s="410"/>
      <c r="Y44" s="410"/>
      <c r="Z44" s="410"/>
      <c r="AA44" s="410"/>
      <c r="AB44" s="410"/>
      <c r="AC44" s="410"/>
      <c r="AD44" s="410"/>
      <c r="AE44" s="410"/>
      <c r="AF44" s="410"/>
      <c r="AG44" s="410"/>
      <c r="AH44" s="410"/>
      <c r="AI44" s="410"/>
      <c r="AJ44" s="410"/>
      <c r="AK44" s="410"/>
      <c r="AL44" s="410"/>
      <c r="AM44" s="410"/>
      <c r="AN44" s="410"/>
      <c r="AO44" s="410"/>
      <c r="AP44" s="410"/>
      <c r="AQ44" s="410"/>
      <c r="AR44" s="410"/>
      <c r="AS44" s="410"/>
      <c r="AT44" s="410"/>
      <c r="AU44" s="410"/>
      <c r="AV44" s="410"/>
      <c r="AW44" s="410"/>
      <c r="AX44" s="410"/>
      <c r="AY44" s="410"/>
    </row>
    <row r="45" spans="1:130" s="141" customFormat="1" ht="9.9499999999999993" customHeight="1" x14ac:dyDescent="0.15">
      <c r="C45" s="410"/>
      <c r="D45" s="410"/>
      <c r="E45" s="410"/>
      <c r="F45" s="410"/>
      <c r="G45" s="410"/>
      <c r="H45" s="410"/>
      <c r="I45" s="410"/>
      <c r="J45" s="410"/>
      <c r="K45" s="410"/>
      <c r="L45" s="410"/>
      <c r="M45" s="410"/>
      <c r="N45" s="410"/>
      <c r="O45" s="410"/>
      <c r="P45" s="410"/>
      <c r="Q45" s="410"/>
      <c r="R45" s="410"/>
      <c r="S45" s="410"/>
      <c r="T45" s="410"/>
      <c r="U45" s="410"/>
      <c r="V45" s="410"/>
      <c r="W45" s="410"/>
      <c r="X45" s="410"/>
      <c r="Y45" s="410"/>
      <c r="Z45" s="410"/>
      <c r="AA45" s="410"/>
      <c r="AB45" s="410"/>
      <c r="AC45" s="410"/>
      <c r="AD45" s="410"/>
      <c r="AE45" s="410"/>
      <c r="AF45" s="410"/>
      <c r="AG45" s="410"/>
      <c r="AH45" s="410"/>
      <c r="AI45" s="410"/>
      <c r="AJ45" s="410"/>
      <c r="AK45" s="410"/>
      <c r="AL45" s="410"/>
      <c r="AM45" s="410"/>
      <c r="AN45" s="410"/>
      <c r="AO45" s="410"/>
      <c r="AP45" s="410"/>
      <c r="AQ45" s="410"/>
      <c r="AR45" s="410"/>
      <c r="AS45" s="410"/>
      <c r="AT45" s="410"/>
      <c r="AU45" s="410"/>
      <c r="AV45" s="410"/>
      <c r="AW45" s="410"/>
      <c r="AX45" s="410"/>
      <c r="AY45" s="410"/>
    </row>
    <row r="46" spans="1:130" ht="9.9499999999999993" customHeight="1" x14ac:dyDescent="0.15">
      <c r="F46" s="227" t="s">
        <v>1027</v>
      </c>
      <c r="G46" s="227"/>
      <c r="H46" s="227"/>
      <c r="I46" s="227"/>
      <c r="J46" s="227"/>
      <c r="K46" s="227"/>
      <c r="L46" s="227"/>
      <c r="M46" s="227"/>
      <c r="N46" s="227"/>
      <c r="O46" s="227"/>
      <c r="P46" s="227"/>
      <c r="Q46" s="227"/>
      <c r="R46" s="227"/>
      <c r="S46" s="227"/>
      <c r="T46" s="227"/>
      <c r="U46" s="227"/>
      <c r="V46" s="227"/>
      <c r="W46" s="227"/>
      <c r="X46" s="227"/>
      <c r="Y46" s="227"/>
      <c r="Z46" s="227"/>
      <c r="AA46" s="227"/>
      <c r="AB46" s="227"/>
      <c r="AC46" s="227"/>
      <c r="AD46" s="227"/>
      <c r="AE46" s="227"/>
      <c r="AF46" s="227"/>
      <c r="AG46" s="227"/>
      <c r="AH46" s="227"/>
      <c r="AI46" s="227"/>
      <c r="AJ46" s="227"/>
      <c r="AK46" s="227"/>
      <c r="AL46" s="227"/>
      <c r="AM46" s="227"/>
      <c r="AN46" s="227"/>
      <c r="AO46" s="227"/>
      <c r="AP46" s="227"/>
      <c r="AQ46" s="227"/>
      <c r="AR46" s="227"/>
      <c r="AS46" s="227"/>
      <c r="AT46" s="227"/>
      <c r="AU46" s="227"/>
      <c r="AV46" s="227"/>
      <c r="AW46" s="227"/>
      <c r="AX46" s="227"/>
      <c r="AY46" s="227"/>
      <c r="DZ46" s="127"/>
    </row>
    <row r="47" spans="1:130" ht="9.9499999999999993" customHeight="1" x14ac:dyDescent="0.15">
      <c r="F47" s="227"/>
      <c r="G47" s="227"/>
      <c r="H47" s="227"/>
      <c r="I47" s="227"/>
      <c r="J47" s="227"/>
      <c r="K47" s="227"/>
      <c r="L47" s="227"/>
      <c r="M47" s="227"/>
      <c r="N47" s="227"/>
      <c r="O47" s="227"/>
      <c r="P47" s="227"/>
      <c r="Q47" s="227"/>
      <c r="R47" s="227"/>
      <c r="S47" s="227"/>
      <c r="T47" s="227"/>
      <c r="U47" s="227"/>
      <c r="V47" s="227"/>
      <c r="W47" s="227"/>
      <c r="X47" s="227"/>
      <c r="Y47" s="227"/>
      <c r="Z47" s="227"/>
      <c r="AA47" s="227"/>
      <c r="AB47" s="227"/>
      <c r="AC47" s="227"/>
      <c r="AD47" s="227"/>
      <c r="AE47" s="227"/>
      <c r="AF47" s="227"/>
      <c r="AG47" s="227"/>
      <c r="AH47" s="227"/>
      <c r="AI47" s="227"/>
      <c r="AJ47" s="227"/>
      <c r="AK47" s="227"/>
      <c r="AL47" s="227"/>
      <c r="AM47" s="227"/>
      <c r="AN47" s="227"/>
      <c r="AO47" s="227"/>
      <c r="AP47" s="227"/>
      <c r="AQ47" s="227"/>
      <c r="AR47" s="227"/>
      <c r="AS47" s="227"/>
      <c r="AT47" s="227"/>
      <c r="AU47" s="227"/>
      <c r="AV47" s="227"/>
      <c r="AW47" s="227"/>
      <c r="AX47" s="227"/>
      <c r="AY47" s="227"/>
    </row>
    <row r="48" spans="1:130" ht="7.5" customHeight="1" x14ac:dyDescent="0.15">
      <c r="C48" s="127"/>
      <c r="D48" s="127"/>
      <c r="E48" s="127"/>
      <c r="F48" s="127"/>
      <c r="G48" s="127"/>
      <c r="H48" s="127"/>
      <c r="I48" s="127"/>
      <c r="J48" s="127"/>
      <c r="K48" s="127"/>
      <c r="L48" s="127"/>
      <c r="M48" s="127"/>
      <c r="N48" s="127"/>
      <c r="O48" s="127"/>
      <c r="P48" s="127"/>
      <c r="Q48" s="127"/>
      <c r="R48" s="127"/>
      <c r="S48" s="127"/>
      <c r="T48" s="127"/>
      <c r="U48" s="127"/>
      <c r="V48" s="127"/>
      <c r="X48" s="411" t="s">
        <v>1006</v>
      </c>
      <c r="Y48" s="411"/>
      <c r="Z48" s="411"/>
      <c r="AA48" s="411"/>
      <c r="AB48" s="411"/>
      <c r="AC48" s="411"/>
      <c r="AD48" s="411"/>
      <c r="AE48" s="411"/>
      <c r="AF48" s="411"/>
      <c r="AG48" s="411"/>
      <c r="AH48" s="411"/>
      <c r="AI48" s="411"/>
      <c r="AJ48" s="411"/>
      <c r="AK48" s="411"/>
      <c r="AL48" s="127"/>
      <c r="AM48" s="127"/>
      <c r="AN48" s="127"/>
      <c r="AO48" s="127"/>
      <c r="AP48" s="127"/>
      <c r="AQ48" s="127"/>
      <c r="AR48" s="127"/>
      <c r="AS48" s="127"/>
      <c r="AT48" s="127"/>
      <c r="AU48" s="127"/>
      <c r="AV48" s="127"/>
      <c r="AW48" s="127"/>
      <c r="AX48" s="127"/>
      <c r="AY48" s="127"/>
      <c r="AZ48" s="127"/>
      <c r="BA48" s="127"/>
      <c r="BB48" s="127"/>
      <c r="BC48" s="140"/>
      <c r="BD48" s="140"/>
      <c r="BE48" s="140"/>
      <c r="BF48" s="140"/>
      <c r="BG48" s="140"/>
      <c r="BH48" s="140"/>
    </row>
    <row r="49" spans="2:70" ht="7.5" hidden="1" customHeight="1" x14ac:dyDescent="0.15">
      <c r="C49" s="133"/>
      <c r="W49" s="127"/>
      <c r="X49" s="411"/>
      <c r="Y49" s="411"/>
      <c r="Z49" s="411"/>
      <c r="AA49" s="411"/>
      <c r="AB49" s="411"/>
      <c r="AC49" s="411"/>
      <c r="AD49" s="411"/>
      <c r="AE49" s="411"/>
      <c r="AF49" s="411"/>
      <c r="AG49" s="411"/>
      <c r="AH49" s="411"/>
      <c r="AI49" s="411"/>
      <c r="AJ49" s="411"/>
      <c r="AK49" s="411"/>
      <c r="AL49" s="127"/>
      <c r="AM49" s="127"/>
      <c r="AN49" s="127"/>
      <c r="AO49" s="127"/>
      <c r="AP49" s="127"/>
      <c r="AQ49" s="140"/>
      <c r="AR49" s="140"/>
      <c r="AS49" s="140"/>
      <c r="AT49" s="140"/>
      <c r="AU49" s="140"/>
      <c r="AV49" s="140"/>
      <c r="AW49" s="140"/>
      <c r="AX49" s="140"/>
      <c r="AY49" s="140"/>
      <c r="AZ49" s="140"/>
      <c r="BA49" s="140"/>
      <c r="BB49" s="140"/>
    </row>
    <row r="50" spans="2:70" ht="7.5" customHeight="1" x14ac:dyDescent="0.15">
      <c r="C50" s="133"/>
      <c r="W50" s="127"/>
      <c r="X50" s="411"/>
      <c r="Y50" s="411"/>
      <c r="Z50" s="411"/>
      <c r="AA50" s="411"/>
      <c r="AB50" s="411"/>
      <c r="AC50" s="411"/>
      <c r="AD50" s="411"/>
      <c r="AE50" s="411"/>
      <c r="AF50" s="411"/>
      <c r="AG50" s="411"/>
      <c r="AH50" s="411"/>
      <c r="AI50" s="411"/>
      <c r="AJ50" s="411"/>
      <c r="AK50" s="411"/>
      <c r="AL50" s="127"/>
      <c r="AM50" s="127"/>
      <c r="AN50" s="127"/>
      <c r="AO50" s="127"/>
      <c r="AP50" s="127"/>
      <c r="AQ50" s="140"/>
      <c r="AR50" s="140"/>
      <c r="AS50" s="140"/>
      <c r="AT50" s="140"/>
      <c r="AU50" s="140"/>
      <c r="AV50" s="140"/>
      <c r="AW50" s="140"/>
      <c r="AX50" s="140"/>
      <c r="AY50" s="140"/>
      <c r="AZ50" s="140"/>
      <c r="BA50" s="140"/>
      <c r="BB50" s="140"/>
    </row>
    <row r="51" spans="2:70" ht="4.5" customHeight="1" x14ac:dyDescent="0.15">
      <c r="C51" s="127"/>
      <c r="W51" s="127"/>
      <c r="X51" s="411"/>
      <c r="Y51" s="411"/>
      <c r="Z51" s="411"/>
      <c r="AA51" s="411"/>
      <c r="AB51" s="411"/>
      <c r="AC51" s="411"/>
      <c r="AD51" s="411"/>
      <c r="AE51" s="411"/>
      <c r="AF51" s="411"/>
      <c r="AG51" s="411"/>
      <c r="AH51" s="411"/>
      <c r="AI51" s="411"/>
      <c r="AJ51" s="411"/>
      <c r="AK51" s="411"/>
      <c r="AL51" s="127"/>
      <c r="AM51" s="127"/>
      <c r="AN51" s="127"/>
      <c r="AO51" s="127"/>
      <c r="AP51" s="127"/>
      <c r="AQ51" s="140"/>
      <c r="AR51" s="140"/>
      <c r="AS51" s="140"/>
      <c r="AT51" s="140"/>
      <c r="AU51" s="140"/>
      <c r="AV51" s="140"/>
      <c r="AW51" s="140"/>
      <c r="AX51" s="140"/>
      <c r="AY51" s="140"/>
      <c r="AZ51" s="140"/>
      <c r="BA51" s="140"/>
      <c r="BB51" s="140"/>
    </row>
    <row r="52" spans="2:70" s="127" customFormat="1" ht="7.5" customHeight="1" x14ac:dyDescent="0.15">
      <c r="B52" s="128"/>
      <c r="C52" s="227" t="str">
        <f>IF(AA9="","リーグ1・1位",VLOOKUP(1,$B$9:$S$22,5,FALSE))</f>
        <v>リーグ1・1位</v>
      </c>
      <c r="D52" s="227"/>
      <c r="E52" s="227"/>
      <c r="F52" s="227"/>
      <c r="G52" s="227"/>
      <c r="H52" s="227"/>
      <c r="I52" s="227"/>
      <c r="J52" s="227"/>
      <c r="K52" s="227"/>
      <c r="L52" s="412" t="s">
        <v>1030</v>
      </c>
      <c r="M52" s="412" t="str">
        <f t="shared" ref="M52:U52" si="0">IF(AK9="","リーグ1・1位",VLOOKUP(1,$B$9:$R$20,5,FALSE))</f>
        <v>リーグ1・1位</v>
      </c>
      <c r="N52" s="412" t="str">
        <f t="shared" si="0"/>
        <v>福元</v>
      </c>
      <c r="O52" s="412" t="str">
        <f t="shared" si="0"/>
        <v>リーグ1・1位</v>
      </c>
      <c r="P52" s="412" t="str">
        <f t="shared" si="0"/>
        <v>福元</v>
      </c>
      <c r="Q52" s="412" t="str">
        <f t="shared" si="0"/>
        <v>福元</v>
      </c>
      <c r="R52" s="412" t="str">
        <f t="shared" si="0"/>
        <v>リーグ1・1位</v>
      </c>
      <c r="S52" s="412" t="str">
        <f t="shared" si="0"/>
        <v>福元</v>
      </c>
      <c r="T52" s="412" t="str">
        <f t="shared" si="0"/>
        <v>リーグ1・1位</v>
      </c>
      <c r="U52" s="412" t="str">
        <f t="shared" si="0"/>
        <v>リーグ1・1位</v>
      </c>
      <c r="V52" s="128"/>
      <c r="W52" s="128"/>
      <c r="X52" s="128"/>
      <c r="Y52" s="128"/>
      <c r="Z52" s="128"/>
      <c r="AA52" s="128"/>
      <c r="AB52" s="413" t="s">
        <v>1031</v>
      </c>
      <c r="AC52" s="413"/>
      <c r="AD52" s="413"/>
      <c r="AE52" s="413"/>
      <c r="AF52" s="413"/>
      <c r="AG52" s="413"/>
      <c r="AH52" s="128"/>
      <c r="AI52" s="128"/>
      <c r="AJ52" s="128"/>
      <c r="AK52" s="128"/>
      <c r="AL52" s="128"/>
      <c r="AM52" s="227" t="str">
        <f>IF(AA9="","リーグ1・2位",VLOOKUP(2,$B$9:$S$22,5,FALSE))</f>
        <v>リーグ1・2位</v>
      </c>
      <c r="AN52" s="227"/>
      <c r="AO52" s="227"/>
      <c r="AP52" s="227"/>
      <c r="AQ52" s="227"/>
      <c r="AR52" s="227"/>
      <c r="AS52" s="414" t="s">
        <v>1031</v>
      </c>
      <c r="AT52" s="414"/>
      <c r="AU52" s="414"/>
      <c r="AV52" s="414"/>
      <c r="AW52" s="414"/>
      <c r="AX52" s="414"/>
      <c r="AY52" s="128"/>
      <c r="AZ52" s="128"/>
      <c r="BN52" s="142"/>
      <c r="BO52" s="142"/>
      <c r="BP52" s="142"/>
      <c r="BQ52" s="142"/>
      <c r="BR52" s="142"/>
    </row>
    <row r="53" spans="2:70" s="127" customFormat="1" ht="7.5" customHeight="1" thickBot="1" x14ac:dyDescent="0.2">
      <c r="B53" s="128"/>
      <c r="C53" s="227"/>
      <c r="D53" s="227"/>
      <c r="E53" s="227"/>
      <c r="F53" s="227"/>
      <c r="G53" s="227"/>
      <c r="H53" s="227"/>
      <c r="I53" s="227"/>
      <c r="J53" s="227"/>
      <c r="K53" s="227"/>
      <c r="L53" s="412" t="e">
        <f>#N/A</f>
        <v>#N/A</v>
      </c>
      <c r="M53" s="412" t="str">
        <f t="shared" ref="M53:U56" si="1">IF(AK11="","リーグ1・1位",VLOOKUP(1,$B$9:$R$20,5,FALSE))</f>
        <v>リーグ1・1位</v>
      </c>
      <c r="N53" s="412" t="str">
        <f t="shared" si="1"/>
        <v>福元</v>
      </c>
      <c r="O53" s="412" t="str">
        <f t="shared" si="1"/>
        <v>リーグ1・1位</v>
      </c>
      <c r="P53" s="412" t="str">
        <f t="shared" si="1"/>
        <v>福元</v>
      </c>
      <c r="Q53" s="412" t="str">
        <f t="shared" si="1"/>
        <v>福元</v>
      </c>
      <c r="R53" s="412" t="str">
        <f t="shared" si="1"/>
        <v>リーグ1・1位</v>
      </c>
      <c r="S53" s="412" t="str">
        <f t="shared" si="1"/>
        <v>リーグ1・1位</v>
      </c>
      <c r="T53" s="412" t="str">
        <f t="shared" si="1"/>
        <v>リーグ1・1位</v>
      </c>
      <c r="U53" s="412" t="str">
        <f t="shared" si="1"/>
        <v>リーグ1・1位</v>
      </c>
      <c r="V53" s="128"/>
      <c r="W53" s="219"/>
      <c r="X53" s="219"/>
      <c r="Y53" s="219"/>
      <c r="Z53" s="219"/>
      <c r="AA53" s="128"/>
      <c r="AB53" s="413"/>
      <c r="AC53" s="413"/>
      <c r="AD53" s="413"/>
      <c r="AE53" s="413"/>
      <c r="AF53" s="413"/>
      <c r="AG53" s="413"/>
      <c r="AH53" s="128"/>
      <c r="AI53" s="144"/>
      <c r="AJ53" s="219"/>
      <c r="AK53" s="219"/>
      <c r="AL53" s="219"/>
      <c r="AM53" s="227"/>
      <c r="AN53" s="227"/>
      <c r="AO53" s="227"/>
      <c r="AP53" s="227"/>
      <c r="AQ53" s="227"/>
      <c r="AR53" s="227"/>
      <c r="AS53" s="414"/>
      <c r="AT53" s="414"/>
      <c r="AU53" s="414"/>
      <c r="AV53" s="414"/>
      <c r="AW53" s="414"/>
      <c r="AX53" s="414"/>
      <c r="AY53" s="128"/>
      <c r="AZ53" s="128"/>
      <c r="BN53" s="142"/>
      <c r="BO53" s="142"/>
      <c r="BP53" s="142"/>
      <c r="BQ53" s="142"/>
      <c r="BR53" s="142"/>
    </row>
    <row r="54" spans="2:70" ht="7.5" customHeight="1" thickTop="1" x14ac:dyDescent="0.15">
      <c r="C54" s="227"/>
      <c r="D54" s="227"/>
      <c r="E54" s="227"/>
      <c r="F54" s="227"/>
      <c r="G54" s="227"/>
      <c r="H54" s="227"/>
      <c r="I54" s="227"/>
      <c r="J54" s="227"/>
      <c r="K54" s="227"/>
      <c r="L54" s="412" t="e">
        <f>#N/A</f>
        <v>#N/A</v>
      </c>
      <c r="M54" s="412" t="str">
        <f t="shared" si="1"/>
        <v>リーグ1・1位</v>
      </c>
      <c r="N54" s="412" t="str">
        <f t="shared" si="1"/>
        <v>福元</v>
      </c>
      <c r="O54" s="412" t="str">
        <f t="shared" si="1"/>
        <v>リーグ1・1位</v>
      </c>
      <c r="P54" s="412" t="str">
        <f t="shared" si="1"/>
        <v>福元</v>
      </c>
      <c r="Q54" s="412" t="str">
        <f t="shared" si="1"/>
        <v>福元</v>
      </c>
      <c r="R54" s="412" t="str">
        <f t="shared" si="1"/>
        <v>リーグ1・1位</v>
      </c>
      <c r="S54" s="412" t="str">
        <f t="shared" si="1"/>
        <v>リーグ1・1位</v>
      </c>
      <c r="T54" s="412" t="str">
        <f t="shared" si="1"/>
        <v>リーグ1・1位</v>
      </c>
      <c r="U54" s="412" t="str">
        <f t="shared" si="1"/>
        <v>リーグ1・1位</v>
      </c>
      <c r="W54" s="184"/>
      <c r="Y54" s="231">
        <v>54</v>
      </c>
      <c r="Z54" s="232"/>
      <c r="AE54" s="224"/>
      <c r="AH54" s="137"/>
      <c r="AJ54" s="234">
        <v>45</v>
      </c>
      <c r="AK54" s="227"/>
      <c r="AM54" s="227"/>
      <c r="AN54" s="227"/>
      <c r="AO54" s="227"/>
      <c r="AP54" s="227"/>
      <c r="AQ54" s="227"/>
      <c r="AR54" s="227"/>
      <c r="AS54" s="414"/>
      <c r="AT54" s="414"/>
      <c r="AU54" s="414"/>
      <c r="AV54" s="414"/>
      <c r="AW54" s="414"/>
      <c r="AX54" s="414"/>
      <c r="BN54" s="142"/>
      <c r="BO54" s="142"/>
      <c r="BP54" s="142"/>
      <c r="BQ54" s="142"/>
      <c r="BR54" s="142"/>
    </row>
    <row r="55" spans="2:70" ht="7.5" customHeight="1" x14ac:dyDescent="0.15">
      <c r="C55" s="227"/>
      <c r="D55" s="227"/>
      <c r="E55" s="227"/>
      <c r="F55" s="227"/>
      <c r="G55" s="227"/>
      <c r="H55" s="227"/>
      <c r="I55" s="227"/>
      <c r="J55" s="227"/>
      <c r="K55" s="227"/>
      <c r="L55" s="412" t="e">
        <f>#N/A</f>
        <v>#N/A</v>
      </c>
      <c r="M55" s="412" t="str">
        <f t="shared" si="1"/>
        <v>リーグ1・1位</v>
      </c>
      <c r="N55" s="412" t="str">
        <f t="shared" si="1"/>
        <v>リーグ1・1位</v>
      </c>
      <c r="O55" s="412" t="str">
        <f t="shared" si="1"/>
        <v>リーグ1・1位</v>
      </c>
      <c r="P55" s="412" t="str">
        <f t="shared" si="1"/>
        <v>リーグ1・1位</v>
      </c>
      <c r="Q55" s="412" t="str">
        <f t="shared" si="1"/>
        <v>リーグ1・1位</v>
      </c>
      <c r="R55" s="412" t="str">
        <f t="shared" si="1"/>
        <v>リーグ1・1位</v>
      </c>
      <c r="S55" s="412" t="str">
        <f t="shared" si="1"/>
        <v>リーグ1・1位</v>
      </c>
      <c r="T55" s="412" t="str">
        <f t="shared" si="1"/>
        <v>リーグ1・1位</v>
      </c>
      <c r="U55" s="412" t="str">
        <f t="shared" si="1"/>
        <v>リーグ1・1位</v>
      </c>
      <c r="Y55" s="227"/>
      <c r="Z55" s="233"/>
      <c r="AD55" s="227"/>
      <c r="AE55" s="227"/>
      <c r="AH55" s="137"/>
      <c r="AJ55" s="234"/>
      <c r="AK55" s="227"/>
      <c r="AM55" s="227"/>
      <c r="AN55" s="227"/>
      <c r="AO55" s="227"/>
      <c r="AP55" s="227"/>
      <c r="AQ55" s="227"/>
      <c r="AR55" s="227"/>
      <c r="AS55" s="414"/>
      <c r="AT55" s="414"/>
      <c r="AU55" s="414"/>
      <c r="AV55" s="414"/>
      <c r="AW55" s="414"/>
      <c r="AX55" s="414"/>
    </row>
    <row r="56" spans="2:70" ht="7.5" customHeight="1" x14ac:dyDescent="0.15">
      <c r="C56" s="227"/>
      <c r="D56" s="227"/>
      <c r="E56" s="227"/>
      <c r="F56" s="227"/>
      <c r="G56" s="227"/>
      <c r="H56" s="227"/>
      <c r="I56" s="227"/>
      <c r="J56" s="227"/>
      <c r="K56" s="227"/>
      <c r="L56" s="412" t="e">
        <f>#N/A</f>
        <v>#N/A</v>
      </c>
      <c r="M56" s="412" t="str">
        <f t="shared" si="1"/>
        <v>リーグ1・1位</v>
      </c>
      <c r="N56" s="412" t="str">
        <f t="shared" si="1"/>
        <v>福元</v>
      </c>
      <c r="O56" s="412" t="str">
        <f t="shared" si="1"/>
        <v>リーグ1・1位</v>
      </c>
      <c r="P56" s="412" t="str">
        <f t="shared" si="1"/>
        <v>福元</v>
      </c>
      <c r="Q56" s="412" t="str">
        <f t="shared" si="1"/>
        <v>福元</v>
      </c>
      <c r="R56" s="412" t="str">
        <f t="shared" si="1"/>
        <v>リーグ1・1位</v>
      </c>
      <c r="S56" s="412" t="str">
        <f t="shared" si="1"/>
        <v>福元</v>
      </c>
      <c r="T56" s="412" t="str">
        <f t="shared" si="1"/>
        <v>リーグ1・1位</v>
      </c>
      <c r="U56" s="412" t="str">
        <f t="shared" si="1"/>
        <v>リーグ1・1位</v>
      </c>
      <c r="Y56" s="227">
        <v>52</v>
      </c>
      <c r="Z56" s="233"/>
      <c r="AD56" s="227"/>
      <c r="AE56" s="227"/>
      <c r="AH56" s="137"/>
      <c r="AJ56" s="234">
        <v>52</v>
      </c>
      <c r="AK56" s="227"/>
    </row>
    <row r="57" spans="2:70" ht="7.5" customHeight="1" thickBot="1" x14ac:dyDescent="0.2">
      <c r="Y57" s="227"/>
      <c r="Z57" s="233"/>
      <c r="AA57" s="144"/>
      <c r="AB57" s="136"/>
      <c r="AC57" s="136"/>
      <c r="AD57" s="222"/>
      <c r="AE57" s="225"/>
      <c r="AF57" s="219"/>
      <c r="AG57" s="219"/>
      <c r="AH57" s="223"/>
      <c r="AI57" s="143" t="s">
        <v>1021</v>
      </c>
      <c r="AJ57" s="234"/>
      <c r="AK57" s="227"/>
    </row>
    <row r="58" spans="2:70" ht="7.5" customHeight="1" x14ac:dyDescent="0.15">
      <c r="Y58" s="227">
        <v>53</v>
      </c>
      <c r="Z58" s="228"/>
      <c r="AD58" s="227">
        <v>45</v>
      </c>
      <c r="AE58" s="227"/>
      <c r="AH58" s="137"/>
      <c r="AI58" s="143"/>
      <c r="AJ58" s="227">
        <v>51</v>
      </c>
      <c r="AK58" s="227"/>
    </row>
    <row r="59" spans="2:70" ht="7.5" customHeight="1" x14ac:dyDescent="0.15">
      <c r="C59" s="227" t="str">
        <f>IF($AA$30="","リーグ2・2位",VLOOKUP(2,$B$30:$S$42,5,FALSE))</f>
        <v>リーグ2・2位</v>
      </c>
      <c r="D59" s="227"/>
      <c r="E59" s="227"/>
      <c r="F59" s="227"/>
      <c r="G59" s="227"/>
      <c r="H59" s="227"/>
      <c r="I59" s="227"/>
      <c r="J59" s="227"/>
      <c r="K59" s="227"/>
      <c r="L59" s="240" t="s">
        <v>1033</v>
      </c>
      <c r="M59" s="240" t="str">
        <f t="shared" ref="M59:U65" si="2">IF($AD$30="","リーグ2・2位",VLOOKUP(2,$B$30:$R$44,14,FALSE))</f>
        <v>辰巳</v>
      </c>
      <c r="N59" s="240" t="str">
        <f t="shared" si="2"/>
        <v>辰巳</v>
      </c>
      <c r="O59" s="240" t="str">
        <f t="shared" si="2"/>
        <v>辰巳</v>
      </c>
      <c r="P59" s="240" t="str">
        <f t="shared" si="2"/>
        <v>辰巳</v>
      </c>
      <c r="Q59" s="240" t="str">
        <f t="shared" si="2"/>
        <v>辰巳</v>
      </c>
      <c r="R59" s="240" t="str">
        <f t="shared" si="2"/>
        <v>辰巳</v>
      </c>
      <c r="S59" s="240" t="str">
        <f t="shared" si="2"/>
        <v>辰巳</v>
      </c>
      <c r="T59" s="240" t="str">
        <f t="shared" si="2"/>
        <v>辰巳</v>
      </c>
      <c r="U59" s="240" t="str">
        <f t="shared" si="2"/>
        <v>辰巳</v>
      </c>
      <c r="Y59" s="227"/>
      <c r="Z59" s="228"/>
      <c r="AD59" s="227"/>
      <c r="AE59" s="227"/>
      <c r="AH59" s="137"/>
      <c r="AJ59" s="227"/>
      <c r="AK59" s="227"/>
    </row>
    <row r="60" spans="2:70" ht="7.5" customHeight="1" x14ac:dyDescent="0.15">
      <c r="C60" s="227"/>
      <c r="D60" s="227"/>
      <c r="E60" s="227"/>
      <c r="F60" s="227"/>
      <c r="G60" s="227"/>
      <c r="H60" s="227"/>
      <c r="I60" s="227"/>
      <c r="J60" s="227"/>
      <c r="K60" s="227"/>
      <c r="L60" s="240" t="e">
        <f>#N/A</f>
        <v>#N/A</v>
      </c>
      <c r="M60" s="240" t="str">
        <f t="shared" si="2"/>
        <v>辰巳</v>
      </c>
      <c r="N60" s="240" t="str">
        <f t="shared" si="2"/>
        <v>辰巳</v>
      </c>
      <c r="O60" s="240" t="str">
        <f t="shared" si="2"/>
        <v>辰巳</v>
      </c>
      <c r="P60" s="240" t="str">
        <f t="shared" si="2"/>
        <v>辰巳</v>
      </c>
      <c r="Q60" s="240" t="str">
        <f t="shared" si="2"/>
        <v>辰巳</v>
      </c>
      <c r="R60" s="240" t="str">
        <f t="shared" si="2"/>
        <v>辰巳</v>
      </c>
      <c r="S60" s="240" t="str">
        <f t="shared" si="2"/>
        <v>辰巳</v>
      </c>
      <c r="T60" s="240" t="str">
        <f t="shared" si="2"/>
        <v>辰巳</v>
      </c>
      <c r="U60" s="240" t="str">
        <f t="shared" si="2"/>
        <v>辰巳</v>
      </c>
      <c r="Y60" s="227" t="s">
        <v>1034</v>
      </c>
      <c r="Z60" s="228"/>
      <c r="AD60" s="227">
        <v>25</v>
      </c>
      <c r="AE60" s="227"/>
      <c r="AH60" s="137"/>
      <c r="AJ60" s="227" t="s">
        <v>1035</v>
      </c>
      <c r="AK60" s="227"/>
      <c r="AM60" s="227" t="str">
        <f>IF(AA30="","リーグ2.1位",VLOOKUP(1,$B$30:$S$42,5,FALSE))</f>
        <v>リーグ2.1位</v>
      </c>
      <c r="AN60" s="227"/>
      <c r="AO60" s="227"/>
      <c r="AP60" s="227"/>
      <c r="AQ60" s="227"/>
      <c r="AR60" s="227"/>
      <c r="AS60" s="240" t="s">
        <v>1032</v>
      </c>
      <c r="AT60" s="240"/>
      <c r="AU60" s="240"/>
      <c r="AV60" s="240"/>
      <c r="AW60" s="240"/>
      <c r="AX60" s="240"/>
    </row>
    <row r="61" spans="2:70" ht="7.5" customHeight="1" x14ac:dyDescent="0.15">
      <c r="C61" s="227"/>
      <c r="D61" s="227"/>
      <c r="E61" s="227"/>
      <c r="F61" s="227"/>
      <c r="G61" s="227"/>
      <c r="H61" s="227"/>
      <c r="I61" s="227"/>
      <c r="J61" s="227"/>
      <c r="K61" s="227"/>
      <c r="L61" s="240" t="e">
        <f>#N/A</f>
        <v>#N/A</v>
      </c>
      <c r="M61" s="240" t="str">
        <f t="shared" si="2"/>
        <v>辰巳</v>
      </c>
      <c r="N61" s="240" t="str">
        <f t="shared" si="2"/>
        <v>辰巳</v>
      </c>
      <c r="O61" s="240" t="str">
        <f t="shared" si="2"/>
        <v>辰巳</v>
      </c>
      <c r="P61" s="240" t="str">
        <f t="shared" si="2"/>
        <v>辰巳</v>
      </c>
      <c r="Q61" s="240" t="str">
        <f t="shared" si="2"/>
        <v>辰巳</v>
      </c>
      <c r="R61" s="240" t="str">
        <f t="shared" si="2"/>
        <v>辰巳</v>
      </c>
      <c r="S61" s="240" t="str">
        <f t="shared" si="2"/>
        <v>辰巳</v>
      </c>
      <c r="T61" s="240" t="str">
        <f t="shared" si="2"/>
        <v>辰巳</v>
      </c>
      <c r="U61" s="240" t="str">
        <f t="shared" si="2"/>
        <v>辰巳</v>
      </c>
      <c r="W61" s="221"/>
      <c r="X61" s="221"/>
      <c r="Y61" s="229"/>
      <c r="Z61" s="230"/>
      <c r="AB61" s="127"/>
      <c r="AC61" s="127"/>
      <c r="AD61" s="227"/>
      <c r="AE61" s="227"/>
      <c r="AF61" s="127"/>
      <c r="AG61" s="127"/>
      <c r="AH61" s="137"/>
      <c r="AJ61" s="227"/>
      <c r="AK61" s="227"/>
      <c r="AM61" s="227"/>
      <c r="AN61" s="227"/>
      <c r="AO61" s="227"/>
      <c r="AP61" s="227"/>
      <c r="AQ61" s="227"/>
      <c r="AR61" s="227"/>
      <c r="AS61" s="240"/>
      <c r="AT61" s="240"/>
      <c r="AU61" s="240"/>
      <c r="AV61" s="240"/>
      <c r="AW61" s="240"/>
      <c r="AX61" s="240"/>
    </row>
    <row r="62" spans="2:70" ht="7.5" customHeight="1" x14ac:dyDescent="0.15">
      <c r="C62" s="227"/>
      <c r="D62" s="227"/>
      <c r="E62" s="227"/>
      <c r="F62" s="227"/>
      <c r="G62" s="227"/>
      <c r="H62" s="227"/>
      <c r="I62" s="227"/>
      <c r="J62" s="227"/>
      <c r="K62" s="227"/>
      <c r="L62" s="240" t="e">
        <f>#N/A</f>
        <v>#N/A</v>
      </c>
      <c r="M62" s="240" t="str">
        <f t="shared" si="2"/>
        <v>辰巳</v>
      </c>
      <c r="N62" s="240" t="str">
        <f t="shared" si="2"/>
        <v>辰巳</v>
      </c>
      <c r="O62" s="240" t="str">
        <f t="shared" si="2"/>
        <v>辰巳</v>
      </c>
      <c r="P62" s="240" t="str">
        <f t="shared" si="2"/>
        <v>辰巳</v>
      </c>
      <c r="Q62" s="240" t="str">
        <f t="shared" si="2"/>
        <v>辰巳</v>
      </c>
      <c r="R62" s="240" t="str">
        <f t="shared" si="2"/>
        <v>辰巳</v>
      </c>
      <c r="S62" s="240" t="str">
        <f t="shared" si="2"/>
        <v>辰巳</v>
      </c>
      <c r="T62" s="240" t="str">
        <f t="shared" si="2"/>
        <v>辰巳</v>
      </c>
      <c r="U62" s="240" t="str">
        <f t="shared" si="2"/>
        <v>辰巳</v>
      </c>
      <c r="AB62" s="127"/>
      <c r="AC62" s="127"/>
      <c r="AD62" s="239" t="s">
        <v>1042</v>
      </c>
      <c r="AE62" s="227"/>
      <c r="AF62" s="127"/>
      <c r="AG62" s="127"/>
      <c r="AI62" s="400"/>
      <c r="AJ62" s="400"/>
      <c r="AK62" s="400"/>
      <c r="AL62" s="400"/>
      <c r="AM62" s="227"/>
      <c r="AN62" s="227"/>
      <c r="AO62" s="227"/>
      <c r="AP62" s="227"/>
      <c r="AQ62" s="227"/>
      <c r="AR62" s="227"/>
      <c r="AS62" s="240"/>
      <c r="AT62" s="240"/>
      <c r="AU62" s="240"/>
      <c r="AV62" s="240"/>
      <c r="AW62" s="240"/>
      <c r="AX62" s="240"/>
    </row>
    <row r="63" spans="2:70" ht="7.5" customHeight="1" x14ac:dyDescent="0.15">
      <c r="C63" s="227"/>
      <c r="D63" s="227"/>
      <c r="E63" s="227"/>
      <c r="F63" s="227"/>
      <c r="G63" s="227"/>
      <c r="H63" s="227"/>
      <c r="I63" s="227"/>
      <c r="J63" s="227"/>
      <c r="K63" s="227"/>
      <c r="L63" s="240"/>
      <c r="M63" s="240"/>
      <c r="N63" s="240"/>
      <c r="O63" s="240"/>
      <c r="P63" s="240"/>
      <c r="Q63" s="240"/>
      <c r="R63" s="240"/>
      <c r="S63" s="240"/>
      <c r="T63" s="240"/>
      <c r="U63" s="240"/>
      <c r="AB63" s="127"/>
      <c r="AC63" s="127"/>
      <c r="AD63" s="227"/>
      <c r="AE63" s="227"/>
      <c r="AF63" s="127"/>
      <c r="AG63" s="127"/>
      <c r="AI63" s="227"/>
      <c r="AJ63" s="227"/>
      <c r="AK63" s="227"/>
      <c r="AL63" s="227"/>
      <c r="AM63" s="227"/>
      <c r="AN63" s="227"/>
      <c r="AO63" s="227"/>
      <c r="AP63" s="227"/>
      <c r="AQ63" s="227"/>
      <c r="AR63" s="227"/>
      <c r="AS63" s="240"/>
      <c r="AT63" s="240"/>
      <c r="AU63" s="240"/>
      <c r="AV63" s="240"/>
      <c r="AW63" s="240"/>
      <c r="AX63" s="240"/>
    </row>
    <row r="64" spans="2:70" ht="7.5" customHeight="1" x14ac:dyDescent="0.15">
      <c r="C64" s="227"/>
      <c r="D64" s="227"/>
      <c r="E64" s="227"/>
      <c r="F64" s="227"/>
      <c r="G64" s="227"/>
      <c r="H64" s="227"/>
      <c r="I64" s="227"/>
      <c r="J64" s="227"/>
      <c r="K64" s="227"/>
      <c r="L64" s="240"/>
      <c r="M64" s="240"/>
      <c r="N64" s="240"/>
      <c r="O64" s="240"/>
      <c r="P64" s="240"/>
      <c r="Q64" s="240"/>
      <c r="R64" s="240"/>
      <c r="S64" s="240"/>
      <c r="T64" s="240"/>
      <c r="U64" s="240"/>
      <c r="AB64" s="127"/>
      <c r="AC64" s="127"/>
      <c r="AD64" s="227" t="s">
        <v>1043</v>
      </c>
      <c r="AE64" s="227"/>
      <c r="AF64" s="127"/>
      <c r="AG64" s="127"/>
      <c r="AI64" s="227"/>
      <c r="AJ64" s="227"/>
      <c r="AK64" s="227"/>
      <c r="AL64" s="227"/>
      <c r="AM64" s="227"/>
      <c r="AN64" s="227"/>
      <c r="AO64" s="227"/>
      <c r="AP64" s="227"/>
      <c r="AQ64" s="227"/>
      <c r="AR64" s="227"/>
      <c r="AS64" s="240"/>
      <c r="AT64" s="240"/>
      <c r="AU64" s="240"/>
      <c r="AV64" s="240"/>
      <c r="AW64" s="240"/>
      <c r="AX64" s="240"/>
    </row>
    <row r="65" spans="3:111" ht="8.1" customHeight="1" thickBot="1" x14ac:dyDescent="0.2">
      <c r="C65" s="227"/>
      <c r="D65" s="227"/>
      <c r="E65" s="227"/>
      <c r="F65" s="227"/>
      <c r="G65" s="227"/>
      <c r="H65" s="227"/>
      <c r="I65" s="227"/>
      <c r="J65" s="227"/>
      <c r="K65" s="227"/>
      <c r="L65" s="240" t="e">
        <f>#N/A</f>
        <v>#N/A</v>
      </c>
      <c r="M65" s="240" t="str">
        <f t="shared" si="2"/>
        <v>辰巳</v>
      </c>
      <c r="N65" s="240" t="str">
        <f t="shared" si="2"/>
        <v>辰巳</v>
      </c>
      <c r="O65" s="240" t="str">
        <f t="shared" si="2"/>
        <v>辰巳</v>
      </c>
      <c r="P65" s="240" t="str">
        <f t="shared" si="2"/>
        <v>辰巳</v>
      </c>
      <c r="Q65" s="240" t="str">
        <f t="shared" si="2"/>
        <v>辰巳</v>
      </c>
      <c r="R65" s="240" t="str">
        <f t="shared" si="2"/>
        <v>辰巳</v>
      </c>
      <c r="S65" s="240" t="str">
        <f t="shared" si="2"/>
        <v>辰巳</v>
      </c>
      <c r="T65" s="240" t="str">
        <f t="shared" si="2"/>
        <v>辰巳</v>
      </c>
      <c r="U65" s="240" t="str">
        <f t="shared" si="2"/>
        <v>辰巳</v>
      </c>
      <c r="V65" s="236" t="s">
        <v>1033</v>
      </c>
      <c r="W65" s="236"/>
      <c r="X65" s="236"/>
      <c r="Y65" s="236"/>
      <c r="Z65" s="236"/>
      <c r="AB65" s="219"/>
      <c r="AC65" s="219"/>
      <c r="AD65" s="227"/>
      <c r="AE65" s="227"/>
      <c r="AI65" s="227"/>
      <c r="AJ65" s="227"/>
      <c r="AK65" s="227"/>
      <c r="AL65" s="227"/>
      <c r="AM65" s="227"/>
      <c r="AN65" s="227"/>
      <c r="AO65" s="227"/>
      <c r="AP65" s="227"/>
      <c r="AQ65" s="227"/>
      <c r="AR65" s="227"/>
      <c r="AS65" s="240"/>
      <c r="AT65" s="240"/>
      <c r="AU65" s="240"/>
      <c r="AV65" s="240"/>
      <c r="AW65" s="240"/>
      <c r="AX65" s="240"/>
    </row>
    <row r="66" spans="3:111" ht="2.4500000000000002" customHeight="1" thickTop="1" x14ac:dyDescent="0.15">
      <c r="F66" s="401" t="s">
        <v>1007</v>
      </c>
      <c r="G66" s="401"/>
      <c r="H66" s="401"/>
      <c r="I66" s="401"/>
      <c r="J66" s="401"/>
      <c r="K66" s="401"/>
      <c r="L66" s="401"/>
      <c r="M66" s="401"/>
      <c r="N66" s="401"/>
      <c r="O66" s="401"/>
      <c r="P66" s="401"/>
      <c r="Q66" s="401"/>
      <c r="R66" s="401"/>
      <c r="S66" s="156"/>
      <c r="T66" s="156"/>
      <c r="U66" s="156"/>
      <c r="V66" s="236"/>
      <c r="W66" s="236"/>
      <c r="X66" s="236"/>
      <c r="Y66" s="236"/>
      <c r="Z66" s="236"/>
      <c r="AC66" s="226"/>
      <c r="AM66" s="146"/>
      <c r="AN66" s="146"/>
      <c r="AO66" s="146"/>
      <c r="AR66" s="127"/>
      <c r="AS66" s="127"/>
      <c r="AT66" s="127"/>
      <c r="AU66" s="127"/>
      <c r="AV66" s="127"/>
      <c r="AW66" s="127"/>
      <c r="AX66" s="127"/>
      <c r="AY66" s="127"/>
      <c r="AZ66" s="127"/>
      <c r="BA66" s="127"/>
      <c r="BB66" s="127"/>
    </row>
    <row r="67" spans="3:111" ht="7.5" customHeight="1" thickBot="1" x14ac:dyDescent="0.2">
      <c r="F67" s="401"/>
      <c r="G67" s="401"/>
      <c r="H67" s="401"/>
      <c r="I67" s="401"/>
      <c r="J67" s="401"/>
      <c r="K67" s="401"/>
      <c r="L67" s="401"/>
      <c r="M67" s="401"/>
      <c r="N67" s="401"/>
      <c r="O67" s="401"/>
      <c r="P67" s="401"/>
      <c r="Q67" s="401"/>
      <c r="R67" s="401"/>
      <c r="S67" s="156"/>
      <c r="T67" s="156"/>
      <c r="U67" s="156"/>
      <c r="V67" s="236"/>
      <c r="W67" s="236"/>
      <c r="X67" s="236"/>
      <c r="Y67" s="236"/>
      <c r="Z67" s="236"/>
      <c r="AB67" s="127"/>
      <c r="AC67" s="220"/>
      <c r="AD67" s="225"/>
      <c r="AE67" s="219"/>
      <c r="AF67" s="219"/>
      <c r="AG67" s="219"/>
      <c r="AH67" s="235" t="s">
        <v>1041</v>
      </c>
      <c r="AI67" s="235"/>
      <c r="AJ67" s="235"/>
      <c r="AK67" s="235"/>
      <c r="AL67" s="235"/>
      <c r="AM67" s="235"/>
      <c r="AN67" s="235"/>
      <c r="AO67" s="146"/>
      <c r="AR67" s="127"/>
      <c r="AS67" s="127"/>
      <c r="AT67" s="127"/>
      <c r="AU67" s="127"/>
      <c r="AV67" s="127"/>
      <c r="AW67" s="127"/>
      <c r="AX67" s="127"/>
      <c r="AY67" s="127"/>
      <c r="AZ67" s="127"/>
      <c r="BA67" s="127"/>
      <c r="BB67" s="127"/>
    </row>
    <row r="68" spans="3:111" ht="7.5" customHeight="1" thickTop="1" x14ac:dyDescent="0.15">
      <c r="F68" s="401"/>
      <c r="G68" s="401"/>
      <c r="H68" s="401"/>
      <c r="I68" s="401"/>
      <c r="J68" s="401"/>
      <c r="K68" s="401"/>
      <c r="L68" s="401"/>
      <c r="M68" s="401"/>
      <c r="N68" s="401"/>
      <c r="O68" s="401"/>
      <c r="P68" s="401"/>
      <c r="Q68" s="401"/>
      <c r="R68" s="401"/>
      <c r="S68" s="156"/>
      <c r="T68" s="156"/>
      <c r="U68" s="156"/>
      <c r="V68" s="236"/>
      <c r="W68" s="236"/>
      <c r="X68" s="236"/>
      <c r="Y68" s="236"/>
      <c r="Z68" s="236"/>
      <c r="AB68" s="127"/>
      <c r="AC68" s="147"/>
      <c r="AD68" s="238">
        <v>54</v>
      </c>
      <c r="AE68" s="227"/>
      <c r="AH68" s="235"/>
      <c r="AI68" s="235"/>
      <c r="AJ68" s="235"/>
      <c r="AK68" s="235"/>
      <c r="AL68" s="235"/>
      <c r="AM68" s="235"/>
      <c r="AN68" s="235"/>
    </row>
    <row r="69" spans="3:111" ht="12" customHeight="1" x14ac:dyDescent="0.15">
      <c r="C69" s="127"/>
      <c r="D69" s="127"/>
      <c r="E69" s="127"/>
      <c r="F69" s="401"/>
      <c r="G69" s="401"/>
      <c r="H69" s="401"/>
      <c r="I69" s="401"/>
      <c r="J69" s="401"/>
      <c r="K69" s="401"/>
      <c r="L69" s="401"/>
      <c r="M69" s="401"/>
      <c r="N69" s="401"/>
      <c r="O69" s="401"/>
      <c r="P69" s="401"/>
      <c r="Q69" s="401"/>
      <c r="R69" s="401"/>
      <c r="S69" s="156"/>
      <c r="T69" s="156"/>
      <c r="U69" s="156"/>
      <c r="V69" s="237" t="s">
        <v>1032</v>
      </c>
      <c r="W69" s="237"/>
      <c r="X69" s="237"/>
      <c r="Y69" s="237"/>
      <c r="Z69" s="237"/>
      <c r="AA69" s="145"/>
      <c r="AB69" s="145"/>
      <c r="AC69" s="148"/>
      <c r="AD69" s="238"/>
      <c r="AE69" s="227"/>
      <c r="AH69" s="235"/>
      <c r="AI69" s="235"/>
      <c r="AJ69" s="235"/>
      <c r="AK69" s="235"/>
      <c r="AL69" s="235"/>
      <c r="AM69" s="235"/>
      <c r="AN69" s="235"/>
      <c r="AT69" s="227"/>
      <c r="AU69" s="227"/>
      <c r="AV69" s="227"/>
      <c r="AW69" s="227"/>
      <c r="AX69" s="227"/>
    </row>
    <row r="70" spans="3:111" ht="7.5" customHeight="1" x14ac:dyDescent="0.15">
      <c r="D70" s="133"/>
      <c r="F70" s="227"/>
      <c r="G70" s="227"/>
      <c r="H70" s="227"/>
      <c r="I70" s="227"/>
      <c r="J70" s="227"/>
      <c r="K70" s="227"/>
      <c r="L70" s="227"/>
      <c r="M70" s="227"/>
      <c r="N70" s="227"/>
      <c r="O70" s="127"/>
      <c r="P70" s="127"/>
      <c r="Q70" s="127"/>
      <c r="R70" s="127"/>
      <c r="S70" s="127"/>
      <c r="T70" s="127"/>
      <c r="U70" s="127"/>
      <c r="V70" s="237"/>
      <c r="W70" s="237"/>
      <c r="X70" s="237"/>
      <c r="Y70" s="237"/>
      <c r="Z70" s="237"/>
      <c r="AB70" s="127"/>
      <c r="AC70" s="127"/>
      <c r="AD70" s="227">
        <v>53</v>
      </c>
      <c r="AE70" s="227"/>
      <c r="AH70" s="127"/>
      <c r="AI70" s="127"/>
      <c r="AJ70" s="127"/>
      <c r="AT70" s="227"/>
      <c r="AU70" s="227"/>
      <c r="AV70" s="227"/>
      <c r="AW70" s="227"/>
      <c r="AX70" s="227"/>
    </row>
    <row r="71" spans="3:111" ht="7.5" customHeight="1" x14ac:dyDescent="0.15">
      <c r="D71" s="127"/>
      <c r="F71" s="227"/>
      <c r="G71" s="227"/>
      <c r="H71" s="227"/>
      <c r="I71" s="227"/>
      <c r="J71" s="227"/>
      <c r="K71" s="227"/>
      <c r="L71" s="227"/>
      <c r="M71" s="227"/>
      <c r="N71" s="227"/>
      <c r="R71" s="127"/>
      <c r="S71" s="127"/>
      <c r="T71" s="127"/>
      <c r="U71" s="127"/>
      <c r="V71" s="237"/>
      <c r="W71" s="237"/>
      <c r="X71" s="237"/>
      <c r="Y71" s="237"/>
      <c r="Z71" s="237"/>
      <c r="AD71" s="227"/>
      <c r="AE71" s="227"/>
    </row>
    <row r="72" spans="3:111" ht="7.5" customHeight="1" x14ac:dyDescent="0.15">
      <c r="D72" s="127"/>
      <c r="F72" s="227"/>
      <c r="G72" s="227"/>
      <c r="H72" s="227"/>
      <c r="I72" s="227"/>
      <c r="J72" s="227"/>
      <c r="K72" s="227"/>
      <c r="L72" s="227"/>
      <c r="M72" s="227"/>
      <c r="N72" s="227"/>
      <c r="R72" s="127"/>
      <c r="S72" s="127"/>
      <c r="T72" s="127"/>
      <c r="U72" s="127"/>
      <c r="V72" s="127"/>
      <c r="W72" s="127"/>
      <c r="X72" s="127"/>
      <c r="Y72" s="127"/>
      <c r="Z72" s="127"/>
      <c r="AD72" s="227">
        <v>45</v>
      </c>
      <c r="AE72" s="227"/>
    </row>
    <row r="73" spans="3:111" ht="7.5" customHeight="1" x14ac:dyDescent="0.15">
      <c r="D73" s="127"/>
      <c r="F73" s="227"/>
      <c r="G73" s="227"/>
      <c r="H73" s="227"/>
      <c r="I73" s="227"/>
      <c r="J73" s="227"/>
      <c r="K73" s="227"/>
      <c r="L73" s="227"/>
      <c r="M73" s="227"/>
      <c r="N73" s="227"/>
      <c r="P73" s="227"/>
      <c r="Q73" s="227"/>
      <c r="V73" s="127"/>
      <c r="W73" s="127"/>
      <c r="X73" s="127"/>
      <c r="Y73" s="127"/>
      <c r="Z73" s="127"/>
      <c r="AD73" s="227"/>
      <c r="AE73" s="227"/>
    </row>
    <row r="74" spans="3:111" ht="7.5" customHeight="1" x14ac:dyDescent="0.15">
      <c r="D74" s="127"/>
      <c r="F74" s="227"/>
      <c r="G74" s="227"/>
      <c r="H74" s="227"/>
      <c r="I74" s="227"/>
      <c r="J74" s="227"/>
      <c r="K74" s="227"/>
      <c r="L74" s="227"/>
      <c r="M74" s="227"/>
      <c r="N74" s="227"/>
      <c r="P74" s="227"/>
      <c r="Q74" s="227"/>
      <c r="R74" s="127"/>
      <c r="S74" s="127"/>
      <c r="T74" s="127"/>
      <c r="U74" s="127"/>
      <c r="V74" s="127"/>
      <c r="W74" s="127"/>
      <c r="X74" s="127"/>
      <c r="AD74" s="227" t="s">
        <v>1040</v>
      </c>
      <c r="AE74" s="227"/>
    </row>
    <row r="75" spans="3:111" ht="7.5" customHeight="1" x14ac:dyDescent="0.15">
      <c r="D75" s="127"/>
      <c r="F75" s="227"/>
      <c r="G75" s="227"/>
      <c r="H75" s="227"/>
      <c r="I75" s="227"/>
      <c r="J75" s="227"/>
      <c r="K75" s="227"/>
      <c r="L75" s="227"/>
      <c r="M75" s="227"/>
      <c r="N75" s="227"/>
      <c r="R75" s="127"/>
      <c r="S75" s="127"/>
      <c r="T75" s="127"/>
      <c r="U75" s="127"/>
      <c r="AD75" s="227"/>
      <c r="AE75" s="227"/>
    </row>
    <row r="76" spans="3:111" ht="7.5" customHeight="1" x14ac:dyDescent="0.15">
      <c r="D76" s="127"/>
      <c r="F76" s="227"/>
      <c r="G76" s="227"/>
      <c r="H76" s="227"/>
      <c r="I76" s="227"/>
      <c r="J76" s="227"/>
      <c r="K76" s="227"/>
      <c r="L76" s="227"/>
      <c r="M76" s="227"/>
      <c r="N76" s="227"/>
      <c r="P76" s="127"/>
      <c r="Q76" s="127"/>
      <c r="R76" s="127"/>
      <c r="S76" s="127"/>
      <c r="T76" s="127"/>
      <c r="U76" s="127"/>
    </row>
    <row r="78" spans="3:111" ht="11.25" customHeight="1" x14ac:dyDescent="0.15">
      <c r="CP78" s="127"/>
      <c r="CQ78" s="127"/>
      <c r="CR78" s="127"/>
      <c r="CS78" s="127"/>
    </row>
    <row r="79" spans="3:111" ht="11.25" customHeight="1" x14ac:dyDescent="0.15">
      <c r="CP79" s="127"/>
      <c r="CQ79" s="127"/>
      <c r="CR79" s="127"/>
      <c r="CS79" s="127"/>
      <c r="CT79" s="127"/>
      <c r="CU79" s="127"/>
      <c r="CV79" s="127"/>
      <c r="CW79" s="127"/>
    </row>
    <row r="80" spans="3:111" ht="11.25" customHeight="1" x14ac:dyDescent="0.15">
      <c r="CP80" s="127"/>
      <c r="CQ80" s="127"/>
      <c r="CR80" s="127"/>
      <c r="CS80" s="127"/>
      <c r="CT80" s="127"/>
      <c r="CU80" s="127"/>
      <c r="CV80" s="127"/>
      <c r="CW80" s="127"/>
      <c r="CX80" s="127"/>
      <c r="CY80" s="127"/>
      <c r="CZ80" s="127"/>
      <c r="DA80" s="127"/>
      <c r="DB80" s="127"/>
      <c r="DC80" s="127"/>
      <c r="DD80" s="127"/>
      <c r="DE80" s="127"/>
      <c r="DF80" s="127"/>
      <c r="DG80" s="127"/>
    </row>
    <row r="81" spans="94:125" ht="11.25" customHeight="1" x14ac:dyDescent="0.15">
      <c r="CP81" s="127"/>
      <c r="CQ81" s="127"/>
      <c r="CR81" s="127"/>
      <c r="CS81" s="127"/>
      <c r="CT81" s="127"/>
      <c r="CU81" s="127"/>
      <c r="CV81" s="127"/>
      <c r="CW81" s="127"/>
      <c r="CX81" s="127"/>
      <c r="CY81" s="127"/>
      <c r="CZ81" s="127"/>
      <c r="DA81" s="127"/>
      <c r="DB81" s="127"/>
      <c r="DC81" s="127"/>
      <c r="DD81" s="127"/>
      <c r="DE81" s="127"/>
      <c r="DF81" s="127"/>
      <c r="DG81" s="127"/>
    </row>
    <row r="82" spans="94:125" ht="11.25" customHeight="1" x14ac:dyDescent="0.15">
      <c r="CP82" s="127"/>
      <c r="CQ82" s="127"/>
      <c r="CR82" s="127"/>
      <c r="CS82" s="127"/>
      <c r="CT82" s="127"/>
      <c r="CU82" s="127"/>
      <c r="CV82" s="127"/>
      <c r="CW82" s="127"/>
    </row>
    <row r="83" spans="94:125" ht="11.25" customHeight="1" x14ac:dyDescent="0.15">
      <c r="CP83" s="127"/>
      <c r="CQ83" s="127"/>
      <c r="CR83" s="127"/>
      <c r="CS83" s="127"/>
      <c r="CT83" s="127"/>
      <c r="CU83" s="127"/>
      <c r="CV83" s="127"/>
      <c r="CW83" s="127"/>
      <c r="DU83" s="127"/>
    </row>
    <row r="84" spans="94:125" ht="11.25" customHeight="1" x14ac:dyDescent="0.15">
      <c r="CP84" s="127"/>
      <c r="CQ84" s="127"/>
      <c r="CR84" s="127"/>
      <c r="CS84" s="127"/>
      <c r="CT84" s="127"/>
      <c r="CU84" s="127"/>
      <c r="CV84" s="127"/>
      <c r="CW84" s="127"/>
      <c r="DU84" s="127"/>
    </row>
    <row r="85" spans="94:125" ht="11.25" customHeight="1" x14ac:dyDescent="0.15">
      <c r="CP85" s="127"/>
      <c r="CQ85" s="127"/>
      <c r="CR85" s="127"/>
      <c r="CS85" s="127"/>
      <c r="CT85" s="127"/>
      <c r="CU85" s="127"/>
      <c r="CV85" s="127"/>
      <c r="CW85" s="127"/>
    </row>
    <row r="86" spans="94:125" ht="11.25" customHeight="1" x14ac:dyDescent="0.15">
      <c r="CP86" s="127"/>
      <c r="CQ86" s="127"/>
      <c r="CR86" s="127"/>
      <c r="CS86" s="127"/>
      <c r="CT86" s="127"/>
      <c r="CU86" s="127"/>
      <c r="CV86" s="127"/>
      <c r="CW86" s="127"/>
      <c r="CZ86" s="138"/>
      <c r="DA86" s="138"/>
      <c r="DB86" s="138"/>
      <c r="DC86" s="138"/>
      <c r="DD86" s="138"/>
      <c r="DE86" s="138"/>
      <c r="DF86" s="138"/>
      <c r="DG86" s="138"/>
      <c r="DH86" s="138"/>
      <c r="DI86" s="138"/>
      <c r="DJ86" s="138"/>
      <c r="DK86" s="138"/>
      <c r="DL86" s="138"/>
      <c r="DM86" s="138"/>
      <c r="DN86" s="138"/>
      <c r="DO86" s="138"/>
      <c r="DP86" s="138"/>
      <c r="DQ86" s="138"/>
      <c r="DR86" s="138"/>
      <c r="DS86" s="138"/>
      <c r="DT86" s="138"/>
    </row>
    <row r="87" spans="94:125" ht="11.25" customHeight="1" x14ac:dyDescent="0.15">
      <c r="CP87" s="127"/>
      <c r="CQ87" s="127"/>
      <c r="CR87" s="127"/>
      <c r="CS87" s="127"/>
      <c r="CT87" s="127"/>
      <c r="CU87" s="127"/>
      <c r="CV87" s="127"/>
      <c r="CW87" s="127"/>
      <c r="CZ87" s="138"/>
      <c r="DA87" s="138"/>
      <c r="DB87" s="138"/>
      <c r="DC87" s="138"/>
      <c r="DD87" s="138"/>
      <c r="DE87" s="138"/>
      <c r="DF87" s="138"/>
      <c r="DG87" s="138"/>
      <c r="DH87" s="138"/>
      <c r="DI87" s="138"/>
      <c r="DJ87" s="138"/>
      <c r="DK87" s="138"/>
      <c r="DL87" s="138"/>
      <c r="DM87" s="138"/>
      <c r="DN87" s="138"/>
      <c r="DO87" s="138"/>
      <c r="DP87" s="138"/>
      <c r="DQ87" s="138"/>
      <c r="DR87" s="138"/>
      <c r="DS87" s="138"/>
      <c r="DT87" s="138"/>
      <c r="DU87" s="127"/>
    </row>
    <row r="88" spans="94:125" ht="11.25" customHeight="1" x14ac:dyDescent="0.15">
      <c r="CP88" s="127"/>
      <c r="CQ88" s="127"/>
      <c r="CR88" s="127"/>
      <c r="CS88" s="127"/>
      <c r="CT88" s="127"/>
      <c r="CU88" s="127"/>
      <c r="CV88" s="127"/>
      <c r="CW88" s="127"/>
      <c r="DU88" s="127"/>
    </row>
    <row r="89" spans="94:125" ht="11.25" customHeight="1" x14ac:dyDescent="0.15">
      <c r="CP89" s="127"/>
      <c r="CQ89" s="127"/>
      <c r="CR89" s="127"/>
      <c r="CS89" s="127"/>
      <c r="CT89" s="127"/>
      <c r="CU89" s="127"/>
      <c r="CV89" s="127"/>
      <c r="CW89" s="127"/>
      <c r="DU89" s="127"/>
    </row>
    <row r="90" spans="94:125" ht="11.25" customHeight="1" x14ac:dyDescent="0.15">
      <c r="CP90" s="127"/>
      <c r="CQ90" s="127"/>
      <c r="CR90" s="127"/>
      <c r="CS90" s="127"/>
      <c r="CT90" s="127"/>
      <c r="CU90" s="127"/>
      <c r="CV90" s="127"/>
      <c r="CW90" s="127"/>
    </row>
    <row r="91" spans="94:125" ht="11.25" customHeight="1" x14ac:dyDescent="0.15">
      <c r="CP91" s="127"/>
      <c r="CQ91" s="127"/>
      <c r="CR91" s="127"/>
      <c r="CS91" s="127"/>
      <c r="CT91" s="127"/>
    </row>
    <row r="92" spans="94:125" ht="11.25" customHeight="1" x14ac:dyDescent="0.15">
      <c r="CT92" s="127"/>
    </row>
  </sheetData>
  <mergeCells count="296">
    <mergeCell ref="V16:W16"/>
    <mergeCell ref="Y16:Z16"/>
    <mergeCell ref="V17:W17"/>
    <mergeCell ref="Y17:Z17"/>
    <mergeCell ref="Y36:Z36"/>
    <mergeCell ref="V37:W37"/>
    <mergeCell ref="Y37:Z37"/>
    <mergeCell ref="V38:W38"/>
    <mergeCell ref="Y38:Z38"/>
    <mergeCell ref="V21:W21"/>
    <mergeCell ref="Y21:Z21"/>
    <mergeCell ref="V34:W34"/>
    <mergeCell ref="Y34:Z34"/>
    <mergeCell ref="V35:W35"/>
    <mergeCell ref="Y35:Z35"/>
    <mergeCell ref="AG19:AH19"/>
    <mergeCell ref="AD20:AE20"/>
    <mergeCell ref="AG20:AH20"/>
    <mergeCell ref="AD21:AE21"/>
    <mergeCell ref="AG21:AH21"/>
    <mergeCell ref="AD30:AE30"/>
    <mergeCell ref="AG30:AH30"/>
    <mergeCell ref="AN26:AP29"/>
    <mergeCell ref="C24:AX25"/>
    <mergeCell ref="AQ18:AT20"/>
    <mergeCell ref="AU18:AX20"/>
    <mergeCell ref="V18:W18"/>
    <mergeCell ref="Y18:Z18"/>
    <mergeCell ref="V19:W19"/>
    <mergeCell ref="Y19:Z19"/>
    <mergeCell ref="V20:W20"/>
    <mergeCell ref="Y20:Z20"/>
    <mergeCell ref="AL9:AM9"/>
    <mergeCell ref="AO9:AP9"/>
    <mergeCell ref="AL10:AM10"/>
    <mergeCell ref="AO10:AP10"/>
    <mergeCell ref="AL11:AM11"/>
    <mergeCell ref="AO11:AP11"/>
    <mergeCell ref="AL12:AM12"/>
    <mergeCell ref="AO12:AP12"/>
    <mergeCell ref="AD9:AE9"/>
    <mergeCell ref="AD10:AE10"/>
    <mergeCell ref="AG9:AH9"/>
    <mergeCell ref="AG10:AH10"/>
    <mergeCell ref="AG11:AH11"/>
    <mergeCell ref="AD11:AE11"/>
    <mergeCell ref="AJ9:AK9"/>
    <mergeCell ref="AJ10:AK10"/>
    <mergeCell ref="AJ11:AK11"/>
    <mergeCell ref="AJ12:AK12"/>
    <mergeCell ref="AD12:AE12"/>
    <mergeCell ref="AG12:AH12"/>
    <mergeCell ref="F70:N73"/>
    <mergeCell ref="P73:Q74"/>
    <mergeCell ref="F74:N76"/>
    <mergeCell ref="V36:W36"/>
    <mergeCell ref="V40:W40"/>
    <mergeCell ref="AJ36:AK36"/>
    <mergeCell ref="AJ37:AK37"/>
    <mergeCell ref="C59:K65"/>
    <mergeCell ref="L59:U65"/>
    <mergeCell ref="C44:AY45"/>
    <mergeCell ref="X48:AK51"/>
    <mergeCell ref="C52:K56"/>
    <mergeCell ref="L52:U56"/>
    <mergeCell ref="AB52:AG53"/>
    <mergeCell ref="AM52:AR55"/>
    <mergeCell ref="AS52:AX55"/>
    <mergeCell ref="AL36:AM36"/>
    <mergeCell ref="AO36:AP36"/>
    <mergeCell ref="AL37:AM37"/>
    <mergeCell ref="AO37:AP37"/>
    <mergeCell ref="V39:W39"/>
    <mergeCell ref="Y39:Z39"/>
    <mergeCell ref="AG38:AH38"/>
    <mergeCell ref="AD39:AE39"/>
    <mergeCell ref="F46:AY47"/>
    <mergeCell ref="Y56:Z57"/>
    <mergeCell ref="AM60:AR65"/>
    <mergeCell ref="AS60:AX65"/>
    <mergeCell ref="AI62:AL65"/>
    <mergeCell ref="AD60:AE61"/>
    <mergeCell ref="F66:R69"/>
    <mergeCell ref="AA18:AC18"/>
    <mergeCell ref="AA19:AC19"/>
    <mergeCell ref="AA20:AC20"/>
    <mergeCell ref="AI18:AP22"/>
    <mergeCell ref="AB31:AC31"/>
    <mergeCell ref="AJ31:AK31"/>
    <mergeCell ref="AJ35:AK35"/>
    <mergeCell ref="AD32:AE32"/>
    <mergeCell ref="AG32:AH32"/>
    <mergeCell ref="AL32:AM32"/>
    <mergeCell ref="AB32:AC32"/>
    <mergeCell ref="AJ32:AK32"/>
    <mergeCell ref="AB33:AC33"/>
    <mergeCell ref="AJ33:AK33"/>
    <mergeCell ref="AD18:AE18"/>
    <mergeCell ref="AG18:AH18"/>
    <mergeCell ref="AD19:AE19"/>
    <mergeCell ref="B41:B42"/>
    <mergeCell ref="C41:E42"/>
    <mergeCell ref="F41:J41"/>
    <mergeCell ref="L41:N42"/>
    <mergeCell ref="O41:S41"/>
    <mergeCell ref="AQ41:AT42"/>
    <mergeCell ref="AU41:AX42"/>
    <mergeCell ref="AI38:AP42"/>
    <mergeCell ref="AQ38:AT40"/>
    <mergeCell ref="AU38:AX40"/>
    <mergeCell ref="AB41:AC41"/>
    <mergeCell ref="AD38:AE38"/>
    <mergeCell ref="AG39:AH39"/>
    <mergeCell ref="AD40:AE40"/>
    <mergeCell ref="AG40:AH40"/>
    <mergeCell ref="AD41:AE41"/>
    <mergeCell ref="AG41:AH41"/>
    <mergeCell ref="Y40:Z40"/>
    <mergeCell ref="V41:W41"/>
    <mergeCell ref="Y41:Z41"/>
    <mergeCell ref="AB38:AC38"/>
    <mergeCell ref="AB39:AC39"/>
    <mergeCell ref="AB40:AC40"/>
    <mergeCell ref="B38:B40"/>
    <mergeCell ref="C38:E40"/>
    <mergeCell ref="F38:J40"/>
    <mergeCell ref="K38:K40"/>
    <mergeCell ref="L38:N40"/>
    <mergeCell ref="O38:S40"/>
    <mergeCell ref="AQ34:AT36"/>
    <mergeCell ref="AU34:AX36"/>
    <mergeCell ref="AY38:AY40"/>
    <mergeCell ref="AL35:AM35"/>
    <mergeCell ref="AO35:AP35"/>
    <mergeCell ref="AL34:AM34"/>
    <mergeCell ref="AO34:AP34"/>
    <mergeCell ref="AY34:AY36"/>
    <mergeCell ref="C37:E37"/>
    <mergeCell ref="F37:J37"/>
    <mergeCell ref="L37:N37"/>
    <mergeCell ref="O37:S37"/>
    <mergeCell ref="AQ37:AT37"/>
    <mergeCell ref="AA34:AH37"/>
    <mergeCell ref="AJ34:AK34"/>
    <mergeCell ref="B34:B36"/>
    <mergeCell ref="C34:E36"/>
    <mergeCell ref="F34:J36"/>
    <mergeCell ref="K34:K36"/>
    <mergeCell ref="L34:N36"/>
    <mergeCell ref="O34:S36"/>
    <mergeCell ref="AU37:AX37"/>
    <mergeCell ref="AY30:AY32"/>
    <mergeCell ref="C33:E33"/>
    <mergeCell ref="F33:J33"/>
    <mergeCell ref="L33:N33"/>
    <mergeCell ref="O33:S33"/>
    <mergeCell ref="AQ33:AT33"/>
    <mergeCell ref="AU33:AX33"/>
    <mergeCell ref="AB30:AC30"/>
    <mergeCell ref="AJ30:AK30"/>
    <mergeCell ref="AL30:AM30"/>
    <mergeCell ref="AO30:AP30"/>
    <mergeCell ref="AD31:AE31"/>
    <mergeCell ref="AG31:AH31"/>
    <mergeCell ref="AL31:AM31"/>
    <mergeCell ref="AO31:AP31"/>
    <mergeCell ref="AO32:AP32"/>
    <mergeCell ref="AD33:AE33"/>
    <mergeCell ref="AG33:AH33"/>
    <mergeCell ref="AL33:AM33"/>
    <mergeCell ref="AO33:AP33"/>
    <mergeCell ref="AQ26:AX27"/>
    <mergeCell ref="AQ28:AX29"/>
    <mergeCell ref="B30:B32"/>
    <mergeCell ref="C30:E32"/>
    <mergeCell ref="F30:J32"/>
    <mergeCell ref="K30:K32"/>
    <mergeCell ref="L30:N32"/>
    <mergeCell ref="O30:S32"/>
    <mergeCell ref="T30:Z33"/>
    <mergeCell ref="C26:S29"/>
    <mergeCell ref="T26:V29"/>
    <mergeCell ref="W26:W29"/>
    <mergeCell ref="X26:Z29"/>
    <mergeCell ref="AA26:AD29"/>
    <mergeCell ref="AE26:AE29"/>
    <mergeCell ref="AF26:AH29"/>
    <mergeCell ref="AI26:AL29"/>
    <mergeCell ref="AM26:AM29"/>
    <mergeCell ref="AQ30:AT32"/>
    <mergeCell ref="AU30:AX32"/>
    <mergeCell ref="AU14:AX16"/>
    <mergeCell ref="AU17:AX17"/>
    <mergeCell ref="AL14:AM14"/>
    <mergeCell ref="AO14:AP14"/>
    <mergeCell ref="AL15:AM15"/>
    <mergeCell ref="B21:B22"/>
    <mergeCell ref="C21:E22"/>
    <mergeCell ref="F21:J21"/>
    <mergeCell ref="L21:N22"/>
    <mergeCell ref="O21:S21"/>
    <mergeCell ref="AQ21:AT22"/>
    <mergeCell ref="AU21:AX22"/>
    <mergeCell ref="T18:U18"/>
    <mergeCell ref="T19:U19"/>
    <mergeCell ref="T20:U20"/>
    <mergeCell ref="T21:U21"/>
    <mergeCell ref="B18:B20"/>
    <mergeCell ref="C18:E20"/>
    <mergeCell ref="F18:J20"/>
    <mergeCell ref="K18:K20"/>
    <mergeCell ref="L18:N20"/>
    <mergeCell ref="O18:S20"/>
    <mergeCell ref="T16:U16"/>
    <mergeCell ref="T17:U17"/>
    <mergeCell ref="AB11:AC11"/>
    <mergeCell ref="AB12:AC12"/>
    <mergeCell ref="C17:E17"/>
    <mergeCell ref="F17:J17"/>
    <mergeCell ref="L17:N17"/>
    <mergeCell ref="O17:S17"/>
    <mergeCell ref="AQ17:AT17"/>
    <mergeCell ref="AA14:AH17"/>
    <mergeCell ref="AQ14:AT16"/>
    <mergeCell ref="AJ14:AK14"/>
    <mergeCell ref="AJ15:AK15"/>
    <mergeCell ref="AJ16:AK16"/>
    <mergeCell ref="AJ17:AK17"/>
    <mergeCell ref="T14:U14"/>
    <mergeCell ref="V14:W14"/>
    <mergeCell ref="Y14:Z14"/>
    <mergeCell ref="T15:U15"/>
    <mergeCell ref="AO15:AP15"/>
    <mergeCell ref="AL16:AM16"/>
    <mergeCell ref="AO16:AP16"/>
    <mergeCell ref="AL17:AM17"/>
    <mergeCell ref="AO17:AP17"/>
    <mergeCell ref="V15:W15"/>
    <mergeCell ref="Y15:Z15"/>
    <mergeCell ref="B9:B11"/>
    <mergeCell ref="C9:E11"/>
    <mergeCell ref="F9:J11"/>
    <mergeCell ref="K9:K11"/>
    <mergeCell ref="L9:N11"/>
    <mergeCell ref="AU12:AX13"/>
    <mergeCell ref="B14:B16"/>
    <mergeCell ref="C14:E16"/>
    <mergeCell ref="F14:J16"/>
    <mergeCell ref="K14:K16"/>
    <mergeCell ref="L14:N16"/>
    <mergeCell ref="O14:S16"/>
    <mergeCell ref="AQ9:AT11"/>
    <mergeCell ref="AU9:AX11"/>
    <mergeCell ref="B12:B13"/>
    <mergeCell ref="C12:E13"/>
    <mergeCell ref="F12:J12"/>
    <mergeCell ref="L12:N13"/>
    <mergeCell ref="O12:S12"/>
    <mergeCell ref="AQ12:AT13"/>
    <mergeCell ref="O9:S11"/>
    <mergeCell ref="T9:Z12"/>
    <mergeCell ref="AB9:AC9"/>
    <mergeCell ref="AB10:AC10"/>
    <mergeCell ref="C1:AX2"/>
    <mergeCell ref="C3:AX4"/>
    <mergeCell ref="C5:S8"/>
    <mergeCell ref="T5:V8"/>
    <mergeCell ref="W5:W8"/>
    <mergeCell ref="X5:Z8"/>
    <mergeCell ref="AA5:AD8"/>
    <mergeCell ref="AE5:AE8"/>
    <mergeCell ref="AF5:AH8"/>
    <mergeCell ref="AI5:AL8"/>
    <mergeCell ref="AM5:AM8"/>
    <mergeCell ref="AN5:AP8"/>
    <mergeCell ref="AQ5:AX6"/>
    <mergeCell ref="AQ7:AX8"/>
    <mergeCell ref="AT69:AX70"/>
    <mergeCell ref="V65:Z68"/>
    <mergeCell ref="V69:Z71"/>
    <mergeCell ref="AD68:AE69"/>
    <mergeCell ref="AD58:AE59"/>
    <mergeCell ref="AD55:AE56"/>
    <mergeCell ref="AD62:AE63"/>
    <mergeCell ref="AD64:AE65"/>
    <mergeCell ref="AD70:AE71"/>
    <mergeCell ref="AD72:AE73"/>
    <mergeCell ref="AD74:AE75"/>
    <mergeCell ref="Y58:Z59"/>
    <mergeCell ref="Y60:Z61"/>
    <mergeCell ref="Y54:Z55"/>
    <mergeCell ref="AJ56:AK57"/>
    <mergeCell ref="AJ58:AK59"/>
    <mergeCell ref="AJ60:AK61"/>
    <mergeCell ref="AJ54:AK55"/>
    <mergeCell ref="AH67:AN69"/>
  </mergeCells>
  <phoneticPr fontId="9"/>
  <pageMargins left="0" right="0" top="0" bottom="0" header="0.31496062992125984" footer="0.31496062992125984"/>
  <pageSetup paperSize="9" scale="110" orientation="portrait" r:id="rId1"/>
  <headerFooter scaleWithDoc="0"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F16"/>
  <sheetViews>
    <sheetView topLeftCell="A10" zoomScaleSheetLayoutView="100" workbookViewId="0">
      <selection activeCell="D27" sqref="D27"/>
    </sheetView>
  </sheetViews>
  <sheetFormatPr defaultRowHeight="13.5" customHeight="1" x14ac:dyDescent="0.15"/>
  <cols>
    <col min="1" max="1" width="6.125" style="12" customWidth="1"/>
    <col min="2" max="3" width="10.125" style="12" customWidth="1"/>
    <col min="4" max="6" width="27" style="12" customWidth="1"/>
    <col min="7" max="7" width="10.125" style="12" customWidth="1"/>
    <col min="8" max="256" width="9" style="12"/>
    <col min="257" max="257" width="6.125" style="12" customWidth="1"/>
    <col min="258" max="259" width="10.125" style="12" customWidth="1"/>
    <col min="260" max="262" width="27" style="12" customWidth="1"/>
    <col min="263" max="263" width="10.125" style="12" customWidth="1"/>
    <col min="264" max="512" width="9" style="12"/>
    <col min="513" max="513" width="6.125" style="12" customWidth="1"/>
    <col min="514" max="515" width="10.125" style="12" customWidth="1"/>
    <col min="516" max="518" width="27" style="12" customWidth="1"/>
    <col min="519" max="519" width="10.125" style="12" customWidth="1"/>
    <col min="520" max="768" width="9" style="12"/>
    <col min="769" max="769" width="6.125" style="12" customWidth="1"/>
    <col min="770" max="771" width="10.125" style="12" customWidth="1"/>
    <col min="772" max="774" width="27" style="12" customWidth="1"/>
    <col min="775" max="775" width="10.125" style="12" customWidth="1"/>
    <col min="776" max="1024" width="9" style="12"/>
    <col min="1025" max="1025" width="6.125" style="12" customWidth="1"/>
    <col min="1026" max="1027" width="10.125" style="12" customWidth="1"/>
    <col min="1028" max="1030" width="27" style="12" customWidth="1"/>
    <col min="1031" max="1031" width="10.125" style="12" customWidth="1"/>
    <col min="1032" max="1280" width="9" style="12"/>
    <col min="1281" max="1281" width="6.125" style="12" customWidth="1"/>
    <col min="1282" max="1283" width="10.125" style="12" customWidth="1"/>
    <col min="1284" max="1286" width="27" style="12" customWidth="1"/>
    <col min="1287" max="1287" width="10.125" style="12" customWidth="1"/>
    <col min="1288" max="1536" width="9" style="12"/>
    <col min="1537" max="1537" width="6.125" style="12" customWidth="1"/>
    <col min="1538" max="1539" width="10.125" style="12" customWidth="1"/>
    <col min="1540" max="1542" width="27" style="12" customWidth="1"/>
    <col min="1543" max="1543" width="10.125" style="12" customWidth="1"/>
    <col min="1544" max="1792" width="9" style="12"/>
    <col min="1793" max="1793" width="6.125" style="12" customWidth="1"/>
    <col min="1794" max="1795" width="10.125" style="12" customWidth="1"/>
    <col min="1796" max="1798" width="27" style="12" customWidth="1"/>
    <col min="1799" max="1799" width="10.125" style="12" customWidth="1"/>
    <col min="1800" max="2048" width="9" style="12"/>
    <col min="2049" max="2049" width="6.125" style="12" customWidth="1"/>
    <col min="2050" max="2051" width="10.125" style="12" customWidth="1"/>
    <col min="2052" max="2054" width="27" style="12" customWidth="1"/>
    <col min="2055" max="2055" width="10.125" style="12" customWidth="1"/>
    <col min="2056" max="2304" width="9" style="12"/>
    <col min="2305" max="2305" width="6.125" style="12" customWidth="1"/>
    <col min="2306" max="2307" width="10.125" style="12" customWidth="1"/>
    <col min="2308" max="2310" width="27" style="12" customWidth="1"/>
    <col min="2311" max="2311" width="10.125" style="12" customWidth="1"/>
    <col min="2312" max="2560" width="9" style="12"/>
    <col min="2561" max="2561" width="6.125" style="12" customWidth="1"/>
    <col min="2562" max="2563" width="10.125" style="12" customWidth="1"/>
    <col min="2564" max="2566" width="27" style="12" customWidth="1"/>
    <col min="2567" max="2567" width="10.125" style="12" customWidth="1"/>
    <col min="2568" max="2816" width="9" style="12"/>
    <col min="2817" max="2817" width="6.125" style="12" customWidth="1"/>
    <col min="2818" max="2819" width="10.125" style="12" customWidth="1"/>
    <col min="2820" max="2822" width="27" style="12" customWidth="1"/>
    <col min="2823" max="2823" width="10.125" style="12" customWidth="1"/>
    <col min="2824" max="3072" width="9" style="12"/>
    <col min="3073" max="3073" width="6.125" style="12" customWidth="1"/>
    <col min="3074" max="3075" width="10.125" style="12" customWidth="1"/>
    <col min="3076" max="3078" width="27" style="12" customWidth="1"/>
    <col min="3079" max="3079" width="10.125" style="12" customWidth="1"/>
    <col min="3080" max="3328" width="9" style="12"/>
    <col min="3329" max="3329" width="6.125" style="12" customWidth="1"/>
    <col min="3330" max="3331" width="10.125" style="12" customWidth="1"/>
    <col min="3332" max="3334" width="27" style="12" customWidth="1"/>
    <col min="3335" max="3335" width="10.125" style="12" customWidth="1"/>
    <col min="3336" max="3584" width="9" style="12"/>
    <col min="3585" max="3585" width="6.125" style="12" customWidth="1"/>
    <col min="3586" max="3587" width="10.125" style="12" customWidth="1"/>
    <col min="3588" max="3590" width="27" style="12" customWidth="1"/>
    <col min="3591" max="3591" width="10.125" style="12" customWidth="1"/>
    <col min="3592" max="3840" width="9" style="12"/>
    <col min="3841" max="3841" width="6.125" style="12" customWidth="1"/>
    <col min="3842" max="3843" width="10.125" style="12" customWidth="1"/>
    <col min="3844" max="3846" width="27" style="12" customWidth="1"/>
    <col min="3847" max="3847" width="10.125" style="12" customWidth="1"/>
    <col min="3848" max="4096" width="9" style="12"/>
    <col min="4097" max="4097" width="6.125" style="12" customWidth="1"/>
    <col min="4098" max="4099" width="10.125" style="12" customWidth="1"/>
    <col min="4100" max="4102" width="27" style="12" customWidth="1"/>
    <col min="4103" max="4103" width="10.125" style="12" customWidth="1"/>
    <col min="4104" max="4352" width="9" style="12"/>
    <col min="4353" max="4353" width="6.125" style="12" customWidth="1"/>
    <col min="4354" max="4355" width="10.125" style="12" customWidth="1"/>
    <col min="4356" max="4358" width="27" style="12" customWidth="1"/>
    <col min="4359" max="4359" width="10.125" style="12" customWidth="1"/>
    <col min="4360" max="4608" width="9" style="12"/>
    <col min="4609" max="4609" width="6.125" style="12" customWidth="1"/>
    <col min="4610" max="4611" width="10.125" style="12" customWidth="1"/>
    <col min="4612" max="4614" width="27" style="12" customWidth="1"/>
    <col min="4615" max="4615" width="10.125" style="12" customWidth="1"/>
    <col min="4616" max="4864" width="9" style="12"/>
    <col min="4865" max="4865" width="6.125" style="12" customWidth="1"/>
    <col min="4866" max="4867" width="10.125" style="12" customWidth="1"/>
    <col min="4868" max="4870" width="27" style="12" customWidth="1"/>
    <col min="4871" max="4871" width="10.125" style="12" customWidth="1"/>
    <col min="4872" max="5120" width="9" style="12"/>
    <col min="5121" max="5121" width="6.125" style="12" customWidth="1"/>
    <col min="5122" max="5123" width="10.125" style="12" customWidth="1"/>
    <col min="5124" max="5126" width="27" style="12" customWidth="1"/>
    <col min="5127" max="5127" width="10.125" style="12" customWidth="1"/>
    <col min="5128" max="5376" width="9" style="12"/>
    <col min="5377" max="5377" width="6.125" style="12" customWidth="1"/>
    <col min="5378" max="5379" width="10.125" style="12" customWidth="1"/>
    <col min="5380" max="5382" width="27" style="12" customWidth="1"/>
    <col min="5383" max="5383" width="10.125" style="12" customWidth="1"/>
    <col min="5384" max="5632" width="9" style="12"/>
    <col min="5633" max="5633" width="6.125" style="12" customWidth="1"/>
    <col min="5634" max="5635" width="10.125" style="12" customWidth="1"/>
    <col min="5636" max="5638" width="27" style="12" customWidth="1"/>
    <col min="5639" max="5639" width="10.125" style="12" customWidth="1"/>
    <col min="5640" max="5888" width="9" style="12"/>
    <col min="5889" max="5889" width="6.125" style="12" customWidth="1"/>
    <col min="5890" max="5891" width="10.125" style="12" customWidth="1"/>
    <col min="5892" max="5894" width="27" style="12" customWidth="1"/>
    <col min="5895" max="5895" width="10.125" style="12" customWidth="1"/>
    <col min="5896" max="6144" width="9" style="12"/>
    <col min="6145" max="6145" width="6.125" style="12" customWidth="1"/>
    <col min="6146" max="6147" width="10.125" style="12" customWidth="1"/>
    <col min="6148" max="6150" width="27" style="12" customWidth="1"/>
    <col min="6151" max="6151" width="10.125" style="12" customWidth="1"/>
    <col min="6152" max="6400" width="9" style="12"/>
    <col min="6401" max="6401" width="6.125" style="12" customWidth="1"/>
    <col min="6402" max="6403" width="10.125" style="12" customWidth="1"/>
    <col min="6404" max="6406" width="27" style="12" customWidth="1"/>
    <col min="6407" max="6407" width="10.125" style="12" customWidth="1"/>
    <col min="6408" max="6656" width="9" style="12"/>
    <col min="6657" max="6657" width="6.125" style="12" customWidth="1"/>
    <col min="6658" max="6659" width="10.125" style="12" customWidth="1"/>
    <col min="6660" max="6662" width="27" style="12" customWidth="1"/>
    <col min="6663" max="6663" width="10.125" style="12" customWidth="1"/>
    <col min="6664" max="6912" width="9" style="12"/>
    <col min="6913" max="6913" width="6.125" style="12" customWidth="1"/>
    <col min="6914" max="6915" width="10.125" style="12" customWidth="1"/>
    <col min="6916" max="6918" width="27" style="12" customWidth="1"/>
    <col min="6919" max="6919" width="10.125" style="12" customWidth="1"/>
    <col min="6920" max="7168" width="9" style="12"/>
    <col min="7169" max="7169" width="6.125" style="12" customWidth="1"/>
    <col min="7170" max="7171" width="10.125" style="12" customWidth="1"/>
    <col min="7172" max="7174" width="27" style="12" customWidth="1"/>
    <col min="7175" max="7175" width="10.125" style="12" customWidth="1"/>
    <col min="7176" max="7424" width="9" style="12"/>
    <col min="7425" max="7425" width="6.125" style="12" customWidth="1"/>
    <col min="7426" max="7427" width="10.125" style="12" customWidth="1"/>
    <col min="7428" max="7430" width="27" style="12" customWidth="1"/>
    <col min="7431" max="7431" width="10.125" style="12" customWidth="1"/>
    <col min="7432" max="7680" width="9" style="12"/>
    <col min="7681" max="7681" width="6.125" style="12" customWidth="1"/>
    <col min="7682" max="7683" width="10.125" style="12" customWidth="1"/>
    <col min="7684" max="7686" width="27" style="12" customWidth="1"/>
    <col min="7687" max="7687" width="10.125" style="12" customWidth="1"/>
    <col min="7688" max="7936" width="9" style="12"/>
    <col min="7937" max="7937" width="6.125" style="12" customWidth="1"/>
    <col min="7938" max="7939" width="10.125" style="12" customWidth="1"/>
    <col min="7940" max="7942" width="27" style="12" customWidth="1"/>
    <col min="7943" max="7943" width="10.125" style="12" customWidth="1"/>
    <col min="7944" max="8192" width="9" style="12"/>
    <col min="8193" max="8193" width="6.125" style="12" customWidth="1"/>
    <col min="8194" max="8195" width="10.125" style="12" customWidth="1"/>
    <col min="8196" max="8198" width="27" style="12" customWidth="1"/>
    <col min="8199" max="8199" width="10.125" style="12" customWidth="1"/>
    <col min="8200" max="8448" width="9" style="12"/>
    <col min="8449" max="8449" width="6.125" style="12" customWidth="1"/>
    <col min="8450" max="8451" width="10.125" style="12" customWidth="1"/>
    <col min="8452" max="8454" width="27" style="12" customWidth="1"/>
    <col min="8455" max="8455" width="10.125" style="12" customWidth="1"/>
    <col min="8456" max="8704" width="9" style="12"/>
    <col min="8705" max="8705" width="6.125" style="12" customWidth="1"/>
    <col min="8706" max="8707" width="10.125" style="12" customWidth="1"/>
    <col min="8708" max="8710" width="27" style="12" customWidth="1"/>
    <col min="8711" max="8711" width="10.125" style="12" customWidth="1"/>
    <col min="8712" max="8960" width="9" style="12"/>
    <col min="8961" max="8961" width="6.125" style="12" customWidth="1"/>
    <col min="8962" max="8963" width="10.125" style="12" customWidth="1"/>
    <col min="8964" max="8966" width="27" style="12" customWidth="1"/>
    <col min="8967" max="8967" width="10.125" style="12" customWidth="1"/>
    <col min="8968" max="9216" width="9" style="12"/>
    <col min="9217" max="9217" width="6.125" style="12" customWidth="1"/>
    <col min="9218" max="9219" width="10.125" style="12" customWidth="1"/>
    <col min="9220" max="9222" width="27" style="12" customWidth="1"/>
    <col min="9223" max="9223" width="10.125" style="12" customWidth="1"/>
    <col min="9224" max="9472" width="9" style="12"/>
    <col min="9473" max="9473" width="6.125" style="12" customWidth="1"/>
    <col min="9474" max="9475" width="10.125" style="12" customWidth="1"/>
    <col min="9476" max="9478" width="27" style="12" customWidth="1"/>
    <col min="9479" max="9479" width="10.125" style="12" customWidth="1"/>
    <col min="9480" max="9728" width="9" style="12"/>
    <col min="9729" max="9729" width="6.125" style="12" customWidth="1"/>
    <col min="9730" max="9731" width="10.125" style="12" customWidth="1"/>
    <col min="9732" max="9734" width="27" style="12" customWidth="1"/>
    <col min="9735" max="9735" width="10.125" style="12" customWidth="1"/>
    <col min="9736" max="9984" width="9" style="12"/>
    <col min="9985" max="9985" width="6.125" style="12" customWidth="1"/>
    <col min="9986" max="9987" width="10.125" style="12" customWidth="1"/>
    <col min="9988" max="9990" width="27" style="12" customWidth="1"/>
    <col min="9991" max="9991" width="10.125" style="12" customWidth="1"/>
    <col min="9992" max="10240" width="9" style="12"/>
    <col min="10241" max="10241" width="6.125" style="12" customWidth="1"/>
    <col min="10242" max="10243" width="10.125" style="12" customWidth="1"/>
    <col min="10244" max="10246" width="27" style="12" customWidth="1"/>
    <col min="10247" max="10247" width="10.125" style="12" customWidth="1"/>
    <col min="10248" max="10496" width="9" style="12"/>
    <col min="10497" max="10497" width="6.125" style="12" customWidth="1"/>
    <col min="10498" max="10499" width="10.125" style="12" customWidth="1"/>
    <col min="10500" max="10502" width="27" style="12" customWidth="1"/>
    <col min="10503" max="10503" width="10.125" style="12" customWidth="1"/>
    <col min="10504" max="10752" width="9" style="12"/>
    <col min="10753" max="10753" width="6.125" style="12" customWidth="1"/>
    <col min="10754" max="10755" width="10.125" style="12" customWidth="1"/>
    <col min="10756" max="10758" width="27" style="12" customWidth="1"/>
    <col min="10759" max="10759" width="10.125" style="12" customWidth="1"/>
    <col min="10760" max="11008" width="9" style="12"/>
    <col min="11009" max="11009" width="6.125" style="12" customWidth="1"/>
    <col min="11010" max="11011" width="10.125" style="12" customWidth="1"/>
    <col min="11012" max="11014" width="27" style="12" customWidth="1"/>
    <col min="11015" max="11015" width="10.125" style="12" customWidth="1"/>
    <col min="11016" max="11264" width="9" style="12"/>
    <col min="11265" max="11265" width="6.125" style="12" customWidth="1"/>
    <col min="11266" max="11267" width="10.125" style="12" customWidth="1"/>
    <col min="11268" max="11270" width="27" style="12" customWidth="1"/>
    <col min="11271" max="11271" width="10.125" style="12" customWidth="1"/>
    <col min="11272" max="11520" width="9" style="12"/>
    <col min="11521" max="11521" width="6.125" style="12" customWidth="1"/>
    <col min="11522" max="11523" width="10.125" style="12" customWidth="1"/>
    <col min="11524" max="11526" width="27" style="12" customWidth="1"/>
    <col min="11527" max="11527" width="10.125" style="12" customWidth="1"/>
    <col min="11528" max="11776" width="9" style="12"/>
    <col min="11777" max="11777" width="6.125" style="12" customWidth="1"/>
    <col min="11778" max="11779" width="10.125" style="12" customWidth="1"/>
    <col min="11780" max="11782" width="27" style="12" customWidth="1"/>
    <col min="11783" max="11783" width="10.125" style="12" customWidth="1"/>
    <col min="11784" max="12032" width="9" style="12"/>
    <col min="12033" max="12033" width="6.125" style="12" customWidth="1"/>
    <col min="12034" max="12035" width="10.125" style="12" customWidth="1"/>
    <col min="12036" max="12038" width="27" style="12" customWidth="1"/>
    <col min="12039" max="12039" width="10.125" style="12" customWidth="1"/>
    <col min="12040" max="12288" width="9" style="12"/>
    <col min="12289" max="12289" width="6.125" style="12" customWidth="1"/>
    <col min="12290" max="12291" width="10.125" style="12" customWidth="1"/>
    <col min="12292" max="12294" width="27" style="12" customWidth="1"/>
    <col min="12295" max="12295" width="10.125" style="12" customWidth="1"/>
    <col min="12296" max="12544" width="9" style="12"/>
    <col min="12545" max="12545" width="6.125" style="12" customWidth="1"/>
    <col min="12546" max="12547" width="10.125" style="12" customWidth="1"/>
    <col min="12548" max="12550" width="27" style="12" customWidth="1"/>
    <col min="12551" max="12551" width="10.125" style="12" customWidth="1"/>
    <col min="12552" max="12800" width="9" style="12"/>
    <col min="12801" max="12801" width="6.125" style="12" customWidth="1"/>
    <col min="12802" max="12803" width="10.125" style="12" customWidth="1"/>
    <col min="12804" max="12806" width="27" style="12" customWidth="1"/>
    <col min="12807" max="12807" width="10.125" style="12" customWidth="1"/>
    <col min="12808" max="13056" width="9" style="12"/>
    <col min="13057" max="13057" width="6.125" style="12" customWidth="1"/>
    <col min="13058" max="13059" width="10.125" style="12" customWidth="1"/>
    <col min="13060" max="13062" width="27" style="12" customWidth="1"/>
    <col min="13063" max="13063" width="10.125" style="12" customWidth="1"/>
    <col min="13064" max="13312" width="9" style="12"/>
    <col min="13313" max="13313" width="6.125" style="12" customWidth="1"/>
    <col min="13314" max="13315" width="10.125" style="12" customWidth="1"/>
    <col min="13316" max="13318" width="27" style="12" customWidth="1"/>
    <col min="13319" max="13319" width="10.125" style="12" customWidth="1"/>
    <col min="13320" max="13568" width="9" style="12"/>
    <col min="13569" max="13569" width="6.125" style="12" customWidth="1"/>
    <col min="13570" max="13571" width="10.125" style="12" customWidth="1"/>
    <col min="13572" max="13574" width="27" style="12" customWidth="1"/>
    <col min="13575" max="13575" width="10.125" style="12" customWidth="1"/>
    <col min="13576" max="13824" width="9" style="12"/>
    <col min="13825" max="13825" width="6.125" style="12" customWidth="1"/>
    <col min="13826" max="13827" width="10.125" style="12" customWidth="1"/>
    <col min="13828" max="13830" width="27" style="12" customWidth="1"/>
    <col min="13831" max="13831" width="10.125" style="12" customWidth="1"/>
    <col min="13832" max="14080" width="9" style="12"/>
    <col min="14081" max="14081" width="6.125" style="12" customWidth="1"/>
    <col min="14082" max="14083" width="10.125" style="12" customWidth="1"/>
    <col min="14084" max="14086" width="27" style="12" customWidth="1"/>
    <col min="14087" max="14087" width="10.125" style="12" customWidth="1"/>
    <col min="14088" max="14336" width="9" style="12"/>
    <col min="14337" max="14337" width="6.125" style="12" customWidth="1"/>
    <col min="14338" max="14339" width="10.125" style="12" customWidth="1"/>
    <col min="14340" max="14342" width="27" style="12" customWidth="1"/>
    <col min="14343" max="14343" width="10.125" style="12" customWidth="1"/>
    <col min="14344" max="14592" width="9" style="12"/>
    <col min="14593" max="14593" width="6.125" style="12" customWidth="1"/>
    <col min="14594" max="14595" width="10.125" style="12" customWidth="1"/>
    <col min="14596" max="14598" width="27" style="12" customWidth="1"/>
    <col min="14599" max="14599" width="10.125" style="12" customWidth="1"/>
    <col min="14600" max="14848" width="9" style="12"/>
    <col min="14849" max="14849" width="6.125" style="12" customWidth="1"/>
    <col min="14850" max="14851" width="10.125" style="12" customWidth="1"/>
    <col min="14852" max="14854" width="27" style="12" customWidth="1"/>
    <col min="14855" max="14855" width="10.125" style="12" customWidth="1"/>
    <col min="14856" max="15104" width="9" style="12"/>
    <col min="15105" max="15105" width="6.125" style="12" customWidth="1"/>
    <col min="15106" max="15107" width="10.125" style="12" customWidth="1"/>
    <col min="15108" max="15110" width="27" style="12" customWidth="1"/>
    <col min="15111" max="15111" width="10.125" style="12" customWidth="1"/>
    <col min="15112" max="15360" width="9" style="12"/>
    <col min="15361" max="15361" width="6.125" style="12" customWidth="1"/>
    <col min="15362" max="15363" width="10.125" style="12" customWidth="1"/>
    <col min="15364" max="15366" width="27" style="12" customWidth="1"/>
    <col min="15367" max="15367" width="10.125" style="12" customWidth="1"/>
    <col min="15368" max="15616" width="9" style="12"/>
    <col min="15617" max="15617" width="6.125" style="12" customWidth="1"/>
    <col min="15618" max="15619" width="10.125" style="12" customWidth="1"/>
    <col min="15620" max="15622" width="27" style="12" customWidth="1"/>
    <col min="15623" max="15623" width="10.125" style="12" customWidth="1"/>
    <col min="15624" max="15872" width="9" style="12"/>
    <col min="15873" max="15873" width="6.125" style="12" customWidth="1"/>
    <col min="15874" max="15875" width="10.125" style="12" customWidth="1"/>
    <col min="15876" max="15878" width="27" style="12" customWidth="1"/>
    <col min="15879" max="15879" width="10.125" style="12" customWidth="1"/>
    <col min="15880" max="16128" width="9" style="12"/>
    <col min="16129" max="16129" width="6.125" style="12" customWidth="1"/>
    <col min="16130" max="16131" width="10.125" style="12" customWidth="1"/>
    <col min="16132" max="16134" width="27" style="12" customWidth="1"/>
    <col min="16135" max="16135" width="10.125" style="12" customWidth="1"/>
    <col min="16136" max="16384" width="9" style="12"/>
  </cols>
  <sheetData>
    <row r="1" spans="2:6" s="2" customFormat="1" ht="18" customHeight="1" x14ac:dyDescent="0.15">
      <c r="B1" s="1" t="s">
        <v>339</v>
      </c>
      <c r="C1" s="1"/>
      <c r="D1" s="1"/>
    </row>
    <row r="2" spans="2:6" s="2" customFormat="1" ht="6.75" customHeight="1" thickBot="1" x14ac:dyDescent="0.2"/>
    <row r="3" spans="2:6" s="2" customFormat="1" ht="23.45" customHeight="1" thickBot="1" x14ac:dyDescent="0.2">
      <c r="B3" s="3"/>
      <c r="C3" s="4"/>
      <c r="D3" s="5" t="s">
        <v>6</v>
      </c>
      <c r="E3" s="5" t="s">
        <v>340</v>
      </c>
      <c r="F3" s="6" t="s">
        <v>7</v>
      </c>
    </row>
    <row r="4" spans="2:6" s="2" customFormat="1" ht="28.5" customHeight="1" thickTop="1" x14ac:dyDescent="0.15">
      <c r="B4" s="7" t="s">
        <v>341</v>
      </c>
      <c r="C4" s="13" t="s">
        <v>342</v>
      </c>
      <c r="D4" s="13" t="s">
        <v>343</v>
      </c>
      <c r="E4" s="13" t="s">
        <v>344</v>
      </c>
      <c r="F4" s="8" t="s">
        <v>345</v>
      </c>
    </row>
    <row r="5" spans="2:6" s="2" customFormat="1" ht="28.5" customHeight="1" thickBot="1" x14ac:dyDescent="0.2">
      <c r="B5" s="9" t="s">
        <v>346</v>
      </c>
      <c r="C5" s="10" t="s">
        <v>347</v>
      </c>
      <c r="D5" s="10" t="s">
        <v>348</v>
      </c>
      <c r="E5" s="10" t="s">
        <v>349</v>
      </c>
      <c r="F5" s="11" t="s">
        <v>350</v>
      </c>
    </row>
    <row r="6" spans="2:6" s="2" customFormat="1" ht="28.5" customHeight="1" x14ac:dyDescent="0.15">
      <c r="B6" s="7" t="s">
        <v>564</v>
      </c>
      <c r="C6" s="13" t="s">
        <v>342</v>
      </c>
      <c r="D6" s="13" t="s">
        <v>344</v>
      </c>
      <c r="E6" s="13" t="s">
        <v>565</v>
      </c>
      <c r="F6" s="8" t="s">
        <v>566</v>
      </c>
    </row>
    <row r="7" spans="2:6" s="2" customFormat="1" ht="28.5" customHeight="1" thickBot="1" x14ac:dyDescent="0.2">
      <c r="B7" s="9" t="s">
        <v>567</v>
      </c>
      <c r="C7" s="10" t="s">
        <v>347</v>
      </c>
      <c r="D7" s="10" t="s">
        <v>568</v>
      </c>
      <c r="E7" s="10" t="s">
        <v>569</v>
      </c>
      <c r="F7" s="11" t="s">
        <v>570</v>
      </c>
    </row>
    <row r="8" spans="2:6" s="2" customFormat="1" ht="28.5" customHeight="1" x14ac:dyDescent="0.15">
      <c r="B8" s="7" t="s">
        <v>571</v>
      </c>
      <c r="C8" s="13" t="s">
        <v>342</v>
      </c>
      <c r="D8" s="13" t="s">
        <v>572</v>
      </c>
      <c r="E8" s="13" t="s">
        <v>573</v>
      </c>
      <c r="F8" s="8"/>
    </row>
    <row r="9" spans="2:6" s="2" customFormat="1" ht="28.5" customHeight="1" x14ac:dyDescent="0.15">
      <c r="B9" s="7"/>
      <c r="C9" s="14" t="s">
        <v>574</v>
      </c>
      <c r="D9" s="14" t="s">
        <v>575</v>
      </c>
      <c r="E9" s="14" t="s">
        <v>576</v>
      </c>
      <c r="F9" s="15" t="s">
        <v>577</v>
      </c>
    </row>
    <row r="10" spans="2:6" s="2" customFormat="1" ht="28.5" customHeight="1" thickBot="1" x14ac:dyDescent="0.2">
      <c r="B10" s="9" t="s">
        <v>578</v>
      </c>
      <c r="C10" s="10" t="s">
        <v>347</v>
      </c>
      <c r="D10" s="10" t="s">
        <v>579</v>
      </c>
      <c r="E10" s="10" t="s">
        <v>580</v>
      </c>
      <c r="F10" s="11" t="s">
        <v>581</v>
      </c>
    </row>
    <row r="11" spans="2:6" s="2" customFormat="1" ht="28.5" customHeight="1" x14ac:dyDescent="0.15">
      <c r="B11" s="7" t="s">
        <v>582</v>
      </c>
      <c r="C11" s="13" t="s">
        <v>342</v>
      </c>
      <c r="D11" s="418" t="s">
        <v>585</v>
      </c>
      <c r="E11" s="419"/>
      <c r="F11" s="420"/>
    </row>
    <row r="12" spans="2:6" s="2" customFormat="1" ht="28.5" customHeight="1" x14ac:dyDescent="0.15">
      <c r="B12" s="7"/>
      <c r="C12" s="14" t="s">
        <v>574</v>
      </c>
      <c r="D12" s="14" t="s">
        <v>586</v>
      </c>
      <c r="E12" s="14" t="s">
        <v>587</v>
      </c>
      <c r="F12" s="15"/>
    </row>
    <row r="13" spans="2:6" s="2" customFormat="1" ht="28.5" customHeight="1" thickBot="1" x14ac:dyDescent="0.2">
      <c r="B13" s="9" t="s">
        <v>583</v>
      </c>
      <c r="C13" s="10" t="s">
        <v>347</v>
      </c>
      <c r="D13" s="10" t="s">
        <v>588</v>
      </c>
      <c r="E13" s="10"/>
      <c r="F13" s="11"/>
    </row>
    <row r="14" spans="2:6" s="151" customFormat="1" ht="28.5" customHeight="1" x14ac:dyDescent="0.15">
      <c r="B14" s="149" t="s">
        <v>1019</v>
      </c>
      <c r="C14" s="150" t="s">
        <v>342</v>
      </c>
      <c r="D14" s="421" t="s">
        <v>585</v>
      </c>
      <c r="E14" s="422"/>
      <c r="F14" s="423"/>
    </row>
    <row r="15" spans="2:6" s="151" customFormat="1" ht="28.5" customHeight="1" x14ac:dyDescent="0.15">
      <c r="B15" s="149"/>
      <c r="C15" s="152" t="s">
        <v>574</v>
      </c>
      <c r="D15" s="152" t="s">
        <v>586</v>
      </c>
      <c r="E15" s="152" t="s">
        <v>1036</v>
      </c>
      <c r="F15" s="153" t="s">
        <v>1037</v>
      </c>
    </row>
    <row r="16" spans="2:6" s="151" customFormat="1" ht="28.5" customHeight="1" thickBot="1" x14ac:dyDescent="0.2">
      <c r="B16" s="154" t="s">
        <v>1020</v>
      </c>
      <c r="C16" s="155" t="s">
        <v>347</v>
      </c>
      <c r="D16" s="424" t="s">
        <v>585</v>
      </c>
      <c r="E16" s="425"/>
      <c r="F16" s="426"/>
    </row>
  </sheetData>
  <mergeCells count="3">
    <mergeCell ref="D11:F11"/>
    <mergeCell ref="D14:F14"/>
    <mergeCell ref="D16:F16"/>
  </mergeCells>
  <phoneticPr fontId="9"/>
  <pageMargins left="0.7" right="0.7" top="0.75" bottom="0.75" header="0.3" footer="0.3"/>
  <pageSetup paperSize="9" orientation="portrait" copies="0"/>
  <headerFooter scaleWithDoc="0"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V292"/>
  <sheetViews>
    <sheetView zoomScaleSheetLayoutView="100" workbookViewId="0">
      <selection activeCell="N1" sqref="C1:N1048576"/>
    </sheetView>
  </sheetViews>
  <sheetFormatPr defaultColWidth="9" defaultRowHeight="13.5" x14ac:dyDescent="0.15"/>
  <cols>
    <col min="1" max="1" width="9" style="18"/>
    <col min="2" max="2" width="9" style="18" customWidth="1"/>
    <col min="3" max="3" width="0" style="18" hidden="1" customWidth="1"/>
    <col min="4" max="4" width="14.625" style="18" hidden="1" customWidth="1"/>
    <col min="5" max="5" width="4.875" style="82" hidden="1" customWidth="1"/>
    <col min="6" max="6" width="8.625" style="18" hidden="1" customWidth="1"/>
    <col min="7" max="7" width="6.875" style="18" hidden="1" customWidth="1"/>
    <col min="8" max="8" width="5.875" style="18" hidden="1" customWidth="1"/>
    <col min="9" max="9" width="7.375" style="18" hidden="1" customWidth="1"/>
    <col min="10" max="10" width="7.625" style="125" hidden="1" customWidth="1"/>
    <col min="11" max="11" width="10.875" style="126" hidden="1" customWidth="1"/>
    <col min="12" max="12" width="14.875" style="18" hidden="1" customWidth="1"/>
    <col min="13" max="13" width="10" style="18" hidden="1" customWidth="1"/>
    <col min="14" max="14" width="0" style="18" hidden="1" customWidth="1"/>
    <col min="15" max="16384" width="9" style="18"/>
  </cols>
  <sheetData>
    <row r="1" spans="1:13" ht="13.5" customHeight="1" x14ac:dyDescent="0.15">
      <c r="A1" s="17"/>
      <c r="B1" s="431" t="s">
        <v>590</v>
      </c>
      <c r="C1" s="431"/>
      <c r="D1" s="431"/>
      <c r="E1" s="431"/>
      <c r="F1" s="431"/>
      <c r="G1" s="431"/>
      <c r="H1" s="431"/>
      <c r="I1" s="427" t="s">
        <v>591</v>
      </c>
      <c r="J1" s="427"/>
      <c r="K1" s="427"/>
      <c r="L1" s="427"/>
      <c r="M1" s="428"/>
    </row>
    <row r="2" spans="1:13" x14ac:dyDescent="0.15">
      <c r="A2" s="19"/>
      <c r="B2" s="432"/>
      <c r="C2" s="432"/>
      <c r="D2" s="432"/>
      <c r="E2" s="432"/>
      <c r="F2" s="432"/>
      <c r="G2" s="432"/>
      <c r="H2" s="432"/>
      <c r="I2" s="429"/>
      <c r="J2" s="429"/>
      <c r="K2" s="429"/>
      <c r="L2" s="429"/>
      <c r="M2" s="430"/>
    </row>
    <row r="3" spans="1:13" x14ac:dyDescent="0.15">
      <c r="A3" s="20"/>
      <c r="B3" s="20">
        <v>1</v>
      </c>
      <c r="C3" s="20"/>
      <c r="D3" s="20"/>
      <c r="E3" s="21"/>
      <c r="F3" s="20"/>
      <c r="G3" s="20"/>
      <c r="H3" s="20"/>
      <c r="I3" s="20"/>
      <c r="J3" s="22"/>
      <c r="K3" s="23"/>
      <c r="L3" s="20"/>
      <c r="M3" s="20"/>
    </row>
    <row r="4" spans="1:13" x14ac:dyDescent="0.15">
      <c r="A4" s="24" t="s">
        <v>592</v>
      </c>
      <c r="B4" s="25" t="s">
        <v>593</v>
      </c>
      <c r="C4" s="25" t="s">
        <v>594</v>
      </c>
      <c r="D4" s="25" t="s">
        <v>192</v>
      </c>
      <c r="E4" s="26"/>
      <c r="F4" s="27" t="str">
        <f>A4</f>
        <v>あ０１</v>
      </c>
      <c r="G4" s="24" t="str">
        <f t="shared" ref="G4:G39" si="0">B4&amp;C4</f>
        <v>青木重之</v>
      </c>
      <c r="H4" s="25" t="s">
        <v>595</v>
      </c>
      <c r="I4" s="25" t="s">
        <v>16</v>
      </c>
      <c r="J4" s="28">
        <v>1971</v>
      </c>
      <c r="K4" s="29">
        <f>IF(J4="","",(2025-J4))</f>
        <v>54</v>
      </c>
      <c r="L4" s="27" t="str">
        <f t="shared" ref="L4:L39" si="1">IF(G4="","",IF(COUNTIF($G$4:$G$603,G4)&gt;1,"2重登録","OK"))</f>
        <v>OK</v>
      </c>
      <c r="M4" s="30" t="s">
        <v>416</v>
      </c>
    </row>
    <row r="5" spans="1:13" x14ac:dyDescent="0.15">
      <c r="A5" s="24" t="s">
        <v>596</v>
      </c>
      <c r="B5" s="24" t="s">
        <v>597</v>
      </c>
      <c r="C5" s="24" t="s">
        <v>598</v>
      </c>
      <c r="D5" s="25" t="s">
        <v>192</v>
      </c>
      <c r="E5" s="26"/>
      <c r="F5" s="24" t="str">
        <f>A5</f>
        <v>あ０２</v>
      </c>
      <c r="G5" s="24" t="str">
        <f t="shared" si="0"/>
        <v>西川昌一</v>
      </c>
      <c r="H5" s="25" t="s">
        <v>595</v>
      </c>
      <c r="I5" s="25" t="s">
        <v>16</v>
      </c>
      <c r="J5" s="31">
        <v>1970</v>
      </c>
      <c r="K5" s="29">
        <f t="shared" ref="K5:K39" si="2">IF(J5="","",(2025-J5))</f>
        <v>55</v>
      </c>
      <c r="L5" s="27" t="str">
        <f t="shared" si="1"/>
        <v>OK</v>
      </c>
      <c r="M5" s="30" t="s">
        <v>17</v>
      </c>
    </row>
    <row r="6" spans="1:13" x14ac:dyDescent="0.15">
      <c r="A6" s="24" t="s">
        <v>599</v>
      </c>
      <c r="B6" s="25" t="s">
        <v>600</v>
      </c>
      <c r="C6" s="25" t="s">
        <v>601</v>
      </c>
      <c r="D6" s="25" t="s">
        <v>192</v>
      </c>
      <c r="E6" s="26"/>
      <c r="F6" s="27" t="str">
        <f>A6</f>
        <v>あ０３</v>
      </c>
      <c r="G6" s="24" t="str">
        <f t="shared" si="0"/>
        <v>安達隆一</v>
      </c>
      <c r="H6" s="25" t="s">
        <v>595</v>
      </c>
      <c r="I6" s="25" t="s">
        <v>16</v>
      </c>
      <c r="J6" s="28">
        <v>1970</v>
      </c>
      <c r="K6" s="29">
        <f t="shared" si="2"/>
        <v>55</v>
      </c>
      <c r="L6" s="27" t="str">
        <f t="shared" si="1"/>
        <v>OK</v>
      </c>
      <c r="M6" s="30" t="s">
        <v>602</v>
      </c>
    </row>
    <row r="7" spans="1:13" x14ac:dyDescent="0.15">
      <c r="A7" s="24" t="s">
        <v>603</v>
      </c>
      <c r="B7" s="25" t="s">
        <v>604</v>
      </c>
      <c r="C7" s="25" t="s">
        <v>605</v>
      </c>
      <c r="D7" s="25" t="s">
        <v>192</v>
      </c>
      <c r="E7" s="26"/>
      <c r="F7" s="27" t="str">
        <f>A7</f>
        <v>あ０４</v>
      </c>
      <c r="G7" s="24" t="str">
        <f t="shared" si="0"/>
        <v>上原義弘</v>
      </c>
      <c r="H7" s="25" t="s">
        <v>595</v>
      </c>
      <c r="I7" s="25" t="s">
        <v>16</v>
      </c>
      <c r="J7" s="28">
        <v>1974</v>
      </c>
      <c r="K7" s="29">
        <f t="shared" si="2"/>
        <v>51</v>
      </c>
      <c r="L7" s="27" t="str">
        <f t="shared" si="1"/>
        <v>OK</v>
      </c>
      <c r="M7" s="30" t="s">
        <v>606</v>
      </c>
    </row>
    <row r="8" spans="1:13" x14ac:dyDescent="0.15">
      <c r="A8" s="24" t="s">
        <v>607</v>
      </c>
      <c r="B8" s="25" t="s">
        <v>608</v>
      </c>
      <c r="C8" s="25" t="s">
        <v>609</v>
      </c>
      <c r="D8" s="25" t="s">
        <v>192</v>
      </c>
      <c r="E8" s="26"/>
      <c r="F8" s="27" t="str">
        <f>A8</f>
        <v>あ０５</v>
      </c>
      <c r="G8" s="24" t="str">
        <f t="shared" si="0"/>
        <v>寺村浩一</v>
      </c>
      <c r="H8" s="25" t="s">
        <v>595</v>
      </c>
      <c r="I8" s="25" t="s">
        <v>16</v>
      </c>
      <c r="J8" s="28">
        <v>1968</v>
      </c>
      <c r="K8" s="29">
        <f t="shared" si="2"/>
        <v>57</v>
      </c>
      <c r="L8" s="27" t="str">
        <f t="shared" si="1"/>
        <v>OK</v>
      </c>
      <c r="M8" s="30" t="s">
        <v>610</v>
      </c>
    </row>
    <row r="9" spans="1:13" x14ac:dyDescent="0.15">
      <c r="A9" s="24" t="s">
        <v>611</v>
      </c>
      <c r="B9" s="25" t="s">
        <v>612</v>
      </c>
      <c r="C9" s="25" t="s">
        <v>613</v>
      </c>
      <c r="D9" s="25" t="s">
        <v>192</v>
      </c>
      <c r="E9" s="26"/>
      <c r="F9" s="27" t="str">
        <f t="shared" ref="F9:F39" si="3">A9</f>
        <v>あ０６</v>
      </c>
      <c r="G9" s="24" t="str">
        <f t="shared" si="0"/>
        <v>谷崎真也</v>
      </c>
      <c r="H9" s="25" t="s">
        <v>595</v>
      </c>
      <c r="I9" s="25" t="s">
        <v>16</v>
      </c>
      <c r="J9" s="28">
        <v>1972</v>
      </c>
      <c r="K9" s="29">
        <f>IF(J9="","",(2025-J9))</f>
        <v>53</v>
      </c>
      <c r="L9" s="27" t="str">
        <f t="shared" si="1"/>
        <v>OK</v>
      </c>
      <c r="M9" s="30" t="s">
        <v>602</v>
      </c>
    </row>
    <row r="10" spans="1:13" x14ac:dyDescent="0.15">
      <c r="A10" s="24" t="s">
        <v>614</v>
      </c>
      <c r="B10" s="32" t="s">
        <v>615</v>
      </c>
      <c r="C10" s="33" t="s">
        <v>616</v>
      </c>
      <c r="D10" s="25" t="s">
        <v>192</v>
      </c>
      <c r="E10" s="26"/>
      <c r="F10" s="24" t="str">
        <f t="shared" si="3"/>
        <v>あ０７</v>
      </c>
      <c r="G10" s="24" t="str">
        <f t="shared" si="0"/>
        <v>齋田優子</v>
      </c>
      <c r="H10" s="25" t="s">
        <v>595</v>
      </c>
      <c r="I10" s="33" t="s">
        <v>617</v>
      </c>
      <c r="J10" s="28">
        <v>1970</v>
      </c>
      <c r="K10" s="29">
        <f t="shared" si="2"/>
        <v>55</v>
      </c>
      <c r="L10" s="27" t="str">
        <f t="shared" si="1"/>
        <v>OK</v>
      </c>
      <c r="M10" s="30" t="s">
        <v>606</v>
      </c>
    </row>
    <row r="11" spans="1:13" x14ac:dyDescent="0.15">
      <c r="A11" s="24" t="s">
        <v>618</v>
      </c>
      <c r="B11" s="25" t="s">
        <v>619</v>
      </c>
      <c r="C11" s="25" t="s">
        <v>620</v>
      </c>
      <c r="D11" s="25" t="s">
        <v>192</v>
      </c>
      <c r="E11" s="26"/>
      <c r="F11" s="27" t="str">
        <f t="shared" si="3"/>
        <v>あ０８</v>
      </c>
      <c r="G11" s="24" t="str">
        <f t="shared" si="0"/>
        <v>平居崇</v>
      </c>
      <c r="H11" s="25" t="s">
        <v>595</v>
      </c>
      <c r="I11" s="25" t="s">
        <v>16</v>
      </c>
      <c r="J11" s="28">
        <v>1972</v>
      </c>
      <c r="K11" s="29">
        <f t="shared" si="2"/>
        <v>53</v>
      </c>
      <c r="L11" s="27" t="str">
        <f t="shared" si="1"/>
        <v>OK</v>
      </c>
      <c r="M11" s="30" t="s">
        <v>621</v>
      </c>
    </row>
    <row r="12" spans="1:13" x14ac:dyDescent="0.15">
      <c r="A12" s="24" t="s">
        <v>622</v>
      </c>
      <c r="B12" s="25" t="s">
        <v>623</v>
      </c>
      <c r="C12" s="25" t="s">
        <v>624</v>
      </c>
      <c r="D12" s="25" t="s">
        <v>192</v>
      </c>
      <c r="E12" s="26"/>
      <c r="F12" s="27" t="str">
        <f t="shared" si="3"/>
        <v>あ０９</v>
      </c>
      <c r="G12" s="24" t="str">
        <f t="shared" si="0"/>
        <v>大林弘典</v>
      </c>
      <c r="H12" s="25" t="s">
        <v>595</v>
      </c>
      <c r="I12" s="25" t="s">
        <v>16</v>
      </c>
      <c r="J12" s="28">
        <v>1989</v>
      </c>
      <c r="K12" s="29">
        <f t="shared" si="2"/>
        <v>36</v>
      </c>
      <c r="L12" s="27" t="str">
        <f t="shared" si="1"/>
        <v>OK</v>
      </c>
      <c r="M12" s="30" t="s">
        <v>625</v>
      </c>
    </row>
    <row r="13" spans="1:13" x14ac:dyDescent="0.15">
      <c r="A13" s="24" t="s">
        <v>626</v>
      </c>
      <c r="B13" s="24" t="s">
        <v>627</v>
      </c>
      <c r="C13" s="24" t="s">
        <v>628</v>
      </c>
      <c r="D13" s="25" t="s">
        <v>192</v>
      </c>
      <c r="E13" s="26"/>
      <c r="F13" s="27" t="str">
        <f t="shared" si="3"/>
        <v>あ１０</v>
      </c>
      <c r="G13" s="24" t="str">
        <f t="shared" si="0"/>
        <v>福嶋亮</v>
      </c>
      <c r="H13" s="25" t="s">
        <v>595</v>
      </c>
      <c r="I13" s="25" t="s">
        <v>16</v>
      </c>
      <c r="J13" s="34">
        <v>1961</v>
      </c>
      <c r="K13" s="29">
        <f t="shared" si="2"/>
        <v>64</v>
      </c>
      <c r="L13" s="27" t="str">
        <f t="shared" si="1"/>
        <v>OK</v>
      </c>
      <c r="M13" s="30" t="s">
        <v>351</v>
      </c>
    </row>
    <row r="14" spans="1:13" x14ac:dyDescent="0.15">
      <c r="A14" s="24" t="s">
        <v>629</v>
      </c>
      <c r="B14" s="33" t="s">
        <v>630</v>
      </c>
      <c r="C14" s="33" t="s">
        <v>631</v>
      </c>
      <c r="D14" s="25" t="s">
        <v>192</v>
      </c>
      <c r="E14" s="26"/>
      <c r="F14" s="27" t="str">
        <f t="shared" si="3"/>
        <v>あ１１</v>
      </c>
      <c r="G14" s="24" t="str">
        <f t="shared" si="0"/>
        <v>三原啓子</v>
      </c>
      <c r="H14" s="25" t="s">
        <v>595</v>
      </c>
      <c r="I14" s="33" t="s">
        <v>617</v>
      </c>
      <c r="J14" s="28">
        <v>1964</v>
      </c>
      <c r="K14" s="29">
        <f>IF(J14="","",(2025-J14))</f>
        <v>61</v>
      </c>
      <c r="L14" s="27" t="str">
        <f t="shared" si="1"/>
        <v>OK</v>
      </c>
      <c r="M14" s="30" t="s">
        <v>606</v>
      </c>
    </row>
    <row r="15" spans="1:13" x14ac:dyDescent="0.15">
      <c r="A15" s="24" t="s">
        <v>632</v>
      </c>
      <c r="B15" s="25" t="s">
        <v>633</v>
      </c>
      <c r="C15" s="25" t="s">
        <v>634</v>
      </c>
      <c r="D15" s="25" t="s">
        <v>192</v>
      </c>
      <c r="E15" s="26"/>
      <c r="F15" s="24" t="str">
        <f t="shared" si="3"/>
        <v>あ１２</v>
      </c>
      <c r="G15" s="24" t="str">
        <f t="shared" si="0"/>
        <v>落合良弘</v>
      </c>
      <c r="H15" s="25" t="s">
        <v>595</v>
      </c>
      <c r="I15" s="25" t="s">
        <v>16</v>
      </c>
      <c r="J15" s="28">
        <v>1968</v>
      </c>
      <c r="K15" s="29">
        <f t="shared" si="2"/>
        <v>57</v>
      </c>
      <c r="L15" s="27" t="str">
        <f t="shared" si="1"/>
        <v>OK</v>
      </c>
      <c r="M15" s="30" t="s">
        <v>625</v>
      </c>
    </row>
    <row r="16" spans="1:13" x14ac:dyDescent="0.15">
      <c r="A16" s="24" t="s">
        <v>635</v>
      </c>
      <c r="B16" s="35" t="s">
        <v>636</v>
      </c>
      <c r="C16" s="35" t="s">
        <v>257</v>
      </c>
      <c r="D16" s="25" t="s">
        <v>192</v>
      </c>
      <c r="E16" s="26"/>
      <c r="F16" s="27" t="str">
        <f t="shared" si="3"/>
        <v>あ１３</v>
      </c>
      <c r="G16" s="24" t="str">
        <f t="shared" si="0"/>
        <v xml:space="preserve">松井傳樹 </v>
      </c>
      <c r="H16" s="25" t="s">
        <v>595</v>
      </c>
      <c r="I16" s="24" t="s">
        <v>637</v>
      </c>
      <c r="J16" s="34">
        <v>1987</v>
      </c>
      <c r="K16" s="29">
        <f t="shared" si="2"/>
        <v>38</v>
      </c>
      <c r="L16" s="27" t="str">
        <f t="shared" si="1"/>
        <v>OK</v>
      </c>
      <c r="M16" s="36" t="s">
        <v>606</v>
      </c>
    </row>
    <row r="17" spans="1:13" x14ac:dyDescent="0.15">
      <c r="A17" s="24" t="s">
        <v>638</v>
      </c>
      <c r="B17" s="37" t="s">
        <v>639</v>
      </c>
      <c r="C17" s="37" t="s">
        <v>640</v>
      </c>
      <c r="D17" s="25" t="s">
        <v>192</v>
      </c>
      <c r="E17" s="26"/>
      <c r="F17" s="27" t="str">
        <f t="shared" si="3"/>
        <v>あ１４</v>
      </c>
      <c r="G17" s="24" t="str">
        <f t="shared" si="0"/>
        <v>中村紗映子</v>
      </c>
      <c r="H17" s="25" t="s">
        <v>595</v>
      </c>
      <c r="I17" s="33" t="s">
        <v>617</v>
      </c>
      <c r="J17" s="34">
        <v>1983</v>
      </c>
      <c r="K17" s="29">
        <f t="shared" si="2"/>
        <v>42</v>
      </c>
      <c r="L17" s="27" t="str">
        <f t="shared" si="1"/>
        <v>OK</v>
      </c>
      <c r="M17" s="36" t="s">
        <v>641</v>
      </c>
    </row>
    <row r="18" spans="1:13" x14ac:dyDescent="0.15">
      <c r="A18" s="24" t="s">
        <v>642</v>
      </c>
      <c r="B18" s="35" t="s">
        <v>643</v>
      </c>
      <c r="C18" s="35" t="s">
        <v>644</v>
      </c>
      <c r="D18" s="25" t="s">
        <v>192</v>
      </c>
      <c r="E18" s="26"/>
      <c r="F18" s="27" t="str">
        <f t="shared" si="3"/>
        <v>あ１５</v>
      </c>
      <c r="G18" s="24" t="str">
        <f t="shared" si="0"/>
        <v>長谷川優</v>
      </c>
      <c r="H18" s="25" t="s">
        <v>595</v>
      </c>
      <c r="I18" s="24" t="s">
        <v>637</v>
      </c>
      <c r="J18" s="34">
        <v>1973</v>
      </c>
      <c r="K18" s="29">
        <f t="shared" si="2"/>
        <v>52</v>
      </c>
      <c r="L18" s="27" t="str">
        <f t="shared" si="1"/>
        <v>OK</v>
      </c>
      <c r="M18" s="36" t="s">
        <v>602</v>
      </c>
    </row>
    <row r="19" spans="1:13" x14ac:dyDescent="0.15">
      <c r="A19" s="24" t="s">
        <v>645</v>
      </c>
      <c r="B19" s="37" t="s">
        <v>646</v>
      </c>
      <c r="C19" s="37" t="s">
        <v>647</v>
      </c>
      <c r="D19" s="25" t="s">
        <v>192</v>
      </c>
      <c r="E19" s="26"/>
      <c r="F19" s="27" t="str">
        <f t="shared" si="3"/>
        <v>あ１６</v>
      </c>
      <c r="G19" s="24" t="str">
        <f t="shared" si="0"/>
        <v>成宮まき</v>
      </c>
      <c r="H19" s="25" t="s">
        <v>595</v>
      </c>
      <c r="I19" s="33" t="s">
        <v>617</v>
      </c>
      <c r="J19" s="34">
        <v>1970</v>
      </c>
      <c r="K19" s="29">
        <f t="shared" si="2"/>
        <v>55</v>
      </c>
      <c r="L19" s="27" t="str">
        <f t="shared" si="1"/>
        <v>OK</v>
      </c>
      <c r="M19" s="30" t="s">
        <v>606</v>
      </c>
    </row>
    <row r="20" spans="1:13" x14ac:dyDescent="0.15">
      <c r="A20" s="24" t="s">
        <v>648</v>
      </c>
      <c r="B20" s="38" t="s">
        <v>649</v>
      </c>
      <c r="C20" s="37" t="s">
        <v>650</v>
      </c>
      <c r="D20" s="25" t="s">
        <v>192</v>
      </c>
      <c r="E20" s="26"/>
      <c r="F20" s="27" t="str">
        <f t="shared" si="3"/>
        <v>あ１７</v>
      </c>
      <c r="G20" s="24" t="str">
        <f t="shared" si="0"/>
        <v>松本光美</v>
      </c>
      <c r="H20" s="25" t="s">
        <v>595</v>
      </c>
      <c r="I20" s="33" t="s">
        <v>617</v>
      </c>
      <c r="J20" s="34">
        <v>1971</v>
      </c>
      <c r="K20" s="29">
        <f t="shared" si="2"/>
        <v>54</v>
      </c>
      <c r="L20" s="27" t="str">
        <f t="shared" si="1"/>
        <v>OK</v>
      </c>
      <c r="M20" s="30" t="s">
        <v>651</v>
      </c>
    </row>
    <row r="21" spans="1:13" x14ac:dyDescent="0.15">
      <c r="A21" s="24" t="s">
        <v>652</v>
      </c>
      <c r="B21" s="25" t="s">
        <v>653</v>
      </c>
      <c r="C21" s="25" t="s">
        <v>654</v>
      </c>
      <c r="D21" s="25" t="s">
        <v>192</v>
      </c>
      <c r="E21" s="26"/>
      <c r="F21" s="27" t="str">
        <f t="shared" si="3"/>
        <v>あ１８</v>
      </c>
      <c r="G21" s="24" t="str">
        <f t="shared" si="0"/>
        <v>草野活地</v>
      </c>
      <c r="H21" s="25" t="s">
        <v>595</v>
      </c>
      <c r="I21" s="25" t="s">
        <v>16</v>
      </c>
      <c r="J21" s="28">
        <v>1974</v>
      </c>
      <c r="K21" s="29">
        <f t="shared" si="2"/>
        <v>51</v>
      </c>
      <c r="L21" s="27" t="str">
        <f t="shared" si="1"/>
        <v>OK</v>
      </c>
      <c r="M21" s="30" t="s">
        <v>651</v>
      </c>
    </row>
    <row r="22" spans="1:13" x14ac:dyDescent="0.15">
      <c r="A22" s="24" t="s">
        <v>655</v>
      </c>
      <c r="B22" s="25" t="s">
        <v>656</v>
      </c>
      <c r="C22" s="25" t="s">
        <v>657</v>
      </c>
      <c r="D22" s="25" t="s">
        <v>192</v>
      </c>
      <c r="E22" s="26"/>
      <c r="F22" s="27" t="str">
        <f t="shared" si="3"/>
        <v>あ１９</v>
      </c>
      <c r="G22" s="24" t="str">
        <f t="shared" si="0"/>
        <v>吉川孝次</v>
      </c>
      <c r="H22" s="25" t="s">
        <v>595</v>
      </c>
      <c r="I22" s="25" t="s">
        <v>16</v>
      </c>
      <c r="J22" s="28">
        <v>1976</v>
      </c>
      <c r="K22" s="29">
        <f t="shared" si="2"/>
        <v>49</v>
      </c>
      <c r="L22" s="27" t="str">
        <f t="shared" si="1"/>
        <v>OK</v>
      </c>
      <c r="M22" s="30" t="s">
        <v>606</v>
      </c>
    </row>
    <row r="23" spans="1:13" x14ac:dyDescent="0.15">
      <c r="A23" s="24" t="s">
        <v>196</v>
      </c>
      <c r="B23" s="25" t="s">
        <v>658</v>
      </c>
      <c r="C23" s="25" t="s">
        <v>659</v>
      </c>
      <c r="D23" s="25" t="s">
        <v>192</v>
      </c>
      <c r="E23" s="26"/>
      <c r="F23" s="27" t="str">
        <f t="shared" si="3"/>
        <v>あ２０</v>
      </c>
      <c r="G23" s="24" t="str">
        <f t="shared" si="0"/>
        <v>姫田和憲</v>
      </c>
      <c r="H23" s="25" t="s">
        <v>595</v>
      </c>
      <c r="I23" s="25" t="s">
        <v>16</v>
      </c>
      <c r="J23" s="34">
        <v>1984</v>
      </c>
      <c r="K23" s="29">
        <f t="shared" si="2"/>
        <v>41</v>
      </c>
      <c r="L23" s="27" t="str">
        <f t="shared" si="1"/>
        <v>OK</v>
      </c>
      <c r="M23" s="30" t="s">
        <v>660</v>
      </c>
    </row>
    <row r="24" spans="1:13" x14ac:dyDescent="0.15">
      <c r="A24" s="24" t="s">
        <v>661</v>
      </c>
      <c r="B24" s="32" t="s">
        <v>662</v>
      </c>
      <c r="C24" s="32" t="s">
        <v>663</v>
      </c>
      <c r="D24" s="25" t="s">
        <v>192</v>
      </c>
      <c r="E24" s="26"/>
      <c r="F24" s="27" t="str">
        <f t="shared" si="3"/>
        <v>あ２１</v>
      </c>
      <c r="G24" s="24" t="str">
        <f t="shared" si="0"/>
        <v>堅田瑞木</v>
      </c>
      <c r="H24" s="25" t="s">
        <v>595</v>
      </c>
      <c r="I24" s="33" t="s">
        <v>617</v>
      </c>
      <c r="J24" s="34">
        <v>1996</v>
      </c>
      <c r="K24" s="29">
        <f t="shared" si="2"/>
        <v>29</v>
      </c>
      <c r="L24" s="27" t="str">
        <f t="shared" si="1"/>
        <v>OK</v>
      </c>
      <c r="M24" s="30" t="s">
        <v>660</v>
      </c>
    </row>
    <row r="25" spans="1:13" x14ac:dyDescent="0.15">
      <c r="A25" s="24" t="s">
        <v>664</v>
      </c>
      <c r="B25" s="32" t="s">
        <v>665</v>
      </c>
      <c r="C25" s="32" t="s">
        <v>666</v>
      </c>
      <c r="D25" s="25" t="s">
        <v>192</v>
      </c>
      <c r="E25" s="26"/>
      <c r="F25" s="27" t="str">
        <f t="shared" si="3"/>
        <v>あ２２</v>
      </c>
      <c r="G25" s="24" t="str">
        <f t="shared" si="0"/>
        <v>堀田明子</v>
      </c>
      <c r="H25" s="25" t="s">
        <v>595</v>
      </c>
      <c r="I25" s="33" t="s">
        <v>617</v>
      </c>
      <c r="J25" s="34">
        <v>1970</v>
      </c>
      <c r="K25" s="29">
        <f t="shared" si="2"/>
        <v>55</v>
      </c>
      <c r="L25" s="27" t="str">
        <f t="shared" si="1"/>
        <v>OK</v>
      </c>
      <c r="M25" s="32" t="s">
        <v>667</v>
      </c>
    </row>
    <row r="26" spans="1:13" x14ac:dyDescent="0.15">
      <c r="A26" s="24" t="s">
        <v>259</v>
      </c>
      <c r="B26" s="24" t="s">
        <v>668</v>
      </c>
      <c r="C26" s="24" t="s">
        <v>669</v>
      </c>
      <c r="D26" s="25" t="s">
        <v>192</v>
      </c>
      <c r="E26" s="26"/>
      <c r="F26" s="27" t="str">
        <f t="shared" si="3"/>
        <v>あ２３</v>
      </c>
      <c r="G26" s="24" t="str">
        <f t="shared" si="0"/>
        <v>法戸義也</v>
      </c>
      <c r="H26" s="25" t="s">
        <v>595</v>
      </c>
      <c r="I26" s="25" t="s">
        <v>16</v>
      </c>
      <c r="J26" s="34">
        <v>1983</v>
      </c>
      <c r="K26" s="29">
        <f t="shared" si="2"/>
        <v>42</v>
      </c>
      <c r="L26" s="27" t="str">
        <f t="shared" si="1"/>
        <v>OK</v>
      </c>
      <c r="M26" s="30" t="s">
        <v>670</v>
      </c>
    </row>
    <row r="27" spans="1:13" x14ac:dyDescent="0.15">
      <c r="A27" s="24" t="s">
        <v>260</v>
      </c>
      <c r="B27" s="32" t="s">
        <v>359</v>
      </c>
      <c r="C27" s="32" t="s">
        <v>360</v>
      </c>
      <c r="D27" s="25" t="s">
        <v>192</v>
      </c>
      <c r="E27" s="26"/>
      <c r="F27" s="27" t="str">
        <f t="shared" si="3"/>
        <v>あ２４</v>
      </c>
      <c r="G27" s="24" t="str">
        <f t="shared" si="0"/>
        <v>佐野直美</v>
      </c>
      <c r="H27" s="25" t="s">
        <v>595</v>
      </c>
      <c r="I27" s="33" t="s">
        <v>617</v>
      </c>
      <c r="J27" s="34">
        <v>1975</v>
      </c>
      <c r="K27" s="29">
        <f t="shared" si="2"/>
        <v>50</v>
      </c>
      <c r="L27" s="27" t="str">
        <f t="shared" si="1"/>
        <v>OK</v>
      </c>
      <c r="M27" s="30" t="s">
        <v>361</v>
      </c>
    </row>
    <row r="28" spans="1:13" x14ac:dyDescent="0.15">
      <c r="A28" s="24" t="s">
        <v>261</v>
      </c>
      <c r="B28" s="32" t="s">
        <v>363</v>
      </c>
      <c r="C28" s="32" t="s">
        <v>364</v>
      </c>
      <c r="D28" s="25" t="s">
        <v>192</v>
      </c>
      <c r="E28" s="26"/>
      <c r="F28" s="27" t="str">
        <f t="shared" si="3"/>
        <v>あ２５</v>
      </c>
      <c r="G28" s="24" t="str">
        <f t="shared" si="0"/>
        <v>千代美由紀</v>
      </c>
      <c r="H28" s="25" t="s">
        <v>595</v>
      </c>
      <c r="I28" s="33" t="s">
        <v>617</v>
      </c>
      <c r="J28" s="34">
        <v>1972</v>
      </c>
      <c r="K28" s="29">
        <f t="shared" si="2"/>
        <v>53</v>
      </c>
      <c r="L28" s="27" t="str">
        <f t="shared" si="1"/>
        <v>OK</v>
      </c>
      <c r="M28" s="30" t="s">
        <v>671</v>
      </c>
    </row>
    <row r="29" spans="1:13" x14ac:dyDescent="0.15">
      <c r="A29" s="24" t="s">
        <v>262</v>
      </c>
      <c r="B29" s="32" t="s">
        <v>672</v>
      </c>
      <c r="C29" s="32" t="s">
        <v>673</v>
      </c>
      <c r="D29" s="25" t="s">
        <v>192</v>
      </c>
      <c r="E29" s="26"/>
      <c r="F29" s="27" t="str">
        <f t="shared" si="3"/>
        <v>あ２６</v>
      </c>
      <c r="G29" s="24" t="str">
        <f t="shared" si="0"/>
        <v>小西由美子</v>
      </c>
      <c r="H29" s="25" t="s">
        <v>595</v>
      </c>
      <c r="I29" s="33" t="s">
        <v>617</v>
      </c>
      <c r="J29" s="34">
        <v>1968</v>
      </c>
      <c r="K29" s="29">
        <f t="shared" si="2"/>
        <v>57</v>
      </c>
      <c r="L29" s="27" t="str">
        <f t="shared" si="1"/>
        <v>OK</v>
      </c>
      <c r="M29" s="30" t="s">
        <v>674</v>
      </c>
    </row>
    <row r="30" spans="1:13" x14ac:dyDescent="0.15">
      <c r="A30" s="24" t="s">
        <v>263</v>
      </c>
      <c r="B30" s="32" t="s">
        <v>675</v>
      </c>
      <c r="C30" s="32" t="s">
        <v>676</v>
      </c>
      <c r="D30" s="25" t="s">
        <v>192</v>
      </c>
      <c r="E30" s="26"/>
      <c r="F30" s="27" t="str">
        <f t="shared" si="3"/>
        <v>あ２７</v>
      </c>
      <c r="G30" s="24" t="str">
        <f t="shared" si="0"/>
        <v>徳田裕子</v>
      </c>
      <c r="H30" s="25" t="s">
        <v>595</v>
      </c>
      <c r="I30" s="33" t="s">
        <v>617</v>
      </c>
      <c r="J30" s="34">
        <v>1971</v>
      </c>
      <c r="K30" s="29">
        <f t="shared" si="2"/>
        <v>54</v>
      </c>
      <c r="L30" s="27" t="str">
        <f t="shared" si="1"/>
        <v>OK</v>
      </c>
      <c r="M30" s="30" t="s">
        <v>674</v>
      </c>
    </row>
    <row r="31" spans="1:13" x14ac:dyDescent="0.15">
      <c r="A31" s="24" t="s">
        <v>352</v>
      </c>
      <c r="B31" s="32" t="s">
        <v>677</v>
      </c>
      <c r="C31" s="32" t="s">
        <v>678</v>
      </c>
      <c r="D31" s="25" t="s">
        <v>192</v>
      </c>
      <c r="E31" s="26"/>
      <c r="F31" s="27" t="str">
        <f t="shared" si="3"/>
        <v>あ２８</v>
      </c>
      <c r="G31" s="24" t="str">
        <f t="shared" si="0"/>
        <v>叶丸利恵子</v>
      </c>
      <c r="H31" s="25" t="s">
        <v>595</v>
      </c>
      <c r="I31" s="33" t="s">
        <v>617</v>
      </c>
      <c r="J31" s="34">
        <v>1965</v>
      </c>
      <c r="K31" s="29">
        <f t="shared" si="2"/>
        <v>60</v>
      </c>
      <c r="L31" s="27" t="str">
        <f t="shared" si="1"/>
        <v>OK</v>
      </c>
      <c r="M31" s="30" t="s">
        <v>651</v>
      </c>
    </row>
    <row r="32" spans="1:13" x14ac:dyDescent="0.15">
      <c r="A32" s="24" t="s">
        <v>353</v>
      </c>
      <c r="B32" s="32" t="s">
        <v>679</v>
      </c>
      <c r="C32" s="32" t="s">
        <v>680</v>
      </c>
      <c r="D32" s="25" t="s">
        <v>192</v>
      </c>
      <c r="E32" s="26"/>
      <c r="F32" s="27" t="str">
        <f t="shared" si="3"/>
        <v>あ２９</v>
      </c>
      <c r="G32" s="24" t="str">
        <f t="shared" si="0"/>
        <v>脇田里加</v>
      </c>
      <c r="H32" s="25" t="s">
        <v>595</v>
      </c>
      <c r="I32" s="33" t="s">
        <v>617</v>
      </c>
      <c r="J32" s="39">
        <v>1963</v>
      </c>
      <c r="K32" s="29">
        <f t="shared" si="2"/>
        <v>62</v>
      </c>
      <c r="L32" s="27" t="str">
        <f t="shared" si="1"/>
        <v>OK</v>
      </c>
      <c r="M32" s="40" t="s">
        <v>651</v>
      </c>
    </row>
    <row r="33" spans="1:13" x14ac:dyDescent="0.15">
      <c r="A33" s="24" t="s">
        <v>354</v>
      </c>
      <c r="B33" s="24" t="s">
        <v>367</v>
      </c>
      <c r="C33" s="25" t="s">
        <v>368</v>
      </c>
      <c r="D33" s="25" t="s">
        <v>192</v>
      </c>
      <c r="E33" s="26"/>
      <c r="F33" s="27" t="str">
        <f t="shared" si="3"/>
        <v>あ３０</v>
      </c>
      <c r="G33" s="24" t="str">
        <f t="shared" si="0"/>
        <v>冨岡浩史</v>
      </c>
      <c r="H33" s="25" t="s">
        <v>595</v>
      </c>
      <c r="I33" s="25" t="s">
        <v>16</v>
      </c>
      <c r="J33" s="39">
        <v>1967</v>
      </c>
      <c r="K33" s="29">
        <f t="shared" si="2"/>
        <v>58</v>
      </c>
      <c r="L33" s="27" t="str">
        <f t="shared" si="1"/>
        <v>OK</v>
      </c>
      <c r="M33" s="40" t="s">
        <v>651</v>
      </c>
    </row>
    <row r="34" spans="1:13" x14ac:dyDescent="0.15">
      <c r="A34" s="24" t="s">
        <v>355</v>
      </c>
      <c r="B34" s="24" t="s">
        <v>369</v>
      </c>
      <c r="C34" s="25" t="s">
        <v>681</v>
      </c>
      <c r="D34" s="25" t="s">
        <v>192</v>
      </c>
      <c r="E34" s="26"/>
      <c r="F34" s="27" t="str">
        <f t="shared" si="3"/>
        <v>あ３１</v>
      </c>
      <c r="G34" s="24" t="str">
        <f t="shared" si="0"/>
        <v>西堀公人</v>
      </c>
      <c r="H34" s="25" t="s">
        <v>595</v>
      </c>
      <c r="I34" s="25" t="s">
        <v>16</v>
      </c>
      <c r="J34" s="39">
        <v>1984</v>
      </c>
      <c r="K34" s="29">
        <f t="shared" si="2"/>
        <v>41</v>
      </c>
      <c r="L34" s="27" t="str">
        <f t="shared" si="1"/>
        <v>OK</v>
      </c>
      <c r="M34" s="40" t="s">
        <v>682</v>
      </c>
    </row>
    <row r="35" spans="1:13" x14ac:dyDescent="0.15">
      <c r="A35" s="24" t="s">
        <v>357</v>
      </c>
      <c r="B35" s="24" t="s">
        <v>683</v>
      </c>
      <c r="C35" s="25" t="s">
        <v>684</v>
      </c>
      <c r="D35" s="25" t="s">
        <v>192</v>
      </c>
      <c r="E35" s="26"/>
      <c r="F35" s="27" t="str">
        <f t="shared" si="3"/>
        <v>あ３２</v>
      </c>
      <c r="G35" s="24" t="str">
        <f t="shared" si="0"/>
        <v>清野宏樹</v>
      </c>
      <c r="H35" s="25" t="s">
        <v>595</v>
      </c>
      <c r="I35" s="25" t="s">
        <v>16</v>
      </c>
      <c r="J35" s="39">
        <v>1987</v>
      </c>
      <c r="K35" s="29">
        <f t="shared" si="2"/>
        <v>38</v>
      </c>
      <c r="L35" s="27" t="str">
        <f t="shared" si="1"/>
        <v>OK</v>
      </c>
      <c r="M35" s="40" t="s">
        <v>660</v>
      </c>
    </row>
    <row r="36" spans="1:13" x14ac:dyDescent="0.15">
      <c r="A36" s="24" t="s">
        <v>358</v>
      </c>
      <c r="B36" s="24" t="s">
        <v>685</v>
      </c>
      <c r="C36" s="25" t="s">
        <v>686</v>
      </c>
      <c r="D36" s="25" t="s">
        <v>192</v>
      </c>
      <c r="E36" s="26"/>
      <c r="F36" s="27" t="str">
        <f t="shared" si="3"/>
        <v>あ３３</v>
      </c>
      <c r="G36" s="24" t="str">
        <f t="shared" si="0"/>
        <v>宇野泰三</v>
      </c>
      <c r="H36" s="25" t="s">
        <v>595</v>
      </c>
      <c r="I36" s="33" t="s">
        <v>617</v>
      </c>
      <c r="J36" s="39">
        <v>1974</v>
      </c>
      <c r="K36" s="29">
        <f t="shared" si="2"/>
        <v>51</v>
      </c>
      <c r="L36" s="27" t="str">
        <f t="shared" si="1"/>
        <v>OK</v>
      </c>
      <c r="M36" s="40" t="s">
        <v>406</v>
      </c>
    </row>
    <row r="37" spans="1:13" x14ac:dyDescent="0.15">
      <c r="A37" s="24" t="s">
        <v>362</v>
      </c>
      <c r="B37" s="32" t="s">
        <v>687</v>
      </c>
      <c r="C37" s="32" t="s">
        <v>688</v>
      </c>
      <c r="D37" s="25" t="s">
        <v>192</v>
      </c>
      <c r="E37" s="26"/>
      <c r="F37" s="27" t="str">
        <f t="shared" si="3"/>
        <v>あ３４</v>
      </c>
      <c r="G37" s="24" t="str">
        <f t="shared" si="0"/>
        <v>中澤由香</v>
      </c>
      <c r="H37" s="25" t="s">
        <v>595</v>
      </c>
      <c r="I37" s="25" t="s">
        <v>16</v>
      </c>
      <c r="J37" s="39">
        <v>1975</v>
      </c>
      <c r="K37" s="29">
        <f t="shared" si="2"/>
        <v>50</v>
      </c>
      <c r="L37" s="27" t="str">
        <f t="shared" si="1"/>
        <v>OK</v>
      </c>
      <c r="M37" s="40" t="s">
        <v>416</v>
      </c>
    </row>
    <row r="38" spans="1:13" x14ac:dyDescent="0.15">
      <c r="A38" s="24" t="s">
        <v>365</v>
      </c>
      <c r="B38" s="30" t="s">
        <v>689</v>
      </c>
      <c r="C38" s="30" t="s">
        <v>690</v>
      </c>
      <c r="D38" s="25" t="s">
        <v>192</v>
      </c>
      <c r="E38" s="26"/>
      <c r="F38" s="27" t="str">
        <f t="shared" si="3"/>
        <v>あ３５</v>
      </c>
      <c r="G38" s="24" t="str">
        <f t="shared" si="0"/>
        <v>坪井徳寿</v>
      </c>
      <c r="H38" s="25" t="s">
        <v>595</v>
      </c>
      <c r="I38" s="24" t="s">
        <v>16</v>
      </c>
      <c r="J38" s="39">
        <v>1979</v>
      </c>
      <c r="K38" s="29">
        <f t="shared" si="2"/>
        <v>46</v>
      </c>
      <c r="L38" s="27" t="str">
        <f t="shared" si="1"/>
        <v>OK</v>
      </c>
      <c r="M38" s="40" t="s">
        <v>416</v>
      </c>
    </row>
    <row r="39" spans="1:13" ht="14.25" customHeight="1" x14ac:dyDescent="0.15">
      <c r="A39" s="24" t="s">
        <v>366</v>
      </c>
      <c r="B39" s="33" t="s">
        <v>691</v>
      </c>
      <c r="C39" s="33" t="s">
        <v>692</v>
      </c>
      <c r="D39" s="25" t="s">
        <v>192</v>
      </c>
      <c r="E39" s="26"/>
      <c r="F39" s="27" t="str">
        <f t="shared" si="3"/>
        <v>あ３６</v>
      </c>
      <c r="G39" s="24" t="str">
        <f t="shared" si="0"/>
        <v>山中博子</v>
      </c>
      <c r="H39" s="25" t="s">
        <v>595</v>
      </c>
      <c r="I39" s="33" t="s">
        <v>617</v>
      </c>
      <c r="J39" s="39">
        <v>1970</v>
      </c>
      <c r="K39" s="29">
        <f t="shared" si="2"/>
        <v>55</v>
      </c>
      <c r="L39" s="27" t="str">
        <f t="shared" si="1"/>
        <v>OK</v>
      </c>
      <c r="M39" s="40" t="s">
        <v>406</v>
      </c>
    </row>
    <row r="40" spans="1:13" ht="14.25" customHeight="1" x14ac:dyDescent="0.15">
      <c r="A40" s="41"/>
      <c r="B40" s="41">
        <v>2</v>
      </c>
      <c r="C40" s="42"/>
      <c r="D40" s="43"/>
      <c r="E40" s="44"/>
      <c r="F40" s="45"/>
      <c r="G40" s="41"/>
      <c r="H40" s="43"/>
      <c r="I40" s="42"/>
      <c r="J40" s="46"/>
      <c r="K40" s="47"/>
      <c r="L40" s="45"/>
      <c r="M40" s="48"/>
    </row>
    <row r="41" spans="1:13" x14ac:dyDescent="0.15">
      <c r="A41" s="24" t="s">
        <v>693</v>
      </c>
      <c r="B41" s="25" t="s">
        <v>109</v>
      </c>
      <c r="C41" s="25" t="s">
        <v>110</v>
      </c>
      <c r="D41" s="25" t="s">
        <v>694</v>
      </c>
      <c r="E41" s="26" t="s">
        <v>695</v>
      </c>
      <c r="F41" s="27" t="str">
        <f>A41</f>
        <v>あぷ０１</v>
      </c>
      <c r="G41" s="24" t="str">
        <f t="shared" ref="G41:G135" si="4">B41&amp;C41</f>
        <v>杉山邦夫</v>
      </c>
      <c r="H41" s="25" t="s">
        <v>696</v>
      </c>
      <c r="I41" s="25" t="s">
        <v>16</v>
      </c>
      <c r="J41" s="28">
        <v>1950</v>
      </c>
      <c r="K41" s="29">
        <f>IF(J41="","",(2025-J41))</f>
        <v>75</v>
      </c>
      <c r="L41" s="27" t="str">
        <f t="shared" ref="L41:L67" si="5">IF(G41="","",IF(COUNTIF($G$4:$G$628,G41)&gt;1,"2重登録","OK"))</f>
        <v>OK</v>
      </c>
      <c r="M41" s="24" t="s">
        <v>96</v>
      </c>
    </row>
    <row r="42" spans="1:13" x14ac:dyDescent="0.15">
      <c r="A42" s="24" t="s">
        <v>370</v>
      </c>
      <c r="B42" s="24" t="s">
        <v>8</v>
      </c>
      <c r="C42" s="24" t="s">
        <v>111</v>
      </c>
      <c r="D42" s="25" t="s">
        <v>694</v>
      </c>
      <c r="E42" s="26"/>
      <c r="F42" s="24" t="str">
        <f>A42</f>
        <v>あぷ０２</v>
      </c>
      <c r="G42" s="24" t="str">
        <f t="shared" si="4"/>
        <v>川上英二</v>
      </c>
      <c r="H42" s="25" t="s">
        <v>696</v>
      </c>
      <c r="I42" s="25" t="s">
        <v>16</v>
      </c>
      <c r="J42" s="31">
        <v>1963</v>
      </c>
      <c r="K42" s="29">
        <f t="shared" ref="K42:K67" si="6">IF(J42="","",(2025-J42))</f>
        <v>62</v>
      </c>
      <c r="L42" s="27" t="str">
        <f t="shared" si="5"/>
        <v>OK</v>
      </c>
      <c r="M42" s="33" t="s">
        <v>24</v>
      </c>
    </row>
    <row r="43" spans="1:13" x14ac:dyDescent="0.15">
      <c r="A43" s="24" t="s">
        <v>371</v>
      </c>
      <c r="B43" s="25" t="s">
        <v>15</v>
      </c>
      <c r="C43" s="25" t="s">
        <v>112</v>
      </c>
      <c r="D43" s="25" t="s">
        <v>694</v>
      </c>
      <c r="E43" s="26"/>
      <c r="F43" s="27" t="str">
        <f>A43</f>
        <v>あぷ０３</v>
      </c>
      <c r="G43" s="24" t="str">
        <f t="shared" si="4"/>
        <v>浅田隆昭</v>
      </c>
      <c r="H43" s="25" t="s">
        <v>696</v>
      </c>
      <c r="I43" s="25" t="s">
        <v>16</v>
      </c>
      <c r="J43" s="28">
        <v>1964</v>
      </c>
      <c r="K43" s="29">
        <f t="shared" si="6"/>
        <v>61</v>
      </c>
      <c r="L43" s="27" t="str">
        <f t="shared" si="5"/>
        <v>OK</v>
      </c>
      <c r="M43" s="24" t="s">
        <v>22</v>
      </c>
    </row>
    <row r="44" spans="1:13" x14ac:dyDescent="0.15">
      <c r="A44" s="24" t="s">
        <v>372</v>
      </c>
      <c r="B44" s="49" t="s">
        <v>113</v>
      </c>
      <c r="C44" s="49" t="s">
        <v>114</v>
      </c>
      <c r="D44" s="25" t="s">
        <v>694</v>
      </c>
      <c r="E44" s="26"/>
      <c r="F44" s="27" t="str">
        <f>A44</f>
        <v>あぷ０４</v>
      </c>
      <c r="G44" s="24" t="str">
        <f t="shared" si="4"/>
        <v>森永洋介</v>
      </c>
      <c r="H44" s="25" t="s">
        <v>696</v>
      </c>
      <c r="I44" s="25" t="s">
        <v>16</v>
      </c>
      <c r="J44" s="28">
        <v>1986</v>
      </c>
      <c r="K44" s="29">
        <f t="shared" si="6"/>
        <v>39</v>
      </c>
      <c r="L44" s="27" t="str">
        <f t="shared" si="5"/>
        <v>OK</v>
      </c>
      <c r="M44" s="24" t="s">
        <v>20</v>
      </c>
    </row>
    <row r="45" spans="1:13" x14ac:dyDescent="0.15">
      <c r="A45" s="24" t="s">
        <v>373</v>
      </c>
      <c r="B45" s="25" t="s">
        <v>115</v>
      </c>
      <c r="C45" s="25" t="s">
        <v>116</v>
      </c>
      <c r="D45" s="25" t="s">
        <v>694</v>
      </c>
      <c r="E45" s="26"/>
      <c r="F45" s="27" t="str">
        <f>A45</f>
        <v>あぷ０５</v>
      </c>
      <c r="G45" s="24" t="str">
        <f t="shared" si="4"/>
        <v>辰巳悟朗</v>
      </c>
      <c r="H45" s="25" t="s">
        <v>696</v>
      </c>
      <c r="I45" s="25" t="s">
        <v>16</v>
      </c>
      <c r="J45" s="28">
        <v>1974</v>
      </c>
      <c r="K45" s="29">
        <f t="shared" si="6"/>
        <v>51</v>
      </c>
      <c r="L45" s="27" t="str">
        <f t="shared" si="5"/>
        <v>OK</v>
      </c>
      <c r="M45" s="24" t="s">
        <v>17</v>
      </c>
    </row>
    <row r="46" spans="1:13" x14ac:dyDescent="0.15">
      <c r="A46" s="24" t="s">
        <v>374</v>
      </c>
      <c r="B46" s="25" t="s">
        <v>8</v>
      </c>
      <c r="C46" s="25" t="s">
        <v>697</v>
      </c>
      <c r="D46" s="25" t="s">
        <v>694</v>
      </c>
      <c r="E46" s="26"/>
      <c r="F46" s="27" t="str">
        <f t="shared" ref="F46:F112" si="7">A46</f>
        <v>あぷ０６</v>
      </c>
      <c r="G46" s="24" t="str">
        <f t="shared" si="4"/>
        <v>川上美弥子</v>
      </c>
      <c r="H46" s="25" t="s">
        <v>696</v>
      </c>
      <c r="I46" s="32" t="s">
        <v>19</v>
      </c>
      <c r="J46" s="28">
        <v>1971</v>
      </c>
      <c r="K46" s="29">
        <f>IF(J46="","",(2025-J46))</f>
        <v>54</v>
      </c>
      <c r="L46" s="27" t="str">
        <f t="shared" si="5"/>
        <v>OK</v>
      </c>
      <c r="M46" s="33" t="s">
        <v>24</v>
      </c>
    </row>
    <row r="47" spans="1:13" x14ac:dyDescent="0.15">
      <c r="A47" s="24" t="s">
        <v>376</v>
      </c>
      <c r="B47" s="24" t="s">
        <v>698</v>
      </c>
      <c r="C47" s="24" t="s">
        <v>699</v>
      </c>
      <c r="D47" s="25" t="s">
        <v>694</v>
      </c>
      <c r="E47" s="26"/>
      <c r="F47" s="24" t="str">
        <f t="shared" si="7"/>
        <v>あぷ０７</v>
      </c>
      <c r="G47" s="24" t="str">
        <f t="shared" si="4"/>
        <v>山内雄平</v>
      </c>
      <c r="H47" s="25" t="s">
        <v>696</v>
      </c>
      <c r="I47" s="25" t="s">
        <v>16</v>
      </c>
      <c r="J47" s="31">
        <v>1989</v>
      </c>
      <c r="K47" s="29">
        <f t="shared" si="6"/>
        <v>36</v>
      </c>
      <c r="L47" s="27" t="str">
        <f t="shared" si="5"/>
        <v>OK</v>
      </c>
      <c r="M47" s="33" t="s">
        <v>700</v>
      </c>
    </row>
    <row r="48" spans="1:13" x14ac:dyDescent="0.15">
      <c r="A48" s="24" t="s">
        <v>377</v>
      </c>
      <c r="B48" s="25" t="s">
        <v>701</v>
      </c>
      <c r="C48" s="25" t="s">
        <v>702</v>
      </c>
      <c r="D48" s="25" t="s">
        <v>694</v>
      </c>
      <c r="E48" s="26"/>
      <c r="F48" s="27" t="str">
        <f t="shared" si="7"/>
        <v>あぷ０８</v>
      </c>
      <c r="G48" s="24" t="str">
        <f t="shared" si="4"/>
        <v>木村美香</v>
      </c>
      <c r="H48" s="25" t="s">
        <v>696</v>
      </c>
      <c r="I48" s="32" t="s">
        <v>19</v>
      </c>
      <c r="J48" s="28">
        <v>1962</v>
      </c>
      <c r="K48" s="29">
        <f t="shared" si="6"/>
        <v>63</v>
      </c>
      <c r="L48" s="27" t="str">
        <f t="shared" si="5"/>
        <v>OK</v>
      </c>
      <c r="M48" s="24" t="s">
        <v>670</v>
      </c>
    </row>
    <row r="49" spans="1:13" x14ac:dyDescent="0.15">
      <c r="A49" s="24" t="s">
        <v>379</v>
      </c>
      <c r="B49" s="49" t="s">
        <v>703</v>
      </c>
      <c r="C49" s="49" t="s">
        <v>704</v>
      </c>
      <c r="D49" s="25" t="s">
        <v>694</v>
      </c>
      <c r="E49" s="26"/>
      <c r="F49" s="27" t="str">
        <f t="shared" si="7"/>
        <v>あぷ０９</v>
      </c>
      <c r="G49" s="24" t="str">
        <f t="shared" si="4"/>
        <v>梶木和子</v>
      </c>
      <c r="H49" s="25" t="s">
        <v>696</v>
      </c>
      <c r="I49" s="32" t="s">
        <v>19</v>
      </c>
      <c r="J49" s="28">
        <v>1960</v>
      </c>
      <c r="K49" s="29">
        <f t="shared" si="6"/>
        <v>65</v>
      </c>
      <c r="L49" s="27" t="str">
        <f t="shared" si="5"/>
        <v>OK</v>
      </c>
      <c r="M49" s="24" t="s">
        <v>17</v>
      </c>
    </row>
    <row r="50" spans="1:13" x14ac:dyDescent="0.15">
      <c r="A50" s="24" t="s">
        <v>380</v>
      </c>
      <c r="B50" s="25" t="s">
        <v>705</v>
      </c>
      <c r="C50" s="25" t="s">
        <v>381</v>
      </c>
      <c r="D50" s="25" t="s">
        <v>694</v>
      </c>
      <c r="E50" s="26"/>
      <c r="F50" s="27" t="str">
        <f t="shared" si="7"/>
        <v>あぷ１０</v>
      </c>
      <c r="G50" s="24" t="str">
        <f t="shared" si="4"/>
        <v>日高眞規子</v>
      </c>
      <c r="H50" s="25" t="s">
        <v>696</v>
      </c>
      <c r="I50" s="32" t="s">
        <v>19</v>
      </c>
      <c r="J50" s="28">
        <v>1963</v>
      </c>
      <c r="K50" s="29">
        <f t="shared" si="6"/>
        <v>62</v>
      </c>
      <c r="L50" s="27" t="str">
        <f t="shared" si="5"/>
        <v>OK</v>
      </c>
      <c r="M50" s="24" t="s">
        <v>625</v>
      </c>
    </row>
    <row r="51" spans="1:13" x14ac:dyDescent="0.15">
      <c r="A51" s="24" t="s">
        <v>383</v>
      </c>
      <c r="B51" s="25" t="s">
        <v>706</v>
      </c>
      <c r="C51" s="25" t="s">
        <v>707</v>
      </c>
      <c r="D51" s="25" t="s">
        <v>694</v>
      </c>
      <c r="E51" s="26"/>
      <c r="F51" s="27" t="str">
        <f t="shared" si="7"/>
        <v>あぷ１１</v>
      </c>
      <c r="G51" s="24" t="str">
        <f t="shared" si="4"/>
        <v>長谷出浩</v>
      </c>
      <c r="H51" s="25" t="s">
        <v>696</v>
      </c>
      <c r="I51" s="25" t="s">
        <v>16</v>
      </c>
      <c r="J51" s="28">
        <v>1960</v>
      </c>
      <c r="K51" s="29">
        <f>IF(J51="","",(2025-J51))</f>
        <v>65</v>
      </c>
      <c r="L51" s="27" t="str">
        <f t="shared" si="5"/>
        <v>OK</v>
      </c>
      <c r="M51" s="33" t="s">
        <v>24</v>
      </c>
    </row>
    <row r="52" spans="1:13" x14ac:dyDescent="0.15">
      <c r="A52" s="24" t="s">
        <v>384</v>
      </c>
      <c r="B52" s="24" t="s">
        <v>708</v>
      </c>
      <c r="C52" s="24" t="s">
        <v>709</v>
      </c>
      <c r="D52" s="25" t="s">
        <v>694</v>
      </c>
      <c r="E52" s="26"/>
      <c r="F52" s="24" t="str">
        <f t="shared" si="7"/>
        <v>あぷ１２</v>
      </c>
      <c r="G52" s="24" t="str">
        <f t="shared" si="4"/>
        <v>奥田純也</v>
      </c>
      <c r="H52" s="25" t="s">
        <v>696</v>
      </c>
      <c r="I52" s="25" t="s">
        <v>16</v>
      </c>
      <c r="J52" s="31">
        <v>1963</v>
      </c>
      <c r="K52" s="29">
        <f t="shared" si="6"/>
        <v>62</v>
      </c>
      <c r="L52" s="27" t="str">
        <f t="shared" si="5"/>
        <v>OK</v>
      </c>
      <c r="M52" s="33" t="s">
        <v>24</v>
      </c>
    </row>
    <row r="53" spans="1:13" x14ac:dyDescent="0.15">
      <c r="A53" s="24" t="s">
        <v>385</v>
      </c>
      <c r="B53" s="25" t="s">
        <v>710</v>
      </c>
      <c r="C53" s="25" t="s">
        <v>711</v>
      </c>
      <c r="D53" s="25" t="s">
        <v>694</v>
      </c>
      <c r="E53" s="26"/>
      <c r="F53" s="27" t="str">
        <f t="shared" si="7"/>
        <v>あぷ１３</v>
      </c>
      <c r="G53" s="24" t="str">
        <f t="shared" si="4"/>
        <v>村田朋子</v>
      </c>
      <c r="H53" s="25" t="s">
        <v>696</v>
      </c>
      <c r="I53" s="32" t="s">
        <v>19</v>
      </c>
      <c r="J53" s="28">
        <v>1959</v>
      </c>
      <c r="K53" s="29">
        <f t="shared" si="6"/>
        <v>66</v>
      </c>
      <c r="L53" s="27" t="str">
        <f t="shared" si="5"/>
        <v>OK</v>
      </c>
      <c r="M53" s="33" t="s">
        <v>24</v>
      </c>
    </row>
    <row r="54" spans="1:13" x14ac:dyDescent="0.15">
      <c r="A54" s="24" t="s">
        <v>386</v>
      </c>
      <c r="B54" s="49" t="s">
        <v>14</v>
      </c>
      <c r="C54" s="49" t="s">
        <v>389</v>
      </c>
      <c r="D54" s="25" t="s">
        <v>694</v>
      </c>
      <c r="E54" s="26"/>
      <c r="F54" s="27" t="str">
        <f t="shared" si="7"/>
        <v>あぷ１４</v>
      </c>
      <c r="G54" s="24" t="str">
        <f t="shared" si="4"/>
        <v>村田理恵子</v>
      </c>
      <c r="H54" s="25" t="s">
        <v>696</v>
      </c>
      <c r="I54" s="32" t="s">
        <v>19</v>
      </c>
      <c r="J54" s="28">
        <v>1979</v>
      </c>
      <c r="K54" s="29">
        <f t="shared" si="6"/>
        <v>46</v>
      </c>
      <c r="L54" s="27" t="str">
        <f t="shared" si="5"/>
        <v>OK</v>
      </c>
      <c r="M54" s="33" t="s">
        <v>24</v>
      </c>
    </row>
    <row r="55" spans="1:13" x14ac:dyDescent="0.15">
      <c r="A55" s="24" t="s">
        <v>388</v>
      </c>
      <c r="B55" s="25" t="s">
        <v>712</v>
      </c>
      <c r="C55" s="25" t="s">
        <v>713</v>
      </c>
      <c r="D55" s="25" t="s">
        <v>694</v>
      </c>
      <c r="E55" s="26"/>
      <c r="F55" s="27" t="str">
        <f t="shared" si="7"/>
        <v>あぷ１５</v>
      </c>
      <c r="G55" s="24" t="str">
        <f t="shared" si="4"/>
        <v>東正隆</v>
      </c>
      <c r="H55" s="25" t="s">
        <v>696</v>
      </c>
      <c r="I55" s="25" t="s">
        <v>16</v>
      </c>
      <c r="J55" s="28">
        <v>1965</v>
      </c>
      <c r="K55" s="29">
        <f t="shared" si="6"/>
        <v>60</v>
      </c>
      <c r="L55" s="27" t="str">
        <f t="shared" si="5"/>
        <v>OK</v>
      </c>
      <c r="M55" s="24" t="s">
        <v>17</v>
      </c>
    </row>
    <row r="56" spans="1:13" x14ac:dyDescent="0.15">
      <c r="A56" s="35" t="s">
        <v>390</v>
      </c>
      <c r="B56" s="35" t="s">
        <v>714</v>
      </c>
      <c r="C56" s="35" t="s">
        <v>715</v>
      </c>
      <c r="D56" s="25" t="s">
        <v>694</v>
      </c>
      <c r="E56" s="26"/>
      <c r="F56" s="27" t="str">
        <f t="shared" si="7"/>
        <v>あぷ１６</v>
      </c>
      <c r="G56" s="24" t="str">
        <f t="shared" si="4"/>
        <v>二ツ井裕也</v>
      </c>
      <c r="H56" s="25" t="s">
        <v>696</v>
      </c>
      <c r="I56" s="35" t="s">
        <v>16</v>
      </c>
      <c r="J56" s="34">
        <v>1990</v>
      </c>
      <c r="K56" s="29">
        <f t="shared" si="6"/>
        <v>35</v>
      </c>
      <c r="L56" s="27" t="str">
        <f t="shared" si="5"/>
        <v>OK</v>
      </c>
      <c r="M56" s="24" t="s">
        <v>716</v>
      </c>
    </row>
    <row r="57" spans="1:13" x14ac:dyDescent="0.15">
      <c r="A57" s="35" t="s">
        <v>391</v>
      </c>
      <c r="B57" s="35" t="s">
        <v>717</v>
      </c>
      <c r="C57" s="35" t="s">
        <v>718</v>
      </c>
      <c r="D57" s="25" t="s">
        <v>694</v>
      </c>
      <c r="E57" s="26"/>
      <c r="F57" s="27" t="str">
        <f t="shared" si="7"/>
        <v>あぷ１７</v>
      </c>
      <c r="G57" s="24" t="str">
        <f t="shared" si="4"/>
        <v>田中　有紀</v>
      </c>
      <c r="H57" s="25" t="s">
        <v>696</v>
      </c>
      <c r="I57" s="38" t="s">
        <v>19</v>
      </c>
      <c r="J57" s="34">
        <v>1969</v>
      </c>
      <c r="K57" s="29">
        <f t="shared" si="6"/>
        <v>56</v>
      </c>
      <c r="L57" s="27" t="str">
        <f t="shared" si="5"/>
        <v>OK</v>
      </c>
      <c r="M57" s="24" t="s">
        <v>719</v>
      </c>
    </row>
    <row r="58" spans="1:13" x14ac:dyDescent="0.15">
      <c r="A58" s="35" t="s">
        <v>392</v>
      </c>
      <c r="B58" s="35" t="s">
        <v>720</v>
      </c>
      <c r="C58" s="35" t="s">
        <v>721</v>
      </c>
      <c r="D58" s="25" t="s">
        <v>694</v>
      </c>
      <c r="E58" s="26"/>
      <c r="F58" s="27" t="str">
        <f t="shared" si="7"/>
        <v>あぷ１８</v>
      </c>
      <c r="G58" s="24" t="str">
        <f t="shared" si="4"/>
        <v>岡川謙二</v>
      </c>
      <c r="H58" s="25" t="s">
        <v>696</v>
      </c>
      <c r="I58" s="35" t="s">
        <v>16</v>
      </c>
      <c r="J58" s="34">
        <v>1967</v>
      </c>
      <c r="K58" s="29">
        <f t="shared" si="6"/>
        <v>58</v>
      </c>
      <c r="L58" s="27" t="str">
        <f t="shared" si="5"/>
        <v>OK</v>
      </c>
      <c r="M58" s="24" t="s">
        <v>20</v>
      </c>
    </row>
    <row r="59" spans="1:13" x14ac:dyDescent="0.15">
      <c r="A59" s="35" t="s">
        <v>393</v>
      </c>
      <c r="B59" s="35" t="s">
        <v>722</v>
      </c>
      <c r="C59" s="35" t="s">
        <v>723</v>
      </c>
      <c r="D59" s="25" t="s">
        <v>694</v>
      </c>
      <c r="E59" s="26"/>
      <c r="F59" s="27" t="str">
        <f t="shared" si="7"/>
        <v>あぷ１９</v>
      </c>
      <c r="G59" s="24" t="str">
        <f t="shared" si="4"/>
        <v>稲泉聡</v>
      </c>
      <c r="H59" s="25" t="s">
        <v>696</v>
      </c>
      <c r="I59" s="35" t="s">
        <v>16</v>
      </c>
      <c r="J59" s="34">
        <v>1967</v>
      </c>
      <c r="K59" s="29">
        <f t="shared" si="6"/>
        <v>58</v>
      </c>
      <c r="L59" s="27" t="str">
        <f t="shared" si="5"/>
        <v>OK</v>
      </c>
      <c r="M59" s="24" t="s">
        <v>20</v>
      </c>
    </row>
    <row r="60" spans="1:13" x14ac:dyDescent="0.15">
      <c r="A60" s="35" t="s">
        <v>394</v>
      </c>
      <c r="B60" s="35" t="s">
        <v>724</v>
      </c>
      <c r="C60" s="35" t="s">
        <v>725</v>
      </c>
      <c r="D60" s="25" t="s">
        <v>694</v>
      </c>
      <c r="E60" s="26"/>
      <c r="F60" s="27" t="str">
        <f t="shared" si="7"/>
        <v>あぷ２０</v>
      </c>
      <c r="G60" s="24" t="str">
        <f t="shared" si="4"/>
        <v>妹川寿明</v>
      </c>
      <c r="H60" s="25" t="s">
        <v>696</v>
      </c>
      <c r="I60" s="35" t="s">
        <v>16</v>
      </c>
      <c r="J60" s="34">
        <v>1995</v>
      </c>
      <c r="K60" s="29">
        <f t="shared" si="6"/>
        <v>30</v>
      </c>
      <c r="L60" s="27" t="str">
        <f t="shared" si="5"/>
        <v>OK</v>
      </c>
      <c r="M60" s="33" t="s">
        <v>700</v>
      </c>
    </row>
    <row r="61" spans="1:13" x14ac:dyDescent="0.15">
      <c r="A61" s="35" t="s">
        <v>395</v>
      </c>
      <c r="B61" s="35" t="s">
        <v>724</v>
      </c>
      <c r="C61" s="35" t="s">
        <v>726</v>
      </c>
      <c r="D61" s="25" t="s">
        <v>694</v>
      </c>
      <c r="E61" s="26"/>
      <c r="F61" s="27" t="str">
        <f t="shared" si="7"/>
        <v>あぷ２１</v>
      </c>
      <c r="G61" s="24" t="str">
        <f t="shared" si="4"/>
        <v>妹川麻佑</v>
      </c>
      <c r="H61" s="25" t="s">
        <v>696</v>
      </c>
      <c r="I61" s="38" t="s">
        <v>19</v>
      </c>
      <c r="J61" s="34">
        <v>1995</v>
      </c>
      <c r="K61" s="29">
        <f t="shared" si="6"/>
        <v>30</v>
      </c>
      <c r="L61" s="27" t="str">
        <f t="shared" si="5"/>
        <v>OK</v>
      </c>
      <c r="M61" s="33" t="s">
        <v>700</v>
      </c>
    </row>
    <row r="62" spans="1:13" x14ac:dyDescent="0.15">
      <c r="A62" s="35" t="s">
        <v>396</v>
      </c>
      <c r="B62" s="35" t="s">
        <v>727</v>
      </c>
      <c r="C62" s="35" t="s">
        <v>728</v>
      </c>
      <c r="D62" s="25" t="s">
        <v>694</v>
      </c>
      <c r="E62" s="26"/>
      <c r="F62" s="27" t="str">
        <f t="shared" si="7"/>
        <v>あぷ２２</v>
      </c>
      <c r="G62" s="24" t="str">
        <f t="shared" si="4"/>
        <v>永松貴子</v>
      </c>
      <c r="H62" s="25" t="s">
        <v>696</v>
      </c>
      <c r="I62" s="38" t="s">
        <v>19</v>
      </c>
      <c r="J62" s="34">
        <v>1962</v>
      </c>
      <c r="K62" s="29">
        <f t="shared" si="6"/>
        <v>63</v>
      </c>
      <c r="L62" s="27" t="str">
        <f t="shared" si="5"/>
        <v>OK</v>
      </c>
      <c r="M62" s="24" t="s">
        <v>17</v>
      </c>
    </row>
    <row r="63" spans="1:13" x14ac:dyDescent="0.15">
      <c r="A63" s="35" t="s">
        <v>397</v>
      </c>
      <c r="B63" s="35" t="s">
        <v>729</v>
      </c>
      <c r="C63" s="35" t="s">
        <v>730</v>
      </c>
      <c r="D63" s="25" t="s">
        <v>694</v>
      </c>
      <c r="E63" s="26"/>
      <c r="F63" s="27" t="str">
        <f t="shared" si="7"/>
        <v>あぷ２３</v>
      </c>
      <c r="G63" s="24" t="str">
        <f t="shared" si="4"/>
        <v>藤原泰子</v>
      </c>
      <c r="H63" s="25" t="s">
        <v>696</v>
      </c>
      <c r="I63" s="38" t="s">
        <v>19</v>
      </c>
      <c r="J63" s="34">
        <v>1965</v>
      </c>
      <c r="K63" s="29">
        <f t="shared" si="6"/>
        <v>60</v>
      </c>
      <c r="L63" s="27" t="str">
        <f t="shared" si="5"/>
        <v>OK</v>
      </c>
      <c r="M63" s="24" t="s">
        <v>731</v>
      </c>
    </row>
    <row r="64" spans="1:13" x14ac:dyDescent="0.15">
      <c r="A64" s="35" t="s">
        <v>398</v>
      </c>
      <c r="B64" s="35" t="s">
        <v>732</v>
      </c>
      <c r="C64" s="35" t="s">
        <v>733</v>
      </c>
      <c r="D64" s="25" t="s">
        <v>694</v>
      </c>
      <c r="E64" s="26"/>
      <c r="F64" s="27" t="str">
        <f t="shared" si="7"/>
        <v>あぷ２４</v>
      </c>
      <c r="G64" s="24" t="str">
        <f t="shared" si="4"/>
        <v>敦賀創一</v>
      </c>
      <c r="H64" s="25" t="s">
        <v>696</v>
      </c>
      <c r="I64" s="35" t="s">
        <v>16</v>
      </c>
      <c r="J64" s="34">
        <v>1998</v>
      </c>
      <c r="K64" s="29">
        <f t="shared" si="6"/>
        <v>27</v>
      </c>
      <c r="L64" s="27" t="str">
        <f t="shared" si="5"/>
        <v>OK</v>
      </c>
      <c r="M64" s="24" t="s">
        <v>17</v>
      </c>
    </row>
    <row r="65" spans="1:13" x14ac:dyDescent="0.15">
      <c r="A65" s="35" t="s">
        <v>399</v>
      </c>
      <c r="B65" s="35" t="s">
        <v>734</v>
      </c>
      <c r="C65" s="35" t="s">
        <v>735</v>
      </c>
      <c r="D65" s="25" t="s">
        <v>694</v>
      </c>
      <c r="E65" s="26"/>
      <c r="F65" s="27" t="str">
        <f t="shared" si="7"/>
        <v>あぷ２５</v>
      </c>
      <c r="G65" s="24" t="str">
        <f t="shared" si="4"/>
        <v>有吉裕喜</v>
      </c>
      <c r="H65" s="25" t="s">
        <v>696</v>
      </c>
      <c r="I65" s="35" t="s">
        <v>16</v>
      </c>
      <c r="J65" s="34">
        <v>1973</v>
      </c>
      <c r="K65" s="29">
        <f t="shared" si="6"/>
        <v>52</v>
      </c>
      <c r="L65" s="27" t="str">
        <f t="shared" si="5"/>
        <v>OK</v>
      </c>
      <c r="M65" s="24" t="s">
        <v>736</v>
      </c>
    </row>
    <row r="66" spans="1:13" x14ac:dyDescent="0.15">
      <c r="A66" s="50" t="s">
        <v>737</v>
      </c>
      <c r="B66" s="35" t="s">
        <v>738</v>
      </c>
      <c r="C66" s="35" t="s">
        <v>739</v>
      </c>
      <c r="D66" s="25" t="s">
        <v>694</v>
      </c>
      <c r="E66" s="26"/>
      <c r="F66" s="27" t="str">
        <f t="shared" si="7"/>
        <v>あぷ２６</v>
      </c>
      <c r="G66" s="24" t="str">
        <f t="shared" si="4"/>
        <v>松原礼</v>
      </c>
      <c r="H66" s="25" t="s">
        <v>696</v>
      </c>
      <c r="I66" s="35" t="s">
        <v>16</v>
      </c>
      <c r="J66" s="34">
        <v>1987</v>
      </c>
      <c r="K66" s="29">
        <f t="shared" si="6"/>
        <v>38</v>
      </c>
      <c r="L66" s="27" t="str">
        <f t="shared" si="5"/>
        <v>OK</v>
      </c>
      <c r="M66" s="33" t="s">
        <v>700</v>
      </c>
    </row>
    <row r="67" spans="1:13" x14ac:dyDescent="0.15">
      <c r="A67" s="35" t="s">
        <v>400</v>
      </c>
      <c r="B67" s="38" t="s">
        <v>740</v>
      </c>
      <c r="C67" s="38" t="s">
        <v>741</v>
      </c>
      <c r="D67" s="25" t="s">
        <v>694</v>
      </c>
      <c r="E67" s="26"/>
      <c r="F67" s="27" t="str">
        <f t="shared" si="7"/>
        <v>あぷ２７</v>
      </c>
      <c r="G67" s="24" t="str">
        <f t="shared" si="4"/>
        <v>福岡由布加</v>
      </c>
      <c r="H67" s="25" t="s">
        <v>696</v>
      </c>
      <c r="I67" s="38" t="s">
        <v>181</v>
      </c>
      <c r="J67" s="34">
        <v>1999</v>
      </c>
      <c r="K67" s="29">
        <f t="shared" si="6"/>
        <v>26</v>
      </c>
      <c r="L67" s="27" t="str">
        <f t="shared" si="5"/>
        <v>OK</v>
      </c>
      <c r="M67" s="33" t="s">
        <v>700</v>
      </c>
    </row>
    <row r="68" spans="1:13" x14ac:dyDescent="0.15">
      <c r="A68" s="51"/>
      <c r="B68" s="51">
        <v>3</v>
      </c>
      <c r="C68" s="51"/>
      <c r="D68" s="43"/>
      <c r="E68" s="44"/>
      <c r="F68" s="45"/>
      <c r="G68" s="41"/>
      <c r="H68" s="43"/>
      <c r="I68" s="51"/>
      <c r="J68" s="46"/>
      <c r="K68" s="47"/>
      <c r="L68" s="45"/>
      <c r="M68" s="42"/>
    </row>
    <row r="69" spans="1:13" s="32" customFormat="1" x14ac:dyDescent="0.15">
      <c r="A69" s="24" t="s">
        <v>743</v>
      </c>
      <c r="B69" s="32" t="s">
        <v>401</v>
      </c>
      <c r="C69" s="32" t="s">
        <v>402</v>
      </c>
      <c r="D69" s="24" t="s">
        <v>744</v>
      </c>
      <c r="E69" s="26"/>
      <c r="F69" s="52" t="str">
        <f>A69</f>
        <v>あん０１</v>
      </c>
      <c r="G69" s="24" t="str">
        <f>B69&amp;C69</f>
        <v>池田枝里</v>
      </c>
      <c r="H69" s="24" t="s">
        <v>744</v>
      </c>
      <c r="I69" s="32" t="s">
        <v>19</v>
      </c>
      <c r="J69" s="31">
        <v>1986</v>
      </c>
      <c r="K69" s="53">
        <f>IF(J69="","",(2025-J69))</f>
        <v>39</v>
      </c>
      <c r="L69" s="52" t="str">
        <f t="shared" ref="L69:L94" si="8">IF(G69="","",IF(COUNTIF($G$7:$G$656,G69)&gt;1,"2重登録","OK"))</f>
        <v>OK</v>
      </c>
      <c r="M69" s="24" t="s">
        <v>17</v>
      </c>
    </row>
    <row r="70" spans="1:13" s="32" customFormat="1" x14ac:dyDescent="0.15">
      <c r="A70" s="24" t="s">
        <v>403</v>
      </c>
      <c r="B70" s="32" t="s">
        <v>404</v>
      </c>
      <c r="C70" s="32" t="s">
        <v>405</v>
      </c>
      <c r="D70" s="24" t="s">
        <v>744</v>
      </c>
      <c r="E70" s="26"/>
      <c r="F70" s="52" t="str">
        <f>A70</f>
        <v>あん０２</v>
      </c>
      <c r="G70" s="24" t="str">
        <f>B70&amp;C70</f>
        <v>植田早耶</v>
      </c>
      <c r="H70" s="24" t="s">
        <v>744</v>
      </c>
      <c r="I70" s="32" t="s">
        <v>19</v>
      </c>
      <c r="J70" s="31">
        <v>1999</v>
      </c>
      <c r="K70" s="53">
        <f t="shared" ref="K70:K94" si="9">IF(J70="","",(2025-J70))</f>
        <v>26</v>
      </c>
      <c r="L70" s="52" t="str">
        <f t="shared" si="8"/>
        <v>OK</v>
      </c>
      <c r="M70" s="32" t="s">
        <v>24</v>
      </c>
    </row>
    <row r="71" spans="1:13" s="24" customFormat="1" x14ac:dyDescent="0.15">
      <c r="A71" s="24" t="s">
        <v>264</v>
      </c>
      <c r="B71" s="54" t="s">
        <v>107</v>
      </c>
      <c r="C71" s="54" t="s">
        <v>407</v>
      </c>
      <c r="D71" s="24" t="s">
        <v>744</v>
      </c>
      <c r="E71" s="26"/>
      <c r="F71" s="27" t="str">
        <f t="shared" ref="F71:F94" si="10">A71</f>
        <v>あん０３</v>
      </c>
      <c r="G71" s="24" t="str">
        <f t="shared" ref="G71:G94" si="11">B71&amp;C71</f>
        <v>山口千恵</v>
      </c>
      <c r="H71" s="24" t="s">
        <v>744</v>
      </c>
      <c r="I71" s="32" t="s">
        <v>19</v>
      </c>
      <c r="J71" s="28">
        <v>1979</v>
      </c>
      <c r="K71" s="53">
        <f t="shared" si="9"/>
        <v>46</v>
      </c>
      <c r="L71" s="27" t="str">
        <f t="shared" si="8"/>
        <v>OK</v>
      </c>
      <c r="M71" s="55" t="s">
        <v>22</v>
      </c>
    </row>
    <row r="72" spans="1:13" s="32" customFormat="1" x14ac:dyDescent="0.15">
      <c r="A72" s="24" t="s">
        <v>265</v>
      </c>
      <c r="B72" s="32" t="s">
        <v>745</v>
      </c>
      <c r="C72" s="32" t="s">
        <v>746</v>
      </c>
      <c r="D72" s="24" t="s">
        <v>744</v>
      </c>
      <c r="E72" s="26"/>
      <c r="F72" s="52" t="str">
        <f t="shared" si="10"/>
        <v>あん０４</v>
      </c>
      <c r="G72" s="24" t="str">
        <f t="shared" si="11"/>
        <v>森心奈</v>
      </c>
      <c r="H72" s="24" t="s">
        <v>744</v>
      </c>
      <c r="I72" s="32" t="s">
        <v>19</v>
      </c>
      <c r="J72" s="31">
        <v>2013</v>
      </c>
      <c r="K72" s="53">
        <f t="shared" si="9"/>
        <v>12</v>
      </c>
      <c r="L72" s="52" t="str">
        <f t="shared" si="8"/>
        <v>OK</v>
      </c>
      <c r="M72" s="24" t="s">
        <v>208</v>
      </c>
    </row>
    <row r="73" spans="1:13" s="32" customFormat="1" x14ac:dyDescent="0.15">
      <c r="A73" s="24" t="s">
        <v>266</v>
      </c>
      <c r="B73" s="32" t="s">
        <v>408</v>
      </c>
      <c r="C73" s="32" t="s">
        <v>409</v>
      </c>
      <c r="D73" s="24" t="s">
        <v>744</v>
      </c>
      <c r="E73" s="26"/>
      <c r="F73" s="52" t="str">
        <f t="shared" si="10"/>
        <v>あん０５</v>
      </c>
      <c r="G73" s="24" t="str">
        <f t="shared" si="11"/>
        <v>脇坂愛里</v>
      </c>
      <c r="H73" s="24" t="s">
        <v>744</v>
      </c>
      <c r="I73" s="32" t="s">
        <v>19</v>
      </c>
      <c r="J73" s="31">
        <v>1989</v>
      </c>
      <c r="K73" s="53">
        <f t="shared" si="9"/>
        <v>36</v>
      </c>
      <c r="L73" s="52" t="str">
        <f t="shared" si="8"/>
        <v>OK</v>
      </c>
      <c r="M73" s="24" t="s">
        <v>17</v>
      </c>
    </row>
    <row r="74" spans="1:13" s="24" customFormat="1" x14ac:dyDescent="0.15">
      <c r="A74" s="24" t="s">
        <v>267</v>
      </c>
      <c r="B74" s="49" t="s">
        <v>410</v>
      </c>
      <c r="C74" s="49" t="s">
        <v>411</v>
      </c>
      <c r="D74" s="24" t="s">
        <v>744</v>
      </c>
      <c r="E74" s="26"/>
      <c r="F74" s="27" t="str">
        <f t="shared" si="10"/>
        <v>あん０６</v>
      </c>
      <c r="G74" s="24" t="str">
        <f t="shared" si="11"/>
        <v>上津慶和</v>
      </c>
      <c r="H74" s="24" t="s">
        <v>744</v>
      </c>
      <c r="I74" s="25" t="s">
        <v>16</v>
      </c>
      <c r="J74" s="28">
        <v>1993</v>
      </c>
      <c r="K74" s="53">
        <f t="shared" si="9"/>
        <v>32</v>
      </c>
      <c r="L74" s="27" t="str">
        <f t="shared" si="8"/>
        <v>OK</v>
      </c>
      <c r="M74" s="55" t="s">
        <v>169</v>
      </c>
    </row>
    <row r="75" spans="1:13" s="24" customFormat="1" x14ac:dyDescent="0.15">
      <c r="A75" s="24" t="s">
        <v>268</v>
      </c>
      <c r="B75" s="25" t="s">
        <v>408</v>
      </c>
      <c r="C75" s="25" t="s">
        <v>423</v>
      </c>
      <c r="D75" s="24" t="s">
        <v>744</v>
      </c>
      <c r="E75" s="26"/>
      <c r="F75" s="27" t="str">
        <f t="shared" si="10"/>
        <v>あん０７</v>
      </c>
      <c r="G75" s="24" t="str">
        <f t="shared" si="11"/>
        <v>脇坂和樹</v>
      </c>
      <c r="H75" s="24" t="s">
        <v>744</v>
      </c>
      <c r="I75" s="25" t="s">
        <v>16</v>
      </c>
      <c r="J75" s="28">
        <v>1992</v>
      </c>
      <c r="K75" s="53">
        <f t="shared" si="9"/>
        <v>33</v>
      </c>
      <c r="L75" s="27" t="str">
        <f t="shared" si="8"/>
        <v>OK</v>
      </c>
      <c r="M75" s="55" t="s">
        <v>17</v>
      </c>
    </row>
    <row r="76" spans="1:13" s="24" customFormat="1" x14ac:dyDescent="0.15">
      <c r="A76" s="24" t="s">
        <v>269</v>
      </c>
      <c r="B76" s="49" t="s">
        <v>424</v>
      </c>
      <c r="C76" s="49" t="s">
        <v>425</v>
      </c>
      <c r="D76" s="24" t="s">
        <v>744</v>
      </c>
      <c r="E76" s="26"/>
      <c r="F76" s="27" t="str">
        <f t="shared" si="10"/>
        <v>あん０８</v>
      </c>
      <c r="G76" s="24" t="str">
        <f t="shared" si="11"/>
        <v>小田紀彦</v>
      </c>
      <c r="H76" s="24" t="s">
        <v>744</v>
      </c>
      <c r="I76" s="25" t="s">
        <v>16</v>
      </c>
      <c r="J76" s="28">
        <v>1984</v>
      </c>
      <c r="K76" s="53">
        <f t="shared" si="9"/>
        <v>41</v>
      </c>
      <c r="L76" s="27" t="str">
        <f t="shared" si="8"/>
        <v>OK</v>
      </c>
      <c r="M76" s="55" t="s">
        <v>406</v>
      </c>
    </row>
    <row r="77" spans="1:13" s="24" customFormat="1" x14ac:dyDescent="0.15">
      <c r="A77" s="24" t="s">
        <v>270</v>
      </c>
      <c r="B77" s="25" t="s">
        <v>426</v>
      </c>
      <c r="C77" s="25" t="s">
        <v>427</v>
      </c>
      <c r="D77" s="24" t="s">
        <v>744</v>
      </c>
      <c r="E77" s="26"/>
      <c r="F77" s="27" t="str">
        <f t="shared" si="10"/>
        <v>あん０９</v>
      </c>
      <c r="G77" s="24" t="str">
        <f t="shared" si="11"/>
        <v>越智友基</v>
      </c>
      <c r="H77" s="24" t="s">
        <v>744</v>
      </c>
      <c r="I77" s="25" t="s">
        <v>16</v>
      </c>
      <c r="J77" s="28">
        <v>1987</v>
      </c>
      <c r="K77" s="53">
        <f t="shared" si="9"/>
        <v>38</v>
      </c>
      <c r="L77" s="27" t="str">
        <f t="shared" si="8"/>
        <v>OK</v>
      </c>
      <c r="M77" s="55" t="s">
        <v>406</v>
      </c>
    </row>
    <row r="78" spans="1:13" s="24" customFormat="1" x14ac:dyDescent="0.15">
      <c r="A78" s="24" t="s">
        <v>271</v>
      </c>
      <c r="B78" s="25" t="s">
        <v>428</v>
      </c>
      <c r="C78" s="25" t="s">
        <v>429</v>
      </c>
      <c r="D78" s="24" t="s">
        <v>744</v>
      </c>
      <c r="E78" s="26"/>
      <c r="F78" s="27" t="str">
        <f t="shared" si="10"/>
        <v>あん１０</v>
      </c>
      <c r="G78" s="24" t="str">
        <f t="shared" si="11"/>
        <v>辻本将士</v>
      </c>
      <c r="H78" s="24" t="s">
        <v>744</v>
      </c>
      <c r="I78" s="25" t="s">
        <v>16</v>
      </c>
      <c r="J78" s="28">
        <v>1986</v>
      </c>
      <c r="K78" s="53">
        <f t="shared" si="9"/>
        <v>39</v>
      </c>
      <c r="L78" s="27" t="str">
        <f t="shared" si="8"/>
        <v>OK</v>
      </c>
      <c r="M78" s="32" t="s">
        <v>173</v>
      </c>
    </row>
    <row r="79" spans="1:13" s="24" customFormat="1" x14ac:dyDescent="0.15">
      <c r="A79" s="24" t="s">
        <v>272</v>
      </c>
      <c r="B79" s="25" t="s">
        <v>430</v>
      </c>
      <c r="C79" s="25" t="s">
        <v>431</v>
      </c>
      <c r="D79" s="24" t="s">
        <v>744</v>
      </c>
      <c r="E79" s="26"/>
      <c r="F79" s="27" t="str">
        <f t="shared" si="10"/>
        <v>あん１１</v>
      </c>
      <c r="G79" s="24" t="str">
        <f t="shared" si="11"/>
        <v>津曲崇志</v>
      </c>
      <c r="H79" s="24" t="s">
        <v>744</v>
      </c>
      <c r="I79" s="25" t="s">
        <v>16</v>
      </c>
      <c r="J79" s="28">
        <v>1989</v>
      </c>
      <c r="K79" s="53">
        <f t="shared" si="9"/>
        <v>36</v>
      </c>
      <c r="L79" s="27" t="str">
        <f t="shared" si="8"/>
        <v>OK</v>
      </c>
      <c r="M79" s="55" t="s">
        <v>432</v>
      </c>
    </row>
    <row r="80" spans="1:13" s="24" customFormat="1" x14ac:dyDescent="0.15">
      <c r="A80" s="24" t="s">
        <v>273</v>
      </c>
      <c r="B80" s="25" t="s">
        <v>433</v>
      </c>
      <c r="C80" s="25" t="s">
        <v>434</v>
      </c>
      <c r="D80" s="24" t="s">
        <v>744</v>
      </c>
      <c r="E80" s="26"/>
      <c r="F80" s="27" t="str">
        <f t="shared" si="10"/>
        <v>あん１２</v>
      </c>
      <c r="G80" s="24" t="str">
        <f t="shared" si="11"/>
        <v>鍋内雄樹</v>
      </c>
      <c r="H80" s="24" t="s">
        <v>744</v>
      </c>
      <c r="I80" s="25" t="s">
        <v>16</v>
      </c>
      <c r="J80" s="28">
        <v>1990</v>
      </c>
      <c r="K80" s="53">
        <f t="shared" si="9"/>
        <v>35</v>
      </c>
      <c r="L80" s="27" t="str">
        <f t="shared" si="8"/>
        <v>OK</v>
      </c>
      <c r="M80" s="55" t="s">
        <v>435</v>
      </c>
    </row>
    <row r="81" spans="1:255" s="24" customFormat="1" x14ac:dyDescent="0.15">
      <c r="A81" s="24" t="s">
        <v>274</v>
      </c>
      <c r="B81" s="25" t="s">
        <v>749</v>
      </c>
      <c r="C81" s="25" t="s">
        <v>750</v>
      </c>
      <c r="D81" s="24" t="s">
        <v>744</v>
      </c>
      <c r="E81" s="26"/>
      <c r="F81" s="27" t="str">
        <f t="shared" si="10"/>
        <v>あん１３</v>
      </c>
      <c r="G81" s="24" t="str">
        <f t="shared" si="11"/>
        <v>桐原昇汰</v>
      </c>
      <c r="H81" s="24" t="s">
        <v>744</v>
      </c>
      <c r="I81" s="25" t="s">
        <v>16</v>
      </c>
      <c r="J81" s="28">
        <v>1994</v>
      </c>
      <c r="K81" s="53">
        <f t="shared" si="9"/>
        <v>31</v>
      </c>
      <c r="L81" s="27" t="str">
        <f t="shared" si="8"/>
        <v>OK</v>
      </c>
      <c r="M81" s="55" t="s">
        <v>179</v>
      </c>
    </row>
    <row r="82" spans="1:255" s="24" customFormat="1" x14ac:dyDescent="0.15">
      <c r="A82" s="24" t="s">
        <v>275</v>
      </c>
      <c r="B82" s="49" t="s">
        <v>412</v>
      </c>
      <c r="C82" s="49" t="s">
        <v>413</v>
      </c>
      <c r="D82" s="24" t="s">
        <v>744</v>
      </c>
      <c r="E82" s="26"/>
      <c r="F82" s="27" t="str">
        <f t="shared" si="10"/>
        <v>あん１４</v>
      </c>
      <c r="G82" s="24" t="str">
        <f t="shared" si="11"/>
        <v>松村友喜</v>
      </c>
      <c r="H82" s="24" t="s">
        <v>744</v>
      </c>
      <c r="I82" s="25" t="s">
        <v>16</v>
      </c>
      <c r="J82" s="28">
        <v>1988</v>
      </c>
      <c r="K82" s="53">
        <f t="shared" si="9"/>
        <v>37</v>
      </c>
      <c r="L82" s="27" t="str">
        <f t="shared" si="8"/>
        <v>OK</v>
      </c>
      <c r="M82" s="55" t="s">
        <v>17</v>
      </c>
    </row>
    <row r="83" spans="1:255" s="24" customFormat="1" x14ac:dyDescent="0.15">
      <c r="A83" s="24" t="s">
        <v>276</v>
      </c>
      <c r="B83" s="25" t="s">
        <v>414</v>
      </c>
      <c r="C83" s="25" t="s">
        <v>415</v>
      </c>
      <c r="D83" s="24" t="s">
        <v>744</v>
      </c>
      <c r="E83" s="26"/>
      <c r="F83" s="27" t="str">
        <f t="shared" si="10"/>
        <v>あん１５</v>
      </c>
      <c r="G83" s="24" t="str">
        <f t="shared" si="11"/>
        <v>薮内豪</v>
      </c>
      <c r="H83" s="24" t="s">
        <v>744</v>
      </c>
      <c r="I83" s="25" t="s">
        <v>16</v>
      </c>
      <c r="J83" s="28">
        <v>1986</v>
      </c>
      <c r="K83" s="53">
        <f t="shared" si="9"/>
        <v>39</v>
      </c>
      <c r="L83" s="27" t="str">
        <f t="shared" si="8"/>
        <v>OK</v>
      </c>
      <c r="M83" s="55" t="s">
        <v>21</v>
      </c>
    </row>
    <row r="84" spans="1:255" s="24" customFormat="1" x14ac:dyDescent="0.15">
      <c r="A84" s="24" t="s">
        <v>277</v>
      </c>
      <c r="B84" s="49" t="s">
        <v>417</v>
      </c>
      <c r="C84" s="49" t="s">
        <v>418</v>
      </c>
      <c r="D84" s="24" t="s">
        <v>744</v>
      </c>
      <c r="E84" s="26"/>
      <c r="F84" s="27" t="str">
        <f t="shared" si="10"/>
        <v>あん１６</v>
      </c>
      <c r="G84" s="24" t="str">
        <f t="shared" si="11"/>
        <v>森寿人</v>
      </c>
      <c r="H84" s="24" t="s">
        <v>744</v>
      </c>
      <c r="I84" s="25" t="s">
        <v>16</v>
      </c>
      <c r="J84" s="28">
        <v>1978</v>
      </c>
      <c r="K84" s="53">
        <f t="shared" si="9"/>
        <v>47</v>
      </c>
      <c r="L84" s="27" t="str">
        <f t="shared" si="8"/>
        <v>OK</v>
      </c>
      <c r="M84" s="55" t="s">
        <v>73</v>
      </c>
    </row>
    <row r="85" spans="1:255" s="24" customFormat="1" x14ac:dyDescent="0.15">
      <c r="A85" s="24" t="s">
        <v>278</v>
      </c>
      <c r="B85" s="49" t="s">
        <v>419</v>
      </c>
      <c r="C85" s="49" t="s">
        <v>420</v>
      </c>
      <c r="D85" s="24" t="s">
        <v>744</v>
      </c>
      <c r="E85" s="26"/>
      <c r="F85" s="27" t="str">
        <f t="shared" si="10"/>
        <v>あん１７</v>
      </c>
      <c r="G85" s="24" t="str">
        <f t="shared" si="11"/>
        <v>山田佳明</v>
      </c>
      <c r="H85" s="24" t="s">
        <v>744</v>
      </c>
      <c r="I85" s="25" t="s">
        <v>16</v>
      </c>
      <c r="J85" s="28">
        <v>1986</v>
      </c>
      <c r="K85" s="53">
        <f t="shared" si="9"/>
        <v>39</v>
      </c>
      <c r="L85" s="27" t="str">
        <f t="shared" si="8"/>
        <v>OK</v>
      </c>
      <c r="M85" s="55" t="s">
        <v>17</v>
      </c>
    </row>
    <row r="86" spans="1:255" s="24" customFormat="1" x14ac:dyDescent="0.15">
      <c r="A86" s="24" t="s">
        <v>279</v>
      </c>
      <c r="B86" s="49" t="s">
        <v>752</v>
      </c>
      <c r="C86" s="49" t="s">
        <v>753</v>
      </c>
      <c r="D86" s="24" t="s">
        <v>744</v>
      </c>
      <c r="E86" s="26"/>
      <c r="F86" s="27" t="str">
        <f t="shared" si="10"/>
        <v>あん１８</v>
      </c>
      <c r="G86" s="24" t="str">
        <f t="shared" si="11"/>
        <v>愛原里樹</v>
      </c>
      <c r="H86" s="24" t="s">
        <v>744</v>
      </c>
      <c r="I86" s="25" t="s">
        <v>16</v>
      </c>
      <c r="J86" s="28">
        <v>1995</v>
      </c>
      <c r="K86" s="53">
        <f t="shared" si="9"/>
        <v>30</v>
      </c>
      <c r="L86" s="27" t="str">
        <f t="shared" si="8"/>
        <v>OK</v>
      </c>
      <c r="M86" s="55" t="s">
        <v>169</v>
      </c>
    </row>
    <row r="87" spans="1:255" s="24" customFormat="1" x14ac:dyDescent="0.15">
      <c r="A87" s="24" t="s">
        <v>280</v>
      </c>
      <c r="B87" s="49" t="s">
        <v>421</v>
      </c>
      <c r="C87" s="49" t="s">
        <v>422</v>
      </c>
      <c r="D87" s="24" t="s">
        <v>744</v>
      </c>
      <c r="E87" s="26"/>
      <c r="F87" s="27" t="str">
        <f t="shared" si="10"/>
        <v>あん１９</v>
      </c>
      <c r="G87" s="24" t="str">
        <f t="shared" si="11"/>
        <v>岡田真樹</v>
      </c>
      <c r="H87" s="24" t="s">
        <v>744</v>
      </c>
      <c r="I87" s="25" t="s">
        <v>16</v>
      </c>
      <c r="J87" s="28">
        <v>1982</v>
      </c>
      <c r="K87" s="53">
        <f t="shared" si="9"/>
        <v>43</v>
      </c>
      <c r="L87" s="27" t="str">
        <f t="shared" si="8"/>
        <v>OK</v>
      </c>
      <c r="M87" s="55" t="s">
        <v>416</v>
      </c>
    </row>
    <row r="88" spans="1:255" s="24" customFormat="1" x14ac:dyDescent="0.15">
      <c r="A88" s="24" t="s">
        <v>281</v>
      </c>
      <c r="B88" s="49" t="s">
        <v>754</v>
      </c>
      <c r="C88" s="49" t="s">
        <v>755</v>
      </c>
      <c r="D88" s="24" t="s">
        <v>744</v>
      </c>
      <c r="E88" s="26"/>
      <c r="F88" s="27" t="str">
        <f t="shared" si="10"/>
        <v>あん２０</v>
      </c>
      <c r="G88" s="24" t="str">
        <f t="shared" si="11"/>
        <v>鈴木悠太</v>
      </c>
      <c r="H88" s="24" t="s">
        <v>744</v>
      </c>
      <c r="I88" s="25" t="s">
        <v>16</v>
      </c>
      <c r="J88" s="28">
        <v>2000</v>
      </c>
      <c r="K88" s="53">
        <f t="shared" si="9"/>
        <v>25</v>
      </c>
      <c r="L88" s="27" t="str">
        <f t="shared" si="8"/>
        <v>OK</v>
      </c>
      <c r="M88" s="55" t="s">
        <v>416</v>
      </c>
    </row>
    <row r="89" spans="1:255" s="24" customFormat="1" x14ac:dyDescent="0.15">
      <c r="A89" s="24" t="s">
        <v>282</v>
      </c>
      <c r="B89" s="49" t="s">
        <v>756</v>
      </c>
      <c r="C89" s="49" t="s">
        <v>757</v>
      </c>
      <c r="D89" s="24" t="s">
        <v>744</v>
      </c>
      <c r="E89" s="26"/>
      <c r="F89" s="27" t="str">
        <f t="shared" si="10"/>
        <v>あん２１</v>
      </c>
      <c r="G89" s="24" t="str">
        <f t="shared" si="11"/>
        <v>政田秀栄</v>
      </c>
      <c r="H89" s="24" t="s">
        <v>744</v>
      </c>
      <c r="I89" s="25" t="s">
        <v>16</v>
      </c>
      <c r="J89" s="28">
        <v>1982</v>
      </c>
      <c r="K89" s="53">
        <f t="shared" si="9"/>
        <v>43</v>
      </c>
      <c r="L89" s="27" t="str">
        <f t="shared" si="8"/>
        <v>OK</v>
      </c>
      <c r="M89" s="55" t="s">
        <v>208</v>
      </c>
    </row>
    <row r="90" spans="1:255" s="24" customFormat="1" x14ac:dyDescent="0.15">
      <c r="A90" s="24" t="s">
        <v>283</v>
      </c>
      <c r="B90" s="25" t="s">
        <v>436</v>
      </c>
      <c r="C90" s="25" t="s">
        <v>437</v>
      </c>
      <c r="D90" s="24" t="s">
        <v>744</v>
      </c>
      <c r="E90" s="26"/>
      <c r="F90" s="27" t="str">
        <f t="shared" si="10"/>
        <v>あん２２</v>
      </c>
      <c r="G90" s="24" t="str">
        <f t="shared" si="11"/>
        <v>猪飼尚輝</v>
      </c>
      <c r="H90" s="24" t="s">
        <v>744</v>
      </c>
      <c r="I90" s="25" t="s">
        <v>16</v>
      </c>
      <c r="J90" s="28">
        <v>1996</v>
      </c>
      <c r="K90" s="53">
        <f t="shared" si="9"/>
        <v>29</v>
      </c>
      <c r="L90" s="27" t="str">
        <f t="shared" si="8"/>
        <v>OK</v>
      </c>
      <c r="M90" s="55" t="s">
        <v>73</v>
      </c>
    </row>
    <row r="91" spans="1:255" s="24" customFormat="1" x14ac:dyDescent="0.15">
      <c r="A91" s="24" t="s">
        <v>284</v>
      </c>
      <c r="B91" s="25" t="s">
        <v>439</v>
      </c>
      <c r="C91" s="25" t="s">
        <v>440</v>
      </c>
      <c r="D91" s="24" t="s">
        <v>744</v>
      </c>
      <c r="E91" s="26"/>
      <c r="F91" s="27" t="str">
        <f t="shared" si="10"/>
        <v>あん２３</v>
      </c>
      <c r="G91" s="24" t="str">
        <f t="shared" si="11"/>
        <v>岡栄介</v>
      </c>
      <c r="H91" s="24" t="s">
        <v>744</v>
      </c>
      <c r="I91" s="25" t="s">
        <v>16</v>
      </c>
      <c r="J91" s="28">
        <v>1996</v>
      </c>
      <c r="K91" s="53">
        <f t="shared" si="9"/>
        <v>29</v>
      </c>
      <c r="L91" s="27" t="str">
        <f t="shared" si="8"/>
        <v>OK</v>
      </c>
      <c r="M91" s="55" t="s">
        <v>73</v>
      </c>
    </row>
    <row r="92" spans="1:255" s="24" customFormat="1" x14ac:dyDescent="0.15">
      <c r="A92" s="24" t="s">
        <v>285</v>
      </c>
      <c r="B92" s="25" t="s">
        <v>255</v>
      </c>
      <c r="C92" s="25" t="s">
        <v>256</v>
      </c>
      <c r="D92" s="24" t="s">
        <v>744</v>
      </c>
      <c r="E92" s="26"/>
      <c r="F92" s="27" t="str">
        <f t="shared" si="10"/>
        <v>あん２４</v>
      </c>
      <c r="G92" s="24" t="str">
        <f t="shared" si="11"/>
        <v>寺元翔太</v>
      </c>
      <c r="H92" s="24" t="s">
        <v>744</v>
      </c>
      <c r="I92" s="25" t="s">
        <v>16</v>
      </c>
      <c r="J92" s="28">
        <v>1993</v>
      </c>
      <c r="K92" s="53">
        <f t="shared" si="9"/>
        <v>32</v>
      </c>
      <c r="L92" s="27" t="str">
        <f t="shared" si="8"/>
        <v>OK</v>
      </c>
      <c r="M92" s="55" t="s">
        <v>21</v>
      </c>
    </row>
    <row r="93" spans="1:255" s="55" customFormat="1" x14ac:dyDescent="0.15">
      <c r="A93" s="24" t="s">
        <v>286</v>
      </c>
      <c r="B93" s="56" t="s">
        <v>441</v>
      </c>
      <c r="C93" s="56" t="s">
        <v>429</v>
      </c>
      <c r="D93" s="24" t="s">
        <v>744</v>
      </c>
      <c r="E93" s="57"/>
      <c r="F93" s="58" t="str">
        <f t="shared" si="10"/>
        <v>あん２５</v>
      </c>
      <c r="G93" s="55" t="str">
        <f t="shared" si="11"/>
        <v>三箇将士</v>
      </c>
      <c r="H93" s="24" t="s">
        <v>744</v>
      </c>
      <c r="I93" s="55" t="s">
        <v>16</v>
      </c>
      <c r="J93" s="59">
        <v>1994</v>
      </c>
      <c r="K93" s="53">
        <f t="shared" si="9"/>
        <v>31</v>
      </c>
      <c r="L93" s="58" t="str">
        <f t="shared" si="8"/>
        <v>OK</v>
      </c>
      <c r="M93" s="55" t="s">
        <v>21</v>
      </c>
    </row>
    <row r="94" spans="1:255" s="55" customFormat="1" x14ac:dyDescent="0.15">
      <c r="A94" s="24" t="s">
        <v>438</v>
      </c>
      <c r="B94" s="56" t="s">
        <v>442</v>
      </c>
      <c r="C94" s="56" t="s">
        <v>443</v>
      </c>
      <c r="D94" s="24" t="s">
        <v>744</v>
      </c>
      <c r="E94" s="57"/>
      <c r="F94" s="58" t="str">
        <f t="shared" si="10"/>
        <v>あん２６</v>
      </c>
      <c r="G94" s="55" t="str">
        <f t="shared" si="11"/>
        <v>澤田純兵</v>
      </c>
      <c r="H94" s="24" t="s">
        <v>744</v>
      </c>
      <c r="I94" s="55" t="s">
        <v>16</v>
      </c>
      <c r="J94" s="59">
        <v>1997</v>
      </c>
      <c r="K94" s="53">
        <f t="shared" si="9"/>
        <v>28</v>
      </c>
      <c r="L94" s="58" t="str">
        <f t="shared" si="8"/>
        <v>OK</v>
      </c>
      <c r="M94" s="55" t="s">
        <v>21</v>
      </c>
    </row>
    <row r="95" spans="1:255" x14ac:dyDescent="0.15">
      <c r="A95" s="51"/>
      <c r="B95" s="51">
        <v>4</v>
      </c>
      <c r="C95" s="51"/>
      <c r="D95" s="43"/>
      <c r="E95" s="44"/>
      <c r="F95" s="45"/>
      <c r="G95" s="41"/>
      <c r="H95" s="43"/>
      <c r="I95" s="51"/>
      <c r="J95" s="46"/>
      <c r="K95" s="47"/>
      <c r="L95" s="45"/>
      <c r="M95" s="42"/>
    </row>
    <row r="96" spans="1:255" s="63" customFormat="1" x14ac:dyDescent="0.15">
      <c r="A96" s="60" t="s">
        <v>76</v>
      </c>
      <c r="B96" s="60" t="s">
        <v>77</v>
      </c>
      <c r="C96" s="61" t="s">
        <v>78</v>
      </c>
      <c r="D96" s="25" t="s">
        <v>75</v>
      </c>
      <c r="E96" s="26"/>
      <c r="F96" s="24" t="str">
        <f t="shared" si="7"/>
        <v>け０１</v>
      </c>
      <c r="G96" s="24" t="str">
        <f t="shared" si="4"/>
        <v>稲岡和紀</v>
      </c>
      <c r="H96" s="25" t="s">
        <v>74</v>
      </c>
      <c r="I96" s="25" t="s">
        <v>16</v>
      </c>
      <c r="J96" s="31">
        <v>1978</v>
      </c>
      <c r="K96" s="62">
        <f>IF(J96="","",(2025-J96))</f>
        <v>47</v>
      </c>
      <c r="L96" s="27" t="str">
        <f t="shared" ref="L96:L106" si="12">IF(H96="","",IF(COUNTIF($G$4:$G$21,H96)&gt;1,"2重登録","OK"))</f>
        <v>OK</v>
      </c>
      <c r="M96" s="33" t="s">
        <v>24</v>
      </c>
      <c r="N96" s="24"/>
      <c r="O96" s="24"/>
      <c r="P96" s="24"/>
      <c r="Q96" s="24"/>
      <c r="R96" s="24"/>
      <c r="S96" s="24"/>
      <c r="T96" s="24"/>
      <c r="U96" s="24"/>
      <c r="V96" s="24"/>
      <c r="W96" s="24"/>
      <c r="X96" s="24"/>
      <c r="Y96" s="24"/>
      <c r="Z96" s="24"/>
      <c r="AA96" s="24"/>
      <c r="AB96" s="24"/>
      <c r="AC96" s="24"/>
      <c r="AD96" s="24"/>
      <c r="AE96" s="24"/>
      <c r="AF96" s="24"/>
      <c r="AG96" s="24"/>
      <c r="AH96" s="24"/>
      <c r="AI96" s="24"/>
      <c r="AJ96" s="24"/>
      <c r="AK96" s="24"/>
      <c r="AL96" s="24"/>
      <c r="AM96" s="24"/>
      <c r="AN96" s="24"/>
      <c r="AO96" s="24"/>
      <c r="AP96" s="24"/>
      <c r="AQ96" s="24"/>
      <c r="AR96" s="24"/>
      <c r="AS96" s="24"/>
      <c r="AT96" s="24"/>
      <c r="AU96" s="24"/>
      <c r="AV96" s="24"/>
      <c r="AW96" s="24"/>
      <c r="AX96" s="24"/>
      <c r="AY96" s="24"/>
      <c r="AZ96" s="24"/>
      <c r="BA96" s="24"/>
      <c r="BB96" s="24"/>
      <c r="BC96" s="24"/>
      <c r="BD96" s="24"/>
      <c r="BE96" s="24"/>
      <c r="BF96" s="24"/>
      <c r="BG96" s="24"/>
      <c r="BH96" s="24"/>
      <c r="BI96" s="24"/>
      <c r="BJ96" s="24"/>
      <c r="BK96" s="24"/>
      <c r="BL96" s="24"/>
      <c r="BM96" s="24"/>
      <c r="BN96" s="24"/>
      <c r="BO96" s="24"/>
      <c r="BP96" s="24"/>
      <c r="BQ96" s="24"/>
      <c r="BR96" s="24"/>
      <c r="BS96" s="24"/>
      <c r="BT96" s="24"/>
      <c r="BU96" s="24"/>
      <c r="BV96" s="24"/>
      <c r="BW96" s="24"/>
      <c r="BX96" s="24"/>
      <c r="BY96" s="24"/>
      <c r="BZ96" s="24"/>
      <c r="CA96" s="24"/>
      <c r="CB96" s="24"/>
      <c r="CC96" s="24"/>
      <c r="CD96" s="24"/>
      <c r="CE96" s="24"/>
      <c r="CF96" s="24"/>
      <c r="CG96" s="24"/>
      <c r="CH96" s="24"/>
      <c r="CI96" s="24"/>
      <c r="CJ96" s="24"/>
      <c r="CK96" s="24"/>
      <c r="CL96" s="24"/>
      <c r="CM96" s="24"/>
      <c r="CN96" s="24"/>
      <c r="CO96" s="24"/>
      <c r="CP96" s="24"/>
      <c r="CQ96" s="24"/>
      <c r="CR96" s="24"/>
      <c r="CS96" s="24"/>
      <c r="CT96" s="24"/>
      <c r="CU96" s="24"/>
      <c r="CV96" s="24"/>
      <c r="CW96" s="24"/>
      <c r="CX96" s="24"/>
      <c r="CY96" s="24"/>
      <c r="CZ96" s="24"/>
      <c r="DA96" s="24"/>
      <c r="DB96" s="24"/>
      <c r="DC96" s="24"/>
      <c r="DD96" s="24"/>
      <c r="DE96" s="24"/>
      <c r="DF96" s="24"/>
      <c r="DG96" s="24"/>
      <c r="DH96" s="24"/>
      <c r="DI96" s="24"/>
      <c r="DJ96" s="24"/>
      <c r="DK96" s="24"/>
      <c r="DL96" s="24"/>
      <c r="DM96" s="24"/>
      <c r="DN96" s="24"/>
      <c r="DO96" s="24"/>
      <c r="DP96" s="24"/>
      <c r="DQ96" s="24"/>
      <c r="DR96" s="24"/>
      <c r="DS96" s="24"/>
      <c r="DT96" s="24"/>
      <c r="DU96" s="24"/>
      <c r="DV96" s="24"/>
      <c r="DW96" s="24"/>
      <c r="DX96" s="24"/>
      <c r="DY96" s="24"/>
      <c r="DZ96" s="24"/>
      <c r="EA96" s="24"/>
      <c r="EB96" s="24"/>
      <c r="EC96" s="24"/>
      <c r="ED96" s="24"/>
      <c r="EE96" s="24"/>
      <c r="EF96" s="24"/>
      <c r="EG96" s="24"/>
      <c r="EH96" s="24"/>
      <c r="EI96" s="24"/>
      <c r="EJ96" s="24"/>
      <c r="EK96" s="24"/>
      <c r="EL96" s="24"/>
      <c r="EM96" s="24"/>
      <c r="EN96" s="24"/>
      <c r="EO96" s="24"/>
      <c r="EP96" s="24"/>
      <c r="EQ96" s="24"/>
      <c r="ER96" s="24"/>
      <c r="ES96" s="24"/>
      <c r="ET96" s="24"/>
      <c r="EU96" s="24"/>
      <c r="EV96" s="24"/>
      <c r="EW96" s="24"/>
      <c r="EX96" s="24"/>
      <c r="EY96" s="24"/>
      <c r="EZ96" s="24"/>
      <c r="FA96" s="24"/>
      <c r="FB96" s="24"/>
      <c r="FC96" s="24"/>
      <c r="FD96" s="24"/>
      <c r="FE96" s="24"/>
      <c r="FF96" s="24"/>
      <c r="FG96" s="24"/>
      <c r="FH96" s="24"/>
      <c r="FI96" s="24"/>
      <c r="FJ96" s="24"/>
      <c r="FK96" s="24"/>
      <c r="FL96" s="24"/>
      <c r="FM96" s="24"/>
      <c r="FN96" s="24"/>
      <c r="FO96" s="24"/>
      <c r="FP96" s="24"/>
      <c r="FQ96" s="24"/>
      <c r="FR96" s="24"/>
      <c r="FS96" s="24"/>
      <c r="FT96" s="24"/>
      <c r="FU96" s="24"/>
      <c r="FV96" s="24"/>
      <c r="FW96" s="24"/>
      <c r="FX96" s="24"/>
      <c r="FY96" s="24"/>
      <c r="FZ96" s="24"/>
      <c r="GA96" s="24"/>
      <c r="GB96" s="24"/>
      <c r="GC96" s="24"/>
      <c r="GD96" s="24"/>
      <c r="GE96" s="24"/>
      <c r="GF96" s="24"/>
      <c r="GG96" s="24"/>
      <c r="GH96" s="24"/>
      <c r="GI96" s="24"/>
      <c r="GJ96" s="24"/>
      <c r="GK96" s="24"/>
      <c r="GL96" s="24"/>
      <c r="GM96" s="24"/>
      <c r="GN96" s="24"/>
      <c r="GO96" s="24"/>
      <c r="GP96" s="24"/>
      <c r="GQ96" s="24"/>
      <c r="GR96" s="24"/>
      <c r="GS96" s="24"/>
      <c r="GT96" s="24"/>
      <c r="GU96" s="24"/>
      <c r="GV96" s="24"/>
      <c r="GW96" s="24"/>
      <c r="GX96" s="24"/>
      <c r="GY96" s="24"/>
      <c r="GZ96" s="24"/>
      <c r="HA96" s="24"/>
      <c r="HB96" s="24"/>
      <c r="HC96" s="24"/>
      <c r="HD96" s="24"/>
      <c r="HE96" s="24"/>
      <c r="HF96" s="24"/>
      <c r="HG96" s="24"/>
      <c r="HH96" s="24"/>
      <c r="HI96" s="24"/>
      <c r="HJ96" s="24"/>
      <c r="HK96" s="24"/>
      <c r="HL96" s="24"/>
      <c r="HM96" s="24"/>
      <c r="HN96" s="24"/>
      <c r="HO96" s="24"/>
      <c r="HP96" s="24"/>
      <c r="HQ96" s="24"/>
      <c r="HR96" s="24"/>
      <c r="HS96" s="24"/>
      <c r="HT96" s="24"/>
      <c r="HU96" s="24"/>
      <c r="HV96" s="24"/>
      <c r="HW96" s="24"/>
      <c r="HX96" s="24"/>
      <c r="HY96" s="24"/>
      <c r="HZ96" s="24"/>
      <c r="IA96" s="24"/>
      <c r="IB96" s="24"/>
      <c r="IC96" s="24"/>
      <c r="ID96" s="24"/>
      <c r="IE96" s="24"/>
      <c r="IF96" s="24"/>
      <c r="IG96" s="24"/>
      <c r="IH96" s="24"/>
      <c r="II96" s="24"/>
      <c r="IJ96" s="24"/>
      <c r="IK96" s="24"/>
      <c r="IL96" s="24"/>
      <c r="IM96" s="24"/>
      <c r="IN96" s="24"/>
      <c r="IO96" s="24"/>
      <c r="IP96" s="24"/>
      <c r="IQ96" s="24"/>
      <c r="IR96" s="24"/>
      <c r="IS96" s="24"/>
      <c r="IT96" s="24"/>
      <c r="IU96" s="24"/>
    </row>
    <row r="97" spans="1:255" s="64" customFormat="1" x14ac:dyDescent="0.15">
      <c r="A97" s="60" t="s">
        <v>215</v>
      </c>
      <c r="B97" s="60" t="s">
        <v>85</v>
      </c>
      <c r="C97" s="61" t="s">
        <v>87</v>
      </c>
      <c r="D97" s="25" t="s">
        <v>75</v>
      </c>
      <c r="E97" s="26"/>
      <c r="F97" s="24" t="str">
        <f t="shared" si="7"/>
        <v>け０２</v>
      </c>
      <c r="G97" s="24" t="str">
        <f t="shared" si="4"/>
        <v>上村　武</v>
      </c>
      <c r="H97" s="25" t="s">
        <v>74</v>
      </c>
      <c r="I97" s="25" t="s">
        <v>16</v>
      </c>
      <c r="J97" s="31">
        <v>1978</v>
      </c>
      <c r="K97" s="62">
        <f t="shared" ref="K97:K116" si="13">IF(J97="","",(2025-J97))</f>
        <v>47</v>
      </c>
      <c r="L97" s="27" t="str">
        <f t="shared" si="12"/>
        <v>OK</v>
      </c>
      <c r="M97" s="24" t="s">
        <v>17</v>
      </c>
      <c r="N97" s="24"/>
      <c r="O97" s="24"/>
      <c r="P97" s="24"/>
      <c r="Q97" s="24"/>
      <c r="R97" s="24"/>
      <c r="S97" s="24"/>
      <c r="T97" s="24"/>
      <c r="U97" s="24"/>
      <c r="V97" s="24"/>
      <c r="W97" s="24"/>
      <c r="X97" s="24"/>
      <c r="Y97" s="24"/>
      <c r="Z97" s="24"/>
      <c r="AA97" s="24"/>
      <c r="AB97" s="24"/>
      <c r="AC97" s="24"/>
      <c r="AD97" s="24"/>
      <c r="AE97" s="24"/>
      <c r="AF97" s="24"/>
      <c r="AG97" s="24"/>
      <c r="AH97" s="24"/>
      <c r="AI97" s="24"/>
      <c r="AJ97" s="24"/>
      <c r="AK97" s="24"/>
      <c r="AL97" s="24"/>
      <c r="AM97" s="24"/>
      <c r="AN97" s="24"/>
      <c r="AO97" s="24"/>
      <c r="AP97" s="24"/>
      <c r="AQ97" s="24"/>
      <c r="AR97" s="24"/>
      <c r="AS97" s="24"/>
      <c r="AT97" s="24"/>
      <c r="AU97" s="24"/>
      <c r="AV97" s="24"/>
      <c r="AW97" s="24"/>
      <c r="AX97" s="24"/>
      <c r="AY97" s="24"/>
      <c r="AZ97" s="24"/>
      <c r="BA97" s="24"/>
      <c r="BB97" s="24"/>
      <c r="BC97" s="24"/>
      <c r="BD97" s="24"/>
      <c r="BE97" s="24"/>
      <c r="BF97" s="24"/>
      <c r="BG97" s="24"/>
      <c r="BH97" s="24"/>
      <c r="BI97" s="24"/>
      <c r="BJ97" s="24"/>
      <c r="BK97" s="24"/>
      <c r="BL97" s="24"/>
      <c r="BM97" s="24"/>
      <c r="BN97" s="24"/>
      <c r="BO97" s="24"/>
      <c r="BP97" s="24"/>
      <c r="BQ97" s="24"/>
      <c r="BR97" s="24"/>
      <c r="BS97" s="24"/>
      <c r="BT97" s="24"/>
      <c r="BU97" s="24"/>
      <c r="BV97" s="24"/>
      <c r="BW97" s="24"/>
      <c r="BX97" s="24"/>
      <c r="BY97" s="24"/>
      <c r="BZ97" s="24"/>
      <c r="CA97" s="24"/>
      <c r="CB97" s="24"/>
      <c r="CC97" s="24"/>
      <c r="CD97" s="24"/>
      <c r="CE97" s="24"/>
      <c r="CF97" s="24"/>
      <c r="CG97" s="24"/>
      <c r="CH97" s="24"/>
      <c r="CI97" s="24"/>
      <c r="CJ97" s="24"/>
      <c r="CK97" s="24"/>
      <c r="CL97" s="24"/>
      <c r="CM97" s="24"/>
      <c r="CN97" s="24"/>
      <c r="CO97" s="24"/>
      <c r="CP97" s="24"/>
      <c r="CQ97" s="24"/>
      <c r="CR97" s="24"/>
      <c r="CS97" s="24"/>
      <c r="CT97" s="24"/>
      <c r="CU97" s="24"/>
      <c r="CV97" s="24"/>
      <c r="CW97" s="24"/>
      <c r="CX97" s="24"/>
      <c r="CY97" s="24"/>
      <c r="CZ97" s="24"/>
      <c r="DA97" s="24"/>
      <c r="DB97" s="24"/>
      <c r="DC97" s="24"/>
      <c r="DD97" s="24"/>
      <c r="DE97" s="24"/>
      <c r="DF97" s="24"/>
      <c r="DG97" s="24"/>
      <c r="DH97" s="24"/>
      <c r="DI97" s="24"/>
      <c r="DJ97" s="24"/>
      <c r="DK97" s="24"/>
      <c r="DL97" s="24"/>
      <c r="DM97" s="24"/>
      <c r="DN97" s="24"/>
      <c r="DO97" s="24"/>
      <c r="DP97" s="24"/>
      <c r="DQ97" s="24"/>
      <c r="DR97" s="24"/>
      <c r="DS97" s="24"/>
      <c r="DT97" s="24"/>
      <c r="DU97" s="24"/>
      <c r="DV97" s="24"/>
      <c r="DW97" s="24"/>
      <c r="DX97" s="24"/>
      <c r="DY97" s="24"/>
      <c r="DZ97" s="24"/>
      <c r="EA97" s="24"/>
      <c r="EB97" s="24"/>
      <c r="EC97" s="24"/>
      <c r="ED97" s="24"/>
      <c r="EE97" s="24"/>
      <c r="EF97" s="24"/>
      <c r="EG97" s="24"/>
      <c r="EH97" s="24"/>
      <c r="EI97" s="24"/>
      <c r="EJ97" s="24"/>
      <c r="EK97" s="24"/>
      <c r="EL97" s="24"/>
      <c r="EM97" s="24"/>
      <c r="EN97" s="24"/>
      <c r="EO97" s="24"/>
      <c r="EP97" s="24"/>
      <c r="EQ97" s="24"/>
      <c r="ER97" s="24"/>
      <c r="ES97" s="24"/>
      <c r="ET97" s="24"/>
      <c r="EU97" s="24"/>
      <c r="EV97" s="24"/>
      <c r="EW97" s="24"/>
      <c r="EX97" s="24"/>
      <c r="EY97" s="24"/>
      <c r="EZ97" s="24"/>
      <c r="FA97" s="24"/>
      <c r="FB97" s="24"/>
      <c r="FC97" s="24"/>
      <c r="FD97" s="24"/>
      <c r="FE97" s="24"/>
      <c r="FF97" s="24"/>
      <c r="FG97" s="24"/>
      <c r="FH97" s="24"/>
      <c r="FI97" s="24"/>
      <c r="FJ97" s="24"/>
      <c r="FK97" s="24"/>
      <c r="FL97" s="24"/>
      <c r="FM97" s="24"/>
      <c r="FN97" s="24"/>
      <c r="FO97" s="24"/>
      <c r="FP97" s="24"/>
      <c r="FQ97" s="24"/>
      <c r="FR97" s="24"/>
      <c r="FS97" s="24"/>
      <c r="FT97" s="24"/>
      <c r="FU97" s="24"/>
      <c r="FV97" s="24"/>
      <c r="FW97" s="24"/>
      <c r="FX97" s="24"/>
      <c r="FY97" s="24"/>
      <c r="FZ97" s="24"/>
      <c r="GA97" s="24"/>
      <c r="GB97" s="24"/>
      <c r="GC97" s="24"/>
      <c r="GD97" s="24"/>
      <c r="GE97" s="24"/>
      <c r="GF97" s="24"/>
      <c r="GG97" s="24"/>
      <c r="GH97" s="24"/>
      <c r="GI97" s="24"/>
      <c r="GJ97" s="24"/>
      <c r="GK97" s="24"/>
      <c r="GL97" s="24"/>
      <c r="GM97" s="24"/>
      <c r="GN97" s="24"/>
      <c r="GO97" s="24"/>
      <c r="GP97" s="24"/>
      <c r="GQ97" s="24"/>
      <c r="GR97" s="24"/>
      <c r="GS97" s="24"/>
      <c r="GT97" s="24"/>
      <c r="GU97" s="24"/>
      <c r="GV97" s="24"/>
      <c r="GW97" s="24"/>
      <c r="GX97" s="24"/>
      <c r="GY97" s="24"/>
      <c r="GZ97" s="24"/>
      <c r="HA97" s="24"/>
      <c r="HB97" s="24"/>
      <c r="HC97" s="24"/>
      <c r="HD97" s="24"/>
      <c r="HE97" s="24"/>
      <c r="HF97" s="24"/>
      <c r="HG97" s="24"/>
      <c r="HH97" s="24"/>
      <c r="HI97" s="24"/>
      <c r="HJ97" s="24"/>
      <c r="HK97" s="24"/>
      <c r="HL97" s="24"/>
      <c r="HM97" s="24"/>
      <c r="HN97" s="24"/>
      <c r="HO97" s="24"/>
      <c r="HP97" s="24"/>
      <c r="HQ97" s="24"/>
      <c r="HR97" s="24"/>
      <c r="HS97" s="24"/>
      <c r="HT97" s="24"/>
      <c r="HU97" s="24"/>
      <c r="HV97" s="24"/>
      <c r="HW97" s="24"/>
      <c r="HX97" s="24"/>
      <c r="HY97" s="24"/>
      <c r="HZ97" s="24"/>
      <c r="IA97" s="24"/>
      <c r="IB97" s="24"/>
      <c r="IC97" s="24"/>
      <c r="ID97" s="24"/>
      <c r="IE97" s="24"/>
      <c r="IF97" s="24"/>
      <c r="IG97" s="24"/>
      <c r="IH97" s="24"/>
      <c r="II97" s="24"/>
      <c r="IJ97" s="24"/>
      <c r="IK97" s="24"/>
      <c r="IL97" s="24"/>
      <c r="IM97" s="24"/>
      <c r="IN97" s="24"/>
      <c r="IO97" s="24"/>
      <c r="IP97" s="24"/>
      <c r="IQ97" s="24"/>
      <c r="IR97" s="24"/>
      <c r="IS97" s="24"/>
      <c r="IT97" s="24"/>
      <c r="IU97" s="24"/>
    </row>
    <row r="98" spans="1:255" s="64" customFormat="1" x14ac:dyDescent="0.15">
      <c r="A98" s="60" t="s">
        <v>79</v>
      </c>
      <c r="B98" s="65" t="s">
        <v>8</v>
      </c>
      <c r="C98" s="66" t="s">
        <v>89</v>
      </c>
      <c r="D98" s="24" t="s">
        <v>75</v>
      </c>
      <c r="E98" s="26"/>
      <c r="F98" s="24" t="str">
        <f t="shared" si="7"/>
        <v>け０３</v>
      </c>
      <c r="G98" s="24" t="str">
        <f t="shared" si="4"/>
        <v>川上悠作</v>
      </c>
      <c r="H98" s="25" t="s">
        <v>74</v>
      </c>
      <c r="I98" s="25" t="s">
        <v>16</v>
      </c>
      <c r="J98" s="28">
        <v>2000</v>
      </c>
      <c r="K98" s="62">
        <f t="shared" si="13"/>
        <v>25</v>
      </c>
      <c r="L98" s="27" t="str">
        <f t="shared" si="12"/>
        <v>OK</v>
      </c>
      <c r="M98" s="33" t="s">
        <v>24</v>
      </c>
      <c r="N98" s="24"/>
      <c r="O98" s="24"/>
      <c r="P98" s="24"/>
      <c r="Q98" s="24"/>
      <c r="R98" s="24"/>
      <c r="S98" s="24"/>
      <c r="T98" s="24"/>
      <c r="U98" s="24"/>
      <c r="V98" s="24"/>
      <c r="W98" s="24"/>
      <c r="X98" s="24"/>
      <c r="Y98" s="24"/>
      <c r="Z98" s="24"/>
      <c r="AA98" s="24"/>
      <c r="AB98" s="24"/>
      <c r="AC98" s="24"/>
      <c r="AD98" s="24"/>
      <c r="AE98" s="24"/>
      <c r="AF98" s="24"/>
      <c r="AG98" s="24"/>
      <c r="AH98" s="24"/>
      <c r="AI98" s="24"/>
      <c r="AJ98" s="24"/>
      <c r="AK98" s="24"/>
      <c r="AL98" s="24"/>
      <c r="AM98" s="24"/>
      <c r="AN98" s="24"/>
      <c r="AO98" s="24"/>
      <c r="AP98" s="24"/>
      <c r="AQ98" s="24"/>
      <c r="AR98" s="24"/>
      <c r="AS98" s="24"/>
      <c r="AT98" s="24"/>
      <c r="AU98" s="24"/>
      <c r="AV98" s="24"/>
      <c r="AW98" s="24"/>
      <c r="AX98" s="24"/>
      <c r="AY98" s="24"/>
      <c r="AZ98" s="24"/>
      <c r="BA98" s="24"/>
      <c r="BB98" s="24"/>
      <c r="BC98" s="24"/>
      <c r="BD98" s="24"/>
      <c r="BE98" s="24"/>
      <c r="BF98" s="24"/>
      <c r="BG98" s="24"/>
      <c r="BH98" s="24"/>
      <c r="BI98" s="24"/>
      <c r="BJ98" s="24"/>
      <c r="BK98" s="24"/>
      <c r="BL98" s="24"/>
      <c r="BM98" s="24"/>
      <c r="BN98" s="24"/>
      <c r="BO98" s="24"/>
      <c r="BP98" s="24"/>
      <c r="BQ98" s="24"/>
      <c r="BR98" s="24"/>
      <c r="BS98" s="24"/>
      <c r="BT98" s="24"/>
      <c r="BU98" s="24"/>
      <c r="BV98" s="24"/>
      <c r="BW98" s="24"/>
      <c r="BX98" s="24"/>
      <c r="BY98" s="24"/>
      <c r="BZ98" s="24"/>
      <c r="CA98" s="24"/>
      <c r="CB98" s="24"/>
      <c r="CC98" s="24"/>
      <c r="CD98" s="24"/>
      <c r="CE98" s="24"/>
      <c r="CF98" s="24"/>
      <c r="CG98" s="24"/>
      <c r="CH98" s="24"/>
      <c r="CI98" s="24"/>
      <c r="CJ98" s="24"/>
      <c r="CK98" s="24"/>
      <c r="CL98" s="24"/>
      <c r="CM98" s="24"/>
      <c r="CN98" s="24"/>
      <c r="CO98" s="24"/>
      <c r="CP98" s="24"/>
      <c r="CQ98" s="24"/>
      <c r="CR98" s="24"/>
      <c r="CS98" s="24"/>
      <c r="CT98" s="24"/>
      <c r="CU98" s="24"/>
      <c r="CV98" s="24"/>
      <c r="CW98" s="24"/>
      <c r="CX98" s="24"/>
      <c r="CY98" s="24"/>
      <c r="CZ98" s="24"/>
      <c r="DA98" s="24"/>
      <c r="DB98" s="24"/>
      <c r="DC98" s="24"/>
      <c r="DD98" s="24"/>
      <c r="DE98" s="24"/>
      <c r="DF98" s="24"/>
      <c r="DG98" s="24"/>
      <c r="DH98" s="24"/>
      <c r="DI98" s="24"/>
      <c r="DJ98" s="24"/>
      <c r="DK98" s="24"/>
      <c r="DL98" s="24"/>
      <c r="DM98" s="24"/>
      <c r="DN98" s="24"/>
      <c r="DO98" s="24"/>
      <c r="DP98" s="24"/>
      <c r="DQ98" s="24"/>
      <c r="DR98" s="24"/>
      <c r="DS98" s="24"/>
      <c r="DT98" s="24"/>
      <c r="DU98" s="24"/>
      <c r="DV98" s="24"/>
      <c r="DW98" s="24"/>
      <c r="DX98" s="24"/>
      <c r="DY98" s="24"/>
      <c r="DZ98" s="24"/>
      <c r="EA98" s="24"/>
      <c r="EB98" s="24"/>
      <c r="EC98" s="24"/>
      <c r="ED98" s="24"/>
      <c r="EE98" s="24"/>
      <c r="EF98" s="24"/>
      <c r="EG98" s="24"/>
      <c r="EH98" s="24"/>
      <c r="EI98" s="24"/>
      <c r="EJ98" s="24"/>
      <c r="EK98" s="24"/>
      <c r="EL98" s="24"/>
      <c r="EM98" s="24"/>
      <c r="EN98" s="24"/>
      <c r="EO98" s="24"/>
      <c r="EP98" s="24"/>
      <c r="EQ98" s="24"/>
      <c r="ER98" s="24"/>
      <c r="ES98" s="24"/>
      <c r="ET98" s="24"/>
      <c r="EU98" s="24"/>
      <c r="EV98" s="24"/>
      <c r="EW98" s="24"/>
      <c r="EX98" s="24"/>
      <c r="EY98" s="24"/>
      <c r="EZ98" s="24"/>
      <c r="FA98" s="24"/>
      <c r="FB98" s="24"/>
      <c r="FC98" s="24"/>
      <c r="FD98" s="24"/>
      <c r="FE98" s="24"/>
      <c r="FF98" s="24"/>
      <c r="FG98" s="24"/>
      <c r="FH98" s="24"/>
      <c r="FI98" s="24"/>
      <c r="FJ98" s="24"/>
      <c r="FK98" s="24"/>
      <c r="FL98" s="24"/>
      <c r="FM98" s="24"/>
      <c r="FN98" s="24"/>
      <c r="FO98" s="24"/>
      <c r="FP98" s="24"/>
      <c r="FQ98" s="24"/>
      <c r="FR98" s="24"/>
      <c r="FS98" s="24"/>
      <c r="FT98" s="24"/>
      <c r="FU98" s="24"/>
      <c r="FV98" s="24"/>
      <c r="FW98" s="24"/>
      <c r="FX98" s="24"/>
      <c r="FY98" s="24"/>
      <c r="FZ98" s="24"/>
      <c r="GA98" s="24"/>
      <c r="GB98" s="24"/>
      <c r="GC98" s="24"/>
      <c r="GD98" s="24"/>
      <c r="GE98" s="24"/>
      <c r="GF98" s="24"/>
      <c r="GG98" s="24"/>
      <c r="GH98" s="24"/>
      <c r="GI98" s="24"/>
      <c r="GJ98" s="24"/>
      <c r="GK98" s="24"/>
      <c r="GL98" s="24"/>
      <c r="GM98" s="24"/>
      <c r="GN98" s="24"/>
      <c r="GO98" s="24"/>
      <c r="GP98" s="24"/>
      <c r="GQ98" s="24"/>
      <c r="GR98" s="24"/>
      <c r="GS98" s="24"/>
      <c r="GT98" s="24"/>
      <c r="GU98" s="24"/>
      <c r="GV98" s="24"/>
      <c r="GW98" s="24"/>
      <c r="GX98" s="24"/>
      <c r="GY98" s="24"/>
      <c r="GZ98" s="24"/>
      <c r="HA98" s="24"/>
      <c r="HB98" s="24"/>
      <c r="HC98" s="24"/>
      <c r="HD98" s="24"/>
      <c r="HE98" s="24"/>
      <c r="HF98" s="24"/>
      <c r="HG98" s="24"/>
      <c r="HH98" s="24"/>
      <c r="HI98" s="24"/>
      <c r="HJ98" s="24"/>
      <c r="HK98" s="24"/>
      <c r="HL98" s="24"/>
      <c r="HM98" s="24"/>
      <c r="HN98" s="24"/>
      <c r="HO98" s="24"/>
      <c r="HP98" s="24"/>
      <c r="HQ98" s="24"/>
      <c r="HR98" s="24"/>
      <c r="HS98" s="24"/>
      <c r="HT98" s="24"/>
      <c r="HU98" s="24"/>
      <c r="HV98" s="24"/>
      <c r="HW98" s="24"/>
      <c r="HX98" s="24"/>
      <c r="HY98" s="24"/>
      <c r="HZ98" s="24"/>
      <c r="IA98" s="24"/>
      <c r="IB98" s="24"/>
      <c r="IC98" s="24"/>
      <c r="ID98" s="24"/>
      <c r="IE98" s="24"/>
      <c r="IF98" s="24"/>
      <c r="IG98" s="24"/>
      <c r="IH98" s="24"/>
      <c r="II98" s="24"/>
      <c r="IJ98" s="24"/>
      <c r="IK98" s="24"/>
      <c r="IL98" s="24"/>
      <c r="IM98" s="24"/>
      <c r="IN98" s="24"/>
      <c r="IO98" s="24"/>
      <c r="IP98" s="24"/>
      <c r="IQ98" s="24"/>
      <c r="IR98" s="24"/>
      <c r="IS98" s="24"/>
      <c r="IT98" s="24"/>
      <c r="IU98" s="24"/>
    </row>
    <row r="99" spans="1:255" s="64" customFormat="1" x14ac:dyDescent="0.15">
      <c r="A99" s="60" t="s">
        <v>80</v>
      </c>
      <c r="B99" s="60" t="s">
        <v>91</v>
      </c>
      <c r="C99" s="67" t="s">
        <v>92</v>
      </c>
      <c r="D99" s="24" t="s">
        <v>75</v>
      </c>
      <c r="E99" s="26"/>
      <c r="F99" s="24" t="str">
        <f t="shared" si="7"/>
        <v>け０４</v>
      </c>
      <c r="G99" s="24" t="str">
        <f t="shared" si="4"/>
        <v>川並和之</v>
      </c>
      <c r="H99" s="25" t="s">
        <v>74</v>
      </c>
      <c r="I99" s="25" t="s">
        <v>16</v>
      </c>
      <c r="J99" s="28">
        <v>1959</v>
      </c>
      <c r="K99" s="62">
        <f t="shared" si="13"/>
        <v>66</v>
      </c>
      <c r="L99" s="27" t="str">
        <f t="shared" si="12"/>
        <v>OK</v>
      </c>
      <c r="M99" s="33" t="s">
        <v>24</v>
      </c>
      <c r="N99" s="24"/>
      <c r="O99" s="24"/>
      <c r="P99" s="24"/>
      <c r="Q99" s="24"/>
      <c r="R99" s="24"/>
      <c r="S99" s="24"/>
      <c r="T99" s="24"/>
      <c r="U99" s="24"/>
      <c r="V99" s="24"/>
      <c r="W99" s="24"/>
      <c r="X99" s="24"/>
      <c r="Y99" s="24"/>
      <c r="Z99" s="24"/>
      <c r="AA99" s="24"/>
      <c r="AB99" s="24"/>
      <c r="AC99" s="24"/>
      <c r="AD99" s="24"/>
      <c r="AE99" s="24"/>
      <c r="AF99" s="24"/>
      <c r="AG99" s="24"/>
      <c r="AH99" s="24"/>
      <c r="AI99" s="24"/>
      <c r="AJ99" s="24"/>
      <c r="AK99" s="24"/>
      <c r="AL99" s="24"/>
      <c r="AM99" s="24"/>
      <c r="AN99" s="24"/>
      <c r="AO99" s="24"/>
      <c r="AP99" s="24"/>
      <c r="AQ99" s="24"/>
      <c r="AR99" s="24"/>
      <c r="AS99" s="24"/>
      <c r="AT99" s="24"/>
      <c r="AU99" s="24"/>
      <c r="AV99" s="24"/>
      <c r="AW99" s="24"/>
      <c r="AX99" s="24"/>
      <c r="AY99" s="24"/>
      <c r="AZ99" s="24"/>
      <c r="BA99" s="24"/>
      <c r="BB99" s="24"/>
      <c r="BC99" s="24"/>
      <c r="BD99" s="24"/>
      <c r="BE99" s="24"/>
      <c r="BF99" s="24"/>
      <c r="BG99" s="24"/>
      <c r="BH99" s="24"/>
      <c r="BI99" s="24"/>
      <c r="BJ99" s="24"/>
      <c r="BK99" s="24"/>
      <c r="BL99" s="24"/>
      <c r="BM99" s="24"/>
      <c r="BN99" s="24"/>
      <c r="BO99" s="24"/>
      <c r="BP99" s="24"/>
      <c r="BQ99" s="24"/>
      <c r="BR99" s="24"/>
      <c r="BS99" s="24"/>
      <c r="BT99" s="24"/>
      <c r="BU99" s="24"/>
      <c r="BV99" s="24"/>
      <c r="BW99" s="24"/>
      <c r="BX99" s="24"/>
      <c r="BY99" s="24"/>
      <c r="BZ99" s="24"/>
      <c r="CA99" s="24"/>
      <c r="CB99" s="24"/>
      <c r="CC99" s="24"/>
      <c r="CD99" s="24"/>
      <c r="CE99" s="24"/>
      <c r="CF99" s="24"/>
      <c r="CG99" s="24"/>
      <c r="CH99" s="24"/>
      <c r="CI99" s="24"/>
      <c r="CJ99" s="24"/>
      <c r="CK99" s="24"/>
      <c r="CL99" s="24"/>
      <c r="CM99" s="24"/>
      <c r="CN99" s="24"/>
      <c r="CO99" s="24"/>
      <c r="CP99" s="24"/>
      <c r="CQ99" s="24"/>
      <c r="CR99" s="24"/>
      <c r="CS99" s="24"/>
      <c r="CT99" s="24"/>
      <c r="CU99" s="24"/>
      <c r="CV99" s="24"/>
      <c r="CW99" s="24"/>
      <c r="CX99" s="24"/>
      <c r="CY99" s="24"/>
      <c r="CZ99" s="24"/>
      <c r="DA99" s="24"/>
      <c r="DB99" s="24"/>
      <c r="DC99" s="24"/>
      <c r="DD99" s="24"/>
      <c r="DE99" s="24"/>
      <c r="DF99" s="24"/>
      <c r="DG99" s="24"/>
      <c r="DH99" s="24"/>
      <c r="DI99" s="24"/>
      <c r="DJ99" s="24"/>
      <c r="DK99" s="24"/>
      <c r="DL99" s="24"/>
      <c r="DM99" s="24"/>
      <c r="DN99" s="24"/>
      <c r="DO99" s="24"/>
      <c r="DP99" s="24"/>
      <c r="DQ99" s="24"/>
      <c r="DR99" s="24"/>
      <c r="DS99" s="24"/>
      <c r="DT99" s="24"/>
      <c r="DU99" s="24"/>
      <c r="DV99" s="24"/>
      <c r="DW99" s="24"/>
      <c r="DX99" s="24"/>
      <c r="DY99" s="24"/>
      <c r="DZ99" s="24"/>
      <c r="EA99" s="24"/>
      <c r="EB99" s="24"/>
      <c r="EC99" s="24"/>
      <c r="ED99" s="24"/>
      <c r="EE99" s="24"/>
      <c r="EF99" s="24"/>
      <c r="EG99" s="24"/>
      <c r="EH99" s="24"/>
      <c r="EI99" s="24"/>
      <c r="EJ99" s="24"/>
      <c r="EK99" s="24"/>
      <c r="EL99" s="24"/>
      <c r="EM99" s="24"/>
      <c r="EN99" s="24"/>
      <c r="EO99" s="24"/>
      <c r="EP99" s="24"/>
      <c r="EQ99" s="24"/>
      <c r="ER99" s="24"/>
      <c r="ES99" s="24"/>
      <c r="ET99" s="24"/>
      <c r="EU99" s="24"/>
      <c r="EV99" s="24"/>
      <c r="EW99" s="24"/>
      <c r="EX99" s="24"/>
      <c r="EY99" s="24"/>
      <c r="EZ99" s="24"/>
      <c r="FA99" s="24"/>
      <c r="FB99" s="24"/>
      <c r="FC99" s="24"/>
      <c r="FD99" s="24"/>
      <c r="FE99" s="24"/>
      <c r="FF99" s="24"/>
      <c r="FG99" s="24"/>
      <c r="FH99" s="24"/>
      <c r="FI99" s="24"/>
      <c r="FJ99" s="24"/>
      <c r="FK99" s="24"/>
      <c r="FL99" s="24"/>
      <c r="FM99" s="24"/>
      <c r="FN99" s="24"/>
      <c r="FO99" s="24"/>
      <c r="FP99" s="24"/>
      <c r="FQ99" s="24"/>
      <c r="FR99" s="24"/>
      <c r="FS99" s="24"/>
      <c r="FT99" s="24"/>
      <c r="FU99" s="24"/>
      <c r="FV99" s="24"/>
      <c r="FW99" s="24"/>
      <c r="FX99" s="24"/>
      <c r="FY99" s="24"/>
      <c r="FZ99" s="24"/>
      <c r="GA99" s="24"/>
      <c r="GB99" s="24"/>
      <c r="GC99" s="24"/>
      <c r="GD99" s="24"/>
      <c r="GE99" s="24"/>
      <c r="GF99" s="24"/>
      <c r="GG99" s="24"/>
      <c r="GH99" s="24"/>
      <c r="GI99" s="24"/>
      <c r="GJ99" s="24"/>
      <c r="GK99" s="24"/>
      <c r="GL99" s="24"/>
      <c r="GM99" s="24"/>
      <c r="GN99" s="24"/>
      <c r="GO99" s="24"/>
      <c r="GP99" s="24"/>
      <c r="GQ99" s="24"/>
      <c r="GR99" s="24"/>
      <c r="GS99" s="24"/>
      <c r="GT99" s="24"/>
      <c r="GU99" s="24"/>
      <c r="GV99" s="24"/>
      <c r="GW99" s="24"/>
      <c r="GX99" s="24"/>
      <c r="GY99" s="24"/>
      <c r="GZ99" s="24"/>
      <c r="HA99" s="24"/>
      <c r="HB99" s="24"/>
      <c r="HC99" s="24"/>
      <c r="HD99" s="24"/>
      <c r="HE99" s="24"/>
      <c r="HF99" s="24"/>
      <c r="HG99" s="24"/>
      <c r="HH99" s="24"/>
      <c r="HI99" s="24"/>
      <c r="HJ99" s="24"/>
      <c r="HK99" s="24"/>
      <c r="HL99" s="24"/>
      <c r="HM99" s="24"/>
      <c r="HN99" s="24"/>
      <c r="HO99" s="24"/>
      <c r="HP99" s="24"/>
      <c r="HQ99" s="24"/>
      <c r="HR99" s="24"/>
      <c r="HS99" s="24"/>
      <c r="HT99" s="24"/>
      <c r="HU99" s="24"/>
      <c r="HV99" s="24"/>
      <c r="HW99" s="24"/>
      <c r="HX99" s="24"/>
      <c r="HY99" s="24"/>
      <c r="HZ99" s="24"/>
      <c r="IA99" s="24"/>
      <c r="IB99" s="24"/>
      <c r="IC99" s="24"/>
      <c r="ID99" s="24"/>
      <c r="IE99" s="24"/>
      <c r="IF99" s="24"/>
      <c r="IG99" s="24"/>
      <c r="IH99" s="24"/>
      <c r="II99" s="24"/>
      <c r="IJ99" s="24"/>
      <c r="IK99" s="24"/>
      <c r="IL99" s="24"/>
      <c r="IM99" s="24"/>
      <c r="IN99" s="24"/>
      <c r="IO99" s="24"/>
      <c r="IP99" s="24"/>
      <c r="IQ99" s="24"/>
      <c r="IR99" s="24"/>
      <c r="IS99" s="24"/>
      <c r="IT99" s="24"/>
      <c r="IU99" s="24"/>
    </row>
    <row r="100" spans="1:255" s="64" customFormat="1" x14ac:dyDescent="0.15">
      <c r="A100" s="60" t="s">
        <v>81</v>
      </c>
      <c r="B100" s="60" t="s">
        <v>9</v>
      </c>
      <c r="C100" s="67" t="s">
        <v>10</v>
      </c>
      <c r="D100" s="24" t="s">
        <v>75</v>
      </c>
      <c r="E100" s="26"/>
      <c r="F100" s="24" t="str">
        <f t="shared" si="7"/>
        <v>け０５</v>
      </c>
      <c r="G100" s="24" t="str">
        <f t="shared" si="4"/>
        <v>坪田真嘉</v>
      </c>
      <c r="H100" s="25" t="s">
        <v>74</v>
      </c>
      <c r="I100" s="25" t="s">
        <v>16</v>
      </c>
      <c r="J100" s="28">
        <v>1976</v>
      </c>
      <c r="K100" s="62">
        <f t="shared" si="13"/>
        <v>49</v>
      </c>
      <c r="L100" s="27" t="str">
        <f t="shared" si="12"/>
        <v>OK</v>
      </c>
      <c r="M100" s="33" t="s">
        <v>24</v>
      </c>
      <c r="N100" s="24"/>
      <c r="O100" s="24"/>
      <c r="P100" s="24"/>
      <c r="Q100" s="24"/>
      <c r="R100" s="24"/>
      <c r="S100" s="24"/>
      <c r="T100" s="24"/>
      <c r="U100" s="24"/>
      <c r="V100" s="24"/>
      <c r="W100" s="24"/>
      <c r="X100" s="24"/>
      <c r="Y100" s="24"/>
      <c r="Z100" s="24"/>
      <c r="AA100" s="24"/>
      <c r="AB100" s="24"/>
      <c r="AC100" s="24"/>
      <c r="AD100" s="24"/>
      <c r="AE100" s="24"/>
      <c r="AF100" s="24"/>
      <c r="AG100" s="24"/>
      <c r="AH100" s="24"/>
      <c r="AI100" s="24"/>
      <c r="AJ100" s="24"/>
      <c r="AK100" s="24"/>
      <c r="AL100" s="24"/>
      <c r="AM100" s="24"/>
      <c r="AN100" s="24"/>
      <c r="AO100" s="24"/>
      <c r="AP100" s="24"/>
      <c r="AQ100" s="24"/>
      <c r="AR100" s="24"/>
      <c r="AS100" s="24"/>
      <c r="AT100" s="24"/>
      <c r="AU100" s="24"/>
      <c r="AV100" s="24"/>
      <c r="AW100" s="24"/>
      <c r="AX100" s="24"/>
      <c r="AY100" s="24"/>
      <c r="AZ100" s="24"/>
      <c r="BA100" s="24"/>
      <c r="BB100" s="24"/>
      <c r="BC100" s="24"/>
      <c r="BD100" s="24"/>
      <c r="BE100" s="24"/>
      <c r="BF100" s="24"/>
      <c r="BG100" s="24"/>
      <c r="BH100" s="24"/>
      <c r="BI100" s="24"/>
      <c r="BJ100" s="24"/>
      <c r="BK100" s="24"/>
      <c r="BL100" s="24"/>
      <c r="BM100" s="24"/>
      <c r="BN100" s="24"/>
      <c r="BO100" s="24"/>
      <c r="BP100" s="24"/>
      <c r="BQ100" s="24"/>
      <c r="BR100" s="24"/>
      <c r="BS100" s="24"/>
      <c r="BT100" s="24"/>
      <c r="BU100" s="24"/>
      <c r="BV100" s="24"/>
      <c r="BW100" s="24"/>
      <c r="BX100" s="24"/>
      <c r="BY100" s="24"/>
      <c r="BZ100" s="24"/>
      <c r="CA100" s="24"/>
      <c r="CB100" s="24"/>
      <c r="CC100" s="24"/>
      <c r="CD100" s="24"/>
      <c r="CE100" s="24"/>
      <c r="CF100" s="24"/>
      <c r="CG100" s="24"/>
      <c r="CH100" s="24"/>
      <c r="CI100" s="24"/>
      <c r="CJ100" s="24"/>
      <c r="CK100" s="24"/>
      <c r="CL100" s="24"/>
      <c r="CM100" s="24"/>
      <c r="CN100" s="24"/>
      <c r="CO100" s="24"/>
      <c r="CP100" s="24"/>
      <c r="CQ100" s="24"/>
      <c r="CR100" s="24"/>
      <c r="CS100" s="24"/>
      <c r="CT100" s="24"/>
      <c r="CU100" s="24"/>
      <c r="CV100" s="24"/>
      <c r="CW100" s="24"/>
      <c r="CX100" s="24"/>
      <c r="CY100" s="24"/>
      <c r="CZ100" s="24"/>
      <c r="DA100" s="24"/>
      <c r="DB100" s="24"/>
      <c r="DC100" s="24"/>
      <c r="DD100" s="24"/>
      <c r="DE100" s="24"/>
      <c r="DF100" s="24"/>
      <c r="DG100" s="24"/>
      <c r="DH100" s="24"/>
      <c r="DI100" s="24"/>
      <c r="DJ100" s="24"/>
      <c r="DK100" s="24"/>
      <c r="DL100" s="24"/>
      <c r="DM100" s="24"/>
      <c r="DN100" s="24"/>
      <c r="DO100" s="24"/>
      <c r="DP100" s="24"/>
      <c r="DQ100" s="24"/>
      <c r="DR100" s="24"/>
      <c r="DS100" s="24"/>
      <c r="DT100" s="24"/>
      <c r="DU100" s="24"/>
      <c r="DV100" s="24"/>
      <c r="DW100" s="24"/>
      <c r="DX100" s="24"/>
      <c r="DY100" s="24"/>
      <c r="DZ100" s="24"/>
      <c r="EA100" s="24"/>
      <c r="EB100" s="24"/>
      <c r="EC100" s="24"/>
      <c r="ED100" s="24"/>
      <c r="EE100" s="24"/>
      <c r="EF100" s="24"/>
      <c r="EG100" s="24"/>
      <c r="EH100" s="24"/>
      <c r="EI100" s="24"/>
      <c r="EJ100" s="24"/>
      <c r="EK100" s="24"/>
      <c r="EL100" s="24"/>
      <c r="EM100" s="24"/>
      <c r="EN100" s="24"/>
      <c r="EO100" s="24"/>
      <c r="EP100" s="24"/>
      <c r="EQ100" s="24"/>
      <c r="ER100" s="24"/>
      <c r="ES100" s="24"/>
      <c r="ET100" s="24"/>
      <c r="EU100" s="24"/>
      <c r="EV100" s="24"/>
      <c r="EW100" s="24"/>
      <c r="EX100" s="24"/>
      <c r="EY100" s="24"/>
      <c r="EZ100" s="24"/>
      <c r="FA100" s="24"/>
      <c r="FB100" s="24"/>
      <c r="FC100" s="24"/>
      <c r="FD100" s="24"/>
      <c r="FE100" s="24"/>
      <c r="FF100" s="24"/>
      <c r="FG100" s="24"/>
      <c r="FH100" s="24"/>
      <c r="FI100" s="24"/>
      <c r="FJ100" s="24"/>
      <c r="FK100" s="24"/>
      <c r="FL100" s="24"/>
      <c r="FM100" s="24"/>
      <c r="FN100" s="24"/>
      <c r="FO100" s="24"/>
      <c r="FP100" s="24"/>
      <c r="FQ100" s="24"/>
      <c r="FR100" s="24"/>
      <c r="FS100" s="24"/>
      <c r="FT100" s="24"/>
      <c r="FU100" s="24"/>
      <c r="FV100" s="24"/>
      <c r="FW100" s="24"/>
      <c r="FX100" s="24"/>
      <c r="FY100" s="24"/>
      <c r="FZ100" s="24"/>
      <c r="GA100" s="24"/>
      <c r="GB100" s="24"/>
      <c r="GC100" s="24"/>
      <c r="GD100" s="24"/>
      <c r="GE100" s="24"/>
      <c r="GF100" s="24"/>
      <c r="GG100" s="24"/>
      <c r="GH100" s="24"/>
      <c r="GI100" s="24"/>
      <c r="GJ100" s="24"/>
      <c r="GK100" s="24"/>
      <c r="GL100" s="24"/>
      <c r="GM100" s="24"/>
      <c r="GN100" s="24"/>
      <c r="GO100" s="24"/>
      <c r="GP100" s="24"/>
      <c r="GQ100" s="24"/>
      <c r="GR100" s="24"/>
      <c r="GS100" s="24"/>
      <c r="GT100" s="24"/>
      <c r="GU100" s="24"/>
      <c r="GV100" s="24"/>
      <c r="GW100" s="24"/>
      <c r="GX100" s="24"/>
      <c r="GY100" s="24"/>
      <c r="GZ100" s="24"/>
      <c r="HA100" s="24"/>
      <c r="HB100" s="24"/>
      <c r="HC100" s="24"/>
      <c r="HD100" s="24"/>
      <c r="HE100" s="24"/>
      <c r="HF100" s="24"/>
      <c r="HG100" s="24"/>
      <c r="HH100" s="24"/>
      <c r="HI100" s="24"/>
      <c r="HJ100" s="24"/>
      <c r="HK100" s="24"/>
      <c r="HL100" s="24"/>
      <c r="HM100" s="24"/>
      <c r="HN100" s="24"/>
      <c r="HO100" s="24"/>
      <c r="HP100" s="24"/>
      <c r="HQ100" s="24"/>
      <c r="HR100" s="24"/>
      <c r="HS100" s="24"/>
      <c r="HT100" s="24"/>
      <c r="HU100" s="24"/>
      <c r="HV100" s="24"/>
      <c r="HW100" s="24"/>
      <c r="HX100" s="24"/>
      <c r="HY100" s="24"/>
      <c r="HZ100" s="24"/>
      <c r="IA100" s="24"/>
      <c r="IB100" s="24"/>
      <c r="IC100" s="24"/>
      <c r="ID100" s="24"/>
      <c r="IE100" s="24"/>
      <c r="IF100" s="24"/>
      <c r="IG100" s="24"/>
      <c r="IH100" s="24"/>
      <c r="II100" s="24"/>
      <c r="IJ100" s="24"/>
      <c r="IK100" s="24"/>
      <c r="IL100" s="24"/>
      <c r="IM100" s="24"/>
      <c r="IN100" s="24"/>
      <c r="IO100" s="24"/>
      <c r="IP100" s="24"/>
      <c r="IQ100" s="24"/>
      <c r="IR100" s="24"/>
      <c r="IS100" s="24"/>
      <c r="IT100" s="24"/>
      <c r="IU100" s="24"/>
    </row>
    <row r="101" spans="1:255" s="64" customFormat="1" x14ac:dyDescent="0.15">
      <c r="A101" s="60" t="s">
        <v>82</v>
      </c>
      <c r="B101" s="60" t="s">
        <v>101</v>
      </c>
      <c r="C101" s="67" t="s">
        <v>102</v>
      </c>
      <c r="D101" s="24" t="s">
        <v>75</v>
      </c>
      <c r="E101" s="26"/>
      <c r="F101" s="24" t="str">
        <f t="shared" si="7"/>
        <v>け０７</v>
      </c>
      <c r="G101" s="24" t="str">
        <f t="shared" si="4"/>
        <v>永里裕次</v>
      </c>
      <c r="H101" s="25" t="s">
        <v>74</v>
      </c>
      <c r="I101" s="25" t="s">
        <v>16</v>
      </c>
      <c r="J101" s="28">
        <v>1979</v>
      </c>
      <c r="K101" s="62">
        <f t="shared" si="13"/>
        <v>46</v>
      </c>
      <c r="L101" s="27" t="str">
        <f t="shared" si="12"/>
        <v>OK</v>
      </c>
      <c r="M101" s="24" t="s">
        <v>103</v>
      </c>
      <c r="N101" s="24"/>
      <c r="O101" s="24"/>
      <c r="P101" s="24"/>
      <c r="Q101" s="24"/>
      <c r="R101" s="24"/>
      <c r="S101" s="24"/>
      <c r="T101" s="24"/>
      <c r="U101" s="24"/>
      <c r="V101" s="24"/>
      <c r="W101" s="24"/>
      <c r="X101" s="24"/>
      <c r="Y101" s="24"/>
      <c r="Z101" s="24"/>
      <c r="AA101" s="24"/>
      <c r="AB101" s="24"/>
      <c r="AC101" s="24"/>
      <c r="AD101" s="24"/>
      <c r="AE101" s="24"/>
      <c r="AF101" s="24"/>
      <c r="AG101" s="24"/>
      <c r="AH101" s="24"/>
      <c r="AI101" s="24"/>
      <c r="AJ101" s="24"/>
      <c r="AK101" s="24"/>
      <c r="AL101" s="24"/>
      <c r="AM101" s="24"/>
      <c r="AN101" s="24"/>
      <c r="AO101" s="24"/>
      <c r="AP101" s="24"/>
      <c r="AQ101" s="24"/>
      <c r="AR101" s="24"/>
      <c r="AS101" s="24"/>
      <c r="AT101" s="24"/>
      <c r="AU101" s="24"/>
      <c r="AV101" s="24"/>
      <c r="AW101" s="24"/>
      <c r="AX101" s="24"/>
      <c r="AY101" s="24"/>
      <c r="AZ101" s="24"/>
      <c r="BA101" s="24"/>
      <c r="BB101" s="24"/>
      <c r="BC101" s="24"/>
      <c r="BD101" s="24"/>
      <c r="BE101" s="24"/>
      <c r="BF101" s="24"/>
      <c r="BG101" s="24"/>
      <c r="BH101" s="24"/>
      <c r="BI101" s="24"/>
      <c r="BJ101" s="24"/>
      <c r="BK101" s="24"/>
      <c r="BL101" s="24"/>
      <c r="BM101" s="24"/>
      <c r="BN101" s="24"/>
      <c r="BO101" s="24"/>
      <c r="BP101" s="24"/>
      <c r="BQ101" s="24"/>
      <c r="BR101" s="24"/>
      <c r="BS101" s="24"/>
      <c r="BT101" s="24"/>
      <c r="BU101" s="24"/>
      <c r="BV101" s="24"/>
      <c r="BW101" s="24"/>
      <c r="BX101" s="24"/>
      <c r="BY101" s="24"/>
      <c r="BZ101" s="24"/>
      <c r="CA101" s="24"/>
      <c r="CB101" s="24"/>
      <c r="CC101" s="24"/>
      <c r="CD101" s="24"/>
      <c r="CE101" s="24"/>
      <c r="CF101" s="24"/>
      <c r="CG101" s="24"/>
      <c r="CH101" s="24"/>
      <c r="CI101" s="24"/>
      <c r="CJ101" s="24"/>
      <c r="CK101" s="24"/>
      <c r="CL101" s="24"/>
      <c r="CM101" s="24"/>
      <c r="CN101" s="24"/>
      <c r="CO101" s="24"/>
      <c r="CP101" s="24"/>
      <c r="CQ101" s="24"/>
      <c r="CR101" s="24"/>
      <c r="CS101" s="24"/>
      <c r="CT101" s="24"/>
      <c r="CU101" s="24"/>
      <c r="CV101" s="24"/>
      <c r="CW101" s="24"/>
      <c r="CX101" s="24"/>
      <c r="CY101" s="24"/>
      <c r="CZ101" s="24"/>
      <c r="DA101" s="24"/>
      <c r="DB101" s="24"/>
      <c r="DC101" s="24"/>
      <c r="DD101" s="24"/>
      <c r="DE101" s="24"/>
      <c r="DF101" s="24"/>
      <c r="DG101" s="24"/>
      <c r="DH101" s="24"/>
      <c r="DI101" s="24"/>
      <c r="DJ101" s="24"/>
      <c r="DK101" s="24"/>
      <c r="DL101" s="24"/>
      <c r="DM101" s="24"/>
      <c r="DN101" s="24"/>
      <c r="DO101" s="24"/>
      <c r="DP101" s="24"/>
      <c r="DQ101" s="24"/>
      <c r="DR101" s="24"/>
      <c r="DS101" s="24"/>
      <c r="DT101" s="24"/>
      <c r="DU101" s="24"/>
      <c r="DV101" s="24"/>
      <c r="DW101" s="24"/>
      <c r="DX101" s="24"/>
      <c r="DY101" s="24"/>
      <c r="DZ101" s="24"/>
      <c r="EA101" s="24"/>
      <c r="EB101" s="24"/>
      <c r="EC101" s="24"/>
      <c r="ED101" s="24"/>
      <c r="EE101" s="24"/>
      <c r="EF101" s="24"/>
      <c r="EG101" s="24"/>
      <c r="EH101" s="24"/>
      <c r="EI101" s="24"/>
      <c r="EJ101" s="24"/>
      <c r="EK101" s="24"/>
      <c r="EL101" s="24"/>
      <c r="EM101" s="24"/>
      <c r="EN101" s="24"/>
      <c r="EO101" s="24"/>
      <c r="EP101" s="24"/>
      <c r="EQ101" s="24"/>
      <c r="ER101" s="24"/>
      <c r="ES101" s="24"/>
      <c r="ET101" s="24"/>
      <c r="EU101" s="24"/>
      <c r="EV101" s="24"/>
      <c r="EW101" s="24"/>
      <c r="EX101" s="24"/>
      <c r="EY101" s="24"/>
      <c r="EZ101" s="24"/>
      <c r="FA101" s="24"/>
      <c r="FB101" s="24"/>
      <c r="FC101" s="24"/>
      <c r="FD101" s="24"/>
      <c r="FE101" s="24"/>
      <c r="FF101" s="24"/>
      <c r="FG101" s="24"/>
      <c r="FH101" s="24"/>
      <c r="FI101" s="24"/>
      <c r="FJ101" s="24"/>
      <c r="FK101" s="24"/>
      <c r="FL101" s="24"/>
      <c r="FM101" s="24"/>
      <c r="FN101" s="24"/>
      <c r="FO101" s="24"/>
      <c r="FP101" s="24"/>
      <c r="FQ101" s="24"/>
      <c r="FR101" s="24"/>
      <c r="FS101" s="24"/>
      <c r="FT101" s="24"/>
      <c r="FU101" s="24"/>
      <c r="FV101" s="24"/>
      <c r="FW101" s="24"/>
      <c r="FX101" s="24"/>
      <c r="FY101" s="24"/>
      <c r="FZ101" s="24"/>
      <c r="GA101" s="24"/>
      <c r="GB101" s="24"/>
      <c r="GC101" s="24"/>
      <c r="GD101" s="24"/>
      <c r="GE101" s="24"/>
      <c r="GF101" s="24"/>
      <c r="GG101" s="24"/>
      <c r="GH101" s="24"/>
      <c r="GI101" s="24"/>
      <c r="GJ101" s="24"/>
      <c r="GK101" s="24"/>
      <c r="GL101" s="24"/>
      <c r="GM101" s="24"/>
      <c r="GN101" s="24"/>
      <c r="GO101" s="24"/>
      <c r="GP101" s="24"/>
      <c r="GQ101" s="24"/>
      <c r="GR101" s="24"/>
      <c r="GS101" s="24"/>
      <c r="GT101" s="24"/>
      <c r="GU101" s="24"/>
      <c r="GV101" s="24"/>
      <c r="GW101" s="24"/>
      <c r="GX101" s="24"/>
      <c r="GY101" s="24"/>
      <c r="GZ101" s="24"/>
      <c r="HA101" s="24"/>
      <c r="HB101" s="24"/>
      <c r="HC101" s="24"/>
      <c r="HD101" s="24"/>
      <c r="HE101" s="24"/>
      <c r="HF101" s="24"/>
      <c r="HG101" s="24"/>
      <c r="HH101" s="24"/>
      <c r="HI101" s="24"/>
      <c r="HJ101" s="24"/>
      <c r="HK101" s="24"/>
      <c r="HL101" s="24"/>
      <c r="HM101" s="24"/>
      <c r="HN101" s="24"/>
      <c r="HO101" s="24"/>
      <c r="HP101" s="24"/>
      <c r="HQ101" s="24"/>
      <c r="HR101" s="24"/>
      <c r="HS101" s="24"/>
      <c r="HT101" s="24"/>
      <c r="HU101" s="24"/>
      <c r="HV101" s="24"/>
      <c r="HW101" s="24"/>
      <c r="HX101" s="24"/>
      <c r="HY101" s="24"/>
      <c r="HZ101" s="24"/>
      <c r="IA101" s="24"/>
      <c r="IB101" s="24"/>
      <c r="IC101" s="24"/>
      <c r="ID101" s="24"/>
      <c r="IE101" s="24"/>
      <c r="IF101" s="24"/>
      <c r="IG101" s="24"/>
      <c r="IH101" s="24"/>
      <c r="II101" s="24"/>
      <c r="IJ101" s="24"/>
      <c r="IK101" s="24"/>
      <c r="IL101" s="24"/>
      <c r="IM101" s="24"/>
      <c r="IN101" s="24"/>
      <c r="IO101" s="24"/>
      <c r="IP101" s="24"/>
      <c r="IQ101" s="24"/>
      <c r="IR101" s="24"/>
      <c r="IS101" s="24"/>
      <c r="IT101" s="24"/>
      <c r="IU101" s="24"/>
    </row>
    <row r="102" spans="1:255" s="64" customFormat="1" x14ac:dyDescent="0.15">
      <c r="A102" s="60" t="s">
        <v>83</v>
      </c>
      <c r="B102" s="60" t="s">
        <v>107</v>
      </c>
      <c r="C102" s="67" t="s">
        <v>108</v>
      </c>
      <c r="D102" s="24" t="s">
        <v>75</v>
      </c>
      <c r="E102" s="26"/>
      <c r="F102" s="24" t="str">
        <f t="shared" si="7"/>
        <v>け０８</v>
      </c>
      <c r="G102" s="24" t="str">
        <f t="shared" si="4"/>
        <v>山口直彦</v>
      </c>
      <c r="H102" s="25" t="s">
        <v>74</v>
      </c>
      <c r="I102" s="25" t="s">
        <v>16</v>
      </c>
      <c r="J102" s="28">
        <v>1986</v>
      </c>
      <c r="K102" s="62">
        <f t="shared" si="13"/>
        <v>39</v>
      </c>
      <c r="L102" s="27" t="str">
        <f t="shared" si="12"/>
        <v>OK</v>
      </c>
      <c r="M102" s="33" t="s">
        <v>24</v>
      </c>
      <c r="N102" s="24"/>
      <c r="O102" s="24"/>
      <c r="P102" s="24"/>
      <c r="Q102" s="24"/>
      <c r="R102" s="24"/>
      <c r="S102" s="24"/>
      <c r="T102" s="24"/>
      <c r="U102" s="24"/>
      <c r="V102" s="24"/>
      <c r="W102" s="24"/>
      <c r="X102" s="24"/>
      <c r="Y102" s="24"/>
      <c r="Z102" s="24"/>
      <c r="AA102" s="24"/>
      <c r="AB102" s="24"/>
      <c r="AC102" s="24"/>
      <c r="AD102" s="24"/>
      <c r="AE102" s="24"/>
      <c r="AF102" s="24"/>
      <c r="AG102" s="24"/>
      <c r="AH102" s="24"/>
      <c r="AI102" s="24"/>
      <c r="AJ102" s="24"/>
      <c r="AK102" s="24"/>
      <c r="AL102" s="24"/>
      <c r="AM102" s="24"/>
      <c r="AN102" s="24"/>
      <c r="AO102" s="24"/>
      <c r="AP102" s="24"/>
      <c r="AQ102" s="24"/>
      <c r="AR102" s="24"/>
      <c r="AS102" s="24"/>
      <c r="AT102" s="24"/>
      <c r="AU102" s="24"/>
      <c r="AV102" s="24"/>
      <c r="AW102" s="24"/>
      <c r="AX102" s="24"/>
      <c r="AY102" s="24"/>
      <c r="AZ102" s="24"/>
      <c r="BA102" s="24"/>
      <c r="BB102" s="24"/>
      <c r="BC102" s="24"/>
      <c r="BD102" s="24"/>
      <c r="BE102" s="24"/>
      <c r="BF102" s="24"/>
      <c r="BG102" s="24"/>
      <c r="BH102" s="24"/>
      <c r="BI102" s="24"/>
      <c r="BJ102" s="24"/>
      <c r="BK102" s="24"/>
      <c r="BL102" s="24"/>
      <c r="BM102" s="24"/>
      <c r="BN102" s="24"/>
      <c r="BO102" s="24"/>
      <c r="BP102" s="24"/>
      <c r="BQ102" s="24"/>
      <c r="BR102" s="24"/>
      <c r="BS102" s="24"/>
      <c r="BT102" s="24"/>
      <c r="BU102" s="24"/>
      <c r="BV102" s="24"/>
      <c r="BW102" s="24"/>
      <c r="BX102" s="24"/>
      <c r="BY102" s="24"/>
      <c r="BZ102" s="24"/>
      <c r="CA102" s="24"/>
      <c r="CB102" s="24"/>
      <c r="CC102" s="24"/>
      <c r="CD102" s="24"/>
      <c r="CE102" s="24"/>
      <c r="CF102" s="24"/>
      <c r="CG102" s="24"/>
      <c r="CH102" s="24"/>
      <c r="CI102" s="24"/>
      <c r="CJ102" s="24"/>
      <c r="CK102" s="24"/>
      <c r="CL102" s="24"/>
      <c r="CM102" s="24"/>
      <c r="CN102" s="24"/>
      <c r="CO102" s="24"/>
      <c r="CP102" s="24"/>
      <c r="CQ102" s="24"/>
      <c r="CR102" s="24"/>
      <c r="CS102" s="24"/>
      <c r="CT102" s="24"/>
      <c r="CU102" s="24"/>
      <c r="CV102" s="24"/>
      <c r="CW102" s="24"/>
      <c r="CX102" s="24"/>
      <c r="CY102" s="24"/>
      <c r="CZ102" s="24"/>
      <c r="DA102" s="24"/>
      <c r="DB102" s="24"/>
      <c r="DC102" s="24"/>
      <c r="DD102" s="24"/>
      <c r="DE102" s="24"/>
      <c r="DF102" s="24"/>
      <c r="DG102" s="24"/>
      <c r="DH102" s="24"/>
      <c r="DI102" s="24"/>
      <c r="DJ102" s="24"/>
      <c r="DK102" s="24"/>
      <c r="DL102" s="24"/>
      <c r="DM102" s="24"/>
      <c r="DN102" s="24"/>
      <c r="DO102" s="24"/>
      <c r="DP102" s="24"/>
      <c r="DQ102" s="24"/>
      <c r="DR102" s="24"/>
      <c r="DS102" s="24"/>
      <c r="DT102" s="24"/>
      <c r="DU102" s="24"/>
      <c r="DV102" s="24"/>
      <c r="DW102" s="24"/>
      <c r="DX102" s="24"/>
      <c r="DY102" s="24"/>
      <c r="DZ102" s="24"/>
      <c r="EA102" s="24"/>
      <c r="EB102" s="24"/>
      <c r="EC102" s="24"/>
      <c r="ED102" s="24"/>
      <c r="EE102" s="24"/>
      <c r="EF102" s="24"/>
      <c r="EG102" s="24"/>
      <c r="EH102" s="24"/>
      <c r="EI102" s="24"/>
      <c r="EJ102" s="24"/>
      <c r="EK102" s="24"/>
      <c r="EL102" s="24"/>
      <c r="EM102" s="24"/>
      <c r="EN102" s="24"/>
      <c r="EO102" s="24"/>
      <c r="EP102" s="24"/>
      <c r="EQ102" s="24"/>
      <c r="ER102" s="24"/>
      <c r="ES102" s="24"/>
      <c r="ET102" s="24"/>
      <c r="EU102" s="24"/>
      <c r="EV102" s="24"/>
      <c r="EW102" s="24"/>
      <c r="EX102" s="24"/>
      <c r="EY102" s="24"/>
      <c r="EZ102" s="24"/>
      <c r="FA102" s="24"/>
      <c r="FB102" s="24"/>
      <c r="FC102" s="24"/>
      <c r="FD102" s="24"/>
      <c r="FE102" s="24"/>
      <c r="FF102" s="24"/>
      <c r="FG102" s="24"/>
      <c r="FH102" s="24"/>
      <c r="FI102" s="24"/>
      <c r="FJ102" s="24"/>
      <c r="FK102" s="24"/>
      <c r="FL102" s="24"/>
      <c r="FM102" s="24"/>
      <c r="FN102" s="24"/>
      <c r="FO102" s="24"/>
      <c r="FP102" s="24"/>
      <c r="FQ102" s="24"/>
      <c r="FR102" s="24"/>
      <c r="FS102" s="24"/>
      <c r="FT102" s="24"/>
      <c r="FU102" s="24"/>
      <c r="FV102" s="24"/>
      <c r="FW102" s="24"/>
      <c r="FX102" s="24"/>
      <c r="FY102" s="24"/>
      <c r="FZ102" s="24"/>
      <c r="GA102" s="24"/>
      <c r="GB102" s="24"/>
      <c r="GC102" s="24"/>
      <c r="GD102" s="24"/>
      <c r="GE102" s="24"/>
      <c r="GF102" s="24"/>
      <c r="GG102" s="24"/>
      <c r="GH102" s="24"/>
      <c r="GI102" s="24"/>
      <c r="GJ102" s="24"/>
      <c r="GK102" s="24"/>
      <c r="GL102" s="24"/>
      <c r="GM102" s="24"/>
      <c r="GN102" s="24"/>
      <c r="GO102" s="24"/>
      <c r="GP102" s="24"/>
      <c r="GQ102" s="24"/>
      <c r="GR102" s="24"/>
      <c r="GS102" s="24"/>
      <c r="GT102" s="24"/>
      <c r="GU102" s="24"/>
      <c r="GV102" s="24"/>
      <c r="GW102" s="24"/>
      <c r="GX102" s="24"/>
      <c r="GY102" s="24"/>
      <c r="GZ102" s="24"/>
      <c r="HA102" s="24"/>
      <c r="HB102" s="24"/>
      <c r="HC102" s="24"/>
      <c r="HD102" s="24"/>
      <c r="HE102" s="24"/>
      <c r="HF102" s="24"/>
      <c r="HG102" s="24"/>
      <c r="HH102" s="24"/>
      <c r="HI102" s="24"/>
      <c r="HJ102" s="24"/>
      <c r="HK102" s="24"/>
      <c r="HL102" s="24"/>
      <c r="HM102" s="24"/>
      <c r="HN102" s="24"/>
      <c r="HO102" s="24"/>
      <c r="HP102" s="24"/>
      <c r="HQ102" s="24"/>
      <c r="HR102" s="24"/>
      <c r="HS102" s="24"/>
      <c r="HT102" s="24"/>
      <c r="HU102" s="24"/>
      <c r="HV102" s="24"/>
      <c r="HW102" s="24"/>
      <c r="HX102" s="24"/>
      <c r="HY102" s="24"/>
      <c r="HZ102" s="24"/>
      <c r="IA102" s="24"/>
      <c r="IB102" s="24"/>
      <c r="IC102" s="24"/>
      <c r="ID102" s="24"/>
      <c r="IE102" s="24"/>
      <c r="IF102" s="24"/>
      <c r="IG102" s="24"/>
      <c r="IH102" s="24"/>
      <c r="II102" s="24"/>
      <c r="IJ102" s="24"/>
      <c r="IK102" s="24"/>
      <c r="IL102" s="24"/>
      <c r="IM102" s="24"/>
      <c r="IN102" s="24"/>
      <c r="IO102" s="24"/>
      <c r="IP102" s="24"/>
      <c r="IQ102" s="24"/>
      <c r="IR102" s="24"/>
      <c r="IS102" s="24"/>
      <c r="IT102" s="24"/>
      <c r="IU102" s="24"/>
    </row>
    <row r="103" spans="1:255" s="64" customFormat="1" x14ac:dyDescent="0.15">
      <c r="A103" s="60" t="s">
        <v>84</v>
      </c>
      <c r="B103" s="68" t="s">
        <v>12</v>
      </c>
      <c r="C103" s="69" t="s">
        <v>13</v>
      </c>
      <c r="D103" s="24" t="s">
        <v>75</v>
      </c>
      <c r="E103" s="26"/>
      <c r="F103" s="24" t="str">
        <f t="shared" si="7"/>
        <v>け０９</v>
      </c>
      <c r="G103" s="25" t="str">
        <f t="shared" si="4"/>
        <v>福永裕美</v>
      </c>
      <c r="H103" s="25" t="s">
        <v>74</v>
      </c>
      <c r="I103" s="33" t="s">
        <v>19</v>
      </c>
      <c r="J103" s="28">
        <v>1963</v>
      </c>
      <c r="K103" s="62">
        <f t="shared" si="13"/>
        <v>62</v>
      </c>
      <c r="L103" s="27" t="str">
        <f t="shared" si="12"/>
        <v>OK</v>
      </c>
      <c r="M103" s="33" t="s">
        <v>24</v>
      </c>
      <c r="N103" s="24"/>
      <c r="O103" s="24"/>
      <c r="P103" s="24"/>
      <c r="Q103" s="24"/>
      <c r="R103" s="24"/>
      <c r="S103" s="24"/>
      <c r="T103" s="24"/>
      <c r="U103" s="24"/>
      <c r="V103" s="24"/>
      <c r="W103" s="24"/>
      <c r="X103" s="24"/>
      <c r="Y103" s="24"/>
      <c r="Z103" s="24"/>
      <c r="AA103" s="24"/>
      <c r="AB103" s="24"/>
      <c r="AC103" s="24"/>
      <c r="AD103" s="24"/>
      <c r="AE103" s="24"/>
      <c r="AF103" s="24"/>
      <c r="AG103" s="24"/>
      <c r="AH103" s="24"/>
      <c r="AI103" s="24"/>
      <c r="AJ103" s="24"/>
      <c r="AK103" s="24"/>
      <c r="AL103" s="24"/>
      <c r="AM103" s="24"/>
      <c r="AN103" s="24"/>
      <c r="AO103" s="24"/>
      <c r="AP103" s="24"/>
      <c r="AQ103" s="24"/>
      <c r="AR103" s="24"/>
      <c r="AS103" s="24"/>
      <c r="AT103" s="24"/>
      <c r="AU103" s="24"/>
      <c r="AV103" s="24"/>
      <c r="AW103" s="24"/>
      <c r="AX103" s="24"/>
      <c r="AY103" s="24"/>
      <c r="AZ103" s="24"/>
      <c r="BA103" s="24"/>
      <c r="BB103" s="24"/>
      <c r="BC103" s="24"/>
      <c r="BD103" s="24"/>
      <c r="BE103" s="24"/>
      <c r="BF103" s="24"/>
      <c r="BG103" s="24"/>
      <c r="BH103" s="24"/>
      <c r="BI103" s="24"/>
      <c r="BJ103" s="24"/>
      <c r="BK103" s="24"/>
      <c r="BL103" s="24"/>
      <c r="BM103" s="24"/>
      <c r="BN103" s="24"/>
      <c r="BO103" s="24"/>
      <c r="BP103" s="24"/>
      <c r="BQ103" s="24"/>
      <c r="BR103" s="24"/>
      <c r="BS103" s="24"/>
      <c r="BT103" s="24"/>
      <c r="BU103" s="24"/>
      <c r="BV103" s="24"/>
      <c r="BW103" s="24"/>
      <c r="BX103" s="24"/>
      <c r="BY103" s="24"/>
      <c r="BZ103" s="24"/>
      <c r="CA103" s="24"/>
      <c r="CB103" s="24"/>
      <c r="CC103" s="24"/>
      <c r="CD103" s="24"/>
      <c r="CE103" s="24"/>
      <c r="CF103" s="24"/>
      <c r="CG103" s="24"/>
      <c r="CH103" s="24"/>
      <c r="CI103" s="24"/>
      <c r="CJ103" s="24"/>
      <c r="CK103" s="24"/>
      <c r="CL103" s="24"/>
      <c r="CM103" s="24"/>
      <c r="CN103" s="24"/>
      <c r="CO103" s="24"/>
      <c r="CP103" s="24"/>
      <c r="CQ103" s="24"/>
      <c r="CR103" s="24"/>
      <c r="CS103" s="24"/>
      <c r="CT103" s="24"/>
      <c r="CU103" s="24"/>
      <c r="CV103" s="24"/>
      <c r="CW103" s="24"/>
      <c r="CX103" s="24"/>
      <c r="CY103" s="24"/>
      <c r="CZ103" s="24"/>
      <c r="DA103" s="24"/>
      <c r="DB103" s="24"/>
      <c r="DC103" s="24"/>
      <c r="DD103" s="24"/>
      <c r="DE103" s="24"/>
      <c r="DF103" s="24"/>
      <c r="DG103" s="24"/>
      <c r="DH103" s="24"/>
      <c r="DI103" s="24"/>
      <c r="DJ103" s="24"/>
      <c r="DK103" s="24"/>
      <c r="DL103" s="24"/>
      <c r="DM103" s="24"/>
      <c r="DN103" s="24"/>
      <c r="DO103" s="24"/>
      <c r="DP103" s="24"/>
      <c r="DQ103" s="24"/>
      <c r="DR103" s="24"/>
      <c r="DS103" s="24"/>
      <c r="DT103" s="24"/>
      <c r="DU103" s="24"/>
      <c r="DV103" s="24"/>
      <c r="DW103" s="24"/>
      <c r="DX103" s="24"/>
      <c r="DY103" s="24"/>
      <c r="DZ103" s="24"/>
      <c r="EA103" s="24"/>
      <c r="EB103" s="24"/>
      <c r="EC103" s="24"/>
      <c r="ED103" s="24"/>
      <c r="EE103" s="24"/>
      <c r="EF103" s="24"/>
      <c r="EG103" s="24"/>
      <c r="EH103" s="24"/>
      <c r="EI103" s="24"/>
      <c r="EJ103" s="24"/>
      <c r="EK103" s="24"/>
      <c r="EL103" s="24"/>
      <c r="EM103" s="24"/>
      <c r="EN103" s="24"/>
      <c r="EO103" s="24"/>
      <c r="EP103" s="24"/>
      <c r="EQ103" s="24"/>
      <c r="ER103" s="24"/>
      <c r="ES103" s="24"/>
      <c r="ET103" s="24"/>
      <c r="EU103" s="24"/>
      <c r="EV103" s="24"/>
      <c r="EW103" s="24"/>
      <c r="EX103" s="24"/>
      <c r="EY103" s="24"/>
      <c r="EZ103" s="24"/>
      <c r="FA103" s="24"/>
      <c r="FB103" s="24"/>
      <c r="FC103" s="24"/>
      <c r="FD103" s="24"/>
      <c r="FE103" s="24"/>
      <c r="FF103" s="24"/>
      <c r="FG103" s="24"/>
      <c r="FH103" s="24"/>
      <c r="FI103" s="24"/>
      <c r="FJ103" s="24"/>
      <c r="FK103" s="24"/>
      <c r="FL103" s="24"/>
      <c r="FM103" s="24"/>
      <c r="FN103" s="24"/>
      <c r="FO103" s="24"/>
      <c r="FP103" s="24"/>
      <c r="FQ103" s="24"/>
      <c r="FR103" s="24"/>
      <c r="FS103" s="24"/>
      <c r="FT103" s="24"/>
      <c r="FU103" s="24"/>
      <c r="FV103" s="24"/>
      <c r="FW103" s="24"/>
      <c r="FX103" s="24"/>
      <c r="FY103" s="24"/>
      <c r="FZ103" s="24"/>
      <c r="GA103" s="24"/>
      <c r="GB103" s="24"/>
      <c r="GC103" s="24"/>
      <c r="GD103" s="24"/>
      <c r="GE103" s="24"/>
      <c r="GF103" s="24"/>
      <c r="GG103" s="24"/>
      <c r="GH103" s="24"/>
      <c r="GI103" s="24"/>
      <c r="GJ103" s="24"/>
      <c r="GK103" s="24"/>
      <c r="GL103" s="24"/>
      <c r="GM103" s="24"/>
      <c r="GN103" s="24"/>
      <c r="GO103" s="24"/>
      <c r="GP103" s="24"/>
      <c r="GQ103" s="24"/>
      <c r="GR103" s="24"/>
      <c r="GS103" s="24"/>
      <c r="GT103" s="24"/>
      <c r="GU103" s="24"/>
      <c r="GV103" s="24"/>
      <c r="GW103" s="24"/>
      <c r="GX103" s="24"/>
      <c r="GY103" s="24"/>
      <c r="GZ103" s="24"/>
      <c r="HA103" s="24"/>
      <c r="HB103" s="24"/>
      <c r="HC103" s="24"/>
      <c r="HD103" s="24"/>
      <c r="HE103" s="24"/>
      <c r="HF103" s="24"/>
      <c r="HG103" s="24"/>
      <c r="HH103" s="24"/>
      <c r="HI103" s="24"/>
      <c r="HJ103" s="24"/>
      <c r="HK103" s="24"/>
      <c r="HL103" s="24"/>
      <c r="HM103" s="24"/>
      <c r="HN103" s="24"/>
      <c r="HO103" s="24"/>
      <c r="HP103" s="24"/>
      <c r="HQ103" s="24"/>
      <c r="HR103" s="24"/>
      <c r="HS103" s="24"/>
      <c r="HT103" s="24"/>
      <c r="HU103" s="24"/>
      <c r="HV103" s="24"/>
      <c r="HW103" s="24"/>
      <c r="HX103" s="24"/>
      <c r="HY103" s="24"/>
      <c r="HZ103" s="24"/>
      <c r="IA103" s="24"/>
      <c r="IB103" s="24"/>
      <c r="IC103" s="24"/>
      <c r="ID103" s="24"/>
      <c r="IE103" s="24"/>
      <c r="IF103" s="24"/>
      <c r="IG103" s="24"/>
      <c r="IH103" s="24"/>
      <c r="II103" s="24"/>
      <c r="IJ103" s="24"/>
      <c r="IK103" s="24"/>
      <c r="IL103" s="24"/>
      <c r="IM103" s="24"/>
      <c r="IN103" s="24"/>
      <c r="IO103" s="24"/>
      <c r="IP103" s="24"/>
      <c r="IQ103" s="24"/>
      <c r="IR103" s="24"/>
      <c r="IS103" s="24"/>
      <c r="IT103" s="24"/>
      <c r="IU103" s="24"/>
    </row>
    <row r="104" spans="1:255" s="64" customFormat="1" x14ac:dyDescent="0.15">
      <c r="A104" s="60" t="s">
        <v>86</v>
      </c>
      <c r="B104" s="60" t="s">
        <v>174</v>
      </c>
      <c r="C104" s="61" t="s">
        <v>175</v>
      </c>
      <c r="D104" s="24" t="s">
        <v>75</v>
      </c>
      <c r="E104" s="26"/>
      <c r="F104" s="24" t="str">
        <f t="shared" si="7"/>
        <v>け１０</v>
      </c>
      <c r="G104" s="24" t="str">
        <f t="shared" si="4"/>
        <v>福永一典</v>
      </c>
      <c r="H104" s="25" t="s">
        <v>74</v>
      </c>
      <c r="I104" s="25" t="s">
        <v>16</v>
      </c>
      <c r="J104" s="31">
        <v>1967</v>
      </c>
      <c r="K104" s="62">
        <f t="shared" si="13"/>
        <v>58</v>
      </c>
      <c r="L104" s="27" t="str">
        <f t="shared" si="12"/>
        <v>OK</v>
      </c>
      <c r="M104" s="24" t="s">
        <v>20</v>
      </c>
      <c r="N104" s="24"/>
      <c r="O104" s="24"/>
      <c r="P104" s="24"/>
      <c r="Q104" s="24"/>
      <c r="R104" s="24"/>
      <c r="S104" s="24"/>
      <c r="T104" s="24"/>
      <c r="U104" s="24"/>
      <c r="V104" s="24"/>
      <c r="W104" s="24"/>
      <c r="X104" s="24"/>
      <c r="Y104" s="24"/>
      <c r="Z104" s="24"/>
      <c r="AA104" s="24"/>
      <c r="AB104" s="24"/>
      <c r="AC104" s="24"/>
      <c r="AD104" s="24"/>
      <c r="AE104" s="24"/>
      <c r="AF104" s="24"/>
      <c r="AG104" s="24"/>
      <c r="AH104" s="24"/>
      <c r="AI104" s="24"/>
      <c r="AJ104" s="24"/>
      <c r="AK104" s="24"/>
      <c r="AL104" s="24"/>
      <c r="AM104" s="24"/>
      <c r="AN104" s="24"/>
      <c r="AO104" s="24"/>
      <c r="AP104" s="24"/>
      <c r="AQ104" s="24"/>
      <c r="AR104" s="24"/>
      <c r="AS104" s="24"/>
      <c r="AT104" s="24"/>
      <c r="AU104" s="24"/>
      <c r="AV104" s="24"/>
      <c r="AW104" s="24"/>
      <c r="AX104" s="24"/>
      <c r="AY104" s="24"/>
      <c r="AZ104" s="24"/>
      <c r="BA104" s="24"/>
      <c r="BB104" s="24"/>
      <c r="BC104" s="24"/>
      <c r="BD104" s="24"/>
      <c r="BE104" s="24"/>
      <c r="BF104" s="24"/>
      <c r="BG104" s="24"/>
      <c r="BH104" s="24"/>
      <c r="BI104" s="24"/>
      <c r="BJ104" s="24"/>
      <c r="BK104" s="24"/>
      <c r="BL104" s="24"/>
      <c r="BM104" s="24"/>
      <c r="BN104" s="24"/>
      <c r="BO104" s="24"/>
      <c r="BP104" s="24"/>
      <c r="BQ104" s="24"/>
      <c r="BR104" s="24"/>
      <c r="BS104" s="24"/>
      <c r="BT104" s="24"/>
      <c r="BU104" s="24"/>
      <c r="BV104" s="24"/>
      <c r="BW104" s="24"/>
      <c r="BX104" s="24"/>
      <c r="BY104" s="24"/>
      <c r="BZ104" s="24"/>
      <c r="CA104" s="24"/>
      <c r="CB104" s="24"/>
      <c r="CC104" s="24"/>
      <c r="CD104" s="24"/>
      <c r="CE104" s="24"/>
      <c r="CF104" s="24"/>
      <c r="CG104" s="24"/>
      <c r="CH104" s="24"/>
      <c r="CI104" s="24"/>
      <c r="CJ104" s="24"/>
      <c r="CK104" s="24"/>
      <c r="CL104" s="24"/>
      <c r="CM104" s="24"/>
      <c r="CN104" s="24"/>
      <c r="CO104" s="24"/>
      <c r="CP104" s="24"/>
      <c r="CQ104" s="24"/>
      <c r="CR104" s="24"/>
      <c r="CS104" s="24"/>
      <c r="CT104" s="24"/>
      <c r="CU104" s="24"/>
      <c r="CV104" s="24"/>
      <c r="CW104" s="24"/>
      <c r="CX104" s="24"/>
      <c r="CY104" s="24"/>
      <c r="CZ104" s="24"/>
      <c r="DA104" s="24"/>
      <c r="DB104" s="24"/>
      <c r="DC104" s="24"/>
      <c r="DD104" s="24"/>
      <c r="DE104" s="24"/>
      <c r="DF104" s="24"/>
      <c r="DG104" s="24"/>
      <c r="DH104" s="24"/>
      <c r="DI104" s="24"/>
      <c r="DJ104" s="24"/>
      <c r="DK104" s="24"/>
      <c r="DL104" s="24"/>
      <c r="DM104" s="24"/>
      <c r="DN104" s="24"/>
      <c r="DO104" s="24"/>
      <c r="DP104" s="24"/>
      <c r="DQ104" s="24"/>
      <c r="DR104" s="24"/>
      <c r="DS104" s="24"/>
      <c r="DT104" s="24"/>
      <c r="DU104" s="24"/>
      <c r="DV104" s="24"/>
      <c r="DW104" s="24"/>
      <c r="DX104" s="24"/>
      <c r="DY104" s="24"/>
      <c r="DZ104" s="24"/>
      <c r="EA104" s="24"/>
      <c r="EB104" s="24"/>
      <c r="EC104" s="24"/>
      <c r="ED104" s="24"/>
      <c r="EE104" s="24"/>
      <c r="EF104" s="24"/>
      <c r="EG104" s="24"/>
      <c r="EH104" s="24"/>
      <c r="EI104" s="24"/>
      <c r="EJ104" s="24"/>
      <c r="EK104" s="24"/>
      <c r="EL104" s="24"/>
      <c r="EM104" s="24"/>
      <c r="EN104" s="24"/>
      <c r="EO104" s="24"/>
      <c r="EP104" s="24"/>
      <c r="EQ104" s="24"/>
      <c r="ER104" s="24"/>
      <c r="ES104" s="24"/>
      <c r="ET104" s="24"/>
      <c r="EU104" s="24"/>
      <c r="EV104" s="24"/>
      <c r="EW104" s="24"/>
      <c r="EX104" s="24"/>
      <c r="EY104" s="24"/>
      <c r="EZ104" s="24"/>
      <c r="FA104" s="24"/>
      <c r="FB104" s="24"/>
      <c r="FC104" s="24"/>
      <c r="FD104" s="24"/>
      <c r="FE104" s="24"/>
      <c r="FF104" s="24"/>
      <c r="FG104" s="24"/>
      <c r="FH104" s="24"/>
      <c r="FI104" s="24"/>
      <c r="FJ104" s="24"/>
      <c r="FK104" s="24"/>
      <c r="FL104" s="24"/>
      <c r="FM104" s="24"/>
      <c r="FN104" s="24"/>
      <c r="FO104" s="24"/>
      <c r="FP104" s="24"/>
      <c r="FQ104" s="24"/>
      <c r="FR104" s="24"/>
      <c r="FS104" s="24"/>
      <c r="FT104" s="24"/>
      <c r="FU104" s="24"/>
      <c r="FV104" s="24"/>
      <c r="FW104" s="24"/>
      <c r="FX104" s="24"/>
      <c r="FY104" s="24"/>
      <c r="FZ104" s="24"/>
      <c r="GA104" s="24"/>
      <c r="GB104" s="24"/>
      <c r="GC104" s="24"/>
      <c r="GD104" s="24"/>
      <c r="GE104" s="24"/>
      <c r="GF104" s="24"/>
      <c r="GG104" s="24"/>
      <c r="GH104" s="24"/>
      <c r="GI104" s="24"/>
      <c r="GJ104" s="24"/>
      <c r="GK104" s="24"/>
      <c r="GL104" s="24"/>
      <c r="GM104" s="24"/>
      <c r="GN104" s="24"/>
      <c r="GO104" s="24"/>
      <c r="GP104" s="24"/>
      <c r="GQ104" s="24"/>
      <c r="GR104" s="24"/>
      <c r="GS104" s="24"/>
      <c r="GT104" s="24"/>
      <c r="GU104" s="24"/>
      <c r="GV104" s="24"/>
      <c r="GW104" s="24"/>
      <c r="GX104" s="24"/>
      <c r="GY104" s="24"/>
      <c r="GZ104" s="24"/>
      <c r="HA104" s="24"/>
      <c r="HB104" s="24"/>
      <c r="HC104" s="24"/>
      <c r="HD104" s="24"/>
      <c r="HE104" s="24"/>
      <c r="HF104" s="24"/>
      <c r="HG104" s="24"/>
      <c r="HH104" s="24"/>
      <c r="HI104" s="24"/>
      <c r="HJ104" s="24"/>
      <c r="HK104" s="24"/>
      <c r="HL104" s="24"/>
      <c r="HM104" s="24"/>
      <c r="HN104" s="24"/>
      <c r="HO104" s="24"/>
      <c r="HP104" s="24"/>
      <c r="HQ104" s="24"/>
      <c r="HR104" s="24"/>
      <c r="HS104" s="24"/>
      <c r="HT104" s="24"/>
      <c r="HU104" s="24"/>
      <c r="HV104" s="24"/>
      <c r="HW104" s="24"/>
      <c r="HX104" s="24"/>
      <c r="HY104" s="24"/>
      <c r="HZ104" s="24"/>
      <c r="IA104" s="24"/>
      <c r="IB104" s="24"/>
      <c r="IC104" s="24"/>
      <c r="ID104" s="24"/>
      <c r="IE104" s="24"/>
      <c r="IF104" s="24"/>
      <c r="IG104" s="24"/>
      <c r="IH104" s="24"/>
      <c r="II104" s="24"/>
      <c r="IJ104" s="24"/>
      <c r="IK104" s="24"/>
      <c r="IL104" s="24"/>
      <c r="IM104" s="24"/>
      <c r="IN104" s="24"/>
      <c r="IO104" s="24"/>
      <c r="IP104" s="24"/>
      <c r="IQ104" s="24"/>
      <c r="IR104" s="24"/>
      <c r="IS104" s="24"/>
      <c r="IT104" s="24"/>
      <c r="IU104" s="24"/>
    </row>
    <row r="105" spans="1:255" s="64" customFormat="1" x14ac:dyDescent="0.15">
      <c r="A105" s="60" t="s">
        <v>88</v>
      </c>
      <c r="B105" s="60" t="s">
        <v>217</v>
      </c>
      <c r="C105" s="60" t="s">
        <v>218</v>
      </c>
      <c r="D105" s="24" t="s">
        <v>75</v>
      </c>
      <c r="E105" s="26"/>
      <c r="F105" s="24" t="str">
        <f t="shared" si="7"/>
        <v>け１１</v>
      </c>
      <c r="G105" s="24" t="str">
        <f t="shared" si="4"/>
        <v>小澤藤信</v>
      </c>
      <c r="H105" s="25" t="s">
        <v>74</v>
      </c>
      <c r="I105" s="25" t="s">
        <v>16</v>
      </c>
      <c r="J105" s="31">
        <v>1964</v>
      </c>
      <c r="K105" s="62">
        <f t="shared" si="13"/>
        <v>61</v>
      </c>
      <c r="L105" s="70" t="str">
        <f t="shared" si="12"/>
        <v>OK</v>
      </c>
      <c r="M105" s="24" t="s">
        <v>193</v>
      </c>
      <c r="N105" s="24"/>
      <c r="O105" s="24"/>
      <c r="P105" s="24"/>
      <c r="Q105" s="24"/>
      <c r="R105" s="24"/>
      <c r="S105" s="24"/>
      <c r="T105" s="24"/>
      <c r="U105" s="24"/>
      <c r="V105" s="24"/>
      <c r="W105" s="24"/>
      <c r="X105" s="24"/>
      <c r="Y105" s="24"/>
      <c r="Z105" s="24"/>
      <c r="AA105" s="24"/>
      <c r="AB105" s="24"/>
      <c r="AC105" s="24"/>
      <c r="AD105" s="24"/>
      <c r="AE105" s="24"/>
      <c r="AF105" s="24"/>
      <c r="AG105" s="24"/>
      <c r="AH105" s="24"/>
      <c r="AI105" s="24"/>
      <c r="AJ105" s="24"/>
      <c r="AK105" s="24"/>
      <c r="AL105" s="24"/>
      <c r="AM105" s="24"/>
      <c r="AN105" s="24"/>
      <c r="AO105" s="24"/>
      <c r="AP105" s="24"/>
      <c r="AQ105" s="24"/>
      <c r="AR105" s="24"/>
      <c r="AS105" s="24"/>
      <c r="AT105" s="24"/>
      <c r="AU105" s="24"/>
      <c r="AV105" s="24"/>
      <c r="AW105" s="24"/>
      <c r="AX105" s="24"/>
      <c r="AY105" s="24"/>
      <c r="AZ105" s="24"/>
      <c r="BA105" s="24"/>
      <c r="BB105" s="24"/>
      <c r="BC105" s="24"/>
      <c r="BD105" s="24"/>
      <c r="BE105" s="24"/>
      <c r="BF105" s="24"/>
      <c r="BG105" s="24"/>
      <c r="BH105" s="24"/>
      <c r="BI105" s="24"/>
      <c r="BJ105" s="24"/>
      <c r="BK105" s="24"/>
      <c r="BL105" s="24"/>
      <c r="BM105" s="24"/>
      <c r="BN105" s="24"/>
      <c r="BO105" s="24"/>
      <c r="BP105" s="24"/>
      <c r="BQ105" s="24"/>
      <c r="BR105" s="24"/>
      <c r="BS105" s="24"/>
      <c r="BT105" s="24"/>
      <c r="BU105" s="24"/>
      <c r="BV105" s="24"/>
      <c r="BW105" s="24"/>
      <c r="BX105" s="24"/>
      <c r="BY105" s="24"/>
      <c r="BZ105" s="24"/>
      <c r="CA105" s="24"/>
      <c r="CB105" s="24"/>
      <c r="CC105" s="24"/>
      <c r="CD105" s="24"/>
      <c r="CE105" s="24"/>
      <c r="CF105" s="24"/>
      <c r="CG105" s="24"/>
      <c r="CH105" s="24"/>
      <c r="CI105" s="24"/>
      <c r="CJ105" s="24"/>
      <c r="CK105" s="24"/>
      <c r="CL105" s="24"/>
      <c r="CM105" s="24"/>
      <c r="CN105" s="24"/>
      <c r="CO105" s="24"/>
      <c r="CP105" s="24"/>
      <c r="CQ105" s="24"/>
      <c r="CR105" s="24"/>
      <c r="CS105" s="24"/>
      <c r="CT105" s="24"/>
      <c r="CU105" s="24"/>
      <c r="CV105" s="24"/>
      <c r="CW105" s="24"/>
      <c r="CX105" s="24"/>
      <c r="CY105" s="24"/>
      <c r="CZ105" s="24"/>
      <c r="DA105" s="24"/>
      <c r="DB105" s="24"/>
      <c r="DC105" s="24"/>
      <c r="DD105" s="24"/>
      <c r="DE105" s="24"/>
      <c r="DF105" s="24"/>
      <c r="DG105" s="24"/>
      <c r="DH105" s="24"/>
      <c r="DI105" s="24"/>
      <c r="DJ105" s="24"/>
      <c r="DK105" s="24"/>
      <c r="DL105" s="24"/>
      <c r="DM105" s="24"/>
      <c r="DN105" s="24"/>
      <c r="DO105" s="24"/>
      <c r="DP105" s="24"/>
      <c r="DQ105" s="24"/>
      <c r="DR105" s="24"/>
      <c r="DS105" s="24"/>
      <c r="DT105" s="24"/>
      <c r="DU105" s="24"/>
      <c r="DV105" s="24"/>
      <c r="DW105" s="24"/>
      <c r="DX105" s="24"/>
      <c r="DY105" s="24"/>
      <c r="DZ105" s="24"/>
      <c r="EA105" s="24"/>
      <c r="EB105" s="24"/>
      <c r="EC105" s="24"/>
      <c r="ED105" s="24"/>
      <c r="EE105" s="24"/>
      <c r="EF105" s="24"/>
      <c r="EG105" s="24"/>
      <c r="EH105" s="24"/>
      <c r="EI105" s="24"/>
      <c r="EJ105" s="24"/>
      <c r="EK105" s="24"/>
      <c r="EL105" s="24"/>
      <c r="EM105" s="24"/>
      <c r="EN105" s="24"/>
      <c r="EO105" s="24"/>
      <c r="EP105" s="24"/>
      <c r="EQ105" s="24"/>
      <c r="ER105" s="24"/>
      <c r="ES105" s="24"/>
      <c r="ET105" s="24"/>
      <c r="EU105" s="24"/>
      <c r="EV105" s="24"/>
      <c r="EW105" s="24"/>
      <c r="EX105" s="24"/>
      <c r="EY105" s="24"/>
      <c r="EZ105" s="24"/>
      <c r="FA105" s="24"/>
      <c r="FB105" s="24"/>
      <c r="FC105" s="24"/>
      <c r="FD105" s="24"/>
      <c r="FE105" s="24"/>
      <c r="FF105" s="24"/>
      <c r="FG105" s="24"/>
      <c r="FH105" s="24"/>
      <c r="FI105" s="24"/>
      <c r="FJ105" s="24"/>
      <c r="FK105" s="24"/>
      <c r="FL105" s="24"/>
      <c r="FM105" s="24"/>
      <c r="FN105" s="24"/>
      <c r="FO105" s="24"/>
      <c r="FP105" s="24"/>
      <c r="FQ105" s="24"/>
      <c r="FR105" s="24"/>
      <c r="FS105" s="24"/>
      <c r="FT105" s="24"/>
      <c r="FU105" s="24"/>
      <c r="FV105" s="24"/>
      <c r="FW105" s="24"/>
      <c r="FX105" s="24"/>
      <c r="FY105" s="24"/>
      <c r="FZ105" s="24"/>
      <c r="GA105" s="24"/>
      <c r="GB105" s="24"/>
      <c r="GC105" s="24"/>
      <c r="GD105" s="24"/>
      <c r="GE105" s="24"/>
      <c r="GF105" s="24"/>
      <c r="GG105" s="24"/>
      <c r="GH105" s="24"/>
      <c r="GI105" s="24"/>
      <c r="GJ105" s="24"/>
      <c r="GK105" s="24"/>
      <c r="GL105" s="24"/>
      <c r="GM105" s="24"/>
      <c r="GN105" s="24"/>
      <c r="GO105" s="24"/>
      <c r="GP105" s="24"/>
      <c r="GQ105" s="24"/>
      <c r="GR105" s="24"/>
      <c r="GS105" s="24"/>
      <c r="GT105" s="24"/>
      <c r="GU105" s="24"/>
      <c r="GV105" s="24"/>
      <c r="GW105" s="24"/>
      <c r="GX105" s="24"/>
      <c r="GY105" s="24"/>
      <c r="GZ105" s="24"/>
      <c r="HA105" s="24"/>
      <c r="HB105" s="24"/>
      <c r="HC105" s="24"/>
      <c r="HD105" s="24"/>
      <c r="HE105" s="24"/>
      <c r="HF105" s="24"/>
      <c r="HG105" s="24"/>
      <c r="HH105" s="24"/>
      <c r="HI105" s="24"/>
      <c r="HJ105" s="24"/>
      <c r="HK105" s="24"/>
      <c r="HL105" s="24"/>
      <c r="HM105" s="24"/>
      <c r="HN105" s="24"/>
      <c r="HO105" s="24"/>
      <c r="HP105" s="24"/>
      <c r="HQ105" s="24"/>
      <c r="HR105" s="24"/>
      <c r="HS105" s="24"/>
      <c r="HT105" s="24"/>
      <c r="HU105" s="24"/>
      <c r="HV105" s="24"/>
      <c r="HW105" s="24"/>
      <c r="HX105" s="24"/>
      <c r="HY105" s="24"/>
      <c r="HZ105" s="24"/>
      <c r="IA105" s="24"/>
      <c r="IB105" s="24"/>
      <c r="IC105" s="24"/>
      <c r="ID105" s="24"/>
      <c r="IE105" s="24"/>
      <c r="IF105" s="24"/>
      <c r="IG105" s="24"/>
      <c r="IH105" s="24"/>
      <c r="II105" s="24"/>
      <c r="IJ105" s="24"/>
      <c r="IK105" s="24"/>
      <c r="IL105" s="24"/>
      <c r="IM105" s="24"/>
      <c r="IN105" s="24"/>
      <c r="IO105" s="24"/>
      <c r="IP105" s="24"/>
      <c r="IQ105" s="24"/>
      <c r="IR105" s="24"/>
      <c r="IS105" s="24"/>
      <c r="IT105" s="24"/>
      <c r="IU105" s="24"/>
    </row>
    <row r="106" spans="1:255" s="64" customFormat="1" x14ac:dyDescent="0.15">
      <c r="A106" s="60" t="s">
        <v>90</v>
      </c>
      <c r="B106" s="60" t="s">
        <v>230</v>
      </c>
      <c r="C106" s="60" t="s">
        <v>231</v>
      </c>
      <c r="D106" s="24" t="s">
        <v>75</v>
      </c>
      <c r="E106" s="26"/>
      <c r="F106" s="24" t="str">
        <f t="shared" si="7"/>
        <v>け１２</v>
      </c>
      <c r="G106" s="24" t="str">
        <f t="shared" si="4"/>
        <v>疋田之宏</v>
      </c>
      <c r="H106" s="25" t="s">
        <v>74</v>
      </c>
      <c r="I106" s="25" t="s">
        <v>16</v>
      </c>
      <c r="J106" s="31">
        <v>1960</v>
      </c>
      <c r="K106" s="62">
        <f t="shared" si="13"/>
        <v>65</v>
      </c>
      <c r="L106" s="70" t="str">
        <f t="shared" si="12"/>
        <v>OK</v>
      </c>
      <c r="M106" s="32" t="s">
        <v>219</v>
      </c>
      <c r="N106" s="24"/>
      <c r="O106" s="24"/>
      <c r="P106" s="24"/>
      <c r="Q106" s="24"/>
      <c r="R106" s="24"/>
      <c r="S106" s="24"/>
      <c r="T106" s="24"/>
      <c r="U106" s="24"/>
      <c r="V106" s="24"/>
      <c r="W106" s="24"/>
      <c r="X106" s="24"/>
      <c r="Y106" s="24"/>
      <c r="Z106" s="24"/>
      <c r="AA106" s="24"/>
      <c r="AB106" s="24"/>
      <c r="AC106" s="24"/>
      <c r="AD106" s="24"/>
      <c r="AE106" s="24"/>
      <c r="AF106" s="24"/>
      <c r="AG106" s="24"/>
      <c r="AH106" s="24"/>
      <c r="AI106" s="24"/>
      <c r="AJ106" s="24"/>
      <c r="AK106" s="24"/>
      <c r="AL106" s="24"/>
      <c r="AM106" s="24"/>
      <c r="AN106" s="24"/>
      <c r="AO106" s="24"/>
      <c r="AP106" s="24"/>
      <c r="AQ106" s="24"/>
      <c r="AR106" s="24"/>
      <c r="AS106" s="24"/>
      <c r="AT106" s="24"/>
      <c r="AU106" s="24"/>
      <c r="AV106" s="24"/>
      <c r="AW106" s="24"/>
      <c r="AX106" s="24"/>
      <c r="AY106" s="24"/>
      <c r="AZ106" s="24"/>
      <c r="BA106" s="24"/>
      <c r="BB106" s="24"/>
      <c r="BC106" s="24"/>
      <c r="BD106" s="24"/>
      <c r="BE106" s="24"/>
      <c r="BF106" s="24"/>
      <c r="BG106" s="24"/>
      <c r="BH106" s="24"/>
      <c r="BI106" s="24"/>
      <c r="BJ106" s="24"/>
      <c r="BK106" s="24"/>
      <c r="BL106" s="24"/>
      <c r="BM106" s="24"/>
      <c r="BN106" s="24"/>
      <c r="BO106" s="24"/>
      <c r="BP106" s="24"/>
      <c r="BQ106" s="24"/>
      <c r="BR106" s="24"/>
      <c r="BS106" s="24"/>
      <c r="BT106" s="24"/>
      <c r="BU106" s="24"/>
      <c r="BV106" s="24"/>
      <c r="BW106" s="24"/>
      <c r="BX106" s="24"/>
      <c r="BY106" s="24"/>
      <c r="BZ106" s="24"/>
      <c r="CA106" s="24"/>
      <c r="CB106" s="24"/>
      <c r="CC106" s="24"/>
      <c r="CD106" s="24"/>
      <c r="CE106" s="24"/>
      <c r="CF106" s="24"/>
      <c r="CG106" s="24"/>
      <c r="CH106" s="24"/>
      <c r="CI106" s="24"/>
      <c r="CJ106" s="24"/>
      <c r="CK106" s="24"/>
      <c r="CL106" s="24"/>
      <c r="CM106" s="24"/>
      <c r="CN106" s="24"/>
      <c r="CO106" s="24"/>
      <c r="CP106" s="24"/>
      <c r="CQ106" s="24"/>
      <c r="CR106" s="24"/>
      <c r="CS106" s="24"/>
      <c r="CT106" s="24"/>
      <c r="CU106" s="24"/>
      <c r="CV106" s="24"/>
      <c r="CW106" s="24"/>
      <c r="CX106" s="24"/>
      <c r="CY106" s="24"/>
      <c r="CZ106" s="24"/>
      <c r="DA106" s="24"/>
      <c r="DB106" s="24"/>
      <c r="DC106" s="24"/>
      <c r="DD106" s="24"/>
      <c r="DE106" s="24"/>
      <c r="DF106" s="24"/>
      <c r="DG106" s="24"/>
      <c r="DH106" s="24"/>
      <c r="DI106" s="24"/>
      <c r="DJ106" s="24"/>
      <c r="DK106" s="24"/>
      <c r="DL106" s="24"/>
      <c r="DM106" s="24"/>
      <c r="DN106" s="24"/>
      <c r="DO106" s="24"/>
      <c r="DP106" s="24"/>
      <c r="DQ106" s="24"/>
      <c r="DR106" s="24"/>
      <c r="DS106" s="24"/>
      <c r="DT106" s="24"/>
      <c r="DU106" s="24"/>
      <c r="DV106" s="24"/>
      <c r="DW106" s="24"/>
      <c r="DX106" s="24"/>
      <c r="DY106" s="24"/>
      <c r="DZ106" s="24"/>
      <c r="EA106" s="24"/>
      <c r="EB106" s="24"/>
      <c r="EC106" s="24"/>
      <c r="ED106" s="24"/>
      <c r="EE106" s="24"/>
      <c r="EF106" s="24"/>
      <c r="EG106" s="24"/>
      <c r="EH106" s="24"/>
      <c r="EI106" s="24"/>
      <c r="EJ106" s="24"/>
      <c r="EK106" s="24"/>
      <c r="EL106" s="24"/>
      <c r="EM106" s="24"/>
      <c r="EN106" s="24"/>
      <c r="EO106" s="24"/>
      <c r="EP106" s="24"/>
      <c r="EQ106" s="24"/>
      <c r="ER106" s="24"/>
      <c r="ES106" s="24"/>
      <c r="ET106" s="24"/>
      <c r="EU106" s="24"/>
      <c r="EV106" s="24"/>
      <c r="EW106" s="24"/>
      <c r="EX106" s="24"/>
      <c r="EY106" s="24"/>
      <c r="EZ106" s="24"/>
      <c r="FA106" s="24"/>
      <c r="FB106" s="24"/>
      <c r="FC106" s="24"/>
      <c r="FD106" s="24"/>
      <c r="FE106" s="24"/>
      <c r="FF106" s="24"/>
      <c r="FG106" s="24"/>
      <c r="FH106" s="24"/>
      <c r="FI106" s="24"/>
      <c r="FJ106" s="24"/>
      <c r="FK106" s="24"/>
      <c r="FL106" s="24"/>
      <c r="FM106" s="24"/>
      <c r="FN106" s="24"/>
      <c r="FO106" s="24"/>
      <c r="FP106" s="24"/>
      <c r="FQ106" s="24"/>
      <c r="FR106" s="24"/>
      <c r="FS106" s="24"/>
      <c r="FT106" s="24"/>
      <c r="FU106" s="24"/>
      <c r="FV106" s="24"/>
      <c r="FW106" s="24"/>
      <c r="FX106" s="24"/>
      <c r="FY106" s="24"/>
      <c r="FZ106" s="24"/>
      <c r="GA106" s="24"/>
      <c r="GB106" s="24"/>
      <c r="GC106" s="24"/>
      <c r="GD106" s="24"/>
      <c r="GE106" s="24"/>
      <c r="GF106" s="24"/>
      <c r="GG106" s="24"/>
      <c r="GH106" s="24"/>
      <c r="GI106" s="24"/>
      <c r="GJ106" s="24"/>
      <c r="GK106" s="24"/>
      <c r="GL106" s="24"/>
      <c r="GM106" s="24"/>
      <c r="GN106" s="24"/>
      <c r="GO106" s="24"/>
      <c r="GP106" s="24"/>
      <c r="GQ106" s="24"/>
      <c r="GR106" s="24"/>
      <c r="GS106" s="24"/>
      <c r="GT106" s="24"/>
      <c r="GU106" s="24"/>
      <c r="GV106" s="24"/>
      <c r="GW106" s="24"/>
      <c r="GX106" s="24"/>
      <c r="GY106" s="24"/>
      <c r="GZ106" s="24"/>
      <c r="HA106" s="24"/>
      <c r="HB106" s="24"/>
      <c r="HC106" s="24"/>
      <c r="HD106" s="24"/>
      <c r="HE106" s="24"/>
      <c r="HF106" s="24"/>
      <c r="HG106" s="24"/>
      <c r="HH106" s="24"/>
      <c r="HI106" s="24"/>
      <c r="HJ106" s="24"/>
      <c r="HK106" s="24"/>
      <c r="HL106" s="24"/>
      <c r="HM106" s="24"/>
      <c r="HN106" s="24"/>
      <c r="HO106" s="24"/>
      <c r="HP106" s="24"/>
      <c r="HQ106" s="24"/>
      <c r="HR106" s="24"/>
      <c r="HS106" s="24"/>
      <c r="HT106" s="24"/>
      <c r="HU106" s="24"/>
      <c r="HV106" s="24"/>
      <c r="HW106" s="24"/>
      <c r="HX106" s="24"/>
      <c r="HY106" s="24"/>
      <c r="HZ106" s="24"/>
      <c r="IA106" s="24"/>
      <c r="IB106" s="24"/>
      <c r="IC106" s="24"/>
      <c r="ID106" s="24"/>
      <c r="IE106" s="24"/>
      <c r="IF106" s="24"/>
      <c r="IG106" s="24"/>
      <c r="IH106" s="24"/>
      <c r="II106" s="24"/>
      <c r="IJ106" s="24"/>
      <c r="IK106" s="24"/>
      <c r="IL106" s="24"/>
      <c r="IM106" s="24"/>
      <c r="IN106" s="24"/>
      <c r="IO106" s="24"/>
      <c r="IP106" s="24"/>
      <c r="IQ106" s="24"/>
      <c r="IR106" s="24"/>
      <c r="IS106" s="24"/>
      <c r="IT106" s="24"/>
      <c r="IU106" s="24"/>
    </row>
    <row r="107" spans="1:255" s="64" customFormat="1" x14ac:dyDescent="0.15">
      <c r="A107" s="60" t="s">
        <v>93</v>
      </c>
      <c r="B107" s="60" t="s">
        <v>187</v>
      </c>
      <c r="C107" s="60" t="s">
        <v>188</v>
      </c>
      <c r="D107" s="24" t="s">
        <v>75</v>
      </c>
      <c r="E107" s="26"/>
      <c r="F107" s="24" t="str">
        <f t="shared" si="7"/>
        <v>け１３</v>
      </c>
      <c r="G107" s="24" t="str">
        <f t="shared" si="4"/>
        <v>朝日尚紀</v>
      </c>
      <c r="H107" s="25" t="s">
        <v>74</v>
      </c>
      <c r="I107" s="25" t="s">
        <v>16</v>
      </c>
      <c r="J107" s="31">
        <v>1983</v>
      </c>
      <c r="K107" s="62">
        <f t="shared" si="13"/>
        <v>42</v>
      </c>
      <c r="L107" s="27" t="str">
        <f>IF(H107="","",IF(COUNTIF($G$4:$G$142,H107)&gt;1,"2重登録","OK"))</f>
        <v>OK</v>
      </c>
      <c r="M107" s="24" t="s">
        <v>189</v>
      </c>
      <c r="N107" s="24"/>
      <c r="O107" s="24"/>
      <c r="P107" s="24"/>
      <c r="Q107" s="24"/>
      <c r="R107" s="24"/>
      <c r="S107" s="24"/>
      <c r="T107" s="24"/>
      <c r="U107" s="24"/>
      <c r="V107" s="24"/>
      <c r="W107" s="24"/>
      <c r="X107" s="24"/>
      <c r="Y107" s="24"/>
      <c r="Z107" s="24"/>
      <c r="AA107" s="24"/>
      <c r="AB107" s="24"/>
      <c r="AC107" s="24"/>
      <c r="AD107" s="24"/>
      <c r="AE107" s="24"/>
      <c r="AF107" s="24"/>
      <c r="AG107" s="24"/>
      <c r="AH107" s="24"/>
      <c r="AI107" s="24"/>
      <c r="AJ107" s="24"/>
      <c r="AK107" s="24"/>
      <c r="AL107" s="24"/>
      <c r="AM107" s="24"/>
      <c r="AN107" s="24"/>
      <c r="AO107" s="24"/>
      <c r="AP107" s="24"/>
      <c r="AQ107" s="24"/>
      <c r="AR107" s="24"/>
      <c r="AS107" s="24"/>
      <c r="AT107" s="24"/>
      <c r="AU107" s="24"/>
      <c r="AV107" s="24"/>
      <c r="AW107" s="24"/>
      <c r="AX107" s="24"/>
      <c r="AY107" s="24"/>
      <c r="AZ107" s="24"/>
      <c r="BA107" s="24"/>
      <c r="BB107" s="24"/>
      <c r="BC107" s="24"/>
      <c r="BD107" s="24"/>
      <c r="BE107" s="24"/>
      <c r="BF107" s="24"/>
      <c r="BG107" s="24"/>
      <c r="BH107" s="24"/>
      <c r="BI107" s="24"/>
      <c r="BJ107" s="24"/>
      <c r="BK107" s="24"/>
      <c r="BL107" s="24"/>
      <c r="BM107" s="24"/>
      <c r="BN107" s="24"/>
      <c r="BO107" s="24"/>
      <c r="BP107" s="24"/>
      <c r="BQ107" s="24"/>
      <c r="BR107" s="24"/>
      <c r="BS107" s="24"/>
      <c r="BT107" s="24"/>
      <c r="BU107" s="24"/>
      <c r="BV107" s="24"/>
      <c r="BW107" s="24"/>
      <c r="BX107" s="24"/>
      <c r="BY107" s="24"/>
      <c r="BZ107" s="24"/>
      <c r="CA107" s="24"/>
      <c r="CB107" s="24"/>
      <c r="CC107" s="24"/>
      <c r="CD107" s="24"/>
      <c r="CE107" s="24"/>
      <c r="CF107" s="24"/>
      <c r="CG107" s="24"/>
      <c r="CH107" s="24"/>
      <c r="CI107" s="24"/>
      <c r="CJ107" s="24"/>
      <c r="CK107" s="24"/>
      <c r="CL107" s="24"/>
      <c r="CM107" s="24"/>
      <c r="CN107" s="24"/>
      <c r="CO107" s="24"/>
      <c r="CP107" s="24"/>
      <c r="CQ107" s="24"/>
      <c r="CR107" s="24"/>
      <c r="CS107" s="24"/>
      <c r="CT107" s="24"/>
      <c r="CU107" s="24"/>
      <c r="CV107" s="24"/>
      <c r="CW107" s="24"/>
      <c r="CX107" s="24"/>
      <c r="CY107" s="24"/>
      <c r="CZ107" s="24"/>
      <c r="DA107" s="24"/>
      <c r="DB107" s="24"/>
      <c r="DC107" s="24"/>
      <c r="DD107" s="24"/>
      <c r="DE107" s="24"/>
      <c r="DF107" s="24"/>
      <c r="DG107" s="24"/>
      <c r="DH107" s="24"/>
      <c r="DI107" s="24"/>
      <c r="DJ107" s="24"/>
      <c r="DK107" s="24"/>
      <c r="DL107" s="24"/>
      <c r="DM107" s="24"/>
      <c r="DN107" s="24"/>
      <c r="DO107" s="24"/>
      <c r="DP107" s="24"/>
      <c r="DQ107" s="24"/>
      <c r="DR107" s="24"/>
      <c r="DS107" s="24"/>
      <c r="DT107" s="24"/>
      <c r="DU107" s="24"/>
      <c r="DV107" s="24"/>
      <c r="DW107" s="24"/>
      <c r="DX107" s="24"/>
      <c r="DY107" s="24"/>
      <c r="DZ107" s="24"/>
      <c r="EA107" s="24"/>
      <c r="EB107" s="24"/>
      <c r="EC107" s="24"/>
      <c r="ED107" s="24"/>
      <c r="EE107" s="24"/>
      <c r="EF107" s="24"/>
      <c r="EG107" s="24"/>
      <c r="EH107" s="24"/>
      <c r="EI107" s="24"/>
      <c r="EJ107" s="24"/>
      <c r="EK107" s="24"/>
      <c r="EL107" s="24"/>
      <c r="EM107" s="24"/>
      <c r="EN107" s="24"/>
      <c r="EO107" s="24"/>
      <c r="EP107" s="24"/>
      <c r="EQ107" s="24"/>
      <c r="ER107" s="24"/>
      <c r="ES107" s="24"/>
      <c r="ET107" s="24"/>
      <c r="EU107" s="24"/>
      <c r="EV107" s="24"/>
      <c r="EW107" s="24"/>
      <c r="EX107" s="24"/>
      <c r="EY107" s="24"/>
      <c r="EZ107" s="24"/>
      <c r="FA107" s="24"/>
      <c r="FB107" s="24"/>
      <c r="FC107" s="24"/>
      <c r="FD107" s="24"/>
      <c r="FE107" s="24"/>
      <c r="FF107" s="24"/>
      <c r="FG107" s="24"/>
      <c r="FH107" s="24"/>
      <c r="FI107" s="24"/>
      <c r="FJ107" s="24"/>
      <c r="FK107" s="24"/>
      <c r="FL107" s="24"/>
      <c r="FM107" s="24"/>
      <c r="FN107" s="24"/>
      <c r="FO107" s="24"/>
      <c r="FP107" s="24"/>
      <c r="FQ107" s="24"/>
      <c r="FR107" s="24"/>
      <c r="FS107" s="24"/>
      <c r="FT107" s="24"/>
      <c r="FU107" s="24"/>
      <c r="FV107" s="24"/>
      <c r="FW107" s="24"/>
      <c r="FX107" s="24"/>
      <c r="FY107" s="24"/>
      <c r="FZ107" s="24"/>
      <c r="GA107" s="24"/>
      <c r="GB107" s="24"/>
      <c r="GC107" s="24"/>
      <c r="GD107" s="24"/>
      <c r="GE107" s="24"/>
      <c r="GF107" s="24"/>
      <c r="GG107" s="24"/>
      <c r="GH107" s="24"/>
      <c r="GI107" s="24"/>
      <c r="GJ107" s="24"/>
      <c r="GK107" s="24"/>
      <c r="GL107" s="24"/>
      <c r="GM107" s="24"/>
      <c r="GN107" s="24"/>
      <c r="GO107" s="24"/>
      <c r="GP107" s="24"/>
      <c r="GQ107" s="24"/>
      <c r="GR107" s="24"/>
      <c r="GS107" s="24"/>
      <c r="GT107" s="24"/>
      <c r="GU107" s="24"/>
      <c r="GV107" s="24"/>
      <c r="GW107" s="24"/>
      <c r="GX107" s="24"/>
      <c r="GY107" s="24"/>
      <c r="GZ107" s="24"/>
      <c r="HA107" s="24"/>
      <c r="HB107" s="24"/>
      <c r="HC107" s="24"/>
      <c r="HD107" s="24"/>
      <c r="HE107" s="24"/>
      <c r="HF107" s="24"/>
      <c r="HG107" s="24"/>
      <c r="HH107" s="24"/>
      <c r="HI107" s="24"/>
      <c r="HJ107" s="24"/>
      <c r="HK107" s="24"/>
      <c r="HL107" s="24"/>
      <c r="HM107" s="24"/>
      <c r="HN107" s="24"/>
      <c r="HO107" s="24"/>
      <c r="HP107" s="24"/>
      <c r="HQ107" s="24"/>
      <c r="HR107" s="24"/>
      <c r="HS107" s="24"/>
      <c r="HT107" s="24"/>
      <c r="HU107" s="24"/>
      <c r="HV107" s="24"/>
      <c r="HW107" s="24"/>
      <c r="HX107" s="24"/>
      <c r="HY107" s="24"/>
      <c r="HZ107" s="24"/>
      <c r="IA107" s="24"/>
      <c r="IB107" s="24"/>
      <c r="IC107" s="24"/>
      <c r="ID107" s="24"/>
      <c r="IE107" s="24"/>
      <c r="IF107" s="24"/>
      <c r="IG107" s="24"/>
      <c r="IH107" s="24"/>
      <c r="II107" s="24"/>
      <c r="IJ107" s="24"/>
      <c r="IK107" s="24"/>
      <c r="IL107" s="24"/>
      <c r="IM107" s="24"/>
      <c r="IN107" s="24"/>
      <c r="IO107" s="24"/>
      <c r="IP107" s="24"/>
      <c r="IQ107" s="24"/>
      <c r="IR107" s="24"/>
      <c r="IS107" s="24"/>
      <c r="IT107" s="24"/>
      <c r="IU107" s="24"/>
    </row>
    <row r="108" spans="1:255" s="64" customFormat="1" x14ac:dyDescent="0.15">
      <c r="A108" s="60" t="s">
        <v>94</v>
      </c>
      <c r="B108" s="68" t="s">
        <v>187</v>
      </c>
      <c r="C108" s="68" t="s">
        <v>190</v>
      </c>
      <c r="D108" s="24" t="s">
        <v>75</v>
      </c>
      <c r="E108" s="26"/>
      <c r="F108" s="24" t="str">
        <f t="shared" si="7"/>
        <v>け１４</v>
      </c>
      <c r="G108" s="24" t="str">
        <f t="shared" si="4"/>
        <v>朝日智美</v>
      </c>
      <c r="H108" s="25" t="s">
        <v>74</v>
      </c>
      <c r="I108" s="33" t="s">
        <v>19</v>
      </c>
      <c r="J108" s="31">
        <v>1983</v>
      </c>
      <c r="K108" s="62">
        <f t="shared" si="13"/>
        <v>42</v>
      </c>
      <c r="L108" s="24" t="str">
        <f t="shared" ref="L108:L116" si="14">IF(H108="","",IF(COUNTIF($G$4:$G$21,H108)&gt;1,"2重登録","OK"))</f>
        <v>OK</v>
      </c>
      <c r="M108" s="24" t="s">
        <v>189</v>
      </c>
      <c r="N108" s="24"/>
      <c r="O108" s="24"/>
      <c r="P108" s="24"/>
      <c r="Q108" s="24"/>
      <c r="R108" s="24"/>
      <c r="S108" s="24"/>
      <c r="T108" s="24"/>
      <c r="U108" s="24"/>
      <c r="V108" s="24"/>
      <c r="W108" s="24"/>
      <c r="X108" s="24"/>
      <c r="Y108" s="24"/>
      <c r="Z108" s="24"/>
      <c r="AA108" s="24"/>
      <c r="AB108" s="24"/>
      <c r="AC108" s="24"/>
      <c r="AD108" s="24"/>
      <c r="AE108" s="24"/>
      <c r="AF108" s="24"/>
      <c r="AG108" s="24"/>
      <c r="AH108" s="24"/>
      <c r="AI108" s="24"/>
      <c r="AJ108" s="24"/>
      <c r="AK108" s="24"/>
      <c r="AL108" s="24"/>
      <c r="AM108" s="24"/>
      <c r="AN108" s="24"/>
      <c r="AO108" s="24"/>
      <c r="AP108" s="24"/>
      <c r="AQ108" s="24"/>
      <c r="AR108" s="24"/>
      <c r="AS108" s="24"/>
      <c r="AT108" s="24"/>
      <c r="AU108" s="24"/>
      <c r="AV108" s="24"/>
      <c r="AW108" s="24"/>
      <c r="AX108" s="24"/>
      <c r="AY108" s="24"/>
      <c r="AZ108" s="24"/>
      <c r="BA108" s="24"/>
      <c r="BB108" s="24"/>
      <c r="BC108" s="24"/>
      <c r="BD108" s="24"/>
      <c r="BE108" s="24"/>
      <c r="BF108" s="24"/>
      <c r="BG108" s="24"/>
      <c r="BH108" s="24"/>
      <c r="BI108" s="24"/>
      <c r="BJ108" s="24"/>
      <c r="BK108" s="24"/>
      <c r="BL108" s="24"/>
      <c r="BM108" s="24"/>
      <c r="BN108" s="24"/>
      <c r="BO108" s="24"/>
      <c r="BP108" s="24"/>
      <c r="BQ108" s="24"/>
      <c r="BR108" s="24"/>
      <c r="BS108" s="24"/>
      <c r="BT108" s="24"/>
      <c r="BU108" s="24"/>
      <c r="BV108" s="24"/>
      <c r="BW108" s="24"/>
      <c r="BX108" s="24"/>
      <c r="BY108" s="24"/>
      <c r="BZ108" s="24"/>
      <c r="CA108" s="24"/>
      <c r="CB108" s="24"/>
      <c r="CC108" s="24"/>
      <c r="CD108" s="24"/>
      <c r="CE108" s="24"/>
      <c r="CF108" s="24"/>
      <c r="CG108" s="24"/>
      <c r="CH108" s="24"/>
      <c r="CI108" s="24"/>
      <c r="CJ108" s="24"/>
      <c r="CK108" s="24"/>
      <c r="CL108" s="24"/>
      <c r="CM108" s="24"/>
      <c r="CN108" s="24"/>
      <c r="CO108" s="24"/>
      <c r="CP108" s="24"/>
      <c r="CQ108" s="24"/>
      <c r="CR108" s="24"/>
      <c r="CS108" s="24"/>
      <c r="CT108" s="24"/>
      <c r="CU108" s="24"/>
      <c r="CV108" s="24"/>
      <c r="CW108" s="24"/>
      <c r="CX108" s="24"/>
      <c r="CY108" s="24"/>
      <c r="CZ108" s="24"/>
      <c r="DA108" s="24"/>
      <c r="DB108" s="24"/>
      <c r="DC108" s="24"/>
      <c r="DD108" s="24"/>
      <c r="DE108" s="24"/>
      <c r="DF108" s="24"/>
      <c r="DG108" s="24"/>
      <c r="DH108" s="24"/>
      <c r="DI108" s="24"/>
      <c r="DJ108" s="24"/>
      <c r="DK108" s="24"/>
      <c r="DL108" s="24"/>
      <c r="DM108" s="24"/>
      <c r="DN108" s="24"/>
      <c r="DO108" s="24"/>
      <c r="DP108" s="24"/>
      <c r="DQ108" s="24"/>
      <c r="DR108" s="24"/>
      <c r="DS108" s="24"/>
      <c r="DT108" s="24"/>
      <c r="DU108" s="24"/>
      <c r="DV108" s="24"/>
      <c r="DW108" s="24"/>
      <c r="DX108" s="24"/>
      <c r="DY108" s="24"/>
      <c r="DZ108" s="24"/>
      <c r="EA108" s="24"/>
      <c r="EB108" s="24"/>
      <c r="EC108" s="24"/>
      <c r="ED108" s="24"/>
      <c r="EE108" s="24"/>
      <c r="EF108" s="24"/>
      <c r="EG108" s="24"/>
      <c r="EH108" s="24"/>
      <c r="EI108" s="24"/>
      <c r="EJ108" s="24"/>
      <c r="EK108" s="24"/>
      <c r="EL108" s="24"/>
      <c r="EM108" s="24"/>
      <c r="EN108" s="24"/>
      <c r="EO108" s="24"/>
      <c r="EP108" s="24"/>
      <c r="EQ108" s="24"/>
      <c r="ER108" s="24"/>
      <c r="ES108" s="24"/>
      <c r="ET108" s="24"/>
      <c r="EU108" s="24"/>
      <c r="EV108" s="24"/>
      <c r="EW108" s="24"/>
      <c r="EX108" s="24"/>
      <c r="EY108" s="24"/>
      <c r="EZ108" s="24"/>
      <c r="FA108" s="24"/>
      <c r="FB108" s="24"/>
      <c r="FC108" s="24"/>
      <c r="FD108" s="24"/>
      <c r="FE108" s="24"/>
      <c r="FF108" s="24"/>
      <c r="FG108" s="24"/>
      <c r="FH108" s="24"/>
      <c r="FI108" s="24"/>
      <c r="FJ108" s="24"/>
      <c r="FK108" s="24"/>
      <c r="FL108" s="24"/>
      <c r="FM108" s="24"/>
      <c r="FN108" s="24"/>
      <c r="FO108" s="24"/>
      <c r="FP108" s="24"/>
      <c r="FQ108" s="24"/>
      <c r="FR108" s="24"/>
      <c r="FS108" s="24"/>
      <c r="FT108" s="24"/>
      <c r="FU108" s="24"/>
      <c r="FV108" s="24"/>
      <c r="FW108" s="24"/>
      <c r="FX108" s="24"/>
      <c r="FY108" s="24"/>
      <c r="FZ108" s="24"/>
      <c r="GA108" s="24"/>
      <c r="GB108" s="24"/>
      <c r="GC108" s="24"/>
      <c r="GD108" s="24"/>
      <c r="GE108" s="24"/>
      <c r="GF108" s="24"/>
      <c r="GG108" s="24"/>
      <c r="GH108" s="24"/>
      <c r="GI108" s="24"/>
      <c r="GJ108" s="24"/>
      <c r="GK108" s="24"/>
      <c r="GL108" s="24"/>
      <c r="GM108" s="24"/>
      <c r="GN108" s="24"/>
      <c r="GO108" s="24"/>
      <c r="GP108" s="24"/>
      <c r="GQ108" s="24"/>
      <c r="GR108" s="24"/>
      <c r="GS108" s="24"/>
      <c r="GT108" s="24"/>
      <c r="GU108" s="24"/>
      <c r="GV108" s="24"/>
      <c r="GW108" s="24"/>
      <c r="GX108" s="24"/>
      <c r="GY108" s="24"/>
      <c r="GZ108" s="24"/>
      <c r="HA108" s="24"/>
      <c r="HB108" s="24"/>
      <c r="HC108" s="24"/>
      <c r="HD108" s="24"/>
      <c r="HE108" s="24"/>
      <c r="HF108" s="24"/>
      <c r="HG108" s="24"/>
      <c r="HH108" s="24"/>
      <c r="HI108" s="24"/>
      <c r="HJ108" s="24"/>
      <c r="HK108" s="24"/>
      <c r="HL108" s="24"/>
      <c r="HM108" s="24"/>
      <c r="HN108" s="24"/>
      <c r="HO108" s="24"/>
      <c r="HP108" s="24"/>
      <c r="HQ108" s="24"/>
      <c r="HR108" s="24"/>
      <c r="HS108" s="24"/>
      <c r="HT108" s="24"/>
      <c r="HU108" s="24"/>
      <c r="HV108" s="24"/>
      <c r="HW108" s="24"/>
      <c r="HX108" s="24"/>
      <c r="HY108" s="24"/>
      <c r="HZ108" s="24"/>
      <c r="IA108" s="24"/>
      <c r="IB108" s="24"/>
      <c r="IC108" s="24"/>
      <c r="ID108" s="24"/>
      <c r="IE108" s="24"/>
      <c r="IF108" s="24"/>
      <c r="IG108" s="24"/>
      <c r="IH108" s="24"/>
      <c r="II108" s="24"/>
      <c r="IJ108" s="24"/>
      <c r="IK108" s="24"/>
      <c r="IL108" s="24"/>
      <c r="IM108" s="24"/>
      <c r="IN108" s="24"/>
      <c r="IO108" s="24"/>
      <c r="IP108" s="24"/>
      <c r="IQ108" s="24"/>
      <c r="IR108" s="24"/>
      <c r="IS108" s="24"/>
      <c r="IT108" s="24"/>
      <c r="IU108" s="24"/>
    </row>
    <row r="109" spans="1:255" s="64" customFormat="1" x14ac:dyDescent="0.15">
      <c r="A109" s="60" t="s">
        <v>95</v>
      </c>
      <c r="B109" s="60" t="s">
        <v>317</v>
      </c>
      <c r="C109" s="67" t="s">
        <v>318</v>
      </c>
      <c r="D109" s="24" t="s">
        <v>75</v>
      </c>
      <c r="E109" s="26"/>
      <c r="F109" s="24" t="str">
        <f t="shared" si="7"/>
        <v>け１５</v>
      </c>
      <c r="G109" s="24" t="str">
        <f t="shared" si="4"/>
        <v>本多勇輝</v>
      </c>
      <c r="H109" s="25" t="s">
        <v>74</v>
      </c>
      <c r="I109" s="25" t="s">
        <v>168</v>
      </c>
      <c r="J109" s="31">
        <v>1989</v>
      </c>
      <c r="K109" s="62">
        <f t="shared" si="13"/>
        <v>36</v>
      </c>
      <c r="L109" s="27" t="str">
        <f t="shared" si="14"/>
        <v>OK</v>
      </c>
      <c r="M109" s="24" t="s">
        <v>22</v>
      </c>
      <c r="N109" s="24"/>
      <c r="O109" s="24"/>
      <c r="P109" s="24"/>
      <c r="Q109" s="24"/>
      <c r="R109" s="24"/>
      <c r="S109" s="24"/>
      <c r="T109" s="24"/>
      <c r="U109" s="24"/>
      <c r="V109" s="24"/>
      <c r="W109" s="24"/>
      <c r="X109" s="24"/>
      <c r="Y109" s="24"/>
      <c r="Z109" s="24"/>
      <c r="AA109" s="24"/>
      <c r="AB109" s="24"/>
      <c r="AC109" s="24"/>
      <c r="AD109" s="24"/>
      <c r="AE109" s="24"/>
      <c r="AF109" s="24"/>
      <c r="AG109" s="24"/>
      <c r="AH109" s="24"/>
      <c r="AI109" s="24"/>
      <c r="AJ109" s="24"/>
      <c r="AK109" s="24"/>
      <c r="AL109" s="24"/>
      <c r="AM109" s="24"/>
      <c r="AN109" s="24"/>
      <c r="AO109" s="24"/>
      <c r="AP109" s="24"/>
      <c r="AQ109" s="24"/>
      <c r="AR109" s="24"/>
      <c r="AS109" s="24"/>
      <c r="AT109" s="24"/>
      <c r="AU109" s="24"/>
      <c r="AV109" s="24"/>
      <c r="AW109" s="24"/>
      <c r="AX109" s="24"/>
      <c r="AY109" s="24"/>
      <c r="AZ109" s="24"/>
      <c r="BA109" s="24"/>
      <c r="BB109" s="24"/>
      <c r="BC109" s="24"/>
      <c r="BD109" s="24"/>
      <c r="BE109" s="24"/>
      <c r="BF109" s="24"/>
      <c r="BG109" s="24"/>
      <c r="BH109" s="24"/>
      <c r="BI109" s="24"/>
      <c r="BJ109" s="24"/>
      <c r="BK109" s="24"/>
      <c r="BL109" s="24"/>
      <c r="BM109" s="24"/>
      <c r="BN109" s="24"/>
      <c r="BO109" s="24"/>
      <c r="BP109" s="24"/>
      <c r="BQ109" s="24"/>
      <c r="BR109" s="24"/>
      <c r="BS109" s="24"/>
      <c r="BT109" s="24"/>
      <c r="BU109" s="24"/>
      <c r="BV109" s="24"/>
      <c r="BW109" s="24"/>
      <c r="BX109" s="24"/>
      <c r="BY109" s="24"/>
      <c r="BZ109" s="24"/>
      <c r="CA109" s="24"/>
      <c r="CB109" s="24"/>
      <c r="CC109" s="24"/>
      <c r="CD109" s="24"/>
      <c r="CE109" s="24"/>
      <c r="CF109" s="24"/>
      <c r="CG109" s="24"/>
      <c r="CH109" s="24"/>
      <c r="CI109" s="24"/>
      <c r="CJ109" s="24"/>
      <c r="CK109" s="24"/>
      <c r="CL109" s="24"/>
      <c r="CM109" s="24"/>
      <c r="CN109" s="24"/>
      <c r="CO109" s="24"/>
      <c r="CP109" s="24"/>
      <c r="CQ109" s="24"/>
      <c r="CR109" s="24"/>
      <c r="CS109" s="24"/>
      <c r="CT109" s="24"/>
      <c r="CU109" s="24"/>
      <c r="CV109" s="24"/>
      <c r="CW109" s="24"/>
      <c r="CX109" s="24"/>
      <c r="CY109" s="24"/>
      <c r="CZ109" s="24"/>
      <c r="DA109" s="24"/>
      <c r="DB109" s="24"/>
      <c r="DC109" s="24"/>
      <c r="DD109" s="24"/>
      <c r="DE109" s="24"/>
      <c r="DF109" s="24"/>
      <c r="DG109" s="24"/>
      <c r="DH109" s="24"/>
      <c r="DI109" s="24"/>
      <c r="DJ109" s="24"/>
      <c r="DK109" s="24"/>
      <c r="DL109" s="24"/>
      <c r="DM109" s="24"/>
      <c r="DN109" s="24"/>
      <c r="DO109" s="24"/>
      <c r="DP109" s="24"/>
      <c r="DQ109" s="24"/>
      <c r="DR109" s="24"/>
      <c r="DS109" s="24"/>
      <c r="DT109" s="24"/>
      <c r="DU109" s="24"/>
      <c r="DV109" s="24"/>
      <c r="DW109" s="24"/>
      <c r="DX109" s="24"/>
      <c r="DY109" s="24"/>
      <c r="DZ109" s="24"/>
      <c r="EA109" s="24"/>
      <c r="EB109" s="24"/>
      <c r="EC109" s="24"/>
      <c r="ED109" s="24"/>
      <c r="EE109" s="24"/>
      <c r="EF109" s="24"/>
      <c r="EG109" s="24"/>
      <c r="EH109" s="24"/>
      <c r="EI109" s="24"/>
      <c r="EJ109" s="24"/>
      <c r="EK109" s="24"/>
      <c r="EL109" s="24"/>
      <c r="EM109" s="24"/>
      <c r="EN109" s="24"/>
      <c r="EO109" s="24"/>
      <c r="EP109" s="24"/>
      <c r="EQ109" s="24"/>
      <c r="ER109" s="24"/>
      <c r="ES109" s="24"/>
      <c r="ET109" s="24"/>
      <c r="EU109" s="24"/>
      <c r="EV109" s="24"/>
      <c r="EW109" s="24"/>
      <c r="EX109" s="24"/>
      <c r="EY109" s="24"/>
      <c r="EZ109" s="24"/>
      <c r="FA109" s="24"/>
      <c r="FB109" s="24"/>
      <c r="FC109" s="24"/>
      <c r="FD109" s="24"/>
      <c r="FE109" s="24"/>
      <c r="FF109" s="24"/>
      <c r="FG109" s="24"/>
      <c r="FH109" s="24"/>
      <c r="FI109" s="24"/>
      <c r="FJ109" s="24"/>
      <c r="FK109" s="24"/>
      <c r="FL109" s="24"/>
      <c r="FM109" s="24"/>
      <c r="FN109" s="24"/>
      <c r="FO109" s="24"/>
      <c r="FP109" s="24"/>
      <c r="FQ109" s="24"/>
      <c r="FR109" s="24"/>
      <c r="FS109" s="24"/>
      <c r="FT109" s="24"/>
      <c r="FU109" s="24"/>
      <c r="FV109" s="24"/>
      <c r="FW109" s="24"/>
      <c r="FX109" s="24"/>
      <c r="FY109" s="24"/>
      <c r="FZ109" s="24"/>
      <c r="GA109" s="24"/>
      <c r="GB109" s="24"/>
      <c r="GC109" s="24"/>
      <c r="GD109" s="24"/>
      <c r="GE109" s="24"/>
      <c r="GF109" s="24"/>
      <c r="GG109" s="24"/>
      <c r="GH109" s="24"/>
      <c r="GI109" s="24"/>
      <c r="GJ109" s="24"/>
      <c r="GK109" s="24"/>
      <c r="GL109" s="24"/>
      <c r="GM109" s="24"/>
      <c r="GN109" s="24"/>
      <c r="GO109" s="24"/>
      <c r="GP109" s="24"/>
      <c r="GQ109" s="24"/>
      <c r="GR109" s="24"/>
      <c r="GS109" s="24"/>
      <c r="GT109" s="24"/>
      <c r="GU109" s="24"/>
      <c r="GV109" s="24"/>
      <c r="GW109" s="24"/>
      <c r="GX109" s="24"/>
      <c r="GY109" s="24"/>
      <c r="GZ109" s="24"/>
      <c r="HA109" s="24"/>
      <c r="HB109" s="24"/>
      <c r="HC109" s="24"/>
      <c r="HD109" s="24"/>
      <c r="HE109" s="24"/>
      <c r="HF109" s="24"/>
      <c r="HG109" s="24"/>
      <c r="HH109" s="24"/>
      <c r="HI109" s="24"/>
      <c r="HJ109" s="24"/>
      <c r="HK109" s="24"/>
      <c r="HL109" s="24"/>
      <c r="HM109" s="24"/>
      <c r="HN109" s="24"/>
      <c r="HO109" s="24"/>
      <c r="HP109" s="24"/>
      <c r="HQ109" s="24"/>
      <c r="HR109" s="24"/>
      <c r="HS109" s="24"/>
      <c r="HT109" s="24"/>
      <c r="HU109" s="24"/>
      <c r="HV109" s="24"/>
      <c r="HW109" s="24"/>
      <c r="HX109" s="24"/>
      <c r="HY109" s="24"/>
      <c r="HZ109" s="24"/>
      <c r="IA109" s="24"/>
      <c r="IB109" s="24"/>
      <c r="IC109" s="24"/>
      <c r="ID109" s="24"/>
      <c r="IE109" s="24"/>
      <c r="IF109" s="24"/>
      <c r="IG109" s="24"/>
      <c r="IH109" s="24"/>
      <c r="II109" s="24"/>
      <c r="IJ109" s="24"/>
      <c r="IK109" s="24"/>
      <c r="IL109" s="24"/>
      <c r="IM109" s="24"/>
      <c r="IN109" s="24"/>
      <c r="IO109" s="24"/>
      <c r="IP109" s="24"/>
      <c r="IQ109" s="24"/>
      <c r="IR109" s="24"/>
      <c r="IS109" s="24"/>
      <c r="IT109" s="24"/>
      <c r="IU109" s="24"/>
    </row>
    <row r="110" spans="1:255" s="64" customFormat="1" x14ac:dyDescent="0.15">
      <c r="A110" s="60" t="s">
        <v>97</v>
      </c>
      <c r="B110" s="60" t="s">
        <v>319</v>
      </c>
      <c r="C110" s="67" t="s">
        <v>320</v>
      </c>
      <c r="D110" s="24" t="s">
        <v>75</v>
      </c>
      <c r="E110" s="26"/>
      <c r="F110" s="24" t="str">
        <f t="shared" si="7"/>
        <v>け１６</v>
      </c>
      <c r="G110" s="24" t="str">
        <f t="shared" si="4"/>
        <v>堤泰彦</v>
      </c>
      <c r="H110" s="25" t="s">
        <v>74</v>
      </c>
      <c r="I110" s="25" t="s">
        <v>168</v>
      </c>
      <c r="J110" s="28">
        <v>1987</v>
      </c>
      <c r="K110" s="62">
        <f t="shared" si="13"/>
        <v>38</v>
      </c>
      <c r="L110" s="27" t="str">
        <f t="shared" si="14"/>
        <v>OK</v>
      </c>
      <c r="M110" s="38" t="s">
        <v>173</v>
      </c>
      <c r="N110" s="24"/>
      <c r="O110" s="24"/>
      <c r="P110" s="24"/>
      <c r="Q110" s="24"/>
      <c r="R110" s="24"/>
      <c r="S110" s="24"/>
      <c r="T110" s="24"/>
      <c r="U110" s="24"/>
      <c r="V110" s="24"/>
      <c r="W110" s="24"/>
      <c r="X110" s="24"/>
      <c r="Y110" s="24"/>
      <c r="Z110" s="24"/>
      <c r="AA110" s="24"/>
      <c r="AB110" s="24"/>
      <c r="AC110" s="24"/>
      <c r="AD110" s="24"/>
      <c r="AE110" s="24"/>
      <c r="AF110" s="24"/>
      <c r="AG110" s="24"/>
      <c r="AH110" s="24"/>
      <c r="AI110" s="24"/>
      <c r="AJ110" s="24"/>
      <c r="AK110" s="24"/>
      <c r="AL110" s="24"/>
      <c r="AM110" s="24"/>
      <c r="AN110" s="24"/>
      <c r="AO110" s="24"/>
      <c r="AP110" s="24"/>
      <c r="AQ110" s="24"/>
      <c r="AR110" s="24"/>
      <c r="AS110" s="24"/>
      <c r="AT110" s="24"/>
      <c r="AU110" s="24"/>
      <c r="AV110" s="24"/>
      <c r="AW110" s="24"/>
      <c r="AX110" s="24"/>
      <c r="AY110" s="24"/>
      <c r="AZ110" s="24"/>
      <c r="BA110" s="24"/>
      <c r="BB110" s="24"/>
      <c r="BC110" s="24"/>
      <c r="BD110" s="24"/>
      <c r="BE110" s="24"/>
      <c r="BF110" s="24"/>
      <c r="BG110" s="24"/>
      <c r="BH110" s="24"/>
      <c r="BI110" s="24"/>
      <c r="BJ110" s="24"/>
      <c r="BK110" s="24"/>
      <c r="BL110" s="24"/>
      <c r="BM110" s="24"/>
      <c r="BN110" s="24"/>
      <c r="BO110" s="24"/>
      <c r="BP110" s="24"/>
      <c r="BQ110" s="24"/>
      <c r="BR110" s="24"/>
      <c r="BS110" s="24"/>
      <c r="BT110" s="24"/>
      <c r="BU110" s="24"/>
      <c r="BV110" s="24"/>
      <c r="BW110" s="24"/>
      <c r="BX110" s="24"/>
      <c r="BY110" s="24"/>
      <c r="BZ110" s="24"/>
      <c r="CA110" s="24"/>
      <c r="CB110" s="24"/>
      <c r="CC110" s="24"/>
      <c r="CD110" s="24"/>
      <c r="CE110" s="24"/>
      <c r="CF110" s="24"/>
      <c r="CG110" s="24"/>
      <c r="CH110" s="24"/>
      <c r="CI110" s="24"/>
      <c r="CJ110" s="24"/>
      <c r="CK110" s="24"/>
      <c r="CL110" s="24"/>
      <c r="CM110" s="24"/>
      <c r="CN110" s="24"/>
      <c r="CO110" s="24"/>
      <c r="CP110" s="24"/>
      <c r="CQ110" s="24"/>
      <c r="CR110" s="24"/>
      <c r="CS110" s="24"/>
      <c r="CT110" s="24"/>
      <c r="CU110" s="24"/>
      <c r="CV110" s="24"/>
      <c r="CW110" s="24"/>
      <c r="CX110" s="24"/>
      <c r="CY110" s="24"/>
      <c r="CZ110" s="24"/>
      <c r="DA110" s="24"/>
      <c r="DB110" s="24"/>
      <c r="DC110" s="24"/>
      <c r="DD110" s="24"/>
      <c r="DE110" s="24"/>
      <c r="DF110" s="24"/>
      <c r="DG110" s="24"/>
      <c r="DH110" s="24"/>
      <c r="DI110" s="24"/>
      <c r="DJ110" s="24"/>
      <c r="DK110" s="24"/>
      <c r="DL110" s="24"/>
      <c r="DM110" s="24"/>
      <c r="DN110" s="24"/>
      <c r="DO110" s="24"/>
      <c r="DP110" s="24"/>
      <c r="DQ110" s="24"/>
      <c r="DR110" s="24"/>
      <c r="DS110" s="24"/>
      <c r="DT110" s="24"/>
      <c r="DU110" s="24"/>
      <c r="DV110" s="24"/>
      <c r="DW110" s="24"/>
      <c r="DX110" s="24"/>
      <c r="DY110" s="24"/>
      <c r="DZ110" s="24"/>
      <c r="EA110" s="24"/>
      <c r="EB110" s="24"/>
      <c r="EC110" s="24"/>
      <c r="ED110" s="24"/>
      <c r="EE110" s="24"/>
      <c r="EF110" s="24"/>
      <c r="EG110" s="24"/>
      <c r="EH110" s="24"/>
      <c r="EI110" s="24"/>
      <c r="EJ110" s="24"/>
      <c r="EK110" s="24"/>
      <c r="EL110" s="24"/>
      <c r="EM110" s="24"/>
      <c r="EN110" s="24"/>
      <c r="EO110" s="24"/>
      <c r="EP110" s="24"/>
      <c r="EQ110" s="24"/>
      <c r="ER110" s="24"/>
      <c r="ES110" s="24"/>
      <c r="ET110" s="24"/>
      <c r="EU110" s="24"/>
      <c r="EV110" s="24"/>
      <c r="EW110" s="24"/>
      <c r="EX110" s="24"/>
      <c r="EY110" s="24"/>
      <c r="EZ110" s="24"/>
      <c r="FA110" s="24"/>
      <c r="FB110" s="24"/>
      <c r="FC110" s="24"/>
      <c r="FD110" s="24"/>
      <c r="FE110" s="24"/>
      <c r="FF110" s="24"/>
      <c r="FG110" s="24"/>
      <c r="FH110" s="24"/>
      <c r="FI110" s="24"/>
      <c r="FJ110" s="24"/>
      <c r="FK110" s="24"/>
      <c r="FL110" s="24"/>
      <c r="FM110" s="24"/>
      <c r="FN110" s="24"/>
      <c r="FO110" s="24"/>
      <c r="FP110" s="24"/>
      <c r="FQ110" s="24"/>
      <c r="FR110" s="24"/>
      <c r="FS110" s="24"/>
      <c r="FT110" s="24"/>
      <c r="FU110" s="24"/>
      <c r="FV110" s="24"/>
      <c r="FW110" s="24"/>
      <c r="FX110" s="24"/>
      <c r="FY110" s="24"/>
      <c r="FZ110" s="24"/>
      <c r="GA110" s="24"/>
      <c r="GB110" s="24"/>
      <c r="GC110" s="24"/>
      <c r="GD110" s="24"/>
      <c r="GE110" s="24"/>
      <c r="GF110" s="24"/>
      <c r="GG110" s="24"/>
      <c r="GH110" s="24"/>
      <c r="GI110" s="24"/>
      <c r="GJ110" s="24"/>
      <c r="GK110" s="24"/>
      <c r="GL110" s="24"/>
      <c r="GM110" s="24"/>
      <c r="GN110" s="24"/>
      <c r="GO110" s="24"/>
      <c r="GP110" s="24"/>
      <c r="GQ110" s="24"/>
      <c r="GR110" s="24"/>
      <c r="GS110" s="24"/>
      <c r="GT110" s="24"/>
      <c r="GU110" s="24"/>
      <c r="GV110" s="24"/>
      <c r="GW110" s="24"/>
      <c r="GX110" s="24"/>
      <c r="GY110" s="24"/>
      <c r="GZ110" s="24"/>
      <c r="HA110" s="24"/>
      <c r="HB110" s="24"/>
      <c r="HC110" s="24"/>
      <c r="HD110" s="24"/>
      <c r="HE110" s="24"/>
      <c r="HF110" s="24"/>
      <c r="HG110" s="24"/>
      <c r="HH110" s="24"/>
      <c r="HI110" s="24"/>
      <c r="HJ110" s="24"/>
      <c r="HK110" s="24"/>
      <c r="HL110" s="24"/>
      <c r="HM110" s="24"/>
      <c r="HN110" s="24"/>
      <c r="HO110" s="24"/>
      <c r="HP110" s="24"/>
      <c r="HQ110" s="24"/>
      <c r="HR110" s="24"/>
      <c r="HS110" s="24"/>
      <c r="HT110" s="24"/>
      <c r="HU110" s="24"/>
      <c r="HV110" s="24"/>
      <c r="HW110" s="24"/>
      <c r="HX110" s="24"/>
      <c r="HY110" s="24"/>
      <c r="HZ110" s="24"/>
      <c r="IA110" s="24"/>
      <c r="IB110" s="24"/>
      <c r="IC110" s="24"/>
      <c r="ID110" s="24"/>
      <c r="IE110" s="24"/>
      <c r="IF110" s="24"/>
      <c r="IG110" s="24"/>
      <c r="IH110" s="24"/>
      <c r="II110" s="24"/>
      <c r="IJ110" s="24"/>
      <c r="IK110" s="24"/>
      <c r="IL110" s="24"/>
      <c r="IM110" s="24"/>
      <c r="IN110" s="24"/>
      <c r="IO110" s="24"/>
      <c r="IP110" s="24"/>
      <c r="IQ110" s="24"/>
      <c r="IR110" s="24"/>
      <c r="IS110" s="24"/>
      <c r="IT110" s="24"/>
      <c r="IU110" s="24"/>
    </row>
    <row r="111" spans="1:255" s="63" customFormat="1" x14ac:dyDescent="0.15">
      <c r="A111" s="60" t="s">
        <v>98</v>
      </c>
      <c r="B111" s="60" t="s">
        <v>321</v>
      </c>
      <c r="C111" s="67" t="s">
        <v>322</v>
      </c>
      <c r="D111" s="24" t="s">
        <v>75</v>
      </c>
      <c r="E111" s="26"/>
      <c r="F111" s="24" t="str">
        <f t="shared" si="7"/>
        <v>け１７</v>
      </c>
      <c r="G111" s="24" t="str">
        <f t="shared" si="4"/>
        <v>新谷良</v>
      </c>
      <c r="H111" s="25" t="s">
        <v>74</v>
      </c>
      <c r="I111" s="25" t="s">
        <v>168</v>
      </c>
      <c r="J111" s="28">
        <v>1984</v>
      </c>
      <c r="K111" s="62">
        <f t="shared" si="13"/>
        <v>41</v>
      </c>
      <c r="L111" s="27" t="str">
        <f t="shared" si="14"/>
        <v>OK</v>
      </c>
      <c r="M111" s="64" t="s">
        <v>166</v>
      </c>
      <c r="N111" s="24"/>
      <c r="O111" s="24"/>
      <c r="P111" s="24"/>
      <c r="Q111" s="24"/>
      <c r="R111" s="24"/>
      <c r="S111" s="24"/>
      <c r="T111" s="24"/>
      <c r="U111" s="24"/>
      <c r="V111" s="24"/>
      <c r="W111" s="24"/>
      <c r="X111" s="24"/>
      <c r="Y111" s="24"/>
      <c r="Z111" s="24"/>
      <c r="AA111" s="24"/>
      <c r="AB111" s="24"/>
      <c r="AC111" s="24"/>
      <c r="AD111" s="24"/>
      <c r="AE111" s="24"/>
      <c r="AF111" s="24"/>
      <c r="AG111" s="24"/>
      <c r="AH111" s="24"/>
      <c r="AI111" s="24"/>
      <c r="AJ111" s="24"/>
      <c r="AK111" s="24"/>
      <c r="AL111" s="24"/>
      <c r="AM111" s="24"/>
      <c r="AN111" s="24"/>
      <c r="AO111" s="24"/>
      <c r="AP111" s="24"/>
      <c r="AQ111" s="24"/>
      <c r="AR111" s="24"/>
      <c r="AS111" s="24"/>
      <c r="AT111" s="24"/>
      <c r="AU111" s="24"/>
      <c r="AV111" s="24"/>
      <c r="AW111" s="24"/>
      <c r="AX111" s="24"/>
      <c r="AY111" s="24"/>
      <c r="AZ111" s="24"/>
      <c r="BA111" s="24"/>
      <c r="BB111" s="24"/>
      <c r="BC111" s="24"/>
      <c r="BD111" s="24"/>
      <c r="BE111" s="24"/>
      <c r="BF111" s="24"/>
      <c r="BG111" s="24"/>
      <c r="BH111" s="24"/>
      <c r="BI111" s="24"/>
      <c r="BJ111" s="24"/>
      <c r="BK111" s="24"/>
      <c r="BL111" s="24"/>
      <c r="BM111" s="24"/>
      <c r="BN111" s="24"/>
      <c r="BO111" s="24"/>
      <c r="BP111" s="24"/>
      <c r="BQ111" s="24"/>
      <c r="BR111" s="24"/>
      <c r="BS111" s="24"/>
      <c r="BT111" s="24"/>
      <c r="BU111" s="24"/>
      <c r="BV111" s="24"/>
      <c r="BW111" s="24"/>
      <c r="BX111" s="24"/>
      <c r="BY111" s="24"/>
      <c r="BZ111" s="24"/>
      <c r="CA111" s="24"/>
      <c r="CB111" s="24"/>
      <c r="CC111" s="24"/>
      <c r="CD111" s="24"/>
      <c r="CE111" s="24"/>
      <c r="CF111" s="24"/>
      <c r="CG111" s="24"/>
      <c r="CH111" s="24"/>
      <c r="CI111" s="24"/>
      <c r="CJ111" s="24"/>
      <c r="CK111" s="24"/>
      <c r="CL111" s="24"/>
      <c r="CM111" s="24"/>
      <c r="CN111" s="24"/>
      <c r="CO111" s="24"/>
      <c r="CP111" s="24"/>
      <c r="CQ111" s="24"/>
      <c r="CR111" s="24"/>
      <c r="CS111" s="24"/>
      <c r="CT111" s="24"/>
      <c r="CU111" s="24"/>
      <c r="CV111" s="24"/>
      <c r="CW111" s="24"/>
      <c r="CX111" s="24"/>
      <c r="CY111" s="24"/>
      <c r="CZ111" s="24"/>
      <c r="DA111" s="24"/>
      <c r="DB111" s="24"/>
      <c r="DC111" s="24"/>
      <c r="DD111" s="24"/>
      <c r="DE111" s="24"/>
      <c r="DF111" s="24"/>
      <c r="DG111" s="24"/>
      <c r="DH111" s="24"/>
      <c r="DI111" s="24"/>
      <c r="DJ111" s="24"/>
      <c r="DK111" s="24"/>
      <c r="DL111" s="24"/>
      <c r="DM111" s="24"/>
      <c r="DN111" s="24"/>
      <c r="DO111" s="24"/>
      <c r="DP111" s="24"/>
      <c r="DQ111" s="24"/>
      <c r="DR111" s="24"/>
      <c r="DS111" s="24"/>
      <c r="DT111" s="24"/>
      <c r="DU111" s="24"/>
      <c r="DV111" s="24"/>
      <c r="DW111" s="24"/>
      <c r="DX111" s="24"/>
      <c r="DY111" s="24"/>
      <c r="DZ111" s="24"/>
      <c r="EA111" s="24"/>
      <c r="EB111" s="24"/>
      <c r="EC111" s="24"/>
      <c r="ED111" s="24"/>
      <c r="EE111" s="24"/>
      <c r="EF111" s="24"/>
      <c r="EG111" s="24"/>
      <c r="EH111" s="24"/>
      <c r="EI111" s="24"/>
      <c r="EJ111" s="24"/>
      <c r="EK111" s="24"/>
      <c r="EL111" s="24"/>
      <c r="EM111" s="24"/>
      <c r="EN111" s="24"/>
      <c r="EO111" s="24"/>
      <c r="EP111" s="24"/>
      <c r="EQ111" s="24"/>
      <c r="ER111" s="24"/>
      <c r="ES111" s="24"/>
      <c r="ET111" s="24"/>
      <c r="EU111" s="24"/>
      <c r="EV111" s="24"/>
      <c r="EW111" s="24"/>
      <c r="EX111" s="24"/>
      <c r="EY111" s="24"/>
      <c r="EZ111" s="24"/>
      <c r="FA111" s="24"/>
      <c r="FB111" s="24"/>
      <c r="FC111" s="24"/>
      <c r="FD111" s="24"/>
      <c r="FE111" s="24"/>
      <c r="FF111" s="24"/>
      <c r="FG111" s="24"/>
      <c r="FH111" s="24"/>
      <c r="FI111" s="24"/>
      <c r="FJ111" s="24"/>
      <c r="FK111" s="24"/>
      <c r="FL111" s="24"/>
      <c r="FM111" s="24"/>
      <c r="FN111" s="24"/>
      <c r="FO111" s="24"/>
      <c r="FP111" s="24"/>
      <c r="FQ111" s="24"/>
      <c r="FR111" s="24"/>
      <c r="FS111" s="24"/>
      <c r="FT111" s="24"/>
      <c r="FU111" s="24"/>
      <c r="FV111" s="24"/>
      <c r="FW111" s="24"/>
      <c r="FX111" s="24"/>
      <c r="FY111" s="24"/>
      <c r="FZ111" s="24"/>
      <c r="GA111" s="24"/>
      <c r="GB111" s="24"/>
      <c r="GC111" s="24"/>
      <c r="GD111" s="24"/>
      <c r="GE111" s="24"/>
      <c r="GF111" s="24"/>
      <c r="GG111" s="24"/>
      <c r="GH111" s="24"/>
      <c r="GI111" s="24"/>
      <c r="GJ111" s="24"/>
      <c r="GK111" s="24"/>
      <c r="GL111" s="24"/>
      <c r="GM111" s="24"/>
      <c r="GN111" s="24"/>
      <c r="GO111" s="24"/>
      <c r="GP111" s="24"/>
      <c r="GQ111" s="24"/>
      <c r="GR111" s="24"/>
      <c r="GS111" s="24"/>
      <c r="GT111" s="24"/>
      <c r="GU111" s="24"/>
      <c r="GV111" s="24"/>
      <c r="GW111" s="24"/>
      <c r="GX111" s="24"/>
      <c r="GY111" s="24"/>
      <c r="GZ111" s="24"/>
      <c r="HA111" s="24"/>
      <c r="HB111" s="24"/>
      <c r="HC111" s="24"/>
      <c r="HD111" s="24"/>
      <c r="HE111" s="24"/>
      <c r="HF111" s="24"/>
      <c r="HG111" s="24"/>
      <c r="HH111" s="24"/>
      <c r="HI111" s="24"/>
      <c r="HJ111" s="24"/>
      <c r="HK111" s="24"/>
      <c r="HL111" s="24"/>
      <c r="HM111" s="24"/>
      <c r="HN111" s="24"/>
      <c r="HO111" s="24"/>
      <c r="HP111" s="24"/>
      <c r="HQ111" s="24"/>
      <c r="HR111" s="24"/>
      <c r="HS111" s="24"/>
      <c r="HT111" s="24"/>
      <c r="HU111" s="24"/>
      <c r="HV111" s="24"/>
      <c r="HW111" s="24"/>
      <c r="HX111" s="24"/>
      <c r="HY111" s="24"/>
      <c r="HZ111" s="24"/>
      <c r="IA111" s="24"/>
      <c r="IB111" s="24"/>
      <c r="IC111" s="24"/>
      <c r="ID111" s="24"/>
      <c r="IE111" s="24"/>
      <c r="IF111" s="24"/>
      <c r="IG111" s="24"/>
      <c r="IH111" s="24"/>
      <c r="II111" s="24"/>
      <c r="IJ111" s="24"/>
      <c r="IK111" s="24"/>
      <c r="IL111" s="24"/>
      <c r="IM111" s="24"/>
      <c r="IN111" s="24"/>
      <c r="IO111" s="24"/>
      <c r="IP111" s="24"/>
      <c r="IQ111" s="24"/>
      <c r="IR111" s="24"/>
      <c r="IS111" s="24"/>
      <c r="IT111" s="24"/>
      <c r="IU111" s="24"/>
    </row>
    <row r="112" spans="1:255" s="63" customFormat="1" x14ac:dyDescent="0.15">
      <c r="A112" s="60" t="s">
        <v>99</v>
      </c>
      <c r="B112" s="60" t="s">
        <v>375</v>
      </c>
      <c r="C112" s="60" t="s">
        <v>504</v>
      </c>
      <c r="D112" s="24" t="s">
        <v>75</v>
      </c>
      <c r="E112" s="26"/>
      <c r="F112" s="24" t="str">
        <f t="shared" si="7"/>
        <v>け１８</v>
      </c>
      <c r="G112" s="24" t="str">
        <f t="shared" si="4"/>
        <v>川上駿亮</v>
      </c>
      <c r="H112" s="25" t="s">
        <v>74</v>
      </c>
      <c r="I112" s="25" t="s">
        <v>168</v>
      </c>
      <c r="J112" s="31">
        <v>1997</v>
      </c>
      <c r="K112" s="62">
        <f t="shared" si="13"/>
        <v>28</v>
      </c>
      <c r="L112" s="27" t="str">
        <f t="shared" si="14"/>
        <v>OK</v>
      </c>
      <c r="M112" s="33" t="s">
        <v>24</v>
      </c>
      <c r="N112" s="24"/>
      <c r="O112" s="64"/>
      <c r="P112" s="64"/>
      <c r="Q112" s="24"/>
      <c r="R112" s="24"/>
      <c r="S112" s="24"/>
      <c r="T112" s="24"/>
      <c r="U112" s="24"/>
      <c r="V112" s="24"/>
      <c r="W112" s="24"/>
      <c r="X112" s="24"/>
      <c r="Y112" s="24"/>
      <c r="Z112" s="24"/>
      <c r="AA112" s="24"/>
      <c r="AB112" s="24"/>
      <c r="AC112" s="24"/>
      <c r="AD112" s="24"/>
      <c r="AE112" s="24"/>
      <c r="AF112" s="24"/>
      <c r="AG112" s="24"/>
      <c r="AH112" s="24"/>
      <c r="AI112" s="24"/>
      <c r="AJ112" s="24"/>
      <c r="AK112" s="24"/>
      <c r="AL112" s="24"/>
      <c r="AM112" s="24"/>
      <c r="AN112" s="24"/>
      <c r="AO112" s="24"/>
      <c r="AP112" s="24"/>
      <c r="AQ112" s="24"/>
      <c r="AR112" s="24"/>
      <c r="AS112" s="24"/>
      <c r="AT112" s="24"/>
      <c r="AU112" s="24"/>
      <c r="AV112" s="24"/>
      <c r="AW112" s="24"/>
      <c r="AX112" s="24"/>
      <c r="AY112" s="24"/>
      <c r="AZ112" s="24"/>
      <c r="BA112" s="24"/>
      <c r="BB112" s="24"/>
      <c r="BC112" s="24"/>
      <c r="BD112" s="24"/>
      <c r="BE112" s="24"/>
      <c r="BF112" s="24"/>
      <c r="BG112" s="24"/>
      <c r="BH112" s="24"/>
      <c r="BI112" s="24"/>
      <c r="BJ112" s="24"/>
      <c r="BK112" s="24"/>
      <c r="BL112" s="24"/>
      <c r="BM112" s="24"/>
      <c r="BN112" s="24"/>
      <c r="BO112" s="24"/>
      <c r="BP112" s="24"/>
      <c r="BQ112" s="24"/>
      <c r="BR112" s="24"/>
      <c r="BS112" s="24"/>
      <c r="BT112" s="24"/>
      <c r="BU112" s="24"/>
      <c r="BV112" s="24"/>
      <c r="BW112" s="24"/>
      <c r="BX112" s="24"/>
      <c r="BY112" s="24"/>
      <c r="BZ112" s="24"/>
      <c r="CA112" s="24"/>
      <c r="CB112" s="24"/>
      <c r="CC112" s="24"/>
      <c r="CD112" s="24"/>
      <c r="CE112" s="24"/>
      <c r="CF112" s="24"/>
      <c r="CG112" s="24"/>
      <c r="CH112" s="24"/>
      <c r="CI112" s="24"/>
      <c r="CJ112" s="24"/>
      <c r="CK112" s="24"/>
      <c r="CL112" s="24"/>
      <c r="CM112" s="24"/>
      <c r="CN112" s="24"/>
      <c r="CO112" s="24"/>
      <c r="CP112" s="24"/>
      <c r="CQ112" s="24"/>
      <c r="CR112" s="24"/>
      <c r="CS112" s="24"/>
      <c r="CT112" s="24"/>
      <c r="CU112" s="24"/>
      <c r="CV112" s="24"/>
      <c r="CW112" s="24"/>
      <c r="CX112" s="24"/>
      <c r="CY112" s="24"/>
      <c r="CZ112" s="24"/>
      <c r="DA112" s="24"/>
      <c r="DB112" s="24"/>
      <c r="DC112" s="24"/>
      <c r="DD112" s="24"/>
      <c r="DE112" s="24"/>
      <c r="DF112" s="24"/>
      <c r="DG112" s="24"/>
      <c r="DH112" s="24"/>
      <c r="DI112" s="24"/>
      <c r="DJ112" s="24"/>
      <c r="DK112" s="24"/>
      <c r="DL112" s="24"/>
      <c r="DM112" s="24"/>
      <c r="DN112" s="24"/>
      <c r="DO112" s="24"/>
      <c r="DP112" s="24"/>
      <c r="DQ112" s="24"/>
      <c r="DR112" s="24"/>
      <c r="DS112" s="24"/>
      <c r="DT112" s="24"/>
      <c r="DU112" s="24"/>
      <c r="DV112" s="24"/>
      <c r="DW112" s="24"/>
      <c r="DX112" s="24"/>
      <c r="DY112" s="24"/>
      <c r="DZ112" s="24"/>
      <c r="EA112" s="24"/>
      <c r="EB112" s="24"/>
      <c r="EC112" s="24"/>
      <c r="ED112" s="24"/>
      <c r="EE112" s="24"/>
      <c r="EF112" s="24"/>
      <c r="EG112" s="24"/>
      <c r="EH112" s="24"/>
      <c r="EI112" s="24"/>
      <c r="EJ112" s="24"/>
      <c r="EK112" s="24"/>
      <c r="EL112" s="24"/>
      <c r="EM112" s="24"/>
      <c r="EN112" s="24"/>
      <c r="EO112" s="24"/>
      <c r="EP112" s="24"/>
      <c r="EQ112" s="24"/>
      <c r="ER112" s="24"/>
      <c r="ES112" s="24"/>
      <c r="ET112" s="24"/>
      <c r="EU112" s="24"/>
      <c r="EV112" s="24"/>
      <c r="EW112" s="24"/>
      <c r="EX112" s="24"/>
      <c r="EY112" s="24"/>
      <c r="EZ112" s="24"/>
      <c r="FA112" s="24"/>
      <c r="FB112" s="24"/>
      <c r="FC112" s="24"/>
      <c r="FD112" s="24"/>
      <c r="FE112" s="24"/>
      <c r="FF112" s="24"/>
      <c r="FG112" s="24"/>
      <c r="FH112" s="24"/>
      <c r="FI112" s="24"/>
      <c r="FJ112" s="24"/>
      <c r="FK112" s="24"/>
      <c r="FL112" s="24"/>
      <c r="FM112" s="24"/>
      <c r="FN112" s="24"/>
      <c r="FO112" s="24"/>
      <c r="FP112" s="24"/>
      <c r="FQ112" s="24"/>
      <c r="FR112" s="24"/>
      <c r="FS112" s="24"/>
      <c r="FT112" s="24"/>
      <c r="FU112" s="24"/>
      <c r="FV112" s="24"/>
      <c r="FW112" s="24"/>
      <c r="FX112" s="24"/>
      <c r="FY112" s="24"/>
      <c r="FZ112" s="24"/>
      <c r="GA112" s="24"/>
      <c r="GB112" s="24"/>
      <c r="GC112" s="24"/>
      <c r="GD112" s="24"/>
      <c r="GE112" s="24"/>
      <c r="GF112" s="24"/>
      <c r="GG112" s="24"/>
      <c r="GH112" s="24"/>
      <c r="GI112" s="24"/>
      <c r="GJ112" s="24"/>
      <c r="GK112" s="24"/>
      <c r="GL112" s="24"/>
      <c r="GM112" s="24"/>
      <c r="GN112" s="24"/>
      <c r="GO112" s="24"/>
      <c r="GP112" s="24"/>
      <c r="GQ112" s="24"/>
      <c r="GR112" s="24"/>
      <c r="GS112" s="24"/>
      <c r="GT112" s="24"/>
      <c r="GU112" s="24"/>
      <c r="GV112" s="24"/>
      <c r="GW112" s="24"/>
      <c r="GX112" s="24"/>
      <c r="GY112" s="24"/>
      <c r="GZ112" s="24"/>
      <c r="HA112" s="24"/>
      <c r="HB112" s="24"/>
      <c r="HC112" s="24"/>
      <c r="HD112" s="24"/>
      <c r="HE112" s="24"/>
      <c r="HF112" s="24"/>
      <c r="HG112" s="24"/>
      <c r="HH112" s="24"/>
      <c r="HI112" s="24"/>
      <c r="HJ112" s="24"/>
      <c r="HK112" s="24"/>
      <c r="HL112" s="24"/>
      <c r="HM112" s="24"/>
      <c r="HN112" s="24"/>
      <c r="HO112" s="24"/>
      <c r="HP112" s="24"/>
      <c r="HQ112" s="24"/>
      <c r="HR112" s="24"/>
      <c r="HS112" s="24"/>
      <c r="HT112" s="24"/>
      <c r="HU112" s="24"/>
      <c r="HV112" s="24"/>
      <c r="HW112" s="24"/>
      <c r="HX112" s="24"/>
      <c r="HY112" s="24"/>
      <c r="HZ112" s="24"/>
      <c r="IA112" s="24"/>
      <c r="IB112" s="24"/>
      <c r="IC112" s="24"/>
      <c r="ID112" s="24"/>
      <c r="IE112" s="24"/>
      <c r="IF112" s="24"/>
      <c r="IG112" s="24"/>
      <c r="IH112" s="24"/>
      <c r="II112" s="24"/>
      <c r="IJ112" s="24"/>
      <c r="IK112" s="24"/>
      <c r="IL112" s="24"/>
      <c r="IM112" s="24"/>
      <c r="IN112" s="24"/>
      <c r="IO112" s="24"/>
      <c r="IP112" s="24"/>
      <c r="IQ112" s="24"/>
      <c r="IR112" s="24"/>
      <c r="IS112" s="24"/>
      <c r="IT112" s="24"/>
      <c r="IU112" s="24"/>
    </row>
    <row r="113" spans="1:255" s="64" customFormat="1" x14ac:dyDescent="0.15">
      <c r="A113" s="60" t="s">
        <v>100</v>
      </c>
      <c r="B113" s="60" t="s">
        <v>107</v>
      </c>
      <c r="C113" s="67" t="s">
        <v>507</v>
      </c>
      <c r="D113" s="24" t="s">
        <v>75</v>
      </c>
      <c r="E113" s="26"/>
      <c r="F113" s="24" t="str">
        <f>A114</f>
        <v>け２０</v>
      </c>
      <c r="G113" s="24" t="str">
        <f t="shared" si="4"/>
        <v>山口真彦</v>
      </c>
      <c r="H113" s="25" t="s">
        <v>74</v>
      </c>
      <c r="I113" s="25" t="s">
        <v>16</v>
      </c>
      <c r="J113" s="28">
        <v>1991</v>
      </c>
      <c r="K113" s="62">
        <f t="shared" si="13"/>
        <v>34</v>
      </c>
      <c r="L113" s="27" t="str">
        <f t="shared" si="14"/>
        <v>OK</v>
      </c>
      <c r="M113" s="55" t="s">
        <v>506</v>
      </c>
      <c r="Q113" s="24"/>
      <c r="R113" s="24"/>
      <c r="S113" s="24"/>
      <c r="T113" s="24"/>
      <c r="U113" s="24"/>
      <c r="V113" s="24"/>
      <c r="W113" s="24"/>
      <c r="X113" s="24"/>
      <c r="Y113" s="24"/>
      <c r="Z113" s="24"/>
      <c r="AA113" s="24"/>
      <c r="AB113" s="24"/>
      <c r="AC113" s="24"/>
      <c r="AD113" s="24"/>
      <c r="AE113" s="24"/>
      <c r="AF113" s="24"/>
      <c r="AG113" s="24"/>
      <c r="AH113" s="24"/>
      <c r="AI113" s="24"/>
      <c r="AJ113" s="24"/>
      <c r="AK113" s="24"/>
      <c r="AL113" s="24"/>
      <c r="AM113" s="24"/>
      <c r="AN113" s="24"/>
      <c r="AO113" s="24"/>
      <c r="AP113" s="24"/>
      <c r="AQ113" s="24"/>
      <c r="AR113" s="24"/>
      <c r="AS113" s="24"/>
      <c r="AT113" s="24"/>
      <c r="AU113" s="24"/>
      <c r="AV113" s="24"/>
      <c r="AW113" s="24"/>
      <c r="AX113" s="24"/>
      <c r="AY113" s="24"/>
      <c r="AZ113" s="24"/>
      <c r="BA113" s="24"/>
      <c r="BB113" s="24"/>
      <c r="BC113" s="24"/>
      <c r="BD113" s="24"/>
      <c r="BE113" s="24"/>
      <c r="BF113" s="24"/>
      <c r="BG113" s="24"/>
      <c r="BH113" s="24"/>
      <c r="BI113" s="24"/>
      <c r="BJ113" s="24"/>
      <c r="BK113" s="24"/>
      <c r="BL113" s="24"/>
      <c r="BM113" s="24"/>
      <c r="BN113" s="24"/>
      <c r="BO113" s="24"/>
      <c r="BP113" s="24"/>
      <c r="BQ113" s="24"/>
      <c r="BR113" s="24"/>
      <c r="BS113" s="24"/>
      <c r="BT113" s="24"/>
      <c r="BU113" s="24"/>
      <c r="BV113" s="24"/>
      <c r="BW113" s="24"/>
      <c r="BX113" s="24"/>
      <c r="BY113" s="24"/>
      <c r="BZ113" s="24"/>
      <c r="CA113" s="24"/>
      <c r="CB113" s="24"/>
      <c r="CC113" s="24"/>
      <c r="CD113" s="24"/>
      <c r="CE113" s="24"/>
      <c r="CF113" s="24"/>
      <c r="CG113" s="24"/>
      <c r="CH113" s="24"/>
      <c r="CI113" s="24"/>
      <c r="CJ113" s="24"/>
      <c r="CK113" s="24"/>
      <c r="CL113" s="24"/>
      <c r="CM113" s="24"/>
      <c r="CN113" s="24"/>
      <c r="CO113" s="24"/>
      <c r="CP113" s="24"/>
      <c r="CQ113" s="24"/>
      <c r="CR113" s="24"/>
      <c r="CS113" s="24"/>
      <c r="CT113" s="24"/>
      <c r="CU113" s="24"/>
      <c r="CV113" s="24"/>
      <c r="CW113" s="24"/>
      <c r="CX113" s="24"/>
      <c r="CY113" s="24"/>
      <c r="CZ113" s="24"/>
      <c r="DA113" s="24"/>
      <c r="DB113" s="24"/>
      <c r="DC113" s="24"/>
      <c r="DD113" s="24"/>
      <c r="DE113" s="24"/>
      <c r="DF113" s="24"/>
      <c r="DG113" s="24"/>
      <c r="DH113" s="24"/>
      <c r="DI113" s="24"/>
      <c r="DJ113" s="24"/>
      <c r="DK113" s="24"/>
      <c r="DL113" s="24"/>
      <c r="DM113" s="24"/>
      <c r="DN113" s="24"/>
      <c r="DO113" s="24"/>
      <c r="DP113" s="24"/>
      <c r="DQ113" s="24"/>
      <c r="DR113" s="24"/>
      <c r="DS113" s="24"/>
      <c r="DT113" s="24"/>
      <c r="DU113" s="24"/>
      <c r="DV113" s="24"/>
      <c r="DW113" s="24"/>
      <c r="DX113" s="24"/>
      <c r="DY113" s="24"/>
      <c r="DZ113" s="24"/>
      <c r="EA113" s="24"/>
      <c r="EB113" s="24"/>
      <c r="EC113" s="24"/>
      <c r="ED113" s="24"/>
      <c r="EE113" s="24"/>
      <c r="EF113" s="24"/>
      <c r="EG113" s="24"/>
      <c r="EH113" s="24"/>
      <c r="EI113" s="24"/>
      <c r="EJ113" s="24"/>
      <c r="EK113" s="24"/>
      <c r="EL113" s="24"/>
      <c r="EM113" s="24"/>
      <c r="EN113" s="24"/>
      <c r="EO113" s="24"/>
      <c r="EP113" s="24"/>
      <c r="EQ113" s="24"/>
      <c r="ER113" s="24"/>
      <c r="ES113" s="24"/>
      <c r="ET113" s="24"/>
      <c r="EU113" s="24"/>
      <c r="EV113" s="24"/>
      <c r="EW113" s="24"/>
      <c r="EX113" s="24"/>
      <c r="EY113" s="24"/>
      <c r="EZ113" s="24"/>
      <c r="FA113" s="24"/>
      <c r="FB113" s="24"/>
      <c r="FC113" s="24"/>
      <c r="FD113" s="24"/>
      <c r="FE113" s="24"/>
      <c r="FF113" s="24"/>
      <c r="FG113" s="24"/>
      <c r="FH113" s="24"/>
      <c r="FI113" s="24"/>
      <c r="FJ113" s="24"/>
      <c r="FK113" s="24"/>
      <c r="FL113" s="24"/>
      <c r="FM113" s="24"/>
      <c r="FN113" s="24"/>
      <c r="FO113" s="24"/>
      <c r="FP113" s="24"/>
      <c r="FQ113" s="24"/>
      <c r="FR113" s="24"/>
      <c r="FS113" s="24"/>
      <c r="FT113" s="24"/>
      <c r="FU113" s="24"/>
      <c r="FV113" s="24"/>
      <c r="FW113" s="24"/>
      <c r="FX113" s="24"/>
      <c r="FY113" s="24"/>
      <c r="FZ113" s="24"/>
      <c r="GA113" s="24"/>
      <c r="GB113" s="24"/>
      <c r="GC113" s="24"/>
      <c r="GD113" s="24"/>
      <c r="GE113" s="24"/>
      <c r="GF113" s="24"/>
      <c r="GG113" s="24"/>
      <c r="GH113" s="24"/>
      <c r="GI113" s="24"/>
      <c r="GJ113" s="24"/>
      <c r="GK113" s="24"/>
      <c r="GL113" s="24"/>
      <c r="GM113" s="24"/>
      <c r="GN113" s="24"/>
      <c r="GO113" s="24"/>
      <c r="GP113" s="24"/>
      <c r="GQ113" s="24"/>
      <c r="GR113" s="24"/>
      <c r="GS113" s="24"/>
      <c r="GT113" s="24"/>
      <c r="GU113" s="24"/>
      <c r="GV113" s="24"/>
      <c r="GW113" s="24"/>
      <c r="GX113" s="24"/>
      <c r="GY113" s="24"/>
      <c r="GZ113" s="24"/>
      <c r="HA113" s="24"/>
      <c r="HB113" s="24"/>
      <c r="HC113" s="24"/>
      <c r="HD113" s="24"/>
      <c r="HE113" s="24"/>
      <c r="HF113" s="24"/>
      <c r="HG113" s="24"/>
      <c r="HH113" s="24"/>
      <c r="HI113" s="24"/>
      <c r="HJ113" s="24"/>
      <c r="HK113" s="24"/>
      <c r="HL113" s="24"/>
      <c r="HM113" s="24"/>
      <c r="HN113" s="24"/>
      <c r="HO113" s="24"/>
      <c r="HP113" s="24"/>
      <c r="HQ113" s="24"/>
      <c r="HR113" s="24"/>
      <c r="HS113" s="24"/>
      <c r="HT113" s="24"/>
      <c r="HU113" s="24"/>
      <c r="HV113" s="24"/>
      <c r="HW113" s="24"/>
      <c r="HX113" s="24"/>
      <c r="HY113" s="24"/>
      <c r="HZ113" s="24"/>
      <c r="IA113" s="24"/>
      <c r="IB113" s="24"/>
      <c r="IC113" s="24"/>
      <c r="ID113" s="24"/>
      <c r="IE113" s="24"/>
      <c r="IF113" s="24"/>
      <c r="IG113" s="24"/>
      <c r="IH113" s="24"/>
      <c r="II113" s="24"/>
      <c r="IJ113" s="24"/>
      <c r="IK113" s="24"/>
      <c r="IL113" s="24"/>
      <c r="IM113" s="24"/>
      <c r="IN113" s="24"/>
      <c r="IO113" s="24"/>
      <c r="IP113" s="24"/>
      <c r="IQ113" s="24"/>
      <c r="IR113" s="24"/>
      <c r="IS113" s="24"/>
      <c r="IT113" s="24"/>
      <c r="IU113" s="24"/>
    </row>
    <row r="114" spans="1:255" s="64" customFormat="1" x14ac:dyDescent="0.15">
      <c r="A114" s="60" t="s">
        <v>104</v>
      </c>
      <c r="B114" s="60" t="s">
        <v>508</v>
      </c>
      <c r="C114" s="67" t="s">
        <v>509</v>
      </c>
      <c r="D114" s="24" t="s">
        <v>75</v>
      </c>
      <c r="E114" s="26"/>
      <c r="F114" s="24" t="str">
        <f>A115</f>
        <v>け２１</v>
      </c>
      <c r="G114" s="24" t="str">
        <f t="shared" si="4"/>
        <v>西田和教</v>
      </c>
      <c r="H114" s="25" t="s">
        <v>74</v>
      </c>
      <c r="I114" s="25" t="s">
        <v>16</v>
      </c>
      <c r="J114" s="31">
        <v>1966</v>
      </c>
      <c r="K114" s="62">
        <f t="shared" si="13"/>
        <v>59</v>
      </c>
      <c r="L114" s="27" t="str">
        <f t="shared" si="14"/>
        <v>OK</v>
      </c>
      <c r="M114" s="55" t="s">
        <v>193</v>
      </c>
      <c r="N114" s="24"/>
      <c r="O114" s="24"/>
      <c r="P114" s="24"/>
      <c r="Q114" s="24"/>
      <c r="R114" s="24"/>
      <c r="S114" s="24"/>
      <c r="T114" s="24"/>
      <c r="U114" s="24"/>
      <c r="V114" s="24"/>
      <c r="W114" s="24"/>
      <c r="X114" s="24"/>
      <c r="Y114" s="24"/>
      <c r="Z114" s="24"/>
      <c r="AA114" s="24"/>
      <c r="AB114" s="24"/>
      <c r="AC114" s="24"/>
      <c r="AD114" s="24"/>
      <c r="AE114" s="24"/>
      <c r="AF114" s="24"/>
      <c r="AG114" s="24"/>
      <c r="AH114" s="24"/>
      <c r="AI114" s="24"/>
      <c r="AJ114" s="24"/>
      <c r="AK114" s="24"/>
      <c r="AL114" s="24"/>
      <c r="AM114" s="24"/>
      <c r="AN114" s="24"/>
      <c r="AO114" s="24"/>
      <c r="AP114" s="24"/>
      <c r="AQ114" s="24"/>
      <c r="AR114" s="24"/>
      <c r="AS114" s="24"/>
      <c r="AT114" s="24"/>
      <c r="AU114" s="24"/>
      <c r="AV114" s="24"/>
      <c r="AW114" s="24"/>
      <c r="AX114" s="24"/>
      <c r="AY114" s="24"/>
      <c r="AZ114" s="24"/>
      <c r="BA114" s="24"/>
      <c r="BB114" s="24"/>
      <c r="BC114" s="24"/>
      <c r="BD114" s="24"/>
      <c r="BE114" s="24"/>
      <c r="BF114" s="24"/>
      <c r="BG114" s="24"/>
      <c r="BH114" s="24"/>
      <c r="BI114" s="24"/>
      <c r="BJ114" s="24"/>
      <c r="BK114" s="24"/>
      <c r="BL114" s="24"/>
      <c r="BM114" s="24"/>
      <c r="BN114" s="24"/>
      <c r="BO114" s="24"/>
      <c r="BP114" s="24"/>
      <c r="BQ114" s="24"/>
      <c r="BR114" s="24"/>
      <c r="BS114" s="24"/>
      <c r="BT114" s="24"/>
      <c r="BU114" s="24"/>
      <c r="BV114" s="24"/>
      <c r="BW114" s="24"/>
      <c r="BX114" s="24"/>
      <c r="BY114" s="24"/>
      <c r="BZ114" s="24"/>
      <c r="CA114" s="24"/>
      <c r="CB114" s="24"/>
      <c r="CC114" s="24"/>
      <c r="CD114" s="24"/>
      <c r="CE114" s="24"/>
      <c r="CF114" s="24"/>
      <c r="CG114" s="24"/>
      <c r="CH114" s="24"/>
      <c r="CI114" s="24"/>
      <c r="CJ114" s="24"/>
      <c r="CK114" s="24"/>
      <c r="CL114" s="24"/>
      <c r="CM114" s="24"/>
      <c r="CN114" s="24"/>
      <c r="CO114" s="24"/>
      <c r="CP114" s="24"/>
      <c r="CQ114" s="24"/>
      <c r="CR114" s="24"/>
      <c r="CS114" s="24"/>
      <c r="CT114" s="24"/>
      <c r="CU114" s="24"/>
      <c r="CV114" s="24"/>
      <c r="CW114" s="24"/>
      <c r="CX114" s="24"/>
      <c r="CY114" s="24"/>
      <c r="CZ114" s="24"/>
      <c r="DA114" s="24"/>
      <c r="DB114" s="24"/>
      <c r="DC114" s="24"/>
      <c r="DD114" s="24"/>
      <c r="DE114" s="24"/>
      <c r="DF114" s="24"/>
      <c r="DG114" s="24"/>
      <c r="DH114" s="24"/>
      <c r="DI114" s="24"/>
      <c r="DJ114" s="24"/>
      <c r="DK114" s="24"/>
      <c r="DL114" s="24"/>
      <c r="DM114" s="24"/>
      <c r="DN114" s="24"/>
      <c r="DO114" s="24"/>
      <c r="DP114" s="24"/>
      <c r="DQ114" s="24"/>
      <c r="DR114" s="24"/>
      <c r="DS114" s="24"/>
      <c r="DT114" s="24"/>
      <c r="DU114" s="24"/>
      <c r="DV114" s="24"/>
      <c r="DW114" s="24"/>
      <c r="DX114" s="24"/>
      <c r="DY114" s="24"/>
      <c r="DZ114" s="24"/>
      <c r="EA114" s="24"/>
      <c r="EB114" s="24"/>
      <c r="EC114" s="24"/>
      <c r="ED114" s="24"/>
      <c r="EE114" s="24"/>
      <c r="EF114" s="24"/>
      <c r="EG114" s="24"/>
      <c r="EH114" s="24"/>
      <c r="EI114" s="24"/>
      <c r="EJ114" s="24"/>
      <c r="EK114" s="24"/>
      <c r="EL114" s="24"/>
      <c r="EM114" s="24"/>
      <c r="EN114" s="24"/>
      <c r="EO114" s="24"/>
      <c r="EP114" s="24"/>
      <c r="EQ114" s="24"/>
      <c r="ER114" s="24"/>
      <c r="ES114" s="24"/>
      <c r="ET114" s="24"/>
      <c r="EU114" s="24"/>
      <c r="EV114" s="24"/>
      <c r="EW114" s="24"/>
      <c r="EX114" s="24"/>
      <c r="EY114" s="24"/>
      <c r="EZ114" s="24"/>
      <c r="FA114" s="24"/>
      <c r="FB114" s="24"/>
      <c r="FC114" s="24"/>
      <c r="FD114" s="24"/>
      <c r="FE114" s="24"/>
      <c r="FF114" s="24"/>
      <c r="FG114" s="24"/>
      <c r="FH114" s="24"/>
      <c r="FI114" s="24"/>
      <c r="FJ114" s="24"/>
      <c r="FK114" s="24"/>
      <c r="FL114" s="24"/>
      <c r="FM114" s="24"/>
      <c r="FN114" s="24"/>
      <c r="FO114" s="24"/>
      <c r="FP114" s="24"/>
      <c r="FQ114" s="24"/>
      <c r="FR114" s="24"/>
      <c r="FS114" s="24"/>
      <c r="FT114" s="24"/>
      <c r="FU114" s="24"/>
      <c r="FV114" s="24"/>
      <c r="FW114" s="24"/>
      <c r="FX114" s="24"/>
      <c r="FY114" s="24"/>
      <c r="FZ114" s="24"/>
      <c r="GA114" s="24"/>
      <c r="GB114" s="24"/>
      <c r="GC114" s="24"/>
      <c r="GD114" s="24"/>
      <c r="GE114" s="24"/>
      <c r="GF114" s="24"/>
      <c r="GG114" s="24"/>
      <c r="GH114" s="24"/>
      <c r="GI114" s="24"/>
      <c r="GJ114" s="24"/>
      <c r="GK114" s="24"/>
      <c r="GL114" s="24"/>
      <c r="GM114" s="24"/>
      <c r="GN114" s="24"/>
      <c r="GO114" s="24"/>
      <c r="GP114" s="24"/>
      <c r="GQ114" s="24"/>
      <c r="GR114" s="24"/>
      <c r="GS114" s="24"/>
      <c r="GT114" s="24"/>
      <c r="GU114" s="24"/>
      <c r="GV114" s="24"/>
      <c r="GW114" s="24"/>
      <c r="GX114" s="24"/>
      <c r="GY114" s="24"/>
      <c r="GZ114" s="24"/>
      <c r="HA114" s="24"/>
      <c r="HB114" s="24"/>
      <c r="HC114" s="24"/>
      <c r="HD114" s="24"/>
      <c r="HE114" s="24"/>
      <c r="HF114" s="24"/>
      <c r="HG114" s="24"/>
      <c r="HH114" s="24"/>
      <c r="HI114" s="24"/>
      <c r="HJ114" s="24"/>
      <c r="HK114" s="24"/>
      <c r="HL114" s="24"/>
      <c r="HM114" s="24"/>
      <c r="HN114" s="24"/>
      <c r="HO114" s="24"/>
      <c r="HP114" s="24"/>
      <c r="HQ114" s="24"/>
      <c r="HR114" s="24"/>
      <c r="HS114" s="24"/>
      <c r="HT114" s="24"/>
      <c r="HU114" s="24"/>
      <c r="HV114" s="24"/>
      <c r="HW114" s="24"/>
      <c r="HX114" s="24"/>
      <c r="HY114" s="24"/>
      <c r="HZ114" s="24"/>
      <c r="IA114" s="24"/>
      <c r="IB114" s="24"/>
      <c r="IC114" s="24"/>
      <c r="ID114" s="24"/>
      <c r="IE114" s="24"/>
      <c r="IF114" s="24"/>
      <c r="IG114" s="24"/>
      <c r="IH114" s="24"/>
      <c r="II114" s="24"/>
      <c r="IJ114" s="24"/>
      <c r="IK114" s="24"/>
      <c r="IL114" s="24"/>
      <c r="IM114" s="24"/>
      <c r="IN114" s="24"/>
      <c r="IO114" s="24"/>
      <c r="IP114" s="24"/>
      <c r="IQ114" s="24"/>
      <c r="IR114" s="24"/>
      <c r="IS114" s="24"/>
      <c r="IT114" s="24"/>
      <c r="IU114" s="24"/>
    </row>
    <row r="115" spans="1:255" s="24" customFormat="1" x14ac:dyDescent="0.15">
      <c r="A115" s="60" t="s">
        <v>105</v>
      </c>
      <c r="B115" s="60" t="s">
        <v>85</v>
      </c>
      <c r="C115" s="61" t="s">
        <v>760</v>
      </c>
      <c r="D115" s="25" t="s">
        <v>75</v>
      </c>
      <c r="E115" s="26"/>
      <c r="F115" s="24" t="str">
        <f t="shared" ref="F115:F116" si="15">A115</f>
        <v>け２１</v>
      </c>
      <c r="G115" s="24" t="str">
        <f t="shared" si="4"/>
        <v>上村悠大</v>
      </c>
      <c r="H115" s="25" t="s">
        <v>74</v>
      </c>
      <c r="I115" s="25" t="s">
        <v>16</v>
      </c>
      <c r="J115" s="31">
        <v>2001</v>
      </c>
      <c r="K115" s="62">
        <f t="shared" si="13"/>
        <v>24</v>
      </c>
      <c r="L115" s="27" t="str">
        <f t="shared" si="14"/>
        <v>OK</v>
      </c>
      <c r="M115" s="24" t="s">
        <v>17</v>
      </c>
      <c r="Q115" s="35"/>
      <c r="R115" s="35"/>
      <c r="S115" s="35"/>
      <c r="T115" s="35"/>
      <c r="U115" s="35"/>
      <c r="V115" s="35"/>
      <c r="W115" s="35"/>
      <c r="X115" s="35"/>
      <c r="Y115" s="35"/>
      <c r="Z115" s="18"/>
      <c r="AA115" s="18"/>
      <c r="AB115" s="18"/>
      <c r="AC115" s="18"/>
      <c r="AD115" s="18"/>
      <c r="AE115" s="18"/>
      <c r="AF115" s="18"/>
      <c r="AG115" s="18"/>
      <c r="AH115" s="18"/>
      <c r="AI115" s="18"/>
      <c r="AJ115" s="18"/>
      <c r="AK115" s="18"/>
      <c r="AL115" s="18"/>
      <c r="AM115" s="18"/>
      <c r="AN115" s="18"/>
      <c r="AO115" s="18"/>
      <c r="AP115" s="18"/>
      <c r="AQ115" s="18"/>
      <c r="AR115" s="18"/>
      <c r="AS115" s="18"/>
      <c r="AT115" s="18"/>
      <c r="AU115" s="18"/>
      <c r="AV115" s="18"/>
      <c r="AW115" s="18"/>
      <c r="AX115" s="18"/>
      <c r="AY115" s="18"/>
      <c r="AZ115" s="18"/>
      <c r="BA115" s="18"/>
      <c r="BB115" s="18"/>
      <c r="BC115" s="18"/>
      <c r="BD115" s="18"/>
      <c r="BE115" s="18"/>
      <c r="BF115" s="18"/>
      <c r="BG115" s="18"/>
      <c r="BH115" s="18"/>
      <c r="BI115" s="18"/>
      <c r="BJ115" s="18"/>
      <c r="BK115" s="18"/>
      <c r="BL115" s="18"/>
      <c r="BM115" s="18"/>
      <c r="BN115" s="18"/>
      <c r="BO115" s="18"/>
      <c r="BP115" s="18"/>
      <c r="BQ115" s="18"/>
      <c r="BR115" s="18"/>
      <c r="BS115" s="18"/>
      <c r="BT115" s="18"/>
      <c r="BU115" s="18"/>
      <c r="BV115" s="18"/>
      <c r="BW115" s="18"/>
      <c r="BX115" s="18"/>
      <c r="BY115" s="18"/>
      <c r="BZ115" s="18"/>
      <c r="CA115" s="18"/>
      <c r="CB115" s="18"/>
      <c r="CC115" s="18"/>
      <c r="CD115" s="18"/>
      <c r="CE115" s="18"/>
      <c r="CF115" s="18"/>
      <c r="CG115" s="18"/>
      <c r="CH115" s="18"/>
      <c r="CI115" s="18"/>
      <c r="CJ115" s="18"/>
      <c r="CK115" s="18"/>
      <c r="CL115" s="18"/>
      <c r="CM115" s="18"/>
      <c r="CN115" s="18"/>
      <c r="CO115" s="18"/>
      <c r="CP115" s="18"/>
      <c r="CQ115" s="18"/>
      <c r="CR115" s="18"/>
      <c r="CS115" s="18"/>
      <c r="CT115" s="18"/>
      <c r="CU115" s="18"/>
      <c r="CV115" s="18"/>
      <c r="CW115" s="18"/>
      <c r="CX115" s="18"/>
      <c r="CY115" s="18"/>
      <c r="CZ115" s="18"/>
      <c r="DA115" s="18"/>
      <c r="DB115" s="18"/>
      <c r="DC115" s="18"/>
      <c r="DD115" s="18"/>
      <c r="DE115" s="18"/>
      <c r="DF115" s="18"/>
      <c r="DG115" s="18"/>
      <c r="DH115" s="18"/>
      <c r="DI115" s="18"/>
      <c r="DJ115" s="18"/>
      <c r="DK115" s="18"/>
      <c r="DL115" s="18"/>
      <c r="DM115" s="18"/>
      <c r="DN115" s="18"/>
      <c r="DO115" s="18"/>
      <c r="DP115" s="18"/>
      <c r="DQ115" s="18"/>
      <c r="DR115" s="18"/>
      <c r="DS115" s="18"/>
      <c r="DT115" s="18"/>
      <c r="DU115" s="18"/>
      <c r="DV115" s="18"/>
      <c r="DW115" s="18"/>
      <c r="DX115" s="18"/>
      <c r="DY115" s="18"/>
      <c r="DZ115" s="18"/>
      <c r="EA115" s="18"/>
      <c r="EB115" s="18"/>
      <c r="EC115" s="18"/>
      <c r="ED115" s="18"/>
      <c r="EE115" s="18"/>
      <c r="EF115" s="18"/>
      <c r="EG115" s="18"/>
      <c r="EH115" s="18"/>
      <c r="EI115" s="18"/>
      <c r="EJ115" s="18"/>
      <c r="EK115" s="18"/>
      <c r="EL115" s="18"/>
      <c r="EM115" s="18"/>
      <c r="EN115" s="18"/>
      <c r="EO115" s="18"/>
      <c r="EP115" s="18"/>
      <c r="EQ115" s="18"/>
      <c r="ER115" s="18"/>
      <c r="ES115" s="18"/>
      <c r="ET115" s="18"/>
      <c r="EU115" s="18"/>
      <c r="EV115" s="18"/>
      <c r="EW115" s="18"/>
      <c r="EX115" s="18"/>
      <c r="EY115" s="18"/>
      <c r="EZ115" s="18"/>
      <c r="FA115" s="18"/>
      <c r="FB115" s="18"/>
      <c r="FC115" s="18"/>
      <c r="FD115" s="18"/>
      <c r="FE115" s="18"/>
      <c r="FF115" s="18"/>
      <c r="FG115" s="18"/>
      <c r="FH115" s="18"/>
      <c r="FI115" s="18"/>
      <c r="FJ115" s="18"/>
      <c r="FK115" s="18"/>
      <c r="FL115" s="18"/>
      <c r="FM115" s="18"/>
      <c r="FN115" s="18"/>
      <c r="FO115" s="18"/>
      <c r="FP115" s="18"/>
      <c r="FQ115" s="18"/>
      <c r="FR115" s="18"/>
      <c r="FS115" s="18"/>
      <c r="FT115" s="18"/>
      <c r="FU115" s="18"/>
      <c r="FV115" s="18"/>
      <c r="FW115" s="18"/>
      <c r="FX115" s="18"/>
      <c r="FY115" s="18"/>
      <c r="FZ115" s="18"/>
      <c r="GA115" s="18"/>
      <c r="GB115" s="18"/>
      <c r="GC115" s="18"/>
      <c r="GD115" s="18"/>
      <c r="GE115" s="18"/>
      <c r="GF115" s="18"/>
      <c r="GG115" s="18"/>
      <c r="GH115" s="18"/>
      <c r="GI115" s="18"/>
      <c r="GJ115" s="18"/>
      <c r="GK115" s="18"/>
      <c r="GL115" s="18"/>
      <c r="GM115" s="18"/>
      <c r="GN115" s="18"/>
      <c r="GO115" s="18"/>
      <c r="GP115" s="18"/>
      <c r="GQ115" s="18"/>
      <c r="GR115" s="18"/>
      <c r="GS115" s="18"/>
      <c r="GT115" s="18"/>
      <c r="GU115" s="18"/>
      <c r="GV115" s="18"/>
      <c r="GW115" s="18"/>
      <c r="GX115" s="18"/>
      <c r="GY115" s="18"/>
      <c r="GZ115" s="18"/>
      <c r="HA115" s="18"/>
      <c r="HB115" s="18"/>
      <c r="HC115" s="18"/>
      <c r="HD115" s="18"/>
      <c r="HE115" s="18"/>
      <c r="HF115" s="18"/>
      <c r="HG115" s="18"/>
      <c r="HH115" s="18"/>
      <c r="HI115" s="18"/>
      <c r="HJ115" s="18"/>
      <c r="HK115" s="18"/>
      <c r="HL115" s="18"/>
      <c r="HM115" s="18"/>
      <c r="HN115" s="18"/>
      <c r="HO115" s="18"/>
      <c r="HP115" s="18"/>
      <c r="HQ115" s="18"/>
      <c r="HR115" s="18"/>
      <c r="HS115" s="18"/>
      <c r="HT115" s="18"/>
      <c r="HU115" s="18"/>
      <c r="HV115" s="18"/>
      <c r="HW115" s="18"/>
      <c r="HX115" s="18"/>
      <c r="HY115" s="18"/>
      <c r="HZ115" s="18"/>
      <c r="IA115" s="18"/>
      <c r="IB115" s="18"/>
      <c r="IC115" s="18"/>
      <c r="ID115" s="18"/>
      <c r="IE115" s="18"/>
      <c r="IF115" s="18"/>
      <c r="IG115" s="18"/>
      <c r="IH115" s="18"/>
      <c r="II115" s="18"/>
      <c r="IJ115" s="18"/>
      <c r="IK115" s="18"/>
      <c r="IL115" s="18"/>
      <c r="IM115" s="18"/>
      <c r="IN115" s="18"/>
      <c r="IO115" s="18"/>
      <c r="IP115" s="18"/>
      <c r="IQ115" s="18"/>
      <c r="IR115" s="18"/>
      <c r="IS115" s="18"/>
      <c r="IT115" s="18"/>
      <c r="IU115" s="18"/>
    </row>
    <row r="116" spans="1:255" s="24" customFormat="1" x14ac:dyDescent="0.15">
      <c r="A116" s="60" t="s">
        <v>106</v>
      </c>
      <c r="B116" s="68" t="s">
        <v>745</v>
      </c>
      <c r="C116" s="68" t="s">
        <v>761</v>
      </c>
      <c r="D116" s="24" t="s">
        <v>75</v>
      </c>
      <c r="E116" s="26"/>
      <c r="F116" s="24" t="str">
        <f t="shared" si="15"/>
        <v>け２２</v>
      </c>
      <c r="G116" s="24" t="str">
        <f t="shared" si="4"/>
        <v>森彩</v>
      </c>
      <c r="H116" s="25" t="s">
        <v>74</v>
      </c>
      <c r="I116" s="32" t="s">
        <v>181</v>
      </c>
      <c r="J116" s="31">
        <v>1977</v>
      </c>
      <c r="K116" s="62">
        <f t="shared" si="13"/>
        <v>48</v>
      </c>
      <c r="L116" s="27" t="str">
        <f t="shared" si="14"/>
        <v>OK</v>
      </c>
      <c r="M116" s="24" t="s">
        <v>762</v>
      </c>
      <c r="Q116" s="35"/>
      <c r="R116" s="35"/>
      <c r="S116" s="35"/>
      <c r="T116" s="35"/>
      <c r="U116" s="35"/>
      <c r="V116" s="35"/>
      <c r="W116" s="35"/>
      <c r="X116" s="35"/>
      <c r="Y116" s="35"/>
      <c r="Z116" s="18"/>
      <c r="AA116" s="18"/>
      <c r="AB116" s="18"/>
      <c r="AC116" s="18"/>
      <c r="AD116" s="18"/>
      <c r="AE116" s="18"/>
      <c r="AF116" s="18"/>
      <c r="AG116" s="18"/>
      <c r="AH116" s="18"/>
      <c r="AI116" s="18"/>
      <c r="AJ116" s="18"/>
      <c r="AK116" s="18"/>
      <c r="AL116" s="18"/>
      <c r="AM116" s="18"/>
      <c r="AN116" s="18"/>
      <c r="AO116" s="18"/>
      <c r="AP116" s="18"/>
      <c r="AQ116" s="18"/>
      <c r="AR116" s="18"/>
      <c r="AS116" s="18"/>
      <c r="AT116" s="18"/>
      <c r="AU116" s="18"/>
      <c r="AV116" s="18"/>
      <c r="AW116" s="18"/>
      <c r="AX116" s="18"/>
      <c r="AY116" s="18"/>
      <c r="AZ116" s="18"/>
      <c r="BA116" s="18"/>
      <c r="BB116" s="18"/>
      <c r="BC116" s="18"/>
      <c r="BD116" s="18"/>
      <c r="BE116" s="18"/>
      <c r="BF116" s="18"/>
      <c r="BG116" s="18"/>
      <c r="BH116" s="18"/>
      <c r="BI116" s="18"/>
      <c r="BJ116" s="18"/>
      <c r="BK116" s="18"/>
      <c r="BL116" s="18"/>
      <c r="BM116" s="18"/>
      <c r="BN116" s="18"/>
      <c r="BO116" s="18"/>
      <c r="BP116" s="18"/>
      <c r="BQ116" s="18"/>
      <c r="BR116" s="18"/>
      <c r="BS116" s="18"/>
      <c r="BT116" s="18"/>
      <c r="BU116" s="18"/>
      <c r="BV116" s="18"/>
      <c r="BW116" s="18"/>
      <c r="BX116" s="18"/>
      <c r="BY116" s="18"/>
      <c r="BZ116" s="18"/>
      <c r="CA116" s="18"/>
      <c r="CB116" s="18"/>
      <c r="CC116" s="18"/>
      <c r="CD116" s="18"/>
      <c r="CE116" s="18"/>
      <c r="CF116" s="18"/>
      <c r="CG116" s="18"/>
      <c r="CH116" s="18"/>
      <c r="CI116" s="18"/>
      <c r="CJ116" s="18"/>
      <c r="CK116" s="18"/>
      <c r="CL116" s="18"/>
      <c r="CM116" s="18"/>
      <c r="CN116" s="18"/>
      <c r="CO116" s="18"/>
      <c r="CP116" s="18"/>
      <c r="CQ116" s="18"/>
      <c r="CR116" s="18"/>
      <c r="CS116" s="18"/>
      <c r="CT116" s="18"/>
      <c r="CU116" s="18"/>
      <c r="CV116" s="18"/>
      <c r="CW116" s="18"/>
      <c r="CX116" s="18"/>
      <c r="CY116" s="18"/>
      <c r="CZ116" s="18"/>
      <c r="DA116" s="18"/>
      <c r="DB116" s="18"/>
      <c r="DC116" s="18"/>
      <c r="DD116" s="18"/>
      <c r="DE116" s="18"/>
      <c r="DF116" s="18"/>
      <c r="DG116" s="18"/>
      <c r="DH116" s="18"/>
      <c r="DI116" s="18"/>
      <c r="DJ116" s="18"/>
      <c r="DK116" s="18"/>
      <c r="DL116" s="18"/>
      <c r="DM116" s="18"/>
      <c r="DN116" s="18"/>
      <c r="DO116" s="18"/>
      <c r="DP116" s="18"/>
      <c r="DQ116" s="18"/>
      <c r="DR116" s="18"/>
      <c r="DS116" s="18"/>
      <c r="DT116" s="18"/>
      <c r="DU116" s="18"/>
      <c r="DV116" s="18"/>
      <c r="DW116" s="18"/>
      <c r="DX116" s="18"/>
      <c r="DY116" s="18"/>
      <c r="DZ116" s="18"/>
      <c r="EA116" s="18"/>
      <c r="EB116" s="18"/>
      <c r="EC116" s="18"/>
      <c r="ED116" s="18"/>
      <c r="EE116" s="18"/>
      <c r="EF116" s="18"/>
      <c r="EG116" s="18"/>
      <c r="EH116" s="18"/>
      <c r="EI116" s="18"/>
      <c r="EJ116" s="18"/>
      <c r="EK116" s="18"/>
      <c r="EL116" s="18"/>
      <c r="EM116" s="18"/>
      <c r="EN116" s="18"/>
      <c r="EO116" s="18"/>
      <c r="EP116" s="18"/>
      <c r="EQ116" s="18"/>
      <c r="ER116" s="18"/>
      <c r="ES116" s="18"/>
      <c r="ET116" s="18"/>
      <c r="EU116" s="18"/>
      <c r="EV116" s="18"/>
      <c r="EW116" s="18"/>
      <c r="EX116" s="18"/>
      <c r="EY116" s="18"/>
      <c r="EZ116" s="18"/>
      <c r="FA116" s="18"/>
      <c r="FB116" s="18"/>
      <c r="FC116" s="18"/>
      <c r="FD116" s="18"/>
      <c r="FE116" s="18"/>
      <c r="FF116" s="18"/>
      <c r="FG116" s="18"/>
      <c r="FH116" s="18"/>
      <c r="FI116" s="18"/>
      <c r="FJ116" s="18"/>
      <c r="FK116" s="18"/>
      <c r="FL116" s="18"/>
      <c r="FM116" s="18"/>
      <c r="FN116" s="18"/>
      <c r="FO116" s="18"/>
      <c r="FP116" s="18"/>
      <c r="FQ116" s="18"/>
      <c r="FR116" s="18"/>
      <c r="FS116" s="18"/>
      <c r="FT116" s="18"/>
      <c r="FU116" s="18"/>
      <c r="FV116" s="18"/>
      <c r="FW116" s="18"/>
      <c r="FX116" s="18"/>
      <c r="FY116" s="18"/>
      <c r="FZ116" s="18"/>
      <c r="GA116" s="18"/>
      <c r="GB116" s="18"/>
      <c r="GC116" s="18"/>
      <c r="GD116" s="18"/>
      <c r="GE116" s="18"/>
      <c r="GF116" s="18"/>
      <c r="GG116" s="18"/>
      <c r="GH116" s="18"/>
      <c r="GI116" s="18"/>
      <c r="GJ116" s="18"/>
      <c r="GK116" s="18"/>
      <c r="GL116" s="18"/>
      <c r="GM116" s="18"/>
      <c r="GN116" s="18"/>
      <c r="GO116" s="18"/>
      <c r="GP116" s="18"/>
      <c r="GQ116" s="18"/>
      <c r="GR116" s="18"/>
      <c r="GS116" s="18"/>
      <c r="GT116" s="18"/>
      <c r="GU116" s="18"/>
      <c r="GV116" s="18"/>
      <c r="GW116" s="18"/>
      <c r="GX116" s="18"/>
      <c r="GY116" s="18"/>
      <c r="GZ116" s="18"/>
      <c r="HA116" s="18"/>
      <c r="HB116" s="18"/>
      <c r="HC116" s="18"/>
      <c r="HD116" s="18"/>
      <c r="HE116" s="18"/>
      <c r="HF116" s="18"/>
      <c r="HG116" s="18"/>
      <c r="HH116" s="18"/>
      <c r="HI116" s="18"/>
      <c r="HJ116" s="18"/>
      <c r="HK116" s="18"/>
      <c r="HL116" s="18"/>
      <c r="HM116" s="18"/>
      <c r="HN116" s="18"/>
      <c r="HO116" s="18"/>
      <c r="HP116" s="18"/>
      <c r="HQ116" s="18"/>
      <c r="HR116" s="18"/>
      <c r="HS116" s="18"/>
      <c r="HT116" s="18"/>
      <c r="HU116" s="18"/>
      <c r="HV116" s="18"/>
      <c r="HW116" s="18"/>
      <c r="HX116" s="18"/>
      <c r="HY116" s="18"/>
      <c r="HZ116" s="18"/>
      <c r="IA116" s="18"/>
      <c r="IB116" s="18"/>
      <c r="IC116" s="18"/>
      <c r="ID116" s="18"/>
      <c r="IE116" s="18"/>
      <c r="IF116" s="18"/>
      <c r="IG116" s="18"/>
      <c r="IH116" s="18"/>
      <c r="II116" s="18"/>
      <c r="IJ116" s="18"/>
      <c r="IK116" s="18"/>
      <c r="IL116" s="18"/>
      <c r="IM116" s="18"/>
      <c r="IN116" s="18"/>
      <c r="IO116" s="18"/>
      <c r="IP116" s="18"/>
      <c r="IQ116" s="18"/>
      <c r="IR116" s="18"/>
      <c r="IS116" s="18"/>
      <c r="IT116" s="18"/>
      <c r="IU116" s="18"/>
    </row>
    <row r="117" spans="1:255" s="24" customFormat="1" x14ac:dyDescent="0.15">
      <c r="A117" s="71"/>
      <c r="B117" s="71">
        <v>5</v>
      </c>
      <c r="C117" s="41"/>
      <c r="D117" s="43"/>
      <c r="E117" s="44"/>
      <c r="F117" s="41"/>
      <c r="G117" s="41"/>
      <c r="H117" s="43"/>
      <c r="I117" s="43"/>
      <c r="J117" s="72"/>
      <c r="K117" s="73"/>
      <c r="L117" s="45"/>
      <c r="M117" s="41"/>
      <c r="Q117" s="35"/>
      <c r="R117" s="35"/>
      <c r="S117" s="35"/>
      <c r="T117" s="35"/>
      <c r="U117" s="35"/>
      <c r="V117" s="35"/>
      <c r="W117" s="35"/>
      <c r="X117" s="35"/>
      <c r="Y117" s="35"/>
      <c r="Z117" s="18"/>
      <c r="AA117" s="18"/>
      <c r="AB117" s="18"/>
      <c r="AC117" s="18"/>
      <c r="AD117" s="18"/>
      <c r="AE117" s="18"/>
      <c r="AF117" s="18"/>
      <c r="AG117" s="18"/>
      <c r="AH117" s="18"/>
      <c r="AI117" s="18"/>
      <c r="AJ117" s="18"/>
      <c r="AK117" s="18"/>
      <c r="AL117" s="18"/>
      <c r="AM117" s="18"/>
      <c r="AN117" s="18"/>
      <c r="AO117" s="18"/>
      <c r="AP117" s="18"/>
      <c r="AQ117" s="18"/>
      <c r="AR117" s="18"/>
      <c r="AS117" s="18"/>
      <c r="AT117" s="18"/>
      <c r="AU117" s="18"/>
      <c r="AV117" s="18"/>
      <c r="AW117" s="18"/>
      <c r="AX117" s="18"/>
      <c r="AY117" s="18"/>
      <c r="AZ117" s="18"/>
      <c r="BA117" s="18"/>
      <c r="BB117" s="18"/>
      <c r="BC117" s="18"/>
      <c r="BD117" s="18"/>
      <c r="BE117" s="18"/>
      <c r="BF117" s="18"/>
      <c r="BG117" s="18"/>
      <c r="BH117" s="18"/>
      <c r="BI117" s="18"/>
      <c r="BJ117" s="18"/>
      <c r="BK117" s="18"/>
      <c r="BL117" s="18"/>
      <c r="BM117" s="18"/>
      <c r="BN117" s="18"/>
      <c r="BO117" s="18"/>
      <c r="BP117" s="18"/>
      <c r="BQ117" s="18"/>
      <c r="BR117" s="18"/>
      <c r="BS117" s="18"/>
      <c r="BT117" s="18"/>
      <c r="BU117" s="18"/>
      <c r="BV117" s="18"/>
      <c r="BW117" s="18"/>
      <c r="BX117" s="18"/>
      <c r="BY117" s="18"/>
      <c r="BZ117" s="18"/>
      <c r="CA117" s="18"/>
      <c r="CB117" s="18"/>
      <c r="CC117" s="18"/>
      <c r="CD117" s="18"/>
      <c r="CE117" s="18"/>
      <c r="CF117" s="18"/>
      <c r="CG117" s="18"/>
      <c r="CH117" s="18"/>
      <c r="CI117" s="18"/>
      <c r="CJ117" s="18"/>
      <c r="CK117" s="18"/>
      <c r="CL117" s="18"/>
      <c r="CM117" s="18"/>
      <c r="CN117" s="18"/>
      <c r="CO117" s="18"/>
      <c r="CP117" s="18"/>
      <c r="CQ117" s="18"/>
      <c r="CR117" s="18"/>
      <c r="CS117" s="18"/>
      <c r="CT117" s="18"/>
      <c r="CU117" s="18"/>
      <c r="CV117" s="18"/>
      <c r="CW117" s="18"/>
      <c r="CX117" s="18"/>
      <c r="CY117" s="18"/>
      <c r="CZ117" s="18"/>
      <c r="DA117" s="18"/>
      <c r="DB117" s="18"/>
      <c r="DC117" s="18"/>
      <c r="DD117" s="18"/>
      <c r="DE117" s="18"/>
      <c r="DF117" s="18"/>
      <c r="DG117" s="18"/>
      <c r="DH117" s="18"/>
      <c r="DI117" s="18"/>
      <c r="DJ117" s="18"/>
      <c r="DK117" s="18"/>
      <c r="DL117" s="18"/>
      <c r="DM117" s="18"/>
      <c r="DN117" s="18"/>
      <c r="DO117" s="18"/>
      <c r="DP117" s="18"/>
      <c r="DQ117" s="18"/>
      <c r="DR117" s="18"/>
      <c r="DS117" s="18"/>
      <c r="DT117" s="18"/>
      <c r="DU117" s="18"/>
      <c r="DV117" s="18"/>
      <c r="DW117" s="18"/>
      <c r="DX117" s="18"/>
      <c r="DY117" s="18"/>
      <c r="DZ117" s="18"/>
      <c r="EA117" s="18"/>
      <c r="EB117" s="18"/>
      <c r="EC117" s="18"/>
      <c r="ED117" s="18"/>
      <c r="EE117" s="18"/>
      <c r="EF117" s="18"/>
      <c r="EG117" s="18"/>
      <c r="EH117" s="18"/>
      <c r="EI117" s="18"/>
      <c r="EJ117" s="18"/>
      <c r="EK117" s="18"/>
      <c r="EL117" s="18"/>
      <c r="EM117" s="18"/>
      <c r="EN117" s="18"/>
      <c r="EO117" s="18"/>
      <c r="EP117" s="18"/>
      <c r="EQ117" s="18"/>
      <c r="ER117" s="18"/>
      <c r="ES117" s="18"/>
      <c r="ET117" s="18"/>
      <c r="EU117" s="18"/>
      <c r="EV117" s="18"/>
      <c r="EW117" s="18"/>
      <c r="EX117" s="18"/>
      <c r="EY117" s="18"/>
      <c r="EZ117" s="18"/>
      <c r="FA117" s="18"/>
      <c r="FB117" s="18"/>
      <c r="FC117" s="18"/>
      <c r="FD117" s="18"/>
      <c r="FE117" s="18"/>
      <c r="FF117" s="18"/>
      <c r="FG117" s="18"/>
      <c r="FH117" s="18"/>
      <c r="FI117" s="18"/>
      <c r="FJ117" s="18"/>
      <c r="FK117" s="18"/>
      <c r="FL117" s="18"/>
      <c r="FM117" s="18"/>
      <c r="FN117" s="18"/>
      <c r="FO117" s="18"/>
      <c r="FP117" s="18"/>
      <c r="FQ117" s="18"/>
      <c r="FR117" s="18"/>
      <c r="FS117" s="18"/>
      <c r="FT117" s="18"/>
      <c r="FU117" s="18"/>
      <c r="FV117" s="18"/>
      <c r="FW117" s="18"/>
      <c r="FX117" s="18"/>
      <c r="FY117" s="18"/>
      <c r="FZ117" s="18"/>
      <c r="GA117" s="18"/>
      <c r="GB117" s="18"/>
      <c r="GC117" s="18"/>
      <c r="GD117" s="18"/>
      <c r="GE117" s="18"/>
      <c r="GF117" s="18"/>
      <c r="GG117" s="18"/>
      <c r="GH117" s="18"/>
      <c r="GI117" s="18"/>
      <c r="GJ117" s="18"/>
      <c r="GK117" s="18"/>
      <c r="GL117" s="18"/>
      <c r="GM117" s="18"/>
      <c r="GN117" s="18"/>
      <c r="GO117" s="18"/>
      <c r="GP117" s="18"/>
      <c r="GQ117" s="18"/>
      <c r="GR117" s="18"/>
      <c r="GS117" s="18"/>
      <c r="GT117" s="18"/>
      <c r="GU117" s="18"/>
      <c r="GV117" s="18"/>
      <c r="GW117" s="18"/>
      <c r="GX117" s="18"/>
      <c r="GY117" s="18"/>
      <c r="GZ117" s="18"/>
      <c r="HA117" s="18"/>
      <c r="HB117" s="18"/>
      <c r="HC117" s="18"/>
      <c r="HD117" s="18"/>
      <c r="HE117" s="18"/>
      <c r="HF117" s="18"/>
      <c r="HG117" s="18"/>
      <c r="HH117" s="18"/>
      <c r="HI117" s="18"/>
      <c r="HJ117" s="18"/>
      <c r="HK117" s="18"/>
      <c r="HL117" s="18"/>
      <c r="HM117" s="18"/>
      <c r="HN117" s="18"/>
      <c r="HO117" s="18"/>
      <c r="HP117" s="18"/>
      <c r="HQ117" s="18"/>
      <c r="HR117" s="18"/>
      <c r="HS117" s="18"/>
      <c r="HT117" s="18"/>
      <c r="HU117" s="18"/>
      <c r="HV117" s="18"/>
      <c r="HW117" s="18"/>
      <c r="HX117" s="18"/>
      <c r="HY117" s="18"/>
      <c r="HZ117" s="18"/>
      <c r="IA117" s="18"/>
      <c r="IB117" s="18"/>
      <c r="IC117" s="18"/>
      <c r="ID117" s="18"/>
      <c r="IE117" s="18"/>
      <c r="IF117" s="18"/>
      <c r="IG117" s="18"/>
      <c r="IH117" s="18"/>
      <c r="II117" s="18"/>
      <c r="IJ117" s="18"/>
      <c r="IK117" s="18"/>
      <c r="IL117" s="18"/>
      <c r="IM117" s="18"/>
      <c r="IN117" s="18"/>
      <c r="IO117" s="18"/>
      <c r="IP117" s="18"/>
      <c r="IQ117" s="18"/>
      <c r="IR117" s="18"/>
      <c r="IS117" s="18"/>
      <c r="IT117" s="18"/>
      <c r="IU117" s="18"/>
    </row>
    <row r="118" spans="1:255" x14ac:dyDescent="0.15">
      <c r="A118" s="24" t="s">
        <v>763</v>
      </c>
      <c r="B118" s="25" t="s">
        <v>764</v>
      </c>
      <c r="C118" s="25" t="s">
        <v>765</v>
      </c>
      <c r="D118" s="25" t="s">
        <v>23</v>
      </c>
      <c r="E118" s="26"/>
      <c r="F118" s="27" t="str">
        <f>A118</f>
        <v>き０１</v>
      </c>
      <c r="G118" s="24" t="str">
        <f t="shared" si="4"/>
        <v>赤木拓</v>
      </c>
      <c r="H118" s="25" t="s">
        <v>23</v>
      </c>
      <c r="I118" s="25" t="s">
        <v>16</v>
      </c>
      <c r="J118" s="28">
        <v>1980</v>
      </c>
      <c r="K118" s="29">
        <f>IF(J118="","",(2025-J118))</f>
        <v>45</v>
      </c>
      <c r="L118" s="27" t="str">
        <f>IF(H118="","",IF(COUNTIF($G$4:$G$21,H118)&gt;1,"2重登録","OK"))</f>
        <v>OK</v>
      </c>
      <c r="M118" s="24" t="s">
        <v>766</v>
      </c>
    </row>
    <row r="119" spans="1:255" x14ac:dyDescent="0.15">
      <c r="A119" s="24" t="s">
        <v>25</v>
      </c>
      <c r="B119" s="24" t="s">
        <v>767</v>
      </c>
      <c r="C119" s="24" t="s">
        <v>768</v>
      </c>
      <c r="D119" s="25" t="s">
        <v>23</v>
      </c>
      <c r="E119" s="26"/>
      <c r="F119" s="24" t="str">
        <f>A119</f>
        <v>き０２</v>
      </c>
      <c r="G119" s="24" t="str">
        <f t="shared" si="4"/>
        <v>荒浪順次</v>
      </c>
      <c r="H119" s="25" t="s">
        <v>23</v>
      </c>
      <c r="I119" s="25" t="s">
        <v>16</v>
      </c>
      <c r="J119" s="31">
        <v>1977</v>
      </c>
      <c r="K119" s="29">
        <f t="shared" ref="K119:K185" si="16">IF(J119="","",(2025-J119))</f>
        <v>48</v>
      </c>
      <c r="L119" s="27" t="str">
        <f>IF(H119="","",IF(COUNTIF($G$4:$G$21,H119)&gt;1,"2重登録","OK"))</f>
        <v>OK</v>
      </c>
      <c r="M119" s="24" t="s">
        <v>769</v>
      </c>
    </row>
    <row r="120" spans="1:255" x14ac:dyDescent="0.15">
      <c r="A120" s="24" t="s">
        <v>287</v>
      </c>
      <c r="B120" s="25" t="s">
        <v>203</v>
      </c>
      <c r="C120" s="25" t="s">
        <v>770</v>
      </c>
      <c r="D120" s="25" t="s">
        <v>23</v>
      </c>
      <c r="E120" s="26"/>
      <c r="F120" s="27" t="str">
        <f>A120</f>
        <v>き０３</v>
      </c>
      <c r="G120" s="24" t="str">
        <f t="shared" si="4"/>
        <v>井澤　匡志</v>
      </c>
      <c r="H120" s="25" t="s">
        <v>23</v>
      </c>
      <c r="I120" s="25" t="s">
        <v>16</v>
      </c>
      <c r="J120" s="28">
        <v>1967</v>
      </c>
      <c r="K120" s="29">
        <f t="shared" si="16"/>
        <v>58</v>
      </c>
      <c r="L120" s="27" t="str">
        <f>IF(H120="","",IF(COUNTIF($G$4:$G$21,H120)&gt;1,"2重登録","OK"))</f>
        <v>OK</v>
      </c>
      <c r="M120" s="33" t="s">
        <v>771</v>
      </c>
    </row>
    <row r="121" spans="1:255" x14ac:dyDescent="0.15">
      <c r="A121" s="24" t="s">
        <v>26</v>
      </c>
      <c r="B121" s="49" t="s">
        <v>772</v>
      </c>
      <c r="C121" s="49" t="s">
        <v>773</v>
      </c>
      <c r="D121" s="25" t="s">
        <v>23</v>
      </c>
      <c r="E121" s="26"/>
      <c r="F121" s="27" t="str">
        <f>A121</f>
        <v>き０４</v>
      </c>
      <c r="G121" s="24" t="str">
        <f t="shared" si="4"/>
        <v>石井耶真斗</v>
      </c>
      <c r="H121" s="25" t="s">
        <v>23</v>
      </c>
      <c r="I121" s="25" t="s">
        <v>16</v>
      </c>
      <c r="J121" s="28">
        <v>1995</v>
      </c>
      <c r="K121" s="29">
        <f t="shared" si="16"/>
        <v>30</v>
      </c>
      <c r="L121" s="27" t="str">
        <f>IF(H121="","",IF(COUNTIF($G$4:$G$21,H121)&gt;1,"2重登録","OK"))</f>
        <v>OK</v>
      </c>
      <c r="M121" s="33" t="s">
        <v>771</v>
      </c>
    </row>
    <row r="122" spans="1:255" x14ac:dyDescent="0.15">
      <c r="A122" s="24" t="s">
        <v>27</v>
      </c>
      <c r="B122" s="25" t="s">
        <v>774</v>
      </c>
      <c r="C122" s="25" t="s">
        <v>775</v>
      </c>
      <c r="D122" s="25" t="s">
        <v>23</v>
      </c>
      <c r="E122" s="26"/>
      <c r="F122" s="27" t="str">
        <f>A122</f>
        <v>き０５</v>
      </c>
      <c r="G122" s="24" t="str">
        <f t="shared" si="4"/>
        <v>石川和洋</v>
      </c>
      <c r="H122" s="25" t="s">
        <v>23</v>
      </c>
      <c r="I122" s="25" t="s">
        <v>16</v>
      </c>
      <c r="J122" s="28">
        <v>1978</v>
      </c>
      <c r="K122" s="29">
        <f t="shared" si="16"/>
        <v>47</v>
      </c>
      <c r="L122" s="27" t="str">
        <f>IF(H122="","",IF(COUNTIF($G$4:$G$21,H122)&gt;1,"2重登録","OK"))</f>
        <v>OK</v>
      </c>
      <c r="M122" s="24" t="s">
        <v>776</v>
      </c>
    </row>
    <row r="123" spans="1:255" x14ac:dyDescent="0.15">
      <c r="A123" s="24" t="s">
        <v>28</v>
      </c>
      <c r="B123" s="25" t="s">
        <v>777</v>
      </c>
      <c r="C123" s="25" t="s">
        <v>778</v>
      </c>
      <c r="D123" s="25" t="s">
        <v>23</v>
      </c>
      <c r="E123" s="26"/>
      <c r="F123" s="27" t="str">
        <f t="shared" ref="F123:F186" si="17">A123</f>
        <v>き０６</v>
      </c>
      <c r="G123" s="24" t="str">
        <f t="shared" si="4"/>
        <v>石田文彦</v>
      </c>
      <c r="H123" s="25" t="s">
        <v>23</v>
      </c>
      <c r="I123" s="25" t="s">
        <v>16</v>
      </c>
      <c r="J123" s="28">
        <v>1993</v>
      </c>
      <c r="K123" s="29">
        <f>IF(J123="","",(2025-J123))</f>
        <v>32</v>
      </c>
      <c r="L123" s="27" t="str">
        <f t="shared" ref="L123:L152" si="18">IF(G123="","",IF(COUNTIF($G$5:$G$663,G123)&gt;1,"2重登録","OK"))</f>
        <v>OK</v>
      </c>
      <c r="M123" s="24" t="s">
        <v>766</v>
      </c>
    </row>
    <row r="124" spans="1:255" x14ac:dyDescent="0.15">
      <c r="A124" s="24" t="s">
        <v>29</v>
      </c>
      <c r="B124" s="24" t="s">
        <v>204</v>
      </c>
      <c r="C124" s="24" t="s">
        <v>779</v>
      </c>
      <c r="D124" s="25" t="s">
        <v>23</v>
      </c>
      <c r="E124" s="26"/>
      <c r="F124" s="24" t="str">
        <f t="shared" si="17"/>
        <v>き０７</v>
      </c>
      <c r="G124" s="24" t="str">
        <f t="shared" si="4"/>
        <v>石田愛捺花</v>
      </c>
      <c r="H124" s="25" t="s">
        <v>23</v>
      </c>
      <c r="I124" s="32" t="s">
        <v>19</v>
      </c>
      <c r="J124" s="31">
        <v>1998</v>
      </c>
      <c r="K124" s="29">
        <f t="shared" si="16"/>
        <v>27</v>
      </c>
      <c r="L124" s="27" t="str">
        <f t="shared" si="18"/>
        <v>OK</v>
      </c>
      <c r="M124" s="24" t="s">
        <v>766</v>
      </c>
    </row>
    <row r="125" spans="1:255" x14ac:dyDescent="0.15">
      <c r="A125" s="24" t="s">
        <v>30</v>
      </c>
      <c r="B125" s="25" t="s">
        <v>780</v>
      </c>
      <c r="C125" s="25" t="s">
        <v>781</v>
      </c>
      <c r="D125" s="25" t="s">
        <v>23</v>
      </c>
      <c r="E125" s="26"/>
      <c r="F125" s="27" t="str">
        <f t="shared" si="17"/>
        <v>き０８</v>
      </c>
      <c r="G125" s="24" t="str">
        <f t="shared" si="4"/>
        <v>一色翼</v>
      </c>
      <c r="H125" s="25" t="s">
        <v>23</v>
      </c>
      <c r="I125" s="25" t="s">
        <v>16</v>
      </c>
      <c r="J125" s="28">
        <v>1984</v>
      </c>
      <c r="K125" s="29">
        <f t="shared" si="16"/>
        <v>41</v>
      </c>
      <c r="L125" s="27" t="str">
        <f t="shared" si="18"/>
        <v>OK</v>
      </c>
      <c r="M125" s="33" t="s">
        <v>748</v>
      </c>
    </row>
    <row r="126" spans="1:255" x14ac:dyDescent="0.15">
      <c r="A126" s="24" t="s">
        <v>31</v>
      </c>
      <c r="B126" s="49" t="s">
        <v>11</v>
      </c>
      <c r="C126" s="49" t="s">
        <v>42</v>
      </c>
      <c r="D126" s="25" t="s">
        <v>23</v>
      </c>
      <c r="E126" s="26"/>
      <c r="F126" s="27" t="str">
        <f t="shared" si="17"/>
        <v>き０９</v>
      </c>
      <c r="G126" s="24" t="str">
        <f t="shared" si="4"/>
        <v>牛尾紳之介</v>
      </c>
      <c r="H126" s="25" t="s">
        <v>23</v>
      </c>
      <c r="I126" s="25" t="s">
        <v>16</v>
      </c>
      <c r="J126" s="28">
        <v>1984</v>
      </c>
      <c r="K126" s="29">
        <f t="shared" si="16"/>
        <v>41</v>
      </c>
      <c r="L126" s="27" t="str">
        <f t="shared" si="18"/>
        <v>OK</v>
      </c>
      <c r="M126" s="33" t="s">
        <v>771</v>
      </c>
    </row>
    <row r="127" spans="1:255" x14ac:dyDescent="0.15">
      <c r="A127" s="24" t="s">
        <v>34</v>
      </c>
      <c r="B127" s="25" t="s">
        <v>61</v>
      </c>
      <c r="C127" s="25" t="s">
        <v>62</v>
      </c>
      <c r="D127" s="25" t="s">
        <v>23</v>
      </c>
      <c r="E127" s="26"/>
      <c r="F127" s="27" t="str">
        <f t="shared" si="17"/>
        <v>き１０</v>
      </c>
      <c r="G127" s="24" t="str">
        <f t="shared" si="4"/>
        <v>太田圭亮</v>
      </c>
      <c r="H127" s="25" t="s">
        <v>23</v>
      </c>
      <c r="I127" s="25" t="s">
        <v>16</v>
      </c>
      <c r="J127" s="28">
        <v>1981</v>
      </c>
      <c r="K127" s="29">
        <f t="shared" si="16"/>
        <v>44</v>
      </c>
      <c r="L127" s="27" t="str">
        <f t="shared" si="18"/>
        <v>OK</v>
      </c>
      <c r="M127" s="24" t="s">
        <v>766</v>
      </c>
    </row>
    <row r="128" spans="1:255" x14ac:dyDescent="0.15">
      <c r="A128" s="24" t="s">
        <v>35</v>
      </c>
      <c r="B128" s="25" t="s">
        <v>782</v>
      </c>
      <c r="C128" s="25" t="s">
        <v>783</v>
      </c>
      <c r="D128" s="25" t="s">
        <v>23</v>
      </c>
      <c r="E128" s="26"/>
      <c r="F128" s="27" t="str">
        <f t="shared" si="17"/>
        <v>き１１</v>
      </c>
      <c r="G128" s="24" t="str">
        <f t="shared" si="4"/>
        <v>奥田司</v>
      </c>
      <c r="H128" s="25" t="s">
        <v>23</v>
      </c>
      <c r="I128" s="25" t="s">
        <v>16</v>
      </c>
      <c r="J128" s="28">
        <v>1997</v>
      </c>
      <c r="K128" s="29">
        <f>IF(J128="","",(2025-J128))</f>
        <v>28</v>
      </c>
      <c r="L128" s="27" t="str">
        <f t="shared" si="18"/>
        <v>OK</v>
      </c>
      <c r="M128" s="33" t="s">
        <v>784</v>
      </c>
    </row>
    <row r="129" spans="1:13" x14ac:dyDescent="0.15">
      <c r="A129" s="24" t="s">
        <v>36</v>
      </c>
      <c r="B129" s="24" t="s">
        <v>785</v>
      </c>
      <c r="C129" s="24" t="s">
        <v>786</v>
      </c>
      <c r="D129" s="25" t="s">
        <v>23</v>
      </c>
      <c r="E129" s="26"/>
      <c r="F129" s="24" t="str">
        <f t="shared" si="17"/>
        <v>き１２</v>
      </c>
      <c r="G129" s="24" t="str">
        <f t="shared" si="4"/>
        <v>木村圭</v>
      </c>
      <c r="H129" s="25" t="s">
        <v>23</v>
      </c>
      <c r="I129" s="25" t="s">
        <v>16</v>
      </c>
      <c r="J129" s="31">
        <v>1968</v>
      </c>
      <c r="K129" s="29">
        <f t="shared" si="16"/>
        <v>57</v>
      </c>
      <c r="L129" s="27" t="str">
        <f t="shared" si="18"/>
        <v>OK</v>
      </c>
      <c r="M129" s="24" t="s">
        <v>747</v>
      </c>
    </row>
    <row r="130" spans="1:13" x14ac:dyDescent="0.15">
      <c r="A130" s="24" t="s">
        <v>37</v>
      </c>
      <c r="B130" s="25" t="s">
        <v>787</v>
      </c>
      <c r="C130" s="25" t="s">
        <v>788</v>
      </c>
      <c r="D130" s="25" t="s">
        <v>23</v>
      </c>
      <c r="E130" s="26"/>
      <c r="F130" s="27" t="str">
        <f t="shared" si="17"/>
        <v>き１３</v>
      </c>
      <c r="G130" s="24" t="str">
        <f t="shared" si="4"/>
        <v>栗山飛鳥</v>
      </c>
      <c r="H130" s="25" t="s">
        <v>23</v>
      </c>
      <c r="I130" s="25" t="s">
        <v>16</v>
      </c>
      <c r="J130" s="28">
        <v>1997</v>
      </c>
      <c r="K130" s="29">
        <f t="shared" si="16"/>
        <v>28</v>
      </c>
      <c r="L130" s="27" t="str">
        <f t="shared" si="18"/>
        <v>OK</v>
      </c>
      <c r="M130" s="33" t="s">
        <v>748</v>
      </c>
    </row>
    <row r="131" spans="1:13" x14ac:dyDescent="0.15">
      <c r="A131" s="24" t="s">
        <v>39</v>
      </c>
      <c r="B131" s="49" t="s">
        <v>789</v>
      </c>
      <c r="C131" s="49" t="s">
        <v>790</v>
      </c>
      <c r="D131" s="25" t="s">
        <v>23</v>
      </c>
      <c r="E131" s="26"/>
      <c r="F131" s="27" t="str">
        <f t="shared" si="17"/>
        <v>き１４</v>
      </c>
      <c r="G131" s="24" t="str">
        <f t="shared" si="4"/>
        <v>澤田啓一</v>
      </c>
      <c r="H131" s="25" t="s">
        <v>23</v>
      </c>
      <c r="I131" s="25" t="s">
        <v>16</v>
      </c>
      <c r="J131" s="28">
        <v>1970</v>
      </c>
      <c r="K131" s="29">
        <f t="shared" si="16"/>
        <v>55</v>
      </c>
      <c r="L131" s="27" t="str">
        <f t="shared" si="18"/>
        <v>OK</v>
      </c>
      <c r="M131" s="24" t="s">
        <v>791</v>
      </c>
    </row>
    <row r="132" spans="1:13" x14ac:dyDescent="0.15">
      <c r="A132" s="24" t="s">
        <v>40</v>
      </c>
      <c r="B132" s="25" t="s">
        <v>465</v>
      </c>
      <c r="C132" s="25" t="s">
        <v>792</v>
      </c>
      <c r="D132" s="25" t="s">
        <v>23</v>
      </c>
      <c r="E132" s="26"/>
      <c r="F132" s="27" t="str">
        <f t="shared" si="17"/>
        <v>き１５</v>
      </c>
      <c r="G132" s="24" t="str">
        <f t="shared" si="4"/>
        <v>清水陽介</v>
      </c>
      <c r="H132" s="25" t="s">
        <v>23</v>
      </c>
      <c r="I132" s="25" t="s">
        <v>16</v>
      </c>
      <c r="J132" s="28">
        <v>1991</v>
      </c>
      <c r="K132" s="29">
        <f t="shared" si="16"/>
        <v>34</v>
      </c>
      <c r="L132" s="27" t="str">
        <f t="shared" si="18"/>
        <v>OK</v>
      </c>
      <c r="M132" s="24" t="s">
        <v>751</v>
      </c>
    </row>
    <row r="133" spans="1:13" x14ac:dyDescent="0.15">
      <c r="A133" s="35" t="s">
        <v>41</v>
      </c>
      <c r="B133" s="35" t="s">
        <v>45</v>
      </c>
      <c r="C133" s="35" t="s">
        <v>46</v>
      </c>
      <c r="D133" s="25" t="s">
        <v>23</v>
      </c>
      <c r="E133" s="26"/>
      <c r="F133" s="27" t="str">
        <f t="shared" si="17"/>
        <v>き１６</v>
      </c>
      <c r="G133" s="24" t="str">
        <f t="shared" si="4"/>
        <v>曽我卓矢</v>
      </c>
      <c r="H133" s="25" t="s">
        <v>23</v>
      </c>
      <c r="I133" s="25" t="s">
        <v>16</v>
      </c>
      <c r="J133" s="28">
        <v>1986</v>
      </c>
      <c r="K133" s="29">
        <f t="shared" si="16"/>
        <v>39</v>
      </c>
      <c r="L133" s="27" t="str">
        <f t="shared" si="18"/>
        <v>OK</v>
      </c>
      <c r="M133" s="24" t="s">
        <v>766</v>
      </c>
    </row>
    <row r="134" spans="1:13" x14ac:dyDescent="0.15">
      <c r="A134" s="35" t="s">
        <v>43</v>
      </c>
      <c r="B134" s="35" t="s">
        <v>793</v>
      </c>
      <c r="C134" s="35" t="s">
        <v>794</v>
      </c>
      <c r="D134" s="25" t="s">
        <v>23</v>
      </c>
      <c r="E134" s="26"/>
      <c r="F134" s="27" t="str">
        <f t="shared" si="17"/>
        <v>き１７</v>
      </c>
      <c r="G134" s="24" t="str">
        <f t="shared" si="4"/>
        <v>中尾慶太</v>
      </c>
      <c r="H134" s="25" t="s">
        <v>23</v>
      </c>
      <c r="I134" s="25" t="s">
        <v>16</v>
      </c>
      <c r="J134" s="28">
        <v>1993</v>
      </c>
      <c r="K134" s="29">
        <f t="shared" si="16"/>
        <v>32</v>
      </c>
      <c r="L134" s="27" t="str">
        <f t="shared" si="18"/>
        <v>OK</v>
      </c>
      <c r="M134" s="24" t="s">
        <v>795</v>
      </c>
    </row>
    <row r="135" spans="1:13" x14ac:dyDescent="0.15">
      <c r="A135" s="35" t="s">
        <v>44</v>
      </c>
      <c r="B135" s="35" t="s">
        <v>796</v>
      </c>
      <c r="C135" s="35" t="s">
        <v>797</v>
      </c>
      <c r="D135" s="25" t="s">
        <v>23</v>
      </c>
      <c r="E135" s="26"/>
      <c r="F135" s="27" t="str">
        <f t="shared" si="17"/>
        <v>き１８</v>
      </c>
      <c r="G135" s="24" t="str">
        <f t="shared" si="4"/>
        <v>仲田慶介</v>
      </c>
      <c r="H135" s="25" t="s">
        <v>23</v>
      </c>
      <c r="I135" s="25" t="s">
        <v>16</v>
      </c>
      <c r="J135" s="28">
        <v>1996</v>
      </c>
      <c r="K135" s="29">
        <f t="shared" si="16"/>
        <v>29</v>
      </c>
      <c r="L135" s="27" t="str">
        <f t="shared" si="18"/>
        <v>OK</v>
      </c>
      <c r="M135" s="24" t="s">
        <v>798</v>
      </c>
    </row>
    <row r="136" spans="1:13" x14ac:dyDescent="0.15">
      <c r="A136" s="35" t="s">
        <v>47</v>
      </c>
      <c r="B136" s="35" t="s">
        <v>799</v>
      </c>
      <c r="C136" s="35" t="s">
        <v>800</v>
      </c>
      <c r="D136" s="25" t="s">
        <v>23</v>
      </c>
      <c r="E136" s="26"/>
      <c r="F136" s="27" t="str">
        <f t="shared" si="17"/>
        <v>き１９</v>
      </c>
      <c r="G136" s="24" t="str">
        <f t="shared" ref="G136:G152" si="19">B136&amp;C136</f>
        <v>永田寛教</v>
      </c>
      <c r="H136" s="25" t="s">
        <v>23</v>
      </c>
      <c r="I136" s="25" t="s">
        <v>16</v>
      </c>
      <c r="J136" s="28">
        <v>1996</v>
      </c>
      <c r="K136" s="29">
        <f t="shared" si="16"/>
        <v>29</v>
      </c>
      <c r="L136" s="27" t="str">
        <f t="shared" si="18"/>
        <v>OK</v>
      </c>
      <c r="M136" s="33" t="s">
        <v>771</v>
      </c>
    </row>
    <row r="137" spans="1:13" x14ac:dyDescent="0.15">
      <c r="A137" s="35" t="s">
        <v>288</v>
      </c>
      <c r="B137" s="35" t="s">
        <v>64</v>
      </c>
      <c r="C137" s="35" t="s">
        <v>65</v>
      </c>
      <c r="D137" s="25" t="s">
        <v>23</v>
      </c>
      <c r="E137" s="26"/>
      <c r="F137" s="27" t="str">
        <f t="shared" si="17"/>
        <v>き２０</v>
      </c>
      <c r="G137" s="24" t="str">
        <f t="shared" si="19"/>
        <v>馬場英年</v>
      </c>
      <c r="H137" s="25" t="s">
        <v>23</v>
      </c>
      <c r="I137" s="25" t="s">
        <v>16</v>
      </c>
      <c r="J137" s="28">
        <v>1980</v>
      </c>
      <c r="K137" s="29">
        <f t="shared" si="16"/>
        <v>45</v>
      </c>
      <c r="L137" s="27" t="str">
        <f t="shared" si="18"/>
        <v>OK</v>
      </c>
      <c r="M137" s="33" t="s">
        <v>771</v>
      </c>
    </row>
    <row r="138" spans="1:13" x14ac:dyDescent="0.15">
      <c r="A138" s="35" t="s">
        <v>48</v>
      </c>
      <c r="B138" s="35" t="s">
        <v>801</v>
      </c>
      <c r="C138" s="35" t="s">
        <v>802</v>
      </c>
      <c r="D138" s="25" t="s">
        <v>23</v>
      </c>
      <c r="E138" s="26"/>
      <c r="F138" s="27" t="str">
        <f t="shared" si="17"/>
        <v>き２１</v>
      </c>
      <c r="G138" s="24" t="str">
        <f t="shared" si="19"/>
        <v>濵口里穂</v>
      </c>
      <c r="H138" s="25" t="s">
        <v>23</v>
      </c>
      <c r="I138" s="32" t="s">
        <v>742</v>
      </c>
      <c r="J138" s="28">
        <v>1993</v>
      </c>
      <c r="K138" s="29">
        <f t="shared" si="16"/>
        <v>32</v>
      </c>
      <c r="L138" s="27" t="str">
        <f t="shared" si="18"/>
        <v>OK</v>
      </c>
      <c r="M138" s="24" t="s">
        <v>759</v>
      </c>
    </row>
    <row r="139" spans="1:13" x14ac:dyDescent="0.15">
      <c r="A139" s="35" t="s">
        <v>289</v>
      </c>
      <c r="B139" s="35" t="s">
        <v>803</v>
      </c>
      <c r="C139" s="35" t="s">
        <v>804</v>
      </c>
      <c r="D139" s="25" t="s">
        <v>23</v>
      </c>
      <c r="E139" s="26"/>
      <c r="F139" s="27" t="str">
        <f t="shared" si="17"/>
        <v>き２２</v>
      </c>
      <c r="G139" s="24" t="str">
        <f t="shared" si="19"/>
        <v>平瀬俊介</v>
      </c>
      <c r="H139" s="25" t="s">
        <v>23</v>
      </c>
      <c r="I139" s="25" t="s">
        <v>16</v>
      </c>
      <c r="J139" s="28">
        <v>1989</v>
      </c>
      <c r="K139" s="29">
        <f t="shared" si="16"/>
        <v>36</v>
      </c>
      <c r="L139" s="27" t="str">
        <f t="shared" si="18"/>
        <v>OK</v>
      </c>
      <c r="M139" s="33" t="s">
        <v>748</v>
      </c>
    </row>
    <row r="140" spans="1:13" x14ac:dyDescent="0.15">
      <c r="A140" s="35" t="s">
        <v>50</v>
      </c>
      <c r="B140" s="35" t="s">
        <v>57</v>
      </c>
      <c r="C140" s="35" t="s">
        <v>58</v>
      </c>
      <c r="D140" s="25" t="s">
        <v>23</v>
      </c>
      <c r="E140" s="26"/>
      <c r="F140" s="27" t="str">
        <f t="shared" si="17"/>
        <v>き２３</v>
      </c>
      <c r="G140" s="24" t="str">
        <f t="shared" si="19"/>
        <v>廣瀬智也</v>
      </c>
      <c r="H140" s="25" t="s">
        <v>23</v>
      </c>
      <c r="I140" s="25" t="s">
        <v>16</v>
      </c>
      <c r="J140" s="28">
        <v>1977</v>
      </c>
      <c r="K140" s="29">
        <f t="shared" si="16"/>
        <v>48</v>
      </c>
      <c r="L140" s="27" t="str">
        <f t="shared" si="18"/>
        <v>OK</v>
      </c>
      <c r="M140" s="24" t="s">
        <v>795</v>
      </c>
    </row>
    <row r="141" spans="1:13" x14ac:dyDescent="0.15">
      <c r="A141" s="35" t="s">
        <v>51</v>
      </c>
      <c r="B141" s="35" t="s">
        <v>805</v>
      </c>
      <c r="C141" s="35" t="s">
        <v>806</v>
      </c>
      <c r="D141" s="25" t="s">
        <v>23</v>
      </c>
      <c r="E141" s="26"/>
      <c r="F141" s="27" t="str">
        <f t="shared" si="17"/>
        <v>き２４</v>
      </c>
      <c r="G141" s="24" t="str">
        <f t="shared" si="19"/>
        <v>福島勇輔</v>
      </c>
      <c r="H141" s="25" t="s">
        <v>23</v>
      </c>
      <c r="I141" s="25" t="s">
        <v>16</v>
      </c>
      <c r="J141" s="28">
        <v>1996</v>
      </c>
      <c r="K141" s="29">
        <f t="shared" si="16"/>
        <v>29</v>
      </c>
      <c r="L141" s="27" t="str">
        <f t="shared" si="18"/>
        <v>OK</v>
      </c>
      <c r="M141" s="24" t="s">
        <v>795</v>
      </c>
    </row>
    <row r="142" spans="1:13" x14ac:dyDescent="0.15">
      <c r="A142" s="35" t="s">
        <v>52</v>
      </c>
      <c r="B142" s="35" t="s">
        <v>807</v>
      </c>
      <c r="C142" s="35" t="s">
        <v>49</v>
      </c>
      <c r="D142" s="25" t="s">
        <v>23</v>
      </c>
      <c r="E142" s="26"/>
      <c r="F142" s="27" t="str">
        <f t="shared" si="17"/>
        <v>き２５</v>
      </c>
      <c r="G142" s="24" t="str">
        <f t="shared" si="19"/>
        <v>松島理和</v>
      </c>
      <c r="H142" s="25" t="s">
        <v>23</v>
      </c>
      <c r="I142" s="25" t="s">
        <v>16</v>
      </c>
      <c r="J142" s="28">
        <v>1981</v>
      </c>
      <c r="K142" s="29">
        <f t="shared" si="16"/>
        <v>44</v>
      </c>
      <c r="L142" s="27" t="str">
        <f t="shared" si="18"/>
        <v>OK</v>
      </c>
      <c r="M142" s="24" t="s">
        <v>798</v>
      </c>
    </row>
    <row r="143" spans="1:13" x14ac:dyDescent="0.15">
      <c r="A143" s="35" t="s">
        <v>53</v>
      </c>
      <c r="B143" s="35" t="s">
        <v>808</v>
      </c>
      <c r="C143" s="35" t="s">
        <v>809</v>
      </c>
      <c r="D143" s="25" t="s">
        <v>23</v>
      </c>
      <c r="E143" s="26"/>
      <c r="F143" s="27" t="str">
        <f t="shared" si="17"/>
        <v>き２６</v>
      </c>
      <c r="G143" s="24" t="str">
        <f t="shared" si="19"/>
        <v>松本拓大</v>
      </c>
      <c r="H143" s="25" t="s">
        <v>23</v>
      </c>
      <c r="I143" s="25" t="s">
        <v>16</v>
      </c>
      <c r="J143" s="28">
        <v>2004</v>
      </c>
      <c r="K143" s="29">
        <f t="shared" si="16"/>
        <v>21</v>
      </c>
      <c r="L143" s="27" t="str">
        <f t="shared" si="18"/>
        <v>OK</v>
      </c>
      <c r="M143" s="33" t="s">
        <v>748</v>
      </c>
    </row>
    <row r="144" spans="1:13" x14ac:dyDescent="0.15">
      <c r="A144" s="35" t="s">
        <v>54</v>
      </c>
      <c r="B144" s="35" t="s">
        <v>32</v>
      </c>
      <c r="C144" s="35" t="s">
        <v>33</v>
      </c>
      <c r="D144" s="25" t="s">
        <v>23</v>
      </c>
      <c r="E144" s="26"/>
      <c r="F144" s="27" t="str">
        <f t="shared" si="17"/>
        <v>き２７</v>
      </c>
      <c r="G144" s="24" t="str">
        <f t="shared" si="19"/>
        <v>宮道祐介</v>
      </c>
      <c r="H144" s="25" t="s">
        <v>23</v>
      </c>
      <c r="I144" s="25" t="s">
        <v>16</v>
      </c>
      <c r="J144" s="28">
        <v>1983</v>
      </c>
      <c r="K144" s="29">
        <f t="shared" si="16"/>
        <v>42</v>
      </c>
      <c r="L144" s="27" t="str">
        <f t="shared" si="18"/>
        <v>OK</v>
      </c>
      <c r="M144" s="24" t="s">
        <v>758</v>
      </c>
    </row>
    <row r="145" spans="1:23" x14ac:dyDescent="0.15">
      <c r="A145" s="35" t="s">
        <v>55</v>
      </c>
      <c r="B145" s="35" t="s">
        <v>71</v>
      </c>
      <c r="C145" s="35" t="s">
        <v>72</v>
      </c>
      <c r="D145" s="25" t="s">
        <v>23</v>
      </c>
      <c r="E145" s="26"/>
      <c r="F145" s="27" t="str">
        <f t="shared" si="17"/>
        <v>き２８</v>
      </c>
      <c r="G145" s="24" t="str">
        <f t="shared" si="19"/>
        <v>村尾彰了</v>
      </c>
      <c r="H145" s="25" t="s">
        <v>23</v>
      </c>
      <c r="I145" s="25" t="s">
        <v>16</v>
      </c>
      <c r="J145" s="28">
        <v>1982</v>
      </c>
      <c r="K145" s="29">
        <f t="shared" si="16"/>
        <v>43</v>
      </c>
      <c r="L145" s="27" t="str">
        <f t="shared" si="18"/>
        <v>OK</v>
      </c>
      <c r="M145" s="24" t="s">
        <v>795</v>
      </c>
    </row>
    <row r="146" spans="1:23" x14ac:dyDescent="0.15">
      <c r="A146" s="35" t="s">
        <v>56</v>
      </c>
      <c r="B146" s="35" t="s">
        <v>810</v>
      </c>
      <c r="C146" s="35" t="s">
        <v>811</v>
      </c>
      <c r="D146" s="25" t="s">
        <v>23</v>
      </c>
      <c r="E146" s="26"/>
      <c r="F146" s="27" t="str">
        <f t="shared" si="17"/>
        <v>き２９</v>
      </c>
      <c r="G146" s="24" t="str">
        <f t="shared" si="19"/>
        <v>村西徹</v>
      </c>
      <c r="H146" s="25" t="s">
        <v>23</v>
      </c>
      <c r="I146" s="25" t="s">
        <v>16</v>
      </c>
      <c r="J146" s="28">
        <v>1988</v>
      </c>
      <c r="K146" s="29">
        <f t="shared" si="16"/>
        <v>37</v>
      </c>
      <c r="L146" s="27" t="str">
        <f t="shared" si="18"/>
        <v>OK</v>
      </c>
      <c r="M146" s="24" t="s">
        <v>22</v>
      </c>
    </row>
    <row r="147" spans="1:23" x14ac:dyDescent="0.15">
      <c r="A147" s="35" t="s">
        <v>59</v>
      </c>
      <c r="B147" s="35" t="s">
        <v>417</v>
      </c>
      <c r="C147" s="35" t="s">
        <v>812</v>
      </c>
      <c r="D147" s="25" t="s">
        <v>23</v>
      </c>
      <c r="E147" s="26"/>
      <c r="F147" s="27" t="str">
        <f t="shared" si="17"/>
        <v>き３０</v>
      </c>
      <c r="G147" s="24" t="str">
        <f t="shared" si="19"/>
        <v>森涼花</v>
      </c>
      <c r="H147" s="25" t="s">
        <v>23</v>
      </c>
      <c r="I147" s="38" t="s">
        <v>181</v>
      </c>
      <c r="J147" s="28">
        <v>2003</v>
      </c>
      <c r="K147" s="29">
        <f t="shared" si="16"/>
        <v>22</v>
      </c>
      <c r="L147" s="27" t="str">
        <f t="shared" si="18"/>
        <v>OK</v>
      </c>
      <c r="M147" s="24" t="s">
        <v>759</v>
      </c>
    </row>
    <row r="148" spans="1:23" x14ac:dyDescent="0.15">
      <c r="A148" s="35" t="s">
        <v>60</v>
      </c>
      <c r="B148" s="35" t="s">
        <v>813</v>
      </c>
      <c r="C148" s="35" t="s">
        <v>814</v>
      </c>
      <c r="D148" s="25" t="s">
        <v>23</v>
      </c>
      <c r="E148" s="26"/>
      <c r="F148" s="27" t="str">
        <f t="shared" si="17"/>
        <v>き３１</v>
      </c>
      <c r="G148" s="24" t="str">
        <f t="shared" si="19"/>
        <v>安武義剛</v>
      </c>
      <c r="H148" s="25" t="s">
        <v>23</v>
      </c>
      <c r="I148" s="25" t="s">
        <v>16</v>
      </c>
      <c r="J148" s="28">
        <v>1990</v>
      </c>
      <c r="K148" s="29">
        <f t="shared" si="16"/>
        <v>35</v>
      </c>
      <c r="L148" s="27" t="str">
        <f t="shared" si="18"/>
        <v>OK</v>
      </c>
      <c r="M148" s="24" t="s">
        <v>798</v>
      </c>
    </row>
    <row r="149" spans="1:23" x14ac:dyDescent="0.15">
      <c r="A149" s="35" t="s">
        <v>63</v>
      </c>
      <c r="B149" s="35" t="s">
        <v>815</v>
      </c>
      <c r="C149" s="35" t="s">
        <v>816</v>
      </c>
      <c r="D149" s="25" t="s">
        <v>23</v>
      </c>
      <c r="E149" s="26"/>
      <c r="F149" s="27" t="str">
        <f t="shared" si="17"/>
        <v>き３２</v>
      </c>
      <c r="G149" s="24" t="str">
        <f t="shared" si="19"/>
        <v>山田修平</v>
      </c>
      <c r="H149" s="25" t="s">
        <v>23</v>
      </c>
      <c r="I149" s="25" t="s">
        <v>16</v>
      </c>
      <c r="J149" s="28">
        <v>2003</v>
      </c>
      <c r="K149" s="29">
        <f t="shared" si="16"/>
        <v>22</v>
      </c>
      <c r="L149" s="27" t="str">
        <f t="shared" si="18"/>
        <v>OK</v>
      </c>
      <c r="M149" s="24" t="s">
        <v>795</v>
      </c>
    </row>
    <row r="150" spans="1:23" x14ac:dyDescent="0.15">
      <c r="A150" s="35" t="s">
        <v>66</v>
      </c>
      <c r="B150" s="35" t="s">
        <v>817</v>
      </c>
      <c r="C150" s="35" t="s">
        <v>423</v>
      </c>
      <c r="D150" s="25" t="s">
        <v>23</v>
      </c>
      <c r="E150" s="26"/>
      <c r="F150" s="27" t="str">
        <f t="shared" si="17"/>
        <v>き３３</v>
      </c>
      <c r="G150" s="24" t="str">
        <f t="shared" si="19"/>
        <v>山本和樹</v>
      </c>
      <c r="H150" s="25" t="s">
        <v>23</v>
      </c>
      <c r="I150" s="25" t="s">
        <v>16</v>
      </c>
      <c r="J150" s="28">
        <v>1997</v>
      </c>
      <c r="K150" s="29">
        <f t="shared" si="16"/>
        <v>28</v>
      </c>
      <c r="L150" s="27" t="str">
        <f t="shared" si="18"/>
        <v>OK</v>
      </c>
      <c r="M150" s="24" t="s">
        <v>468</v>
      </c>
    </row>
    <row r="151" spans="1:23" x14ac:dyDescent="0.15">
      <c r="A151" s="35" t="s">
        <v>67</v>
      </c>
      <c r="B151" s="35" t="s">
        <v>69</v>
      </c>
      <c r="C151" s="35" t="s">
        <v>70</v>
      </c>
      <c r="D151" s="25" t="s">
        <v>23</v>
      </c>
      <c r="E151" s="26"/>
      <c r="F151" s="27" t="str">
        <f t="shared" si="17"/>
        <v>き３４</v>
      </c>
      <c r="G151" s="24" t="str">
        <f t="shared" si="19"/>
        <v>吉本泰二</v>
      </c>
      <c r="H151" s="25" t="s">
        <v>23</v>
      </c>
      <c r="I151" s="25" t="s">
        <v>16</v>
      </c>
      <c r="J151" s="28">
        <v>1976</v>
      </c>
      <c r="K151" s="29">
        <f t="shared" si="16"/>
        <v>49</v>
      </c>
      <c r="L151" s="27" t="str">
        <f t="shared" si="18"/>
        <v>OK</v>
      </c>
      <c r="M151" s="24" t="s">
        <v>766</v>
      </c>
    </row>
    <row r="152" spans="1:23" x14ac:dyDescent="0.15">
      <c r="A152" s="35" t="s">
        <v>68</v>
      </c>
      <c r="B152" s="35" t="s">
        <v>818</v>
      </c>
      <c r="C152" s="35" t="s">
        <v>819</v>
      </c>
      <c r="D152" s="25" t="s">
        <v>23</v>
      </c>
      <c r="E152" s="26"/>
      <c r="F152" s="27" t="str">
        <f t="shared" si="17"/>
        <v>き３５</v>
      </c>
      <c r="G152" s="24" t="str">
        <f t="shared" si="19"/>
        <v>滝本照夫</v>
      </c>
      <c r="H152" s="25" t="s">
        <v>23</v>
      </c>
      <c r="I152" s="25" t="s">
        <v>16</v>
      </c>
      <c r="J152" s="28">
        <v>1959</v>
      </c>
      <c r="K152" s="29">
        <f t="shared" si="16"/>
        <v>66</v>
      </c>
      <c r="L152" s="27" t="str">
        <f t="shared" si="18"/>
        <v>OK</v>
      </c>
      <c r="M152" s="33" t="s">
        <v>748</v>
      </c>
    </row>
    <row r="153" spans="1:23" x14ac:dyDescent="0.15">
      <c r="A153" s="51"/>
      <c r="B153" s="51">
        <v>6</v>
      </c>
      <c r="C153" s="51"/>
      <c r="D153" s="43"/>
      <c r="E153" s="44"/>
      <c r="F153" s="45"/>
      <c r="G153" s="41"/>
      <c r="H153" s="43"/>
      <c r="I153" s="43"/>
      <c r="J153" s="74"/>
      <c r="K153" s="47"/>
      <c r="L153" s="45"/>
      <c r="M153" s="42"/>
    </row>
    <row r="154" spans="1:23" s="24" customFormat="1" x14ac:dyDescent="0.15">
      <c r="A154" s="24" t="s">
        <v>206</v>
      </c>
      <c r="B154" s="24" t="s">
        <v>234</v>
      </c>
      <c r="C154" s="24" t="s">
        <v>235</v>
      </c>
      <c r="D154" s="24" t="s">
        <v>309</v>
      </c>
      <c r="E154" s="26"/>
      <c r="F154" s="52" t="str">
        <f t="shared" si="17"/>
        <v>ぐ０１</v>
      </c>
      <c r="G154" s="24" t="str">
        <f>B154&amp;C154</f>
        <v>鍵谷浩太</v>
      </c>
      <c r="H154" s="24" t="s">
        <v>233</v>
      </c>
      <c r="I154" s="24" t="s">
        <v>16</v>
      </c>
      <c r="J154" s="31">
        <v>1991</v>
      </c>
      <c r="K154" s="53">
        <f t="shared" si="16"/>
        <v>34</v>
      </c>
      <c r="L154" s="52" t="str">
        <f t="shared" ref="L154:L176" si="20">IF(G154="","",IF(COUNTIF($G$5:$G$663,G154)&gt;1,"2重登録","OK"))</f>
        <v>OK</v>
      </c>
      <c r="M154" s="24" t="s">
        <v>193</v>
      </c>
    </row>
    <row r="155" spans="1:23" s="24" customFormat="1" x14ac:dyDescent="0.15">
      <c r="A155" s="24" t="s">
        <v>236</v>
      </c>
      <c r="B155" s="24" t="s">
        <v>205</v>
      </c>
      <c r="C155" s="24" t="s">
        <v>237</v>
      </c>
      <c r="D155" s="24" t="s">
        <v>309</v>
      </c>
      <c r="E155" s="26"/>
      <c r="F155" s="52" t="str">
        <f t="shared" si="17"/>
        <v>ぐ０２</v>
      </c>
      <c r="G155" s="24" t="str">
        <f t="shared" ref="G155:G176" si="21">B155&amp;C155</f>
        <v>浅田恵亮</v>
      </c>
      <c r="H155" s="24" t="s">
        <v>233</v>
      </c>
      <c r="I155" s="24" t="s">
        <v>16</v>
      </c>
      <c r="J155" s="31">
        <v>1986</v>
      </c>
      <c r="K155" s="53">
        <f t="shared" si="16"/>
        <v>39</v>
      </c>
      <c r="L155" s="52" t="str">
        <f t="shared" si="20"/>
        <v>OK</v>
      </c>
      <c r="M155" s="24" t="s">
        <v>182</v>
      </c>
    </row>
    <row r="156" spans="1:23" s="24" customFormat="1" x14ac:dyDescent="0.15">
      <c r="A156" s="24" t="s">
        <v>238</v>
      </c>
      <c r="B156" s="24" t="s">
        <v>207</v>
      </c>
      <c r="C156" s="24" t="s">
        <v>239</v>
      </c>
      <c r="D156" s="24" t="s">
        <v>309</v>
      </c>
      <c r="E156" s="26"/>
      <c r="F156" s="52" t="str">
        <f t="shared" si="17"/>
        <v>ぐ０３</v>
      </c>
      <c r="G156" s="24" t="str">
        <f t="shared" si="21"/>
        <v>中西泰輝</v>
      </c>
      <c r="H156" s="24" t="s">
        <v>233</v>
      </c>
      <c r="I156" s="24" t="s">
        <v>16</v>
      </c>
      <c r="J156" s="31">
        <v>1992</v>
      </c>
      <c r="K156" s="53">
        <f t="shared" si="16"/>
        <v>33</v>
      </c>
      <c r="L156" s="52" t="str">
        <f t="shared" si="20"/>
        <v>OK</v>
      </c>
      <c r="M156" s="24" t="s">
        <v>179</v>
      </c>
    </row>
    <row r="157" spans="1:23" s="24" customFormat="1" x14ac:dyDescent="0.15">
      <c r="A157" s="24" t="s">
        <v>820</v>
      </c>
      <c r="B157" s="35" t="s">
        <v>209</v>
      </c>
      <c r="C157" s="24" t="s">
        <v>210</v>
      </c>
      <c r="D157" s="24" t="s">
        <v>309</v>
      </c>
      <c r="E157" s="75"/>
      <c r="F157" s="52" t="str">
        <f t="shared" si="17"/>
        <v>ぐ０４</v>
      </c>
      <c r="G157" s="24" t="str">
        <f t="shared" si="21"/>
        <v>井ノ口幹也</v>
      </c>
      <c r="H157" s="24" t="s">
        <v>233</v>
      </c>
      <c r="I157" s="24" t="s">
        <v>168</v>
      </c>
      <c r="J157" s="31">
        <v>1990</v>
      </c>
      <c r="K157" s="53">
        <f t="shared" si="16"/>
        <v>35</v>
      </c>
      <c r="L157" s="52" t="str">
        <f t="shared" si="20"/>
        <v>OK</v>
      </c>
      <c r="M157" s="32" t="s">
        <v>173</v>
      </c>
    </row>
    <row r="158" spans="1:23" s="24" customFormat="1" ht="13.5" customHeight="1" x14ac:dyDescent="0.15">
      <c r="A158" s="24" t="s">
        <v>821</v>
      </c>
      <c r="B158" s="35" t="s">
        <v>171</v>
      </c>
      <c r="C158" s="35" t="s">
        <v>172</v>
      </c>
      <c r="D158" s="35" t="s">
        <v>309</v>
      </c>
      <c r="E158" s="75"/>
      <c r="F158" s="52" t="str">
        <f t="shared" si="17"/>
        <v>ぐ０５</v>
      </c>
      <c r="G158" s="24" t="str">
        <f t="shared" si="21"/>
        <v>漆原大介</v>
      </c>
      <c r="H158" s="35" t="s">
        <v>233</v>
      </c>
      <c r="I158" s="35" t="s">
        <v>197</v>
      </c>
      <c r="J158" s="34">
        <v>1988</v>
      </c>
      <c r="K158" s="53">
        <f t="shared" si="16"/>
        <v>37</v>
      </c>
      <c r="L158" s="52" t="str">
        <f t="shared" si="20"/>
        <v>OK</v>
      </c>
      <c r="M158" s="35" t="s">
        <v>193</v>
      </c>
    </row>
    <row r="159" spans="1:23" s="76" customFormat="1" ht="15" customHeight="1" x14ac:dyDescent="0.15">
      <c r="A159" s="24" t="s">
        <v>822</v>
      </c>
      <c r="B159" s="35" t="s">
        <v>200</v>
      </c>
      <c r="C159" s="35" t="s">
        <v>201</v>
      </c>
      <c r="D159" s="35" t="s">
        <v>309</v>
      </c>
      <c r="E159" s="75"/>
      <c r="F159" s="52" t="str">
        <f t="shared" si="17"/>
        <v>ぐ０６</v>
      </c>
      <c r="G159" s="24" t="str">
        <f t="shared" si="21"/>
        <v>土田哲也</v>
      </c>
      <c r="H159" s="35" t="s">
        <v>233</v>
      </c>
      <c r="I159" s="35" t="s">
        <v>197</v>
      </c>
      <c r="J159" s="34">
        <v>1990</v>
      </c>
      <c r="K159" s="53">
        <f t="shared" si="16"/>
        <v>35</v>
      </c>
      <c r="L159" s="52" t="str">
        <f t="shared" si="20"/>
        <v>OK</v>
      </c>
      <c r="M159" s="35" t="s">
        <v>183</v>
      </c>
      <c r="N159" s="18"/>
      <c r="O159" s="18"/>
      <c r="P159" s="18"/>
      <c r="Q159" s="18"/>
      <c r="R159" s="18"/>
      <c r="S159" s="18"/>
      <c r="T159" s="18"/>
      <c r="U159" s="18"/>
      <c r="V159" s="18"/>
      <c r="W159" s="18"/>
    </row>
    <row r="160" spans="1:23" x14ac:dyDescent="0.15">
      <c r="A160" s="24" t="s">
        <v>823</v>
      </c>
      <c r="B160" s="35" t="s">
        <v>198</v>
      </c>
      <c r="C160" s="35" t="s">
        <v>199</v>
      </c>
      <c r="D160" s="35" t="s">
        <v>309</v>
      </c>
      <c r="E160" s="75"/>
      <c r="F160" s="52" t="str">
        <f t="shared" si="17"/>
        <v>ぐ０７</v>
      </c>
      <c r="G160" s="24" t="str">
        <f t="shared" si="21"/>
        <v>金谷太郎</v>
      </c>
      <c r="H160" s="35" t="s">
        <v>233</v>
      </c>
      <c r="I160" s="35" t="s">
        <v>197</v>
      </c>
      <c r="J160" s="34">
        <v>1976</v>
      </c>
      <c r="K160" s="53">
        <f t="shared" si="16"/>
        <v>49</v>
      </c>
      <c r="L160" s="52" t="str">
        <f t="shared" si="20"/>
        <v>OK</v>
      </c>
      <c r="M160" s="35" t="s">
        <v>193</v>
      </c>
    </row>
    <row r="161" spans="1:13" x14ac:dyDescent="0.15">
      <c r="A161" s="24" t="s">
        <v>824</v>
      </c>
      <c r="B161" s="35" t="s">
        <v>176</v>
      </c>
      <c r="C161" s="35" t="s">
        <v>240</v>
      </c>
      <c r="D161" s="35" t="s">
        <v>309</v>
      </c>
      <c r="E161" s="75"/>
      <c r="F161" s="52" t="str">
        <f t="shared" si="17"/>
        <v>ぐ０８</v>
      </c>
      <c r="G161" s="24" t="str">
        <f t="shared" si="21"/>
        <v>山本将義</v>
      </c>
      <c r="H161" s="35" t="s">
        <v>233</v>
      </c>
      <c r="I161" s="35" t="s">
        <v>197</v>
      </c>
      <c r="J161" s="34">
        <v>1986</v>
      </c>
      <c r="K161" s="53">
        <f t="shared" si="16"/>
        <v>39</v>
      </c>
      <c r="L161" s="52" t="str">
        <f t="shared" si="20"/>
        <v>OK</v>
      </c>
      <c r="M161" s="35" t="s">
        <v>193</v>
      </c>
    </row>
    <row r="162" spans="1:13" x14ac:dyDescent="0.15">
      <c r="A162" s="24" t="s">
        <v>825</v>
      </c>
      <c r="B162" s="35" t="s">
        <v>314</v>
      </c>
      <c r="C162" s="35" t="s">
        <v>315</v>
      </c>
      <c r="D162" s="35" t="s">
        <v>309</v>
      </c>
      <c r="E162" s="75"/>
      <c r="F162" s="52" t="str">
        <f t="shared" si="17"/>
        <v>ぐ０９</v>
      </c>
      <c r="G162" s="24" t="str">
        <f t="shared" si="21"/>
        <v>浜田豊</v>
      </c>
      <c r="H162" s="35" t="s">
        <v>233</v>
      </c>
      <c r="I162" s="35" t="s">
        <v>197</v>
      </c>
      <c r="J162" s="34">
        <v>1985</v>
      </c>
      <c r="K162" s="53">
        <f t="shared" si="16"/>
        <v>40</v>
      </c>
      <c r="L162" s="52" t="str">
        <f t="shared" si="20"/>
        <v>OK</v>
      </c>
      <c r="M162" s="38" t="s">
        <v>173</v>
      </c>
    </row>
    <row r="163" spans="1:13" x14ac:dyDescent="0.15">
      <c r="A163" s="24" t="s">
        <v>826</v>
      </c>
      <c r="B163" s="35" t="s">
        <v>241</v>
      </c>
      <c r="C163" s="35" t="s">
        <v>242</v>
      </c>
      <c r="D163" s="35" t="s">
        <v>309</v>
      </c>
      <c r="E163" s="75"/>
      <c r="F163" s="52" t="str">
        <f t="shared" si="17"/>
        <v>ぐ１０</v>
      </c>
      <c r="G163" s="24" t="str">
        <f t="shared" si="21"/>
        <v>吉野淳也</v>
      </c>
      <c r="H163" s="35" t="s">
        <v>233</v>
      </c>
      <c r="I163" s="35" t="s">
        <v>197</v>
      </c>
      <c r="J163" s="34">
        <v>1990</v>
      </c>
      <c r="K163" s="53">
        <f t="shared" si="16"/>
        <v>35</v>
      </c>
      <c r="L163" s="52" t="str">
        <f t="shared" si="20"/>
        <v>OK</v>
      </c>
      <c r="M163" s="35" t="s">
        <v>179</v>
      </c>
    </row>
    <row r="164" spans="1:13" x14ac:dyDescent="0.15">
      <c r="A164" s="24" t="s">
        <v>827</v>
      </c>
      <c r="B164" s="35" t="s">
        <v>195</v>
      </c>
      <c r="C164" s="35" t="s">
        <v>311</v>
      </c>
      <c r="D164" s="35" t="s">
        <v>309</v>
      </c>
      <c r="E164" s="75"/>
      <c r="F164" s="52" t="str">
        <f t="shared" si="17"/>
        <v>ぐ１１</v>
      </c>
      <c r="G164" s="24" t="str">
        <f t="shared" si="21"/>
        <v>寺本将吾</v>
      </c>
      <c r="H164" s="35" t="s">
        <v>233</v>
      </c>
      <c r="I164" s="35" t="s">
        <v>197</v>
      </c>
      <c r="J164" s="34">
        <v>1997</v>
      </c>
      <c r="K164" s="53">
        <f t="shared" si="16"/>
        <v>28</v>
      </c>
      <c r="L164" s="52" t="str">
        <f t="shared" si="20"/>
        <v>OK</v>
      </c>
      <c r="M164" s="35" t="s">
        <v>179</v>
      </c>
    </row>
    <row r="165" spans="1:13" x14ac:dyDescent="0.15">
      <c r="A165" s="24" t="s">
        <v>828</v>
      </c>
      <c r="B165" s="35" t="s">
        <v>312</v>
      </c>
      <c r="C165" s="35" t="s">
        <v>313</v>
      </c>
      <c r="D165" s="35" t="s">
        <v>309</v>
      </c>
      <c r="E165" s="75"/>
      <c r="F165" s="52" t="str">
        <f t="shared" si="17"/>
        <v>ぐ１２</v>
      </c>
      <c r="G165" s="24" t="str">
        <f t="shared" si="21"/>
        <v>澁谷晃大</v>
      </c>
      <c r="H165" s="35" t="s">
        <v>233</v>
      </c>
      <c r="I165" s="35" t="s">
        <v>197</v>
      </c>
      <c r="J165" s="34">
        <v>1996</v>
      </c>
      <c r="K165" s="53">
        <f t="shared" si="16"/>
        <v>29</v>
      </c>
      <c r="L165" s="52" t="str">
        <f t="shared" si="20"/>
        <v>OK</v>
      </c>
      <c r="M165" s="35" t="s">
        <v>193</v>
      </c>
    </row>
    <row r="166" spans="1:13" x14ac:dyDescent="0.15">
      <c r="A166" s="24" t="s">
        <v>829</v>
      </c>
      <c r="B166" s="35" t="s">
        <v>211</v>
      </c>
      <c r="C166" s="35" t="s">
        <v>212</v>
      </c>
      <c r="D166" s="35" t="s">
        <v>309</v>
      </c>
      <c r="E166" s="75"/>
      <c r="F166" s="52" t="str">
        <f t="shared" si="17"/>
        <v>ぐ１３</v>
      </c>
      <c r="G166" s="24" t="str">
        <f t="shared" si="21"/>
        <v>藤井正和</v>
      </c>
      <c r="H166" s="35" t="s">
        <v>233</v>
      </c>
      <c r="I166" s="35" t="s">
        <v>197</v>
      </c>
      <c r="J166" s="34">
        <v>1975</v>
      </c>
      <c r="K166" s="53">
        <f t="shared" si="16"/>
        <v>50</v>
      </c>
      <c r="L166" s="52" t="str">
        <f t="shared" si="20"/>
        <v>OK</v>
      </c>
      <c r="M166" s="35" t="s">
        <v>182</v>
      </c>
    </row>
    <row r="167" spans="1:13" x14ac:dyDescent="0.15">
      <c r="A167" s="24" t="s">
        <v>830</v>
      </c>
      <c r="B167" s="35" t="s">
        <v>180</v>
      </c>
      <c r="C167" s="35" t="s">
        <v>225</v>
      </c>
      <c r="D167" s="35" t="s">
        <v>309</v>
      </c>
      <c r="E167" s="75"/>
      <c r="F167" s="52" t="str">
        <f t="shared" si="17"/>
        <v>ぐ１４</v>
      </c>
      <c r="G167" s="24" t="str">
        <f t="shared" si="21"/>
        <v>平野優也</v>
      </c>
      <c r="H167" s="35" t="s">
        <v>233</v>
      </c>
      <c r="I167" s="35" t="s">
        <v>197</v>
      </c>
      <c r="J167" s="34">
        <v>1993</v>
      </c>
      <c r="K167" s="53">
        <f t="shared" si="16"/>
        <v>32</v>
      </c>
      <c r="L167" s="52" t="str">
        <f t="shared" si="20"/>
        <v>OK</v>
      </c>
      <c r="M167" s="35" t="s">
        <v>316</v>
      </c>
    </row>
    <row r="168" spans="1:13" x14ac:dyDescent="0.15">
      <c r="A168" s="24" t="s">
        <v>831</v>
      </c>
      <c r="B168" s="35" t="s">
        <v>502</v>
      </c>
      <c r="C168" s="35" t="s">
        <v>503</v>
      </c>
      <c r="D168" s="35" t="s">
        <v>309</v>
      </c>
      <c r="E168" s="75"/>
      <c r="F168" s="52" t="str">
        <f t="shared" si="17"/>
        <v>ぐ１５</v>
      </c>
      <c r="G168" s="24" t="str">
        <f t="shared" si="21"/>
        <v>久保村悠史</v>
      </c>
      <c r="H168" s="35" t="s">
        <v>233</v>
      </c>
      <c r="I168" s="35" t="s">
        <v>197</v>
      </c>
      <c r="J168" s="34">
        <v>1990</v>
      </c>
      <c r="K168" s="53">
        <f t="shared" si="16"/>
        <v>35</v>
      </c>
      <c r="L168" s="52" t="str">
        <f t="shared" si="20"/>
        <v>OK</v>
      </c>
      <c r="M168" s="35" t="s">
        <v>167</v>
      </c>
    </row>
    <row r="169" spans="1:13" x14ac:dyDescent="0.15">
      <c r="A169" s="24" t="s">
        <v>832</v>
      </c>
      <c r="B169" s="35" t="s">
        <v>833</v>
      </c>
      <c r="C169" s="35" t="s">
        <v>834</v>
      </c>
      <c r="D169" s="35" t="s">
        <v>309</v>
      </c>
      <c r="E169" s="75"/>
      <c r="F169" s="52" t="str">
        <f t="shared" si="17"/>
        <v>ぐ１６</v>
      </c>
      <c r="G169" s="24" t="str">
        <f t="shared" si="21"/>
        <v>須賀雅雄</v>
      </c>
      <c r="H169" s="35" t="s">
        <v>233</v>
      </c>
      <c r="I169" s="35" t="s">
        <v>197</v>
      </c>
      <c r="J169" s="34">
        <v>1968</v>
      </c>
      <c r="K169" s="53">
        <f t="shared" si="16"/>
        <v>57</v>
      </c>
      <c r="L169" s="52" t="str">
        <f t="shared" si="20"/>
        <v>OK</v>
      </c>
      <c r="M169" s="35" t="s">
        <v>167</v>
      </c>
    </row>
    <row r="170" spans="1:13" x14ac:dyDescent="0.15">
      <c r="A170" s="24" t="s">
        <v>835</v>
      </c>
      <c r="B170" s="35" t="s">
        <v>171</v>
      </c>
      <c r="C170" s="35" t="s">
        <v>170</v>
      </c>
      <c r="D170" s="35" t="s">
        <v>309</v>
      </c>
      <c r="E170" s="75"/>
      <c r="F170" s="52" t="str">
        <f t="shared" si="17"/>
        <v>ぐ１７</v>
      </c>
      <c r="G170" s="24" t="str">
        <f t="shared" si="21"/>
        <v>漆原友里</v>
      </c>
      <c r="H170" s="35" t="s">
        <v>233</v>
      </c>
      <c r="I170" s="38" t="s">
        <v>181</v>
      </c>
      <c r="J170" s="34">
        <v>1992</v>
      </c>
      <c r="K170" s="53">
        <f t="shared" si="16"/>
        <v>33</v>
      </c>
      <c r="L170" s="52" t="str">
        <f t="shared" si="20"/>
        <v>OK</v>
      </c>
      <c r="M170" s="35" t="s">
        <v>193</v>
      </c>
    </row>
    <row r="171" spans="1:13" x14ac:dyDescent="0.15">
      <c r="A171" s="24" t="s">
        <v>836</v>
      </c>
      <c r="B171" s="35" t="s">
        <v>323</v>
      </c>
      <c r="C171" s="35" t="s">
        <v>837</v>
      </c>
      <c r="D171" s="35" t="s">
        <v>309</v>
      </c>
      <c r="E171" s="75"/>
      <c r="F171" s="52" t="str">
        <f t="shared" si="17"/>
        <v>ぐ１８</v>
      </c>
      <c r="G171" s="24" t="str">
        <f t="shared" si="21"/>
        <v>谷優果</v>
      </c>
      <c r="H171" s="35" t="s">
        <v>233</v>
      </c>
      <c r="I171" s="38" t="s">
        <v>181</v>
      </c>
      <c r="J171" s="34">
        <v>1997</v>
      </c>
      <c r="K171" s="53">
        <f t="shared" si="16"/>
        <v>28</v>
      </c>
      <c r="L171" s="52" t="str">
        <f t="shared" si="20"/>
        <v>OK</v>
      </c>
      <c r="M171" s="35" t="s">
        <v>316</v>
      </c>
    </row>
    <row r="172" spans="1:13" x14ac:dyDescent="0.15">
      <c r="A172" s="24" t="s">
        <v>838</v>
      </c>
      <c r="B172" s="35" t="s">
        <v>839</v>
      </c>
      <c r="C172" s="35" t="s">
        <v>840</v>
      </c>
      <c r="D172" s="35" t="s">
        <v>309</v>
      </c>
      <c r="E172" s="75"/>
      <c r="F172" s="52" t="str">
        <f t="shared" si="17"/>
        <v>ぐ１９</v>
      </c>
      <c r="G172" s="24" t="str">
        <f t="shared" si="21"/>
        <v>西野美恵</v>
      </c>
      <c r="H172" s="35" t="s">
        <v>233</v>
      </c>
      <c r="I172" s="38" t="s">
        <v>181</v>
      </c>
      <c r="J172" s="34">
        <v>1988</v>
      </c>
      <c r="K172" s="53">
        <f t="shared" si="16"/>
        <v>37</v>
      </c>
      <c r="L172" s="52" t="str">
        <f t="shared" si="20"/>
        <v>OK</v>
      </c>
      <c r="M172" s="35" t="s">
        <v>183</v>
      </c>
    </row>
    <row r="173" spans="1:13" x14ac:dyDescent="0.15">
      <c r="A173" s="24" t="s">
        <v>841</v>
      </c>
      <c r="B173" s="35" t="s">
        <v>842</v>
      </c>
      <c r="C173" s="35" t="s">
        <v>843</v>
      </c>
      <c r="D173" s="35" t="s">
        <v>309</v>
      </c>
      <c r="E173" s="75"/>
      <c r="F173" s="52" t="str">
        <f t="shared" si="17"/>
        <v>ぐ２０</v>
      </c>
      <c r="G173" s="24" t="str">
        <f t="shared" si="21"/>
        <v>鍵弥初美</v>
      </c>
      <c r="H173" s="35" t="s">
        <v>233</v>
      </c>
      <c r="I173" s="38" t="s">
        <v>181</v>
      </c>
      <c r="J173" s="34">
        <v>1988</v>
      </c>
      <c r="K173" s="53">
        <f t="shared" si="16"/>
        <v>37</v>
      </c>
      <c r="L173" s="52" t="str">
        <f t="shared" si="20"/>
        <v>OK</v>
      </c>
      <c r="M173" s="35" t="s">
        <v>194</v>
      </c>
    </row>
    <row r="174" spans="1:13" x14ac:dyDescent="0.15">
      <c r="A174" s="24" t="s">
        <v>844</v>
      </c>
      <c r="B174" s="35" t="s">
        <v>845</v>
      </c>
      <c r="C174" s="35" t="s">
        <v>846</v>
      </c>
      <c r="D174" s="35" t="s">
        <v>309</v>
      </c>
      <c r="E174" s="75" t="s">
        <v>847</v>
      </c>
      <c r="F174" s="52" t="str">
        <f t="shared" si="17"/>
        <v>ぐ２１</v>
      </c>
      <c r="G174" s="24" t="str">
        <f t="shared" si="21"/>
        <v>竹内朝飛</v>
      </c>
      <c r="H174" s="35" t="s">
        <v>233</v>
      </c>
      <c r="I174" s="35" t="s">
        <v>197</v>
      </c>
      <c r="J174" s="34">
        <v>2011</v>
      </c>
      <c r="K174" s="53">
        <f t="shared" si="16"/>
        <v>14</v>
      </c>
      <c r="L174" s="52" t="str">
        <f t="shared" si="20"/>
        <v>OK</v>
      </c>
      <c r="M174" s="35" t="s">
        <v>193</v>
      </c>
    </row>
    <row r="175" spans="1:13" x14ac:dyDescent="0.15">
      <c r="A175" s="24" t="s">
        <v>848</v>
      </c>
      <c r="B175" s="35" t="s">
        <v>849</v>
      </c>
      <c r="C175" s="35" t="s">
        <v>850</v>
      </c>
      <c r="D175" s="35" t="s">
        <v>309</v>
      </c>
      <c r="E175" s="75" t="s">
        <v>847</v>
      </c>
      <c r="F175" s="52" t="str">
        <f t="shared" si="17"/>
        <v>ぐ２２</v>
      </c>
      <c r="G175" s="24" t="str">
        <f t="shared" si="21"/>
        <v>原田健汰</v>
      </c>
      <c r="H175" s="35" t="s">
        <v>233</v>
      </c>
      <c r="I175" s="35" t="s">
        <v>197</v>
      </c>
      <c r="J175" s="34">
        <v>2011</v>
      </c>
      <c r="K175" s="53">
        <f t="shared" si="16"/>
        <v>14</v>
      </c>
      <c r="L175" s="52" t="str">
        <f t="shared" si="20"/>
        <v>OK</v>
      </c>
      <c r="M175" s="35" t="s">
        <v>194</v>
      </c>
    </row>
    <row r="176" spans="1:13" x14ac:dyDescent="0.15">
      <c r="A176" s="24" t="s">
        <v>851</v>
      </c>
      <c r="B176" s="35" t="s">
        <v>852</v>
      </c>
      <c r="C176" s="35" t="s">
        <v>853</v>
      </c>
      <c r="D176" s="35" t="s">
        <v>309</v>
      </c>
      <c r="E176" s="75"/>
      <c r="F176" s="52" t="str">
        <f t="shared" si="17"/>
        <v>ぐ２３</v>
      </c>
      <c r="G176" s="24" t="str">
        <f t="shared" si="21"/>
        <v>小林由汰</v>
      </c>
      <c r="H176" s="35" t="s">
        <v>233</v>
      </c>
      <c r="I176" s="35" t="s">
        <v>197</v>
      </c>
      <c r="J176" s="34">
        <v>1996</v>
      </c>
      <c r="K176" s="53">
        <f t="shared" si="16"/>
        <v>29</v>
      </c>
      <c r="L176" s="52" t="str">
        <f t="shared" si="20"/>
        <v>OK</v>
      </c>
      <c r="M176" s="35" t="s">
        <v>182</v>
      </c>
    </row>
    <row r="177" spans="1:22" x14ac:dyDescent="0.15">
      <c r="A177" s="51"/>
      <c r="B177" s="51">
        <v>7</v>
      </c>
      <c r="C177" s="51"/>
      <c r="D177" s="51"/>
      <c r="E177" s="77"/>
      <c r="F177" s="78"/>
      <c r="G177" s="51"/>
      <c r="H177" s="51"/>
      <c r="I177" s="51"/>
      <c r="J177" s="46"/>
      <c r="K177" s="79"/>
      <c r="L177" s="78"/>
      <c r="M177" s="51"/>
    </row>
    <row r="178" spans="1:22" s="24" customFormat="1" x14ac:dyDescent="0.15">
      <c r="A178" s="24" t="s">
        <v>854</v>
      </c>
      <c r="B178" s="24" t="s">
        <v>444</v>
      </c>
      <c r="C178" s="24" t="s">
        <v>335</v>
      </c>
      <c r="D178" s="24" t="s">
        <v>855</v>
      </c>
      <c r="E178" s="26"/>
      <c r="F178" s="52" t="str">
        <f t="shared" si="17"/>
        <v>し０１</v>
      </c>
      <c r="G178" s="24" t="str">
        <f>B178&amp;C178</f>
        <v>杉山春澄</v>
      </c>
      <c r="H178" s="24" t="s">
        <v>856</v>
      </c>
      <c r="I178" s="24" t="s">
        <v>16</v>
      </c>
      <c r="J178" s="31">
        <v>2004</v>
      </c>
      <c r="K178" s="53">
        <f t="shared" si="16"/>
        <v>21</v>
      </c>
      <c r="L178" s="52" t="str">
        <f t="shared" ref="L178:L186" si="22">IF(G178="","",IF(COUNTIF($G$5:$G$663,G178)&gt;1,"2重登録","OK"))</f>
        <v>OK</v>
      </c>
      <c r="M178" s="24" t="s">
        <v>193</v>
      </c>
    </row>
    <row r="179" spans="1:22" s="24" customFormat="1" x14ac:dyDescent="0.15">
      <c r="A179" s="24" t="s">
        <v>857</v>
      </c>
      <c r="B179" s="24" t="s">
        <v>445</v>
      </c>
      <c r="C179" s="24" t="s">
        <v>446</v>
      </c>
      <c r="D179" s="24" t="s">
        <v>855</v>
      </c>
      <c r="E179" s="26"/>
      <c r="F179" s="52" t="str">
        <f t="shared" si="17"/>
        <v>し０２</v>
      </c>
      <c r="G179" s="24" t="s">
        <v>447</v>
      </c>
      <c r="H179" s="24" t="s">
        <v>856</v>
      </c>
      <c r="I179" s="24" t="s">
        <v>197</v>
      </c>
      <c r="J179" s="31">
        <v>2001</v>
      </c>
      <c r="K179" s="53">
        <f t="shared" si="16"/>
        <v>24</v>
      </c>
      <c r="L179" s="52" t="str">
        <f t="shared" si="22"/>
        <v>OK</v>
      </c>
      <c r="M179" s="24" t="s">
        <v>193</v>
      </c>
    </row>
    <row r="180" spans="1:22" s="24" customFormat="1" x14ac:dyDescent="0.15">
      <c r="A180" s="24" t="s">
        <v>858</v>
      </c>
      <c r="B180" s="24" t="s">
        <v>334</v>
      </c>
      <c r="C180" s="24" t="s">
        <v>448</v>
      </c>
      <c r="D180" s="24" t="s">
        <v>855</v>
      </c>
      <c r="E180" s="26"/>
      <c r="F180" s="52" t="str">
        <f t="shared" si="17"/>
        <v>し０３</v>
      </c>
      <c r="G180" s="24" t="str">
        <f>B180&amp;C180</f>
        <v>山内瑞生</v>
      </c>
      <c r="H180" s="24" t="s">
        <v>856</v>
      </c>
      <c r="I180" s="24" t="s">
        <v>16</v>
      </c>
      <c r="J180" s="31">
        <v>2002</v>
      </c>
      <c r="K180" s="53">
        <f t="shared" si="16"/>
        <v>23</v>
      </c>
      <c r="L180" s="52" t="str">
        <f t="shared" si="22"/>
        <v>OK</v>
      </c>
      <c r="M180" s="24" t="s">
        <v>193</v>
      </c>
    </row>
    <row r="181" spans="1:22" s="24" customFormat="1" x14ac:dyDescent="0.15">
      <c r="A181" s="24" t="s">
        <v>859</v>
      </c>
      <c r="B181" s="24" t="s">
        <v>860</v>
      </c>
      <c r="C181" s="24" t="s">
        <v>861</v>
      </c>
      <c r="D181" s="24" t="s">
        <v>855</v>
      </c>
      <c r="E181" s="26"/>
      <c r="F181" s="52" t="str">
        <f t="shared" si="17"/>
        <v>し０４</v>
      </c>
      <c r="G181" s="24" t="str">
        <f>B181&amp;C181</f>
        <v>岩瀧虹貴</v>
      </c>
      <c r="H181" s="24" t="s">
        <v>856</v>
      </c>
      <c r="I181" s="24" t="s">
        <v>16</v>
      </c>
      <c r="J181" s="31">
        <v>2005</v>
      </c>
      <c r="K181" s="53">
        <f t="shared" si="16"/>
        <v>20</v>
      </c>
      <c r="L181" s="52" t="str">
        <f t="shared" si="22"/>
        <v>OK</v>
      </c>
      <c r="M181" s="24" t="s">
        <v>193</v>
      </c>
    </row>
    <row r="182" spans="1:22" s="24" customFormat="1" ht="13.5" customHeight="1" x14ac:dyDescent="0.15">
      <c r="A182" s="24" t="s">
        <v>862</v>
      </c>
      <c r="B182" s="35" t="s">
        <v>449</v>
      </c>
      <c r="C182" s="24" t="s">
        <v>863</v>
      </c>
      <c r="D182" s="24" t="s">
        <v>855</v>
      </c>
      <c r="E182" s="75"/>
      <c r="F182" s="52" t="str">
        <f t="shared" si="17"/>
        <v>し０５</v>
      </c>
      <c r="G182" s="24" t="str">
        <f>B182&amp;C182</f>
        <v>太田翔也</v>
      </c>
      <c r="H182" s="24" t="s">
        <v>856</v>
      </c>
      <c r="I182" s="24" t="s">
        <v>168</v>
      </c>
      <c r="J182" s="31">
        <v>2005</v>
      </c>
      <c r="K182" s="53">
        <f t="shared" si="16"/>
        <v>20</v>
      </c>
      <c r="L182" s="52" t="str">
        <f t="shared" si="22"/>
        <v>OK</v>
      </c>
      <c r="M182" s="24" t="s">
        <v>453</v>
      </c>
    </row>
    <row r="183" spans="1:22" s="76" customFormat="1" ht="15" customHeight="1" x14ac:dyDescent="0.15">
      <c r="A183" s="24" t="s">
        <v>864</v>
      </c>
      <c r="B183" s="35" t="s">
        <v>450</v>
      </c>
      <c r="C183" s="35" t="s">
        <v>451</v>
      </c>
      <c r="D183" s="24" t="s">
        <v>855</v>
      </c>
      <c r="E183" s="75"/>
      <c r="F183" s="52" t="str">
        <f t="shared" si="17"/>
        <v>し０６</v>
      </c>
      <c r="G183" s="35" t="s">
        <v>452</v>
      </c>
      <c r="H183" s="24" t="s">
        <v>856</v>
      </c>
      <c r="I183" s="35" t="s">
        <v>197</v>
      </c>
      <c r="J183" s="34">
        <v>2002</v>
      </c>
      <c r="K183" s="53">
        <f t="shared" si="16"/>
        <v>23</v>
      </c>
      <c r="L183" s="52" t="str">
        <f t="shared" si="22"/>
        <v>OK</v>
      </c>
      <c r="M183" s="35" t="s">
        <v>193</v>
      </c>
      <c r="N183" s="18"/>
      <c r="O183" s="18"/>
      <c r="P183" s="18"/>
      <c r="Q183" s="18"/>
      <c r="R183" s="18"/>
      <c r="S183" s="18"/>
      <c r="T183" s="18"/>
      <c r="U183" s="18"/>
      <c r="V183" s="18"/>
    </row>
    <row r="184" spans="1:22" x14ac:dyDescent="0.15">
      <c r="A184" s="24" t="s">
        <v>865</v>
      </c>
      <c r="B184" s="35" t="s">
        <v>454</v>
      </c>
      <c r="C184" s="35" t="s">
        <v>455</v>
      </c>
      <c r="D184" s="24" t="s">
        <v>855</v>
      </c>
      <c r="E184" s="75"/>
      <c r="F184" s="52" t="str">
        <f t="shared" si="17"/>
        <v>し０７</v>
      </c>
      <c r="G184" s="35" t="s">
        <v>456</v>
      </c>
      <c r="H184" s="24" t="s">
        <v>856</v>
      </c>
      <c r="I184" s="35" t="s">
        <v>197</v>
      </c>
      <c r="J184" s="34">
        <v>2003</v>
      </c>
      <c r="K184" s="53">
        <f t="shared" si="16"/>
        <v>22</v>
      </c>
      <c r="L184" s="52" t="str">
        <f t="shared" si="22"/>
        <v>OK</v>
      </c>
      <c r="M184" s="35" t="s">
        <v>453</v>
      </c>
    </row>
    <row r="185" spans="1:22" x14ac:dyDescent="0.15">
      <c r="A185" s="24" t="s">
        <v>866</v>
      </c>
      <c r="B185" s="35" t="s">
        <v>457</v>
      </c>
      <c r="C185" s="35" t="s">
        <v>458</v>
      </c>
      <c r="D185" s="24" t="s">
        <v>855</v>
      </c>
      <c r="E185" s="75"/>
      <c r="F185" s="52" t="str">
        <f t="shared" si="17"/>
        <v>し０８</v>
      </c>
      <c r="G185" s="35" t="s">
        <v>459</v>
      </c>
      <c r="H185" s="24" t="s">
        <v>856</v>
      </c>
      <c r="I185" s="35" t="s">
        <v>197</v>
      </c>
      <c r="J185" s="34">
        <v>2004</v>
      </c>
      <c r="K185" s="53">
        <f t="shared" si="16"/>
        <v>21</v>
      </c>
      <c r="L185" s="52" t="str">
        <f t="shared" si="22"/>
        <v>OK</v>
      </c>
      <c r="M185" s="35" t="s">
        <v>193</v>
      </c>
    </row>
    <row r="186" spans="1:22" x14ac:dyDescent="0.15">
      <c r="A186" s="24" t="s">
        <v>867</v>
      </c>
      <c r="B186" s="35" t="s">
        <v>868</v>
      </c>
      <c r="C186" s="35" t="s">
        <v>869</v>
      </c>
      <c r="D186" s="24" t="s">
        <v>855</v>
      </c>
      <c r="E186" s="75"/>
      <c r="F186" s="52" t="str">
        <f t="shared" si="17"/>
        <v>し０９</v>
      </c>
      <c r="G186" s="35" t="s">
        <v>870</v>
      </c>
      <c r="H186" s="24" t="s">
        <v>856</v>
      </c>
      <c r="I186" s="35" t="s">
        <v>197</v>
      </c>
      <c r="J186" s="34">
        <v>2004</v>
      </c>
      <c r="K186" s="53">
        <f t="shared" ref="K186:K252" si="23">IF(J186="","",(2025-J186))</f>
        <v>21</v>
      </c>
      <c r="L186" s="52" t="str">
        <f t="shared" si="22"/>
        <v>OK</v>
      </c>
      <c r="M186" s="35" t="s">
        <v>308</v>
      </c>
    </row>
    <row r="187" spans="1:22" x14ac:dyDescent="0.15">
      <c r="A187" s="20"/>
      <c r="B187" s="51">
        <v>8</v>
      </c>
      <c r="C187" s="20"/>
      <c r="D187" s="20"/>
      <c r="E187" s="21"/>
      <c r="F187" s="45"/>
      <c r="G187" s="20"/>
      <c r="H187" s="20"/>
      <c r="I187" s="20"/>
      <c r="J187" s="22"/>
      <c r="K187" s="47"/>
      <c r="L187" s="45"/>
      <c r="M187" s="20"/>
    </row>
    <row r="188" spans="1:22" ht="12.75" customHeight="1" x14ac:dyDescent="0.15">
      <c r="A188" s="35" t="s">
        <v>460</v>
      </c>
      <c r="B188" s="35" t="s">
        <v>461</v>
      </c>
      <c r="C188" s="35" t="s">
        <v>462</v>
      </c>
      <c r="D188" s="35" t="s">
        <v>463</v>
      </c>
      <c r="E188" s="75"/>
      <c r="F188" s="27" t="str">
        <f t="shared" ref="F188:F208" si="24">A188</f>
        <v>ふ０１</v>
      </c>
      <c r="G188" s="35" t="str">
        <f t="shared" ref="G188:G202" si="25">B188&amp;C188</f>
        <v>水本淳史</v>
      </c>
      <c r="H188" s="35" t="s">
        <v>463</v>
      </c>
      <c r="I188" s="35" t="s">
        <v>16</v>
      </c>
      <c r="J188" s="34">
        <v>1967</v>
      </c>
      <c r="K188" s="29">
        <f t="shared" si="23"/>
        <v>58</v>
      </c>
      <c r="L188" s="27" t="str">
        <f>IF(G188="","",IF(COUNTIF($G$5:$G$663,G188)&gt;1,"2重登録","OK"))</f>
        <v>OK</v>
      </c>
      <c r="M188" s="35" t="s">
        <v>17</v>
      </c>
    </row>
    <row r="189" spans="1:22" ht="12.75" customHeight="1" x14ac:dyDescent="0.15">
      <c r="A189" s="35" t="s">
        <v>464</v>
      </c>
      <c r="B189" s="35" t="s">
        <v>465</v>
      </c>
      <c r="C189" s="35" t="s">
        <v>466</v>
      </c>
      <c r="D189" s="35" t="s">
        <v>463</v>
      </c>
      <c r="E189" s="26" t="s">
        <v>695</v>
      </c>
      <c r="F189" s="27" t="str">
        <f t="shared" si="24"/>
        <v>ふ０２</v>
      </c>
      <c r="G189" s="35" t="str">
        <f t="shared" si="25"/>
        <v>清水善弘</v>
      </c>
      <c r="H189" s="35" t="s">
        <v>463</v>
      </c>
      <c r="I189" s="35" t="s">
        <v>16</v>
      </c>
      <c r="J189" s="34">
        <v>1952</v>
      </c>
      <c r="K189" s="29">
        <f t="shared" si="23"/>
        <v>73</v>
      </c>
      <c r="L189" s="27" t="str">
        <f>IF(G189="","",IF(COUNTIF($G$5:$G$663,G189)&gt;1,"2重登録","OK"))</f>
        <v>OK</v>
      </c>
      <c r="M189" s="36" t="s">
        <v>20</v>
      </c>
    </row>
    <row r="190" spans="1:22" ht="12.75" customHeight="1" x14ac:dyDescent="0.15">
      <c r="A190" s="35" t="s">
        <v>290</v>
      </c>
      <c r="B190" s="35" t="s">
        <v>38</v>
      </c>
      <c r="C190" s="35" t="s">
        <v>467</v>
      </c>
      <c r="D190" s="35" t="s">
        <v>463</v>
      </c>
      <c r="E190" s="75"/>
      <c r="F190" s="27" t="str">
        <f t="shared" si="24"/>
        <v>ふ０３</v>
      </c>
      <c r="G190" s="35" t="str">
        <f t="shared" si="25"/>
        <v>岡本大樹</v>
      </c>
      <c r="H190" s="35" t="s">
        <v>463</v>
      </c>
      <c r="I190" s="35" t="s">
        <v>16</v>
      </c>
      <c r="J190" s="34">
        <v>1982</v>
      </c>
      <c r="K190" s="29">
        <f t="shared" si="23"/>
        <v>43</v>
      </c>
      <c r="L190" s="27" t="str">
        <f>IF(G190="","",IF(COUNTIF($G$5:$G$663,G190)&gt;1,"2重登録","OK"))</f>
        <v>OK</v>
      </c>
      <c r="M190" s="35" t="s">
        <v>468</v>
      </c>
    </row>
    <row r="191" spans="1:22" ht="12.75" customHeight="1" x14ac:dyDescent="0.15">
      <c r="A191" s="35" t="s">
        <v>291</v>
      </c>
      <c r="B191" s="35" t="s">
        <v>469</v>
      </c>
      <c r="C191" s="35" t="s">
        <v>470</v>
      </c>
      <c r="D191" s="35" t="s">
        <v>463</v>
      </c>
      <c r="E191" s="75"/>
      <c r="F191" s="27" t="str">
        <f t="shared" si="24"/>
        <v>ふ０４</v>
      </c>
      <c r="G191" s="35" t="str">
        <f t="shared" si="25"/>
        <v>増田剛士</v>
      </c>
      <c r="H191" s="35" t="s">
        <v>463</v>
      </c>
      <c r="I191" s="35" t="s">
        <v>16</v>
      </c>
      <c r="J191" s="34">
        <v>1976</v>
      </c>
      <c r="K191" s="29">
        <f t="shared" si="23"/>
        <v>49</v>
      </c>
      <c r="L191" s="27" t="str">
        <f t="shared" ref="L191:L196" si="26">IF(G191="","",IF(COUNTIF($G$6:$G$676,G191)&gt;1,"2重登録","OK"))</f>
        <v>OK</v>
      </c>
      <c r="M191" s="35" t="s">
        <v>471</v>
      </c>
    </row>
    <row r="192" spans="1:22" ht="12.75" customHeight="1" x14ac:dyDescent="0.15">
      <c r="A192" s="35" t="s">
        <v>292</v>
      </c>
      <c r="B192" s="35" t="s">
        <v>472</v>
      </c>
      <c r="C192" s="35" t="s">
        <v>473</v>
      </c>
      <c r="D192" s="35" t="s">
        <v>463</v>
      </c>
      <c r="E192" s="75"/>
      <c r="F192" s="27" t="str">
        <f t="shared" si="24"/>
        <v>ふ０５</v>
      </c>
      <c r="G192" s="35" t="str">
        <f t="shared" si="25"/>
        <v>成宮康弘</v>
      </c>
      <c r="H192" s="35" t="s">
        <v>463</v>
      </c>
      <c r="I192" s="35" t="s">
        <v>16</v>
      </c>
      <c r="J192" s="34">
        <v>1970</v>
      </c>
      <c r="K192" s="29">
        <f t="shared" si="23"/>
        <v>55</v>
      </c>
      <c r="L192" s="27" t="str">
        <f t="shared" si="26"/>
        <v>OK</v>
      </c>
      <c r="M192" s="36" t="s">
        <v>17</v>
      </c>
    </row>
    <row r="193" spans="1:13" ht="12.75" customHeight="1" x14ac:dyDescent="0.15">
      <c r="A193" s="35" t="s">
        <v>293</v>
      </c>
      <c r="B193" s="35" t="s">
        <v>474</v>
      </c>
      <c r="C193" s="35" t="s">
        <v>475</v>
      </c>
      <c r="D193" s="35" t="s">
        <v>463</v>
      </c>
      <c r="E193" s="75"/>
      <c r="F193" s="27" t="str">
        <f t="shared" si="24"/>
        <v>ふ０６</v>
      </c>
      <c r="G193" s="35" t="str">
        <f t="shared" si="25"/>
        <v>浦嶋博邦</v>
      </c>
      <c r="H193" s="35" t="s">
        <v>463</v>
      </c>
      <c r="I193" s="35" t="s">
        <v>16</v>
      </c>
      <c r="J193" s="34">
        <v>1977</v>
      </c>
      <c r="K193" s="29">
        <f t="shared" si="23"/>
        <v>48</v>
      </c>
      <c r="L193" s="27" t="str">
        <f t="shared" si="26"/>
        <v>OK</v>
      </c>
      <c r="M193" s="38" t="s">
        <v>476</v>
      </c>
    </row>
    <row r="194" spans="1:13" ht="12.75" customHeight="1" x14ac:dyDescent="0.15">
      <c r="A194" s="35" t="s">
        <v>294</v>
      </c>
      <c r="B194" s="35" t="s">
        <v>477</v>
      </c>
      <c r="C194" s="35" t="s">
        <v>478</v>
      </c>
      <c r="D194" s="35" t="s">
        <v>463</v>
      </c>
      <c r="E194" s="75"/>
      <c r="F194" s="27" t="str">
        <f t="shared" si="24"/>
        <v>ふ０７</v>
      </c>
      <c r="G194" s="35" t="str">
        <f t="shared" si="25"/>
        <v>平塚  聡</v>
      </c>
      <c r="H194" s="35" t="s">
        <v>463</v>
      </c>
      <c r="I194" s="35" t="s">
        <v>16</v>
      </c>
      <c r="J194" s="34">
        <v>1960</v>
      </c>
      <c r="K194" s="29">
        <f t="shared" si="23"/>
        <v>65</v>
      </c>
      <c r="L194" s="27" t="str">
        <f t="shared" si="26"/>
        <v>OK</v>
      </c>
      <c r="M194" s="35" t="s">
        <v>17</v>
      </c>
    </row>
    <row r="195" spans="1:13" ht="12.75" customHeight="1" x14ac:dyDescent="0.15">
      <c r="A195" s="35" t="s">
        <v>295</v>
      </c>
      <c r="B195" s="35" t="s">
        <v>479</v>
      </c>
      <c r="C195" s="35" t="s">
        <v>480</v>
      </c>
      <c r="D195" s="35" t="s">
        <v>463</v>
      </c>
      <c r="E195" s="75"/>
      <c r="F195" s="27" t="str">
        <f t="shared" si="24"/>
        <v>ふ０８</v>
      </c>
      <c r="G195" s="35" t="str">
        <f t="shared" si="25"/>
        <v>池端誠治</v>
      </c>
      <c r="H195" s="35" t="s">
        <v>463</v>
      </c>
      <c r="I195" s="35" t="s">
        <v>16</v>
      </c>
      <c r="J195" s="34">
        <v>1972</v>
      </c>
      <c r="K195" s="29">
        <f t="shared" si="23"/>
        <v>53</v>
      </c>
      <c r="L195" s="27" t="str">
        <f t="shared" si="26"/>
        <v>OK</v>
      </c>
      <c r="M195" s="35" t="s">
        <v>17</v>
      </c>
    </row>
    <row r="196" spans="1:13" ht="12.75" customHeight="1" x14ac:dyDescent="0.15">
      <c r="A196" s="35" t="s">
        <v>296</v>
      </c>
      <c r="B196" s="35" t="s">
        <v>481</v>
      </c>
      <c r="C196" s="35" t="s">
        <v>482</v>
      </c>
      <c r="D196" s="35" t="s">
        <v>463</v>
      </c>
      <c r="E196" s="75"/>
      <c r="F196" s="27" t="str">
        <f t="shared" si="24"/>
        <v>ふ０９</v>
      </c>
      <c r="G196" s="35" t="str">
        <f t="shared" si="25"/>
        <v>三代康成</v>
      </c>
      <c r="H196" s="35" t="s">
        <v>463</v>
      </c>
      <c r="I196" s="35" t="s">
        <v>16</v>
      </c>
      <c r="J196" s="34">
        <v>1968</v>
      </c>
      <c r="K196" s="29">
        <f t="shared" si="23"/>
        <v>57</v>
      </c>
      <c r="L196" s="27" t="str">
        <f t="shared" si="26"/>
        <v>OK</v>
      </c>
      <c r="M196" s="36" t="s">
        <v>20</v>
      </c>
    </row>
    <row r="197" spans="1:13" ht="12.75" customHeight="1" x14ac:dyDescent="0.15">
      <c r="A197" s="35" t="s">
        <v>297</v>
      </c>
      <c r="B197" s="35" t="s">
        <v>483</v>
      </c>
      <c r="C197" s="35" t="s">
        <v>484</v>
      </c>
      <c r="D197" s="35" t="s">
        <v>463</v>
      </c>
      <c r="E197" s="75"/>
      <c r="F197" s="27" t="str">
        <f t="shared" si="24"/>
        <v>ふ１０</v>
      </c>
      <c r="G197" s="35" t="str">
        <f t="shared" si="25"/>
        <v>古市卓志</v>
      </c>
      <c r="H197" s="35" t="s">
        <v>463</v>
      </c>
      <c r="I197" s="35" t="s">
        <v>16</v>
      </c>
      <c r="J197" s="34">
        <v>1974</v>
      </c>
      <c r="K197" s="29">
        <f t="shared" si="23"/>
        <v>51</v>
      </c>
      <c r="L197" s="80" t="str">
        <f>IF(G197="","",IF(COUNTIF($G$4:$G$22,G197)&gt;1,"2重登録","OK"))</f>
        <v>OK</v>
      </c>
      <c r="M197" s="35" t="s">
        <v>17</v>
      </c>
    </row>
    <row r="198" spans="1:13" ht="12.75" customHeight="1" x14ac:dyDescent="0.15">
      <c r="A198" s="35" t="s">
        <v>298</v>
      </c>
      <c r="B198" s="35" t="s">
        <v>871</v>
      </c>
      <c r="C198" s="35" t="s">
        <v>872</v>
      </c>
      <c r="D198" s="35" t="s">
        <v>463</v>
      </c>
      <c r="E198" s="75"/>
      <c r="F198" s="27" t="str">
        <f t="shared" si="24"/>
        <v>ふ１１</v>
      </c>
      <c r="G198" s="35" t="s">
        <v>873</v>
      </c>
      <c r="H198" s="35" t="s">
        <v>463</v>
      </c>
      <c r="I198" s="35" t="s">
        <v>485</v>
      </c>
      <c r="J198" s="34">
        <v>1949</v>
      </c>
      <c r="K198" s="29">
        <f t="shared" si="23"/>
        <v>76</v>
      </c>
      <c r="L198" s="80" t="s">
        <v>232</v>
      </c>
      <c r="M198" s="35" t="s">
        <v>874</v>
      </c>
    </row>
    <row r="199" spans="1:13" ht="12.75" customHeight="1" x14ac:dyDescent="0.15">
      <c r="A199" s="35" t="s">
        <v>299</v>
      </c>
      <c r="B199" s="38" t="s">
        <v>871</v>
      </c>
      <c r="C199" s="38" t="s">
        <v>875</v>
      </c>
      <c r="D199" s="35" t="s">
        <v>463</v>
      </c>
      <c r="E199" s="81"/>
      <c r="F199" s="27" t="str">
        <f t="shared" si="24"/>
        <v>ふ１２</v>
      </c>
      <c r="G199" s="35" t="s">
        <v>876</v>
      </c>
      <c r="H199" s="35" t="s">
        <v>463</v>
      </c>
      <c r="I199" s="38" t="s">
        <v>493</v>
      </c>
      <c r="J199" s="34">
        <v>1971</v>
      </c>
      <c r="K199" s="29">
        <f t="shared" si="23"/>
        <v>54</v>
      </c>
      <c r="L199" s="80" t="s">
        <v>232</v>
      </c>
      <c r="M199" s="35" t="s">
        <v>874</v>
      </c>
    </row>
    <row r="200" spans="1:13" ht="12.75" customHeight="1" x14ac:dyDescent="0.15">
      <c r="A200" s="35" t="s">
        <v>300</v>
      </c>
      <c r="B200" s="38" t="s">
        <v>494</v>
      </c>
      <c r="C200" s="38" t="s">
        <v>495</v>
      </c>
      <c r="D200" s="35" t="s">
        <v>463</v>
      </c>
      <c r="E200" s="81"/>
      <c r="F200" s="27" t="str">
        <f t="shared" si="24"/>
        <v>ふ１３</v>
      </c>
      <c r="G200" s="35" t="s">
        <v>496</v>
      </c>
      <c r="H200" s="35" t="s">
        <v>463</v>
      </c>
      <c r="I200" s="38" t="s">
        <v>19</v>
      </c>
      <c r="J200" s="34">
        <v>1993</v>
      </c>
      <c r="K200" s="29">
        <f t="shared" si="23"/>
        <v>32</v>
      </c>
      <c r="L200" s="80" t="s">
        <v>232</v>
      </c>
      <c r="M200" s="35" t="s">
        <v>432</v>
      </c>
    </row>
    <row r="201" spans="1:13" ht="12.75" customHeight="1" x14ac:dyDescent="0.15">
      <c r="A201" s="35" t="s">
        <v>301</v>
      </c>
      <c r="B201" s="38" t="s">
        <v>481</v>
      </c>
      <c r="C201" s="38" t="s">
        <v>486</v>
      </c>
      <c r="D201" s="35" t="s">
        <v>463</v>
      </c>
      <c r="E201" s="81"/>
      <c r="F201" s="27" t="str">
        <f t="shared" si="24"/>
        <v>ふ１４</v>
      </c>
      <c r="G201" s="35" t="str">
        <f t="shared" si="25"/>
        <v>三代梨絵</v>
      </c>
      <c r="H201" s="35" t="s">
        <v>463</v>
      </c>
      <c r="I201" s="38" t="s">
        <v>19</v>
      </c>
      <c r="J201" s="34">
        <v>1976</v>
      </c>
      <c r="K201" s="29">
        <f t="shared" si="23"/>
        <v>49</v>
      </c>
      <c r="L201" s="80" t="str">
        <f>IF(G201="","",IF(COUNTIF($G$4:$G$22,G201)&gt;1,"2重登録","OK"))</f>
        <v>OK</v>
      </c>
      <c r="M201" s="35" t="s">
        <v>20</v>
      </c>
    </row>
    <row r="202" spans="1:13" ht="12.75" customHeight="1" x14ac:dyDescent="0.15">
      <c r="A202" s="35" t="s">
        <v>302</v>
      </c>
      <c r="B202" s="38" t="s">
        <v>877</v>
      </c>
      <c r="C202" s="38" t="s">
        <v>878</v>
      </c>
      <c r="D202" s="35" t="s">
        <v>463</v>
      </c>
      <c r="E202" s="81"/>
      <c r="F202" s="27" t="str">
        <f t="shared" si="24"/>
        <v>ふ１５</v>
      </c>
      <c r="G202" s="35" t="str">
        <f t="shared" si="25"/>
        <v>栗田智里</v>
      </c>
      <c r="H202" s="35" t="s">
        <v>463</v>
      </c>
      <c r="I202" s="38" t="s">
        <v>19</v>
      </c>
      <c r="J202" s="34">
        <v>1978</v>
      </c>
      <c r="K202" s="29">
        <f t="shared" si="23"/>
        <v>47</v>
      </c>
      <c r="L202" s="80" t="str">
        <f>IF(G202="","",IF(COUNTIF($G$4:$G$22,G202)&gt;1,"2重登録","OK"))</f>
        <v>OK</v>
      </c>
      <c r="M202" s="35" t="s">
        <v>879</v>
      </c>
    </row>
    <row r="203" spans="1:13" ht="12.75" customHeight="1" x14ac:dyDescent="0.15">
      <c r="A203" s="35" t="s">
        <v>303</v>
      </c>
      <c r="B203" s="38" t="s">
        <v>487</v>
      </c>
      <c r="C203" s="38" t="s">
        <v>488</v>
      </c>
      <c r="D203" s="35" t="s">
        <v>463</v>
      </c>
      <c r="E203" s="81"/>
      <c r="F203" s="27" t="str">
        <f t="shared" si="24"/>
        <v>ふ１６</v>
      </c>
      <c r="G203" s="35" t="s">
        <v>489</v>
      </c>
      <c r="H203" s="35" t="s">
        <v>463</v>
      </c>
      <c r="I203" s="38" t="s">
        <v>19</v>
      </c>
      <c r="J203" s="34">
        <v>1967</v>
      </c>
      <c r="K203" s="29">
        <f t="shared" si="23"/>
        <v>58</v>
      </c>
      <c r="L203" s="80" t="s">
        <v>232</v>
      </c>
      <c r="M203" s="35" t="s">
        <v>490</v>
      </c>
    </row>
    <row r="204" spans="1:13" ht="12.75" customHeight="1" x14ac:dyDescent="0.15">
      <c r="A204" s="35" t="s">
        <v>304</v>
      </c>
      <c r="B204" s="38" t="s">
        <v>474</v>
      </c>
      <c r="C204" s="38" t="s">
        <v>491</v>
      </c>
      <c r="D204" s="35" t="s">
        <v>463</v>
      </c>
      <c r="E204" s="81"/>
      <c r="F204" s="27" t="str">
        <f t="shared" si="24"/>
        <v>ふ１７</v>
      </c>
      <c r="G204" s="35" t="s">
        <v>492</v>
      </c>
      <c r="H204" s="35" t="s">
        <v>463</v>
      </c>
      <c r="I204" s="38" t="s">
        <v>493</v>
      </c>
      <c r="J204" s="34">
        <v>1967</v>
      </c>
      <c r="K204" s="29">
        <f t="shared" si="23"/>
        <v>58</v>
      </c>
      <c r="L204" s="80" t="s">
        <v>232</v>
      </c>
      <c r="M204" s="38" t="s">
        <v>476</v>
      </c>
    </row>
    <row r="205" spans="1:13" ht="12.75" customHeight="1" x14ac:dyDescent="0.15">
      <c r="A205" s="35" t="s">
        <v>305</v>
      </c>
      <c r="B205" s="38" t="s">
        <v>880</v>
      </c>
      <c r="C205" s="38" t="s">
        <v>881</v>
      </c>
      <c r="D205" s="36" t="s">
        <v>882</v>
      </c>
      <c r="F205" s="27" t="str">
        <f t="shared" si="24"/>
        <v>ふ１８</v>
      </c>
      <c r="G205" s="36" t="s">
        <v>883</v>
      </c>
      <c r="H205" s="36" t="s">
        <v>882</v>
      </c>
      <c r="I205" s="38" t="s">
        <v>493</v>
      </c>
      <c r="J205" s="83">
        <v>1974</v>
      </c>
      <c r="K205" s="29">
        <f t="shared" si="23"/>
        <v>51</v>
      </c>
      <c r="L205" s="80" t="str">
        <f>IF(G205="","",IF(COUNTIF($G$4:$G$22,G205)&gt;1,"2重登録","OK"))</f>
        <v>OK</v>
      </c>
      <c r="M205" s="36" t="s">
        <v>884</v>
      </c>
    </row>
    <row r="206" spans="1:13" ht="12.75" customHeight="1" x14ac:dyDescent="0.15">
      <c r="A206" s="35" t="s">
        <v>306</v>
      </c>
      <c r="B206" s="38" t="s">
        <v>497</v>
      </c>
      <c r="C206" s="38" t="s">
        <v>498</v>
      </c>
      <c r="D206" s="35" t="s">
        <v>463</v>
      </c>
      <c r="E206" s="75"/>
      <c r="F206" s="27" t="str">
        <f t="shared" si="24"/>
        <v>ふ１９</v>
      </c>
      <c r="G206" s="35" t="str">
        <f t="shared" ref="G206:G207" si="27">B206&amp;C206</f>
        <v>出縄久子</v>
      </c>
      <c r="H206" s="35" t="s">
        <v>463</v>
      </c>
      <c r="I206" s="38" t="s">
        <v>19</v>
      </c>
      <c r="J206" s="34">
        <v>1965</v>
      </c>
      <c r="K206" s="29">
        <f t="shared" si="23"/>
        <v>60</v>
      </c>
      <c r="L206" s="80" t="str">
        <f>IF(G206="","",IF(COUNTIF($G$4:$G$22,G206)&gt;1,"2重登録","OK"))</f>
        <v>OK</v>
      </c>
      <c r="M206" s="35" t="s">
        <v>18</v>
      </c>
    </row>
    <row r="207" spans="1:13" ht="12.75" customHeight="1" x14ac:dyDescent="0.15">
      <c r="A207" s="35" t="s">
        <v>307</v>
      </c>
      <c r="B207" s="38" t="s">
        <v>499</v>
      </c>
      <c r="C207" s="38" t="s">
        <v>500</v>
      </c>
      <c r="D207" s="35" t="s">
        <v>463</v>
      </c>
      <c r="E207" s="81"/>
      <c r="F207" s="27" t="str">
        <f t="shared" si="24"/>
        <v>ふ２０</v>
      </c>
      <c r="G207" s="35" t="str">
        <f t="shared" si="27"/>
        <v>吉岡京子</v>
      </c>
      <c r="H207" s="35" t="s">
        <v>463</v>
      </c>
      <c r="I207" s="38" t="s">
        <v>19</v>
      </c>
      <c r="J207" s="34">
        <v>1959</v>
      </c>
      <c r="K207" s="29">
        <f t="shared" si="23"/>
        <v>66</v>
      </c>
      <c r="L207" s="80" t="str">
        <f>IF(G207="","",IF(COUNTIF($G$4:$G$22,G207)&gt;1,"2重登録","OK"))</f>
        <v>OK</v>
      </c>
      <c r="M207" s="35" t="s">
        <v>501</v>
      </c>
    </row>
    <row r="208" spans="1:13" ht="12.75" customHeight="1" x14ac:dyDescent="0.15">
      <c r="A208" s="36" t="s">
        <v>885</v>
      </c>
      <c r="B208" s="38" t="s">
        <v>886</v>
      </c>
      <c r="C208" s="38" t="s">
        <v>887</v>
      </c>
      <c r="D208" s="36" t="s">
        <v>882</v>
      </c>
      <c r="F208" s="27" t="str">
        <f t="shared" si="24"/>
        <v>ふ２１</v>
      </c>
      <c r="G208" s="36" t="s">
        <v>888</v>
      </c>
      <c r="H208" s="36" t="s">
        <v>882</v>
      </c>
      <c r="I208" s="38" t="s">
        <v>493</v>
      </c>
      <c r="J208" s="83">
        <v>1958</v>
      </c>
      <c r="K208" s="29">
        <f t="shared" si="23"/>
        <v>67</v>
      </c>
      <c r="L208" s="80" t="str">
        <f>IF(G208="","",IF(COUNTIF($G$4:$G$22,G208)&gt;1,"2重登録","OK"))</f>
        <v>OK</v>
      </c>
      <c r="M208" s="36" t="s">
        <v>889</v>
      </c>
    </row>
    <row r="209" spans="1:13" ht="12.75" customHeight="1" x14ac:dyDescent="0.15">
      <c r="A209" s="84"/>
      <c r="B209" s="51">
        <v>9</v>
      </c>
      <c r="C209" s="85"/>
      <c r="D209" s="84"/>
      <c r="E209" s="21"/>
      <c r="F209" s="20"/>
      <c r="G209" s="84"/>
      <c r="H209" s="84"/>
      <c r="I209" s="85"/>
      <c r="J209" s="86"/>
      <c r="K209" s="47"/>
      <c r="L209" s="87"/>
      <c r="M209" s="84"/>
    </row>
    <row r="210" spans="1:13" s="24" customFormat="1" x14ac:dyDescent="0.15">
      <c r="A210" s="88" t="s">
        <v>512</v>
      </c>
      <c r="B210" s="89" t="s">
        <v>336</v>
      </c>
      <c r="C210" s="89" t="s">
        <v>337</v>
      </c>
      <c r="D210" s="90" t="s">
        <v>120</v>
      </c>
      <c r="E210" s="91"/>
      <c r="F210" s="24" t="str">
        <f t="shared" ref="F210:F267" si="28">A210</f>
        <v>う０１</v>
      </c>
      <c r="G210" s="24" t="str">
        <f t="shared" ref="G210:G273" si="29">B210&amp;C210</f>
        <v>岩花功</v>
      </c>
      <c r="H210" s="90" t="s">
        <v>184</v>
      </c>
      <c r="I210" s="90" t="s">
        <v>16</v>
      </c>
      <c r="J210" s="92">
        <v>1962</v>
      </c>
      <c r="K210" s="29">
        <f t="shared" si="23"/>
        <v>63</v>
      </c>
      <c r="L210" s="27" t="str">
        <f t="shared" ref="L210:L246" si="30">IF(G210="","",IF(COUNTIF($G$8:$G$385,G210)&gt;1,"2重登録","OK"))</f>
        <v>OK</v>
      </c>
      <c r="M210" s="93" t="s">
        <v>178</v>
      </c>
    </row>
    <row r="211" spans="1:13" s="24" customFormat="1" x14ac:dyDescent="0.15">
      <c r="A211" s="88" t="s">
        <v>513</v>
      </c>
      <c r="B211" s="89" t="s">
        <v>326</v>
      </c>
      <c r="C211" s="89" t="s">
        <v>325</v>
      </c>
      <c r="D211" s="90" t="s">
        <v>120</v>
      </c>
      <c r="E211" s="91"/>
      <c r="F211" s="24" t="str">
        <f t="shared" si="28"/>
        <v>う０２</v>
      </c>
      <c r="G211" s="24" t="str">
        <f t="shared" si="29"/>
        <v>牛道雄介</v>
      </c>
      <c r="H211" s="90" t="s">
        <v>184</v>
      </c>
      <c r="I211" s="25" t="s">
        <v>16</v>
      </c>
      <c r="J211" s="94">
        <v>1978</v>
      </c>
      <c r="K211" s="29">
        <f t="shared" si="23"/>
        <v>47</v>
      </c>
      <c r="L211" s="27" t="str">
        <f t="shared" si="30"/>
        <v>OK</v>
      </c>
      <c r="M211" s="95" t="s">
        <v>183</v>
      </c>
    </row>
    <row r="212" spans="1:13" s="24" customFormat="1" x14ac:dyDescent="0.15">
      <c r="A212" s="88" t="s">
        <v>121</v>
      </c>
      <c r="B212" s="89" t="s">
        <v>514</v>
      </c>
      <c r="C212" s="89" t="s">
        <v>515</v>
      </c>
      <c r="D212" s="90" t="s">
        <v>120</v>
      </c>
      <c r="E212" s="91"/>
      <c r="F212" s="24" t="str">
        <f t="shared" si="28"/>
        <v>う０３</v>
      </c>
      <c r="G212" s="24" t="str">
        <f t="shared" si="29"/>
        <v>久保田勉</v>
      </c>
      <c r="H212" s="90" t="s">
        <v>184</v>
      </c>
      <c r="I212" s="25" t="s">
        <v>16</v>
      </c>
      <c r="J212" s="94">
        <v>1967</v>
      </c>
      <c r="K212" s="29">
        <f t="shared" si="23"/>
        <v>58</v>
      </c>
      <c r="L212" s="27" t="str">
        <f t="shared" si="30"/>
        <v>OK</v>
      </c>
      <c r="M212" s="95" t="s">
        <v>516</v>
      </c>
    </row>
    <row r="213" spans="1:13" s="24" customFormat="1" x14ac:dyDescent="0.15">
      <c r="A213" s="88" t="s">
        <v>122</v>
      </c>
      <c r="B213" s="96" t="s">
        <v>220</v>
      </c>
      <c r="C213" s="96" t="s">
        <v>221</v>
      </c>
      <c r="D213" s="90" t="s">
        <v>120</v>
      </c>
      <c r="E213" s="91"/>
      <c r="F213" s="24" t="str">
        <f t="shared" si="28"/>
        <v>う０４</v>
      </c>
      <c r="G213" s="24" t="str">
        <f t="shared" si="29"/>
        <v>小倉俊郎</v>
      </c>
      <c r="H213" s="90" t="s">
        <v>184</v>
      </c>
      <c r="I213" s="24" t="s">
        <v>16</v>
      </c>
      <c r="J213" s="31">
        <v>1959</v>
      </c>
      <c r="K213" s="29">
        <f t="shared" si="23"/>
        <v>66</v>
      </c>
      <c r="L213" s="27" t="str">
        <f t="shared" si="30"/>
        <v>OK</v>
      </c>
      <c r="M213" s="24" t="s">
        <v>166</v>
      </c>
    </row>
    <row r="214" spans="1:13" s="24" customFormat="1" x14ac:dyDescent="0.15">
      <c r="A214" s="88" t="s">
        <v>123</v>
      </c>
      <c r="B214" s="64" t="s">
        <v>517</v>
      </c>
      <c r="C214" s="64" t="s">
        <v>518</v>
      </c>
      <c r="D214" s="90" t="s">
        <v>120</v>
      </c>
      <c r="E214" s="91"/>
      <c r="F214" s="24" t="str">
        <f t="shared" si="28"/>
        <v>う０５</v>
      </c>
      <c r="G214" s="24" t="str">
        <f t="shared" si="29"/>
        <v>垣内義則</v>
      </c>
      <c r="H214" s="90" t="s">
        <v>184</v>
      </c>
      <c r="I214" s="25" t="s">
        <v>16</v>
      </c>
      <c r="J214" s="94">
        <v>1972</v>
      </c>
      <c r="K214" s="29">
        <f t="shared" si="23"/>
        <v>53</v>
      </c>
      <c r="L214" s="27" t="str">
        <f t="shared" si="30"/>
        <v>OK</v>
      </c>
      <c r="M214" s="97" t="s">
        <v>20</v>
      </c>
    </row>
    <row r="215" spans="1:13" s="24" customFormat="1" x14ac:dyDescent="0.15">
      <c r="A215" s="88" t="s">
        <v>124</v>
      </c>
      <c r="B215" s="98" t="s">
        <v>222</v>
      </c>
      <c r="C215" s="98" t="s">
        <v>223</v>
      </c>
      <c r="D215" s="90" t="s">
        <v>120</v>
      </c>
      <c r="E215" s="91"/>
      <c r="F215" s="24" t="str">
        <f t="shared" si="28"/>
        <v>う０６</v>
      </c>
      <c r="G215" s="24" t="str">
        <f t="shared" si="29"/>
        <v>片岡一寿</v>
      </c>
      <c r="H215" s="90" t="s">
        <v>184</v>
      </c>
      <c r="I215" s="25" t="s">
        <v>16</v>
      </c>
      <c r="J215" s="94">
        <v>1971</v>
      </c>
      <c r="K215" s="29">
        <f t="shared" si="23"/>
        <v>54</v>
      </c>
      <c r="L215" s="27" t="str">
        <f t="shared" si="30"/>
        <v>OK</v>
      </c>
      <c r="M215" s="95" t="s">
        <v>166</v>
      </c>
    </row>
    <row r="216" spans="1:13" s="24" customFormat="1" x14ac:dyDescent="0.15">
      <c r="A216" s="88" t="s">
        <v>125</v>
      </c>
      <c r="B216" s="89" t="s">
        <v>224</v>
      </c>
      <c r="C216" s="89" t="s">
        <v>338</v>
      </c>
      <c r="D216" s="90" t="s">
        <v>120</v>
      </c>
      <c r="E216" s="91"/>
      <c r="F216" s="24" t="str">
        <f t="shared" si="28"/>
        <v>う０７</v>
      </c>
      <c r="G216" s="24" t="str">
        <f t="shared" si="29"/>
        <v>亀井皓太</v>
      </c>
      <c r="H216" s="90" t="s">
        <v>184</v>
      </c>
      <c r="I216" s="90" t="s">
        <v>16</v>
      </c>
      <c r="J216" s="99">
        <v>2003</v>
      </c>
      <c r="K216" s="29">
        <f t="shared" si="23"/>
        <v>22</v>
      </c>
      <c r="L216" s="70" t="str">
        <f t="shared" si="30"/>
        <v>OK</v>
      </c>
      <c r="M216" s="97" t="s">
        <v>20</v>
      </c>
    </row>
    <row r="217" spans="1:13" s="24" customFormat="1" x14ac:dyDescent="0.15">
      <c r="A217" s="88" t="s">
        <v>126</v>
      </c>
      <c r="B217" s="64" t="s">
        <v>519</v>
      </c>
      <c r="C217" s="64" t="s">
        <v>520</v>
      </c>
      <c r="D217" s="90" t="s">
        <v>120</v>
      </c>
      <c r="E217" s="91"/>
      <c r="F217" s="24" t="str">
        <f t="shared" si="28"/>
        <v>う０８</v>
      </c>
      <c r="G217" s="24" t="str">
        <f t="shared" si="29"/>
        <v>亀井雅嗣</v>
      </c>
      <c r="H217" s="90" t="s">
        <v>184</v>
      </c>
      <c r="I217" s="90" t="s">
        <v>16</v>
      </c>
      <c r="J217" s="99">
        <v>1970</v>
      </c>
      <c r="K217" s="29">
        <f t="shared" si="23"/>
        <v>55</v>
      </c>
      <c r="L217" s="24" t="str">
        <f t="shared" si="30"/>
        <v>OK</v>
      </c>
      <c r="M217" s="97" t="s">
        <v>20</v>
      </c>
    </row>
    <row r="218" spans="1:13" s="24" customFormat="1" x14ac:dyDescent="0.15">
      <c r="A218" s="88" t="s">
        <v>127</v>
      </c>
      <c r="B218" s="98" t="s">
        <v>522</v>
      </c>
      <c r="C218" s="98" t="s">
        <v>523</v>
      </c>
      <c r="D218" s="90" t="s">
        <v>120</v>
      </c>
      <c r="E218" s="91"/>
      <c r="F218" s="24" t="str">
        <f t="shared" si="28"/>
        <v>う０９</v>
      </c>
      <c r="G218" s="24" t="str">
        <f t="shared" si="29"/>
        <v>𡈽山悠</v>
      </c>
      <c r="H218" s="90" t="s">
        <v>184</v>
      </c>
      <c r="I218" s="90" t="s">
        <v>16</v>
      </c>
      <c r="J218" s="92">
        <v>1988</v>
      </c>
      <c r="K218" s="29">
        <f t="shared" si="23"/>
        <v>37</v>
      </c>
      <c r="L218" s="24" t="str">
        <f t="shared" si="30"/>
        <v>OK</v>
      </c>
      <c r="M218" s="97" t="s">
        <v>524</v>
      </c>
    </row>
    <row r="219" spans="1:13" s="24" customFormat="1" x14ac:dyDescent="0.15">
      <c r="A219" s="88" t="s">
        <v>128</v>
      </c>
      <c r="B219" s="96" t="s">
        <v>327</v>
      </c>
      <c r="C219" s="96" t="s">
        <v>328</v>
      </c>
      <c r="D219" s="90" t="s">
        <v>120</v>
      </c>
      <c r="E219" s="91"/>
      <c r="F219" s="24" t="str">
        <f t="shared" si="28"/>
        <v>う１０</v>
      </c>
      <c r="G219" s="24" t="str">
        <f t="shared" si="29"/>
        <v>土肥将博</v>
      </c>
      <c r="H219" s="90" t="s">
        <v>184</v>
      </c>
      <c r="I219" s="25" t="s">
        <v>16</v>
      </c>
      <c r="J219" s="100">
        <v>1964</v>
      </c>
      <c r="K219" s="29">
        <f t="shared" si="23"/>
        <v>61</v>
      </c>
      <c r="L219" s="24" t="str">
        <f t="shared" si="30"/>
        <v>OK</v>
      </c>
      <c r="M219" s="101" t="s">
        <v>177</v>
      </c>
    </row>
    <row r="220" spans="1:13" s="24" customFormat="1" x14ac:dyDescent="0.15">
      <c r="A220" s="88" t="s">
        <v>129</v>
      </c>
      <c r="B220" s="96" t="s">
        <v>185</v>
      </c>
      <c r="C220" s="96" t="s">
        <v>186</v>
      </c>
      <c r="D220" s="90" t="s">
        <v>120</v>
      </c>
      <c r="E220" s="91"/>
      <c r="F220" s="24" t="str">
        <f t="shared" si="28"/>
        <v>う１１</v>
      </c>
      <c r="G220" s="24" t="str">
        <f t="shared" si="29"/>
        <v>深田健太郎</v>
      </c>
      <c r="H220" s="90" t="s">
        <v>184</v>
      </c>
      <c r="I220" s="25" t="s">
        <v>16</v>
      </c>
      <c r="J220" s="94">
        <v>1997</v>
      </c>
      <c r="K220" s="29">
        <f t="shared" si="23"/>
        <v>28</v>
      </c>
      <c r="L220" s="24" t="str">
        <f t="shared" si="30"/>
        <v>OK</v>
      </c>
      <c r="M220" s="95" t="s">
        <v>169</v>
      </c>
    </row>
    <row r="221" spans="1:13" ht="15.75" customHeight="1" x14ac:dyDescent="0.15">
      <c r="A221" s="88" t="s">
        <v>130</v>
      </c>
      <c r="B221" s="64" t="s">
        <v>258</v>
      </c>
      <c r="C221" s="64" t="s">
        <v>329</v>
      </c>
      <c r="D221" s="90" t="s">
        <v>120</v>
      </c>
      <c r="E221" s="91"/>
      <c r="F221" s="24" t="str">
        <f t="shared" si="28"/>
        <v>う１２</v>
      </c>
      <c r="G221" s="24" t="str">
        <f t="shared" si="29"/>
        <v>松本啓吾</v>
      </c>
      <c r="H221" s="90" t="s">
        <v>184</v>
      </c>
      <c r="I221" s="25" t="s">
        <v>16</v>
      </c>
      <c r="J221" s="28">
        <v>1981</v>
      </c>
      <c r="K221" s="29">
        <f t="shared" si="23"/>
        <v>44</v>
      </c>
      <c r="L221" s="24" t="str">
        <f t="shared" si="30"/>
        <v>OK</v>
      </c>
      <c r="M221" s="24" t="s">
        <v>193</v>
      </c>
    </row>
    <row r="222" spans="1:13" s="24" customFormat="1" x14ac:dyDescent="0.15">
      <c r="A222" s="88" t="s">
        <v>131</v>
      </c>
      <c r="B222" s="35" t="s">
        <v>505</v>
      </c>
      <c r="C222" s="35" t="s">
        <v>525</v>
      </c>
      <c r="D222" s="90" t="s">
        <v>120</v>
      </c>
      <c r="E222" s="91"/>
      <c r="F222" s="24" t="str">
        <f t="shared" si="28"/>
        <v>う１３</v>
      </c>
      <c r="G222" s="24" t="str">
        <f t="shared" si="29"/>
        <v>森健一</v>
      </c>
      <c r="H222" s="90" t="s">
        <v>184</v>
      </c>
      <c r="I222" s="25" t="s">
        <v>16</v>
      </c>
      <c r="J222" s="94">
        <v>1971</v>
      </c>
      <c r="K222" s="29">
        <f t="shared" si="23"/>
        <v>54</v>
      </c>
      <c r="L222" s="27" t="str">
        <f t="shared" si="30"/>
        <v>OK</v>
      </c>
      <c r="M222" s="95" t="s">
        <v>166</v>
      </c>
    </row>
    <row r="223" spans="1:13" x14ac:dyDescent="0.15">
      <c r="A223" s="88" t="s">
        <v>132</v>
      </c>
      <c r="B223" s="35" t="s">
        <v>505</v>
      </c>
      <c r="C223" s="35" t="s">
        <v>526</v>
      </c>
      <c r="D223" s="90" t="s">
        <v>120</v>
      </c>
      <c r="E223" s="91"/>
      <c r="F223" s="24" t="str">
        <f t="shared" si="28"/>
        <v>う１４</v>
      </c>
      <c r="G223" s="24" t="str">
        <f t="shared" si="29"/>
        <v>森皓輝</v>
      </c>
      <c r="H223" s="90" t="s">
        <v>184</v>
      </c>
      <c r="I223" s="24" t="s">
        <v>197</v>
      </c>
      <c r="J223" s="94">
        <v>1998</v>
      </c>
      <c r="K223" s="29">
        <f t="shared" si="23"/>
        <v>27</v>
      </c>
      <c r="L223" s="24" t="str">
        <f t="shared" si="30"/>
        <v>OK</v>
      </c>
      <c r="M223" s="102" t="s">
        <v>527</v>
      </c>
    </row>
    <row r="224" spans="1:13" s="24" customFormat="1" ht="12.75" customHeight="1" x14ac:dyDescent="0.15">
      <c r="A224" s="88" t="s">
        <v>133</v>
      </c>
      <c r="B224" s="98" t="s">
        <v>176</v>
      </c>
      <c r="C224" s="98" t="s">
        <v>226</v>
      </c>
      <c r="D224" s="90" t="s">
        <v>120</v>
      </c>
      <c r="E224" s="91"/>
      <c r="F224" s="24" t="str">
        <f t="shared" si="28"/>
        <v>う１５</v>
      </c>
      <c r="G224" s="24" t="str">
        <f t="shared" si="29"/>
        <v>山本昌紀</v>
      </c>
      <c r="H224" s="90" t="s">
        <v>184</v>
      </c>
      <c r="I224" s="25" t="s">
        <v>16</v>
      </c>
      <c r="J224" s="103">
        <v>1970</v>
      </c>
      <c r="K224" s="29">
        <f t="shared" si="23"/>
        <v>55</v>
      </c>
      <c r="L224" s="24" t="str">
        <f t="shared" si="30"/>
        <v>OK</v>
      </c>
      <c r="M224" s="64" t="s">
        <v>528</v>
      </c>
    </row>
    <row r="225" spans="1:256" s="24" customFormat="1" ht="12.75" customHeight="1" x14ac:dyDescent="0.15">
      <c r="A225" s="88" t="s">
        <v>135</v>
      </c>
      <c r="B225" s="98" t="s">
        <v>176</v>
      </c>
      <c r="C225" s="98" t="s">
        <v>227</v>
      </c>
      <c r="D225" s="90" t="s">
        <v>120</v>
      </c>
      <c r="E225" s="91"/>
      <c r="F225" s="24" t="str">
        <f t="shared" si="28"/>
        <v>う１６</v>
      </c>
      <c r="G225" s="24" t="str">
        <f t="shared" si="29"/>
        <v>山本浩之</v>
      </c>
      <c r="H225" s="90" t="s">
        <v>184</v>
      </c>
      <c r="I225" s="25" t="s">
        <v>16</v>
      </c>
      <c r="J225" s="94">
        <v>1967</v>
      </c>
      <c r="K225" s="29">
        <f t="shared" si="23"/>
        <v>58</v>
      </c>
      <c r="L225" s="24" t="str">
        <f t="shared" si="30"/>
        <v>OK</v>
      </c>
      <c r="M225" s="93" t="s">
        <v>528</v>
      </c>
    </row>
    <row r="226" spans="1:256" s="24" customFormat="1" ht="12.75" customHeight="1" x14ac:dyDescent="0.15">
      <c r="A226" s="88" t="s">
        <v>136</v>
      </c>
      <c r="B226" s="104" t="s">
        <v>214</v>
      </c>
      <c r="C226" s="104" t="s">
        <v>252</v>
      </c>
      <c r="D226" s="90" t="s">
        <v>120</v>
      </c>
      <c r="E226" s="91"/>
      <c r="F226" s="24" t="str">
        <f t="shared" si="28"/>
        <v>う１７</v>
      </c>
      <c r="G226" s="24" t="str">
        <f t="shared" si="29"/>
        <v>吉村淳</v>
      </c>
      <c r="H226" s="90" t="s">
        <v>184</v>
      </c>
      <c r="I226" s="25" t="s">
        <v>16</v>
      </c>
      <c r="J226" s="94">
        <v>1976</v>
      </c>
      <c r="K226" s="29">
        <f t="shared" si="23"/>
        <v>49</v>
      </c>
      <c r="L226" s="24" t="str">
        <f t="shared" si="30"/>
        <v>OK</v>
      </c>
      <c r="M226" s="93" t="s">
        <v>529</v>
      </c>
    </row>
    <row r="227" spans="1:256" x14ac:dyDescent="0.15">
      <c r="A227" s="88" t="s">
        <v>137</v>
      </c>
      <c r="B227" s="96" t="s">
        <v>330</v>
      </c>
      <c r="C227" s="96" t="s">
        <v>331</v>
      </c>
      <c r="D227" s="90" t="s">
        <v>120</v>
      </c>
      <c r="E227" s="91"/>
      <c r="F227" s="24" t="str">
        <f t="shared" si="28"/>
        <v>う１８</v>
      </c>
      <c r="G227" s="24" t="str">
        <f t="shared" si="29"/>
        <v>脇野佳邦</v>
      </c>
      <c r="H227" s="90" t="s">
        <v>184</v>
      </c>
      <c r="I227" s="25" t="s">
        <v>16</v>
      </c>
      <c r="J227" s="94">
        <v>1973</v>
      </c>
      <c r="K227" s="29">
        <f t="shared" si="23"/>
        <v>52</v>
      </c>
      <c r="L227" s="24" t="str">
        <f t="shared" si="30"/>
        <v>OK</v>
      </c>
      <c r="M227" s="93" t="s">
        <v>177</v>
      </c>
    </row>
    <row r="228" spans="1:256" x14ac:dyDescent="0.15">
      <c r="A228" s="88" t="s">
        <v>138</v>
      </c>
      <c r="B228" s="96" t="s">
        <v>530</v>
      </c>
      <c r="C228" s="96" t="s">
        <v>531</v>
      </c>
      <c r="D228" s="90" t="s">
        <v>120</v>
      </c>
      <c r="E228" s="91"/>
      <c r="F228" s="24" t="str">
        <f t="shared" si="28"/>
        <v>う１９</v>
      </c>
      <c r="G228" s="24" t="str">
        <f t="shared" si="29"/>
        <v>中嶋徹</v>
      </c>
      <c r="H228" s="90" t="s">
        <v>184</v>
      </c>
      <c r="I228" s="25" t="s">
        <v>16</v>
      </c>
      <c r="J228" s="94">
        <v>1986</v>
      </c>
      <c r="K228" s="29">
        <f t="shared" si="23"/>
        <v>39</v>
      </c>
      <c r="L228" s="24" t="str">
        <f t="shared" si="30"/>
        <v>OK</v>
      </c>
      <c r="M228" s="93" t="s">
        <v>532</v>
      </c>
    </row>
    <row r="229" spans="1:256" s="64" customFormat="1" x14ac:dyDescent="0.15">
      <c r="A229" s="88" t="s">
        <v>139</v>
      </c>
      <c r="B229" s="35" t="s">
        <v>533</v>
      </c>
      <c r="C229" s="35" t="s">
        <v>534</v>
      </c>
      <c r="D229" s="90" t="s">
        <v>120</v>
      </c>
      <c r="E229" s="91"/>
      <c r="F229" s="24" t="str">
        <f t="shared" si="28"/>
        <v>う２０</v>
      </c>
      <c r="G229" s="24" t="str">
        <f t="shared" si="29"/>
        <v>中田富憲</v>
      </c>
      <c r="H229" s="90" t="s">
        <v>184</v>
      </c>
      <c r="I229" s="24" t="s">
        <v>197</v>
      </c>
      <c r="J229" s="94">
        <v>1961</v>
      </c>
      <c r="K229" s="29">
        <f t="shared" si="23"/>
        <v>64</v>
      </c>
      <c r="L229" s="24" t="str">
        <f t="shared" si="30"/>
        <v>OK</v>
      </c>
      <c r="M229" s="93" t="s">
        <v>535</v>
      </c>
      <c r="N229" s="18"/>
      <c r="O229" s="18"/>
      <c r="P229" s="18"/>
      <c r="Q229" s="18"/>
      <c r="R229" s="18"/>
      <c r="S229" s="18"/>
      <c r="T229" s="18"/>
      <c r="U229" s="18"/>
      <c r="V229" s="18"/>
      <c r="W229" s="18"/>
      <c r="X229" s="18"/>
      <c r="Y229" s="18"/>
      <c r="Z229" s="18"/>
      <c r="AA229" s="18"/>
      <c r="AB229" s="18"/>
      <c r="AC229" s="18"/>
      <c r="AD229" s="18"/>
      <c r="AE229" s="18"/>
      <c r="AF229" s="18"/>
      <c r="AG229" s="18"/>
      <c r="AH229" s="18"/>
      <c r="AI229" s="18"/>
      <c r="AJ229" s="18"/>
      <c r="AK229" s="18"/>
      <c r="AL229" s="18"/>
      <c r="AM229" s="18"/>
      <c r="AN229" s="18"/>
      <c r="AO229" s="18"/>
      <c r="AP229" s="18"/>
      <c r="AQ229" s="18"/>
      <c r="AR229" s="18"/>
      <c r="AS229" s="18"/>
      <c r="AT229" s="18"/>
      <c r="AU229" s="18"/>
      <c r="AV229" s="18"/>
      <c r="AW229" s="18"/>
      <c r="AX229" s="18"/>
      <c r="AY229" s="18"/>
      <c r="AZ229" s="18"/>
      <c r="BA229" s="18"/>
      <c r="BB229" s="18"/>
      <c r="BC229" s="18"/>
      <c r="BD229" s="18"/>
      <c r="BE229" s="18"/>
      <c r="BF229" s="18"/>
      <c r="BG229" s="18"/>
      <c r="BH229" s="18"/>
      <c r="BI229" s="18"/>
      <c r="BJ229" s="18"/>
      <c r="BK229" s="18"/>
      <c r="BL229" s="18"/>
      <c r="BM229" s="18"/>
      <c r="BN229" s="18"/>
      <c r="BO229" s="18"/>
      <c r="BP229" s="18"/>
      <c r="BQ229" s="18"/>
      <c r="BR229" s="18"/>
      <c r="BS229" s="18"/>
      <c r="BT229" s="18"/>
      <c r="BU229" s="18"/>
      <c r="BV229" s="18"/>
      <c r="BW229" s="18"/>
      <c r="BX229" s="18"/>
      <c r="BY229" s="18"/>
      <c r="BZ229" s="18"/>
      <c r="CA229" s="18"/>
      <c r="CB229" s="18"/>
      <c r="CC229" s="18"/>
      <c r="CD229" s="18"/>
      <c r="CE229" s="18"/>
      <c r="CF229" s="18"/>
      <c r="CG229" s="18"/>
      <c r="CH229" s="18"/>
      <c r="CI229" s="18"/>
      <c r="CJ229" s="18"/>
      <c r="CK229" s="18"/>
      <c r="CL229" s="18"/>
      <c r="CM229" s="18"/>
      <c r="CN229" s="18"/>
      <c r="CO229" s="18"/>
      <c r="CP229" s="18"/>
      <c r="CQ229" s="18"/>
      <c r="CR229" s="18"/>
      <c r="CS229" s="18"/>
      <c r="CT229" s="18"/>
      <c r="CU229" s="18"/>
      <c r="CV229" s="18"/>
      <c r="CW229" s="18"/>
      <c r="CX229" s="18"/>
      <c r="CY229" s="18"/>
      <c r="CZ229" s="18"/>
      <c r="DA229" s="18"/>
      <c r="DB229" s="18"/>
      <c r="DC229" s="18"/>
      <c r="DD229" s="18"/>
      <c r="DE229" s="18"/>
      <c r="DF229" s="18"/>
      <c r="DG229" s="18"/>
      <c r="DH229" s="18"/>
      <c r="DI229" s="18"/>
      <c r="DJ229" s="18"/>
      <c r="DK229" s="18"/>
      <c r="DL229" s="18"/>
      <c r="DM229" s="18"/>
      <c r="DN229" s="18"/>
      <c r="DO229" s="18"/>
      <c r="DP229" s="18"/>
      <c r="DQ229" s="18"/>
      <c r="DR229" s="18"/>
      <c r="DS229" s="18"/>
      <c r="DT229" s="18"/>
      <c r="DU229" s="18"/>
      <c r="DV229" s="18"/>
      <c r="DW229" s="18"/>
      <c r="DX229" s="18"/>
      <c r="DY229" s="18"/>
      <c r="DZ229" s="18"/>
      <c r="EA229" s="18"/>
      <c r="EB229" s="18"/>
      <c r="EC229" s="18"/>
      <c r="ED229" s="18"/>
      <c r="EE229" s="18"/>
      <c r="EF229" s="18"/>
      <c r="EG229" s="18"/>
      <c r="EH229" s="18"/>
      <c r="EI229" s="18"/>
      <c r="EJ229" s="18"/>
      <c r="EK229" s="18"/>
      <c r="EL229" s="18"/>
      <c r="EM229" s="18"/>
      <c r="EN229" s="18"/>
      <c r="EO229" s="18"/>
      <c r="EP229" s="18"/>
      <c r="EQ229" s="18"/>
      <c r="ER229" s="18"/>
      <c r="ES229" s="18"/>
      <c r="ET229" s="18"/>
      <c r="EU229" s="18"/>
      <c r="EV229" s="18"/>
      <c r="EW229" s="18"/>
      <c r="EX229" s="18"/>
      <c r="EY229" s="18"/>
      <c r="EZ229" s="18"/>
      <c r="FA229" s="18"/>
      <c r="FB229" s="18"/>
      <c r="FC229" s="18"/>
      <c r="FD229" s="18"/>
      <c r="FE229" s="18"/>
      <c r="FF229" s="18"/>
      <c r="FG229" s="18"/>
      <c r="FH229" s="18"/>
      <c r="FI229" s="18"/>
      <c r="FJ229" s="18"/>
      <c r="FK229" s="18"/>
      <c r="FL229" s="18"/>
      <c r="FM229" s="18"/>
      <c r="FN229" s="18"/>
      <c r="FO229" s="18"/>
      <c r="FP229" s="18"/>
      <c r="FQ229" s="18"/>
      <c r="FR229" s="18"/>
      <c r="FS229" s="18"/>
      <c r="FT229" s="18"/>
      <c r="FU229" s="18"/>
      <c r="FV229" s="18"/>
      <c r="FW229" s="18"/>
      <c r="FX229" s="18"/>
      <c r="FY229" s="18"/>
      <c r="FZ229" s="18"/>
      <c r="GA229" s="18"/>
      <c r="GB229" s="18"/>
      <c r="GC229" s="18"/>
      <c r="GD229" s="18"/>
      <c r="GE229" s="18"/>
      <c r="GF229" s="18"/>
      <c r="GG229" s="18"/>
      <c r="GH229" s="18"/>
      <c r="GI229" s="18"/>
      <c r="GJ229" s="18"/>
      <c r="GK229" s="18"/>
      <c r="GL229" s="18"/>
      <c r="GM229" s="18"/>
      <c r="GN229" s="18"/>
      <c r="GO229" s="18"/>
      <c r="GP229" s="18"/>
      <c r="GQ229" s="18"/>
      <c r="GR229" s="18"/>
      <c r="GS229" s="18"/>
      <c r="GT229" s="18"/>
      <c r="GU229" s="18"/>
      <c r="GV229" s="18"/>
      <c r="GW229" s="18"/>
      <c r="GX229" s="18"/>
      <c r="GY229" s="18"/>
      <c r="GZ229" s="18"/>
      <c r="HA229" s="18"/>
      <c r="HB229" s="18"/>
      <c r="HC229" s="18"/>
      <c r="HD229" s="18"/>
      <c r="HE229" s="18"/>
      <c r="HF229" s="18"/>
      <c r="HG229" s="18"/>
      <c r="HH229" s="18"/>
      <c r="HI229" s="18"/>
      <c r="HJ229" s="18"/>
      <c r="HK229" s="18"/>
      <c r="HL229" s="18"/>
      <c r="HM229" s="18"/>
      <c r="HN229" s="18"/>
      <c r="HO229" s="18"/>
      <c r="HP229" s="18"/>
      <c r="HQ229" s="18"/>
      <c r="HR229" s="18"/>
      <c r="HS229" s="18"/>
      <c r="HT229" s="18"/>
      <c r="HU229" s="18"/>
      <c r="HV229" s="18"/>
      <c r="HW229" s="18"/>
      <c r="HX229" s="18"/>
      <c r="HY229" s="18"/>
      <c r="HZ229" s="18"/>
      <c r="IA229" s="18"/>
      <c r="IB229" s="18"/>
      <c r="IC229" s="18"/>
      <c r="ID229" s="18"/>
      <c r="IE229" s="18"/>
      <c r="IF229" s="18"/>
      <c r="IG229" s="18"/>
      <c r="IH229" s="18"/>
      <c r="II229" s="18"/>
      <c r="IJ229" s="18"/>
      <c r="IK229" s="18"/>
      <c r="IL229" s="18"/>
      <c r="IM229" s="18"/>
      <c r="IN229" s="18"/>
      <c r="IO229" s="18"/>
      <c r="IP229" s="18"/>
      <c r="IQ229" s="18"/>
      <c r="IR229" s="18"/>
      <c r="IS229" s="18"/>
      <c r="IT229" s="18"/>
      <c r="IU229" s="18"/>
      <c r="IV229" s="18"/>
    </row>
    <row r="230" spans="1:256" x14ac:dyDescent="0.15">
      <c r="A230" s="88" t="s">
        <v>140</v>
      </c>
      <c r="B230" s="105" t="s">
        <v>118</v>
      </c>
      <c r="C230" s="105" t="s">
        <v>119</v>
      </c>
      <c r="D230" s="90" t="s">
        <v>120</v>
      </c>
      <c r="E230" s="91"/>
      <c r="F230" s="24" t="str">
        <f t="shared" si="28"/>
        <v>う２１</v>
      </c>
      <c r="G230" s="24" t="str">
        <f t="shared" si="29"/>
        <v>野村良平</v>
      </c>
      <c r="H230" s="90" t="s">
        <v>184</v>
      </c>
      <c r="I230" s="25" t="s">
        <v>16</v>
      </c>
      <c r="J230" s="94">
        <v>1989</v>
      </c>
      <c r="K230" s="29">
        <f t="shared" si="23"/>
        <v>36</v>
      </c>
      <c r="L230" s="24" t="str">
        <f t="shared" si="30"/>
        <v>OK</v>
      </c>
      <c r="M230" s="93" t="s">
        <v>536</v>
      </c>
    </row>
    <row r="231" spans="1:256" x14ac:dyDescent="0.15">
      <c r="A231" s="88" t="s">
        <v>141</v>
      </c>
      <c r="B231" s="96" t="s">
        <v>890</v>
      </c>
      <c r="C231" s="96" t="s">
        <v>891</v>
      </c>
      <c r="D231" s="90" t="s">
        <v>120</v>
      </c>
      <c r="E231" s="91"/>
      <c r="F231" s="24" t="str">
        <f t="shared" si="28"/>
        <v>う２２</v>
      </c>
      <c r="G231" s="24" t="str">
        <f t="shared" si="29"/>
        <v>利光龍司</v>
      </c>
      <c r="H231" s="90" t="s">
        <v>184</v>
      </c>
      <c r="I231" s="25" t="s">
        <v>16</v>
      </c>
      <c r="J231" s="94">
        <v>1972</v>
      </c>
      <c r="K231" s="29">
        <f t="shared" si="23"/>
        <v>53</v>
      </c>
      <c r="L231" s="24" t="str">
        <f t="shared" si="30"/>
        <v>OK</v>
      </c>
      <c r="M231" s="93" t="s">
        <v>529</v>
      </c>
    </row>
    <row r="232" spans="1:256" x14ac:dyDescent="0.15">
      <c r="A232" s="88" t="s">
        <v>142</v>
      </c>
      <c r="B232" s="96" t="s">
        <v>892</v>
      </c>
      <c r="C232" s="96" t="s">
        <v>893</v>
      </c>
      <c r="D232" s="90" t="s">
        <v>120</v>
      </c>
      <c r="E232" s="91"/>
      <c r="F232" s="24" t="str">
        <f t="shared" si="28"/>
        <v>う２３</v>
      </c>
      <c r="G232" s="24" t="str">
        <f t="shared" si="29"/>
        <v>八木篤司</v>
      </c>
      <c r="H232" s="90" t="s">
        <v>184</v>
      </c>
      <c r="I232" s="25" t="s">
        <v>16</v>
      </c>
      <c r="J232" s="94">
        <v>1973</v>
      </c>
      <c r="K232" s="29">
        <f t="shared" si="23"/>
        <v>52</v>
      </c>
      <c r="L232" s="24" t="str">
        <f t="shared" si="30"/>
        <v>OK</v>
      </c>
      <c r="M232" s="93" t="s">
        <v>521</v>
      </c>
    </row>
    <row r="233" spans="1:256" x14ac:dyDescent="0.15">
      <c r="A233" s="88" t="s">
        <v>143</v>
      </c>
      <c r="B233" s="96" t="s">
        <v>537</v>
      </c>
      <c r="C233" s="96" t="s">
        <v>538</v>
      </c>
      <c r="D233" s="90" t="s">
        <v>120</v>
      </c>
      <c r="E233" s="91"/>
      <c r="F233" s="24" t="str">
        <f t="shared" si="28"/>
        <v>う２４</v>
      </c>
      <c r="G233" s="24" t="str">
        <f t="shared" si="29"/>
        <v>坂田義記</v>
      </c>
      <c r="H233" s="90" t="s">
        <v>184</v>
      </c>
      <c r="I233" s="24" t="s">
        <v>197</v>
      </c>
      <c r="J233" s="94">
        <v>1988</v>
      </c>
      <c r="K233" s="29">
        <f t="shared" si="23"/>
        <v>37</v>
      </c>
      <c r="L233" s="24" t="str">
        <f t="shared" si="30"/>
        <v>OK</v>
      </c>
      <c r="M233" s="93" t="s">
        <v>539</v>
      </c>
    </row>
    <row r="234" spans="1:256" x14ac:dyDescent="0.15">
      <c r="A234" s="88" t="s">
        <v>144</v>
      </c>
      <c r="B234" s="96" t="s">
        <v>894</v>
      </c>
      <c r="C234" s="96" t="s">
        <v>895</v>
      </c>
      <c r="D234" s="90" t="s">
        <v>120</v>
      </c>
      <c r="E234" s="91"/>
      <c r="F234" s="24" t="str">
        <f t="shared" si="28"/>
        <v>う２５</v>
      </c>
      <c r="G234" s="24" t="str">
        <f t="shared" si="29"/>
        <v>村地直也</v>
      </c>
      <c r="H234" s="90" t="s">
        <v>184</v>
      </c>
      <c r="I234" s="25" t="s">
        <v>16</v>
      </c>
      <c r="J234" s="94">
        <v>1989</v>
      </c>
      <c r="K234" s="29">
        <f t="shared" si="23"/>
        <v>36</v>
      </c>
      <c r="L234" s="24" t="str">
        <f t="shared" si="30"/>
        <v>OK</v>
      </c>
      <c r="M234" s="102" t="s">
        <v>896</v>
      </c>
    </row>
    <row r="235" spans="1:256" x14ac:dyDescent="0.15">
      <c r="A235" s="88" t="s">
        <v>145</v>
      </c>
      <c r="B235" s="96" t="s">
        <v>897</v>
      </c>
      <c r="C235" s="96" t="s">
        <v>898</v>
      </c>
      <c r="D235" s="90" t="s">
        <v>120</v>
      </c>
      <c r="E235" s="91"/>
      <c r="F235" s="24" t="str">
        <f t="shared" si="28"/>
        <v>う２６</v>
      </c>
      <c r="G235" s="24" t="str">
        <f t="shared" si="29"/>
        <v>中村雅宣</v>
      </c>
      <c r="H235" s="90" t="s">
        <v>184</v>
      </c>
      <c r="I235" s="25" t="s">
        <v>16</v>
      </c>
      <c r="J235" s="94">
        <v>1978</v>
      </c>
      <c r="K235" s="29">
        <f t="shared" si="23"/>
        <v>47</v>
      </c>
      <c r="L235" s="24" t="str">
        <f t="shared" si="30"/>
        <v>OK</v>
      </c>
      <c r="M235" s="102" t="s">
        <v>896</v>
      </c>
    </row>
    <row r="236" spans="1:256" x14ac:dyDescent="0.15">
      <c r="A236" s="88" t="s">
        <v>146</v>
      </c>
      <c r="B236" s="96" t="s">
        <v>899</v>
      </c>
      <c r="C236" s="96" t="s">
        <v>900</v>
      </c>
      <c r="D236" s="90" t="s">
        <v>120</v>
      </c>
      <c r="E236" s="91"/>
      <c r="F236" s="24" t="str">
        <f t="shared" si="28"/>
        <v>う２７</v>
      </c>
      <c r="G236" s="24" t="str">
        <f t="shared" si="29"/>
        <v>織田修輔</v>
      </c>
      <c r="H236" s="90" t="s">
        <v>184</v>
      </c>
      <c r="I236" s="24" t="s">
        <v>197</v>
      </c>
      <c r="J236" s="94">
        <v>1987</v>
      </c>
      <c r="K236" s="29">
        <f t="shared" si="23"/>
        <v>38</v>
      </c>
      <c r="L236" s="24" t="str">
        <f t="shared" si="30"/>
        <v>OK</v>
      </c>
      <c r="M236" s="95" t="s">
        <v>901</v>
      </c>
    </row>
    <row r="237" spans="1:256" x14ac:dyDescent="0.15">
      <c r="A237" s="88" t="s">
        <v>147</v>
      </c>
      <c r="B237" s="96" t="s">
        <v>902</v>
      </c>
      <c r="C237" s="96" t="s">
        <v>903</v>
      </c>
      <c r="D237" s="90" t="s">
        <v>120</v>
      </c>
      <c r="E237" s="91"/>
      <c r="F237" s="24" t="str">
        <f t="shared" si="28"/>
        <v>う２８</v>
      </c>
      <c r="G237" s="24" t="str">
        <f t="shared" si="29"/>
        <v>渡邊直洋</v>
      </c>
      <c r="H237" s="90" t="s">
        <v>184</v>
      </c>
      <c r="I237" s="25" t="s">
        <v>16</v>
      </c>
      <c r="J237" s="94">
        <v>1988</v>
      </c>
      <c r="K237" s="29">
        <f t="shared" si="23"/>
        <v>37</v>
      </c>
      <c r="L237" s="24" t="str">
        <f t="shared" si="30"/>
        <v>OK</v>
      </c>
      <c r="M237" s="95" t="s">
        <v>904</v>
      </c>
    </row>
    <row r="238" spans="1:256" x14ac:dyDescent="0.15">
      <c r="A238" s="88" t="s">
        <v>148</v>
      </c>
      <c r="B238" s="96" t="s">
        <v>905</v>
      </c>
      <c r="C238" s="96" t="s">
        <v>906</v>
      </c>
      <c r="D238" s="90" t="s">
        <v>120</v>
      </c>
      <c r="E238" s="91"/>
      <c r="F238" s="24" t="str">
        <f t="shared" si="28"/>
        <v>う２９</v>
      </c>
      <c r="G238" s="24" t="str">
        <f t="shared" si="29"/>
        <v>猪師崇人</v>
      </c>
      <c r="H238" s="90" t="s">
        <v>184</v>
      </c>
      <c r="I238" s="25" t="s">
        <v>16</v>
      </c>
      <c r="J238" s="94">
        <v>1985</v>
      </c>
      <c r="K238" s="29">
        <f t="shared" si="23"/>
        <v>40</v>
      </c>
      <c r="L238" s="24" t="str">
        <f t="shared" si="30"/>
        <v>OK</v>
      </c>
      <c r="M238" s="95" t="s">
        <v>904</v>
      </c>
    </row>
    <row r="239" spans="1:256" x14ac:dyDescent="0.15">
      <c r="A239" s="88" t="s">
        <v>149</v>
      </c>
      <c r="B239" s="96" t="s">
        <v>907</v>
      </c>
      <c r="C239" s="96" t="s">
        <v>908</v>
      </c>
      <c r="D239" s="90" t="s">
        <v>120</v>
      </c>
      <c r="E239" s="91"/>
      <c r="F239" s="24" t="str">
        <f t="shared" si="28"/>
        <v>う３０</v>
      </c>
      <c r="G239" s="24" t="str">
        <f t="shared" si="29"/>
        <v>中島章大</v>
      </c>
      <c r="H239" s="90" t="s">
        <v>184</v>
      </c>
      <c r="I239" s="24" t="s">
        <v>197</v>
      </c>
      <c r="J239" s="94">
        <v>1989</v>
      </c>
      <c r="K239" s="29">
        <f t="shared" si="23"/>
        <v>36</v>
      </c>
      <c r="L239" s="24" t="str">
        <f t="shared" si="30"/>
        <v>OK</v>
      </c>
      <c r="M239" s="95" t="s">
        <v>904</v>
      </c>
    </row>
    <row r="240" spans="1:256" x14ac:dyDescent="0.15">
      <c r="A240" s="88" t="s">
        <v>150</v>
      </c>
      <c r="B240" s="96" t="s">
        <v>909</v>
      </c>
      <c r="C240" s="96" t="s">
        <v>910</v>
      </c>
      <c r="D240" s="90" t="s">
        <v>120</v>
      </c>
      <c r="E240" s="91"/>
      <c r="F240" s="24" t="str">
        <f t="shared" si="28"/>
        <v>う３１</v>
      </c>
      <c r="G240" s="24" t="str">
        <f t="shared" si="29"/>
        <v>徳光亮真</v>
      </c>
      <c r="H240" s="90" t="s">
        <v>184</v>
      </c>
      <c r="I240" s="25" t="s">
        <v>16</v>
      </c>
      <c r="J240" s="94">
        <v>1990</v>
      </c>
      <c r="K240" s="29">
        <f t="shared" si="23"/>
        <v>35</v>
      </c>
      <c r="L240" s="24" t="str">
        <f t="shared" si="30"/>
        <v>OK</v>
      </c>
      <c r="M240" s="93" t="s">
        <v>911</v>
      </c>
    </row>
    <row r="241" spans="1:256" x14ac:dyDescent="0.15">
      <c r="A241" s="88" t="s">
        <v>151</v>
      </c>
      <c r="B241" s="96" t="s">
        <v>912</v>
      </c>
      <c r="C241" s="96" t="s">
        <v>913</v>
      </c>
      <c r="D241" s="90" t="s">
        <v>120</v>
      </c>
      <c r="E241" s="91"/>
      <c r="F241" s="24" t="str">
        <f t="shared" si="28"/>
        <v>う３２</v>
      </c>
      <c r="G241" s="24" t="str">
        <f t="shared" si="29"/>
        <v>元生光亮</v>
      </c>
      <c r="H241" s="90" t="s">
        <v>184</v>
      </c>
      <c r="I241" s="25" t="s">
        <v>16</v>
      </c>
      <c r="J241" s="94">
        <v>1990</v>
      </c>
      <c r="K241" s="29">
        <f t="shared" si="23"/>
        <v>35</v>
      </c>
      <c r="L241" s="24" t="str">
        <f t="shared" si="30"/>
        <v>OK</v>
      </c>
      <c r="M241" s="93" t="s">
        <v>904</v>
      </c>
    </row>
    <row r="242" spans="1:256" x14ac:dyDescent="0.15">
      <c r="A242" s="88" t="s">
        <v>152</v>
      </c>
      <c r="B242" s="96" t="s">
        <v>914</v>
      </c>
      <c r="C242" s="96" t="s">
        <v>915</v>
      </c>
      <c r="D242" s="90" t="s">
        <v>120</v>
      </c>
      <c r="E242" s="91"/>
      <c r="F242" s="24" t="str">
        <f t="shared" si="28"/>
        <v>う３３</v>
      </c>
      <c r="G242" s="24" t="str">
        <f t="shared" si="29"/>
        <v>磯野宏貴</v>
      </c>
      <c r="H242" s="90" t="s">
        <v>184</v>
      </c>
      <c r="I242" s="25" t="s">
        <v>16</v>
      </c>
      <c r="J242" s="94">
        <v>1998</v>
      </c>
      <c r="K242" s="29">
        <f t="shared" si="23"/>
        <v>27</v>
      </c>
      <c r="L242" s="24" t="str">
        <f t="shared" si="30"/>
        <v>OK</v>
      </c>
      <c r="M242" s="93" t="s">
        <v>916</v>
      </c>
    </row>
    <row r="243" spans="1:256" x14ac:dyDescent="0.15">
      <c r="A243" s="88" t="s">
        <v>153</v>
      </c>
      <c r="B243" s="96" t="s">
        <v>917</v>
      </c>
      <c r="C243" s="96" t="s">
        <v>918</v>
      </c>
      <c r="D243" s="90" t="s">
        <v>120</v>
      </c>
      <c r="E243" s="91"/>
      <c r="F243" s="24" t="str">
        <f t="shared" si="28"/>
        <v>う３４</v>
      </c>
      <c r="G243" s="24" t="str">
        <f t="shared" si="29"/>
        <v>神野眞旗</v>
      </c>
      <c r="H243" s="90" t="s">
        <v>184</v>
      </c>
      <c r="I243" s="25" t="s">
        <v>16</v>
      </c>
      <c r="J243" s="94">
        <v>1997</v>
      </c>
      <c r="K243" s="29">
        <f t="shared" si="23"/>
        <v>28</v>
      </c>
      <c r="L243" s="24" t="str">
        <f t="shared" si="30"/>
        <v>OK</v>
      </c>
      <c r="M243" s="93" t="s">
        <v>916</v>
      </c>
    </row>
    <row r="244" spans="1:256" x14ac:dyDescent="0.15">
      <c r="A244" s="88" t="s">
        <v>154</v>
      </c>
      <c r="B244" s="96" t="s">
        <v>919</v>
      </c>
      <c r="C244" s="96" t="s">
        <v>920</v>
      </c>
      <c r="D244" s="90" t="s">
        <v>120</v>
      </c>
      <c r="E244" s="91"/>
      <c r="F244" s="24" t="str">
        <f t="shared" si="28"/>
        <v>う３５</v>
      </c>
      <c r="G244" s="24" t="str">
        <f t="shared" si="29"/>
        <v>甲斐祐一</v>
      </c>
      <c r="H244" s="90" t="s">
        <v>184</v>
      </c>
      <c r="I244" s="25" t="s">
        <v>16</v>
      </c>
      <c r="J244" s="94">
        <v>1984</v>
      </c>
      <c r="K244" s="29">
        <f t="shared" si="23"/>
        <v>41</v>
      </c>
      <c r="L244" s="24" t="str">
        <f t="shared" si="30"/>
        <v>OK</v>
      </c>
      <c r="M244" s="93" t="s">
        <v>916</v>
      </c>
    </row>
    <row r="245" spans="1:256" x14ac:dyDescent="0.15">
      <c r="A245" s="88" t="s">
        <v>155</v>
      </c>
      <c r="B245" s="96" t="s">
        <v>921</v>
      </c>
      <c r="C245" s="96" t="s">
        <v>922</v>
      </c>
      <c r="D245" s="90" t="s">
        <v>120</v>
      </c>
      <c r="E245" s="91"/>
      <c r="F245" s="24" t="str">
        <f t="shared" si="28"/>
        <v>う３６</v>
      </c>
      <c r="G245" s="24" t="str">
        <f t="shared" si="29"/>
        <v>阿部智貴</v>
      </c>
      <c r="H245" s="90" t="s">
        <v>184</v>
      </c>
      <c r="I245" s="25" t="s">
        <v>16</v>
      </c>
      <c r="J245" s="94">
        <v>1994</v>
      </c>
      <c r="K245" s="29">
        <f t="shared" si="23"/>
        <v>31</v>
      </c>
      <c r="L245" s="24" t="str">
        <f t="shared" si="30"/>
        <v>OK</v>
      </c>
      <c r="M245" s="93" t="s">
        <v>916</v>
      </c>
    </row>
    <row r="246" spans="1:256" x14ac:dyDescent="0.15">
      <c r="A246" s="88" t="s">
        <v>156</v>
      </c>
      <c r="B246" s="96" t="s">
        <v>923</v>
      </c>
      <c r="C246" s="96" t="s">
        <v>924</v>
      </c>
      <c r="D246" s="90" t="s">
        <v>120</v>
      </c>
      <c r="E246" s="26" t="s">
        <v>695</v>
      </c>
      <c r="F246" s="24" t="str">
        <f t="shared" si="28"/>
        <v>う３７</v>
      </c>
      <c r="G246" s="24" t="str">
        <f t="shared" si="29"/>
        <v>佐藤和弘</v>
      </c>
      <c r="H246" s="90" t="s">
        <v>184</v>
      </c>
      <c r="I246" s="25" t="s">
        <v>16</v>
      </c>
      <c r="J246" s="94">
        <v>1955</v>
      </c>
      <c r="K246" s="29">
        <f t="shared" si="23"/>
        <v>70</v>
      </c>
      <c r="L246" s="24" t="str">
        <f t="shared" si="30"/>
        <v>OK</v>
      </c>
      <c r="M246" s="93" t="s">
        <v>524</v>
      </c>
    </row>
    <row r="247" spans="1:256" s="24" customFormat="1" x14ac:dyDescent="0.15">
      <c r="A247" s="88" t="s">
        <v>157</v>
      </c>
      <c r="B247" s="25" t="s">
        <v>925</v>
      </c>
      <c r="C247" s="64" t="s">
        <v>926</v>
      </c>
      <c r="D247" s="90" t="s">
        <v>120</v>
      </c>
      <c r="E247" s="26"/>
      <c r="F247" s="24" t="str">
        <f t="shared" si="28"/>
        <v>う３８</v>
      </c>
      <c r="G247" s="24" t="str">
        <f>B247&amp;C247</f>
        <v>永原博司</v>
      </c>
      <c r="H247" s="90" t="s">
        <v>184</v>
      </c>
      <c r="I247" s="64" t="s">
        <v>927</v>
      </c>
      <c r="J247" s="103">
        <v>1963</v>
      </c>
      <c r="K247" s="29">
        <f t="shared" si="23"/>
        <v>62</v>
      </c>
      <c r="L247" s="27" t="str">
        <f>IF(G247="","",IF(COUNTIF($H$4:$H$614,G247)&gt;1,"2重登録","OK"))</f>
        <v>OK</v>
      </c>
      <c r="M247" s="32" t="s">
        <v>527</v>
      </c>
      <c r="N247" s="64"/>
      <c r="O247" s="64"/>
      <c r="P247" s="64"/>
      <c r="Q247" s="64"/>
      <c r="R247" s="64"/>
      <c r="S247" s="64"/>
      <c r="T247" s="64"/>
      <c r="U247" s="64"/>
      <c r="V247" s="64"/>
      <c r="W247" s="64"/>
      <c r="X247" s="64"/>
      <c r="Y247" s="64"/>
      <c r="Z247" s="64"/>
      <c r="AA247" s="64"/>
      <c r="AB247" s="64"/>
      <c r="AC247" s="64"/>
      <c r="AD247" s="64"/>
      <c r="AE247" s="64"/>
      <c r="AF247" s="64"/>
      <c r="AG247" s="64"/>
      <c r="AH247" s="64"/>
      <c r="AI247" s="64"/>
      <c r="AJ247" s="64"/>
      <c r="AK247" s="64"/>
      <c r="AL247" s="64"/>
      <c r="AM247" s="64"/>
      <c r="AN247" s="64"/>
      <c r="AO247" s="64"/>
      <c r="AP247" s="64"/>
      <c r="AQ247" s="64"/>
      <c r="AR247" s="64"/>
      <c r="AS247" s="64"/>
      <c r="AT247" s="64"/>
      <c r="AU247" s="64"/>
      <c r="AV247" s="64"/>
      <c r="AW247" s="64"/>
      <c r="AX247" s="64"/>
      <c r="AY247" s="64"/>
      <c r="AZ247" s="64"/>
      <c r="BA247" s="64"/>
      <c r="BB247" s="64"/>
      <c r="BC247" s="64"/>
      <c r="BD247" s="64"/>
      <c r="BE247" s="64"/>
      <c r="BF247" s="64"/>
      <c r="BG247" s="64"/>
      <c r="BH247" s="64"/>
      <c r="BI247" s="64"/>
      <c r="BJ247" s="64"/>
      <c r="BK247" s="64"/>
      <c r="BL247" s="64"/>
      <c r="BM247" s="64"/>
      <c r="BN247" s="64"/>
      <c r="BO247" s="64"/>
      <c r="BP247" s="64"/>
      <c r="BQ247" s="64"/>
      <c r="BR247" s="64"/>
      <c r="BS247" s="64"/>
      <c r="BT247" s="64"/>
      <c r="BU247" s="64"/>
      <c r="BV247" s="64"/>
      <c r="BW247" s="64"/>
      <c r="BX247" s="64"/>
      <c r="BY247" s="64"/>
      <c r="BZ247" s="64"/>
      <c r="CA247" s="64"/>
      <c r="CB247" s="64"/>
      <c r="CC247" s="64"/>
      <c r="CD247" s="64"/>
      <c r="CE247" s="64"/>
      <c r="CF247" s="64"/>
      <c r="CG247" s="64"/>
      <c r="CH247" s="64"/>
      <c r="CI247" s="64"/>
      <c r="CJ247" s="64"/>
      <c r="CK247" s="64"/>
      <c r="CL247" s="64"/>
      <c r="CM247" s="64"/>
      <c r="CN247" s="64"/>
      <c r="CO247" s="64"/>
      <c r="CP247" s="64"/>
      <c r="CQ247" s="64"/>
      <c r="CR247" s="64"/>
      <c r="CS247" s="64"/>
      <c r="CT247" s="64"/>
      <c r="CU247" s="64"/>
      <c r="CV247" s="64"/>
      <c r="CW247" s="64"/>
      <c r="CX247" s="64"/>
      <c r="CY247" s="64"/>
      <c r="CZ247" s="64"/>
      <c r="DA247" s="64"/>
      <c r="DB247" s="64"/>
      <c r="DC247" s="64"/>
      <c r="DD247" s="64"/>
      <c r="DE247" s="64"/>
      <c r="DF247" s="64"/>
      <c r="DG247" s="64"/>
      <c r="DH247" s="64"/>
      <c r="DI247" s="64"/>
      <c r="DJ247" s="64"/>
      <c r="DK247" s="64"/>
      <c r="DL247" s="64"/>
      <c r="DM247" s="64"/>
      <c r="DN247" s="64"/>
      <c r="DO247" s="64"/>
      <c r="DP247" s="64"/>
      <c r="DQ247" s="64"/>
      <c r="DR247" s="64"/>
      <c r="DS247" s="64"/>
      <c r="DT247" s="64"/>
      <c r="DU247" s="64"/>
      <c r="DV247" s="64"/>
      <c r="DW247" s="64"/>
      <c r="DX247" s="64"/>
      <c r="DY247" s="64"/>
      <c r="DZ247" s="64"/>
      <c r="EA247" s="64"/>
      <c r="EB247" s="64"/>
      <c r="EC247" s="64"/>
      <c r="ED247" s="64"/>
      <c r="EE247" s="64"/>
      <c r="EF247" s="64"/>
      <c r="EG247" s="64"/>
      <c r="EH247" s="64"/>
      <c r="EI247" s="64"/>
      <c r="EJ247" s="64"/>
      <c r="EK247" s="64"/>
      <c r="EL247" s="64"/>
      <c r="EM247" s="64"/>
      <c r="EN247" s="64"/>
      <c r="EO247" s="64"/>
      <c r="EP247" s="64"/>
      <c r="EQ247" s="64"/>
      <c r="ER247" s="64"/>
      <c r="ES247" s="64"/>
      <c r="ET247" s="64"/>
      <c r="EU247" s="64"/>
      <c r="EV247" s="64"/>
      <c r="EW247" s="64"/>
      <c r="EX247" s="64"/>
      <c r="EY247" s="64"/>
      <c r="EZ247" s="64"/>
      <c r="FA247" s="64"/>
      <c r="FB247" s="64"/>
      <c r="FC247" s="64"/>
      <c r="FD247" s="64"/>
      <c r="FE247" s="64"/>
      <c r="FF247" s="64"/>
      <c r="FG247" s="64"/>
      <c r="FH247" s="64"/>
      <c r="FI247" s="64"/>
      <c r="FJ247" s="64"/>
      <c r="FK247" s="64"/>
      <c r="FL247" s="64"/>
      <c r="FM247" s="64"/>
      <c r="FN247" s="64"/>
      <c r="FO247" s="64"/>
      <c r="FP247" s="64"/>
      <c r="FQ247" s="64"/>
      <c r="FR247" s="64"/>
      <c r="FS247" s="64"/>
      <c r="FT247" s="64"/>
      <c r="FU247" s="64"/>
      <c r="FV247" s="64"/>
      <c r="FW247" s="64"/>
      <c r="FX247" s="64"/>
      <c r="FY247" s="64"/>
      <c r="FZ247" s="64"/>
      <c r="GA247" s="64"/>
      <c r="GB247" s="64"/>
      <c r="GC247" s="64"/>
      <c r="GD247" s="64"/>
      <c r="GE247" s="64"/>
      <c r="GF247" s="64"/>
      <c r="GG247" s="64"/>
      <c r="GH247" s="64"/>
      <c r="GI247" s="64"/>
      <c r="GJ247" s="64"/>
      <c r="GK247" s="64"/>
      <c r="GL247" s="64"/>
      <c r="GM247" s="64"/>
      <c r="GN247" s="64"/>
      <c r="GO247" s="64"/>
      <c r="GP247" s="64"/>
      <c r="GQ247" s="64"/>
      <c r="GR247" s="64"/>
      <c r="GS247" s="64"/>
      <c r="GT247" s="64"/>
      <c r="GU247" s="64"/>
      <c r="GV247" s="64"/>
      <c r="GW247" s="64"/>
      <c r="GX247" s="64"/>
      <c r="GY247" s="64"/>
      <c r="GZ247" s="64"/>
      <c r="HA247" s="64"/>
      <c r="HB247" s="64"/>
      <c r="HC247" s="64"/>
      <c r="HD247" s="64"/>
      <c r="HE247" s="64"/>
      <c r="HF247" s="64"/>
      <c r="HG247" s="64"/>
      <c r="HH247" s="64"/>
      <c r="HI247" s="64"/>
      <c r="HJ247" s="64"/>
      <c r="HK247" s="64"/>
      <c r="HL247" s="64"/>
      <c r="HM247" s="64"/>
      <c r="HN247" s="64"/>
      <c r="HO247" s="64"/>
      <c r="HP247" s="64"/>
      <c r="HQ247" s="64"/>
      <c r="HR247" s="64"/>
      <c r="HS247" s="64"/>
      <c r="HT247" s="64"/>
      <c r="HU247" s="64"/>
      <c r="HV247" s="64"/>
      <c r="HW247" s="64"/>
      <c r="HX247" s="64"/>
      <c r="HY247" s="64"/>
      <c r="HZ247" s="64"/>
      <c r="IA247" s="64"/>
      <c r="IB247" s="64"/>
      <c r="IC247" s="64"/>
      <c r="ID247" s="64"/>
      <c r="IE247" s="64"/>
      <c r="IF247" s="64"/>
      <c r="IG247" s="64"/>
      <c r="IH247" s="64"/>
      <c r="II247" s="64"/>
      <c r="IJ247" s="64"/>
      <c r="IK247" s="64"/>
      <c r="IL247" s="64"/>
      <c r="IM247" s="64"/>
      <c r="IN247" s="64"/>
      <c r="IO247" s="64"/>
      <c r="IP247" s="64"/>
      <c r="IQ247" s="64"/>
      <c r="IR247" s="64"/>
      <c r="IS247" s="64"/>
      <c r="IT247" s="64"/>
      <c r="IU247" s="64"/>
      <c r="IV247" s="64"/>
    </row>
    <row r="248" spans="1:256" s="24" customFormat="1" x14ac:dyDescent="0.15">
      <c r="A248" s="88" t="s">
        <v>158</v>
      </c>
      <c r="B248" s="25" t="s">
        <v>928</v>
      </c>
      <c r="C248" s="64" t="s">
        <v>929</v>
      </c>
      <c r="D248" s="90" t="s">
        <v>120</v>
      </c>
      <c r="E248" s="26"/>
      <c r="F248" s="24" t="str">
        <f t="shared" si="28"/>
        <v>う３９</v>
      </c>
      <c r="G248" s="24" t="str">
        <f>B248&amp;C248</f>
        <v>田中伸一</v>
      </c>
      <c r="H248" s="90" t="s">
        <v>184</v>
      </c>
      <c r="I248" s="64" t="s">
        <v>927</v>
      </c>
      <c r="J248" s="103">
        <v>1964</v>
      </c>
      <c r="K248" s="29">
        <f t="shared" si="23"/>
        <v>61</v>
      </c>
      <c r="L248" s="27" t="str">
        <f>IF(G248="","",IF(COUNTIF($H$4:$H$614,G248)&gt;1,"2重登録","OK"))</f>
        <v>OK</v>
      </c>
      <c r="M248" s="24" t="s">
        <v>194</v>
      </c>
      <c r="N248" s="64"/>
      <c r="O248" s="64"/>
      <c r="P248" s="64"/>
      <c r="Q248" s="64"/>
      <c r="R248" s="64"/>
      <c r="S248" s="64"/>
      <c r="T248" s="64"/>
      <c r="U248" s="64"/>
      <c r="V248" s="64"/>
      <c r="W248" s="64"/>
      <c r="X248" s="64"/>
      <c r="Y248" s="64"/>
      <c r="Z248" s="64"/>
      <c r="AA248" s="64"/>
      <c r="AB248" s="64"/>
      <c r="AC248" s="64"/>
      <c r="AD248" s="64"/>
      <c r="AE248" s="64"/>
      <c r="AF248" s="64"/>
      <c r="AG248" s="64"/>
      <c r="AH248" s="64"/>
      <c r="AI248" s="64"/>
      <c r="AJ248" s="64"/>
      <c r="AK248" s="64"/>
      <c r="AL248" s="64"/>
      <c r="AM248" s="64"/>
      <c r="AN248" s="64"/>
      <c r="AO248" s="64"/>
      <c r="AP248" s="64"/>
      <c r="AQ248" s="64"/>
      <c r="AR248" s="64"/>
      <c r="AS248" s="64"/>
      <c r="AT248" s="64"/>
      <c r="AU248" s="64"/>
      <c r="AV248" s="64"/>
      <c r="AW248" s="64"/>
      <c r="AX248" s="64"/>
      <c r="AY248" s="64"/>
      <c r="AZ248" s="64"/>
      <c r="BA248" s="64"/>
      <c r="BB248" s="64"/>
      <c r="BC248" s="64"/>
      <c r="BD248" s="64"/>
      <c r="BE248" s="64"/>
      <c r="BF248" s="64"/>
      <c r="BG248" s="64"/>
      <c r="BH248" s="64"/>
      <c r="BI248" s="64"/>
      <c r="BJ248" s="64"/>
      <c r="BK248" s="64"/>
      <c r="BL248" s="64"/>
      <c r="BM248" s="64"/>
      <c r="BN248" s="64"/>
      <c r="BO248" s="64"/>
      <c r="BP248" s="64"/>
      <c r="BQ248" s="64"/>
      <c r="BR248" s="64"/>
      <c r="BS248" s="64"/>
      <c r="BT248" s="64"/>
      <c r="BU248" s="64"/>
      <c r="BV248" s="64"/>
      <c r="BW248" s="64"/>
      <c r="BX248" s="64"/>
      <c r="BY248" s="64"/>
      <c r="BZ248" s="64"/>
      <c r="CA248" s="64"/>
      <c r="CB248" s="64"/>
      <c r="CC248" s="64"/>
      <c r="CD248" s="64"/>
      <c r="CE248" s="64"/>
      <c r="CF248" s="64"/>
      <c r="CG248" s="64"/>
      <c r="CH248" s="64"/>
      <c r="CI248" s="64"/>
      <c r="CJ248" s="64"/>
      <c r="CK248" s="64"/>
      <c r="CL248" s="64"/>
      <c r="CM248" s="64"/>
      <c r="CN248" s="64"/>
      <c r="CO248" s="64"/>
      <c r="CP248" s="64"/>
      <c r="CQ248" s="64"/>
      <c r="CR248" s="64"/>
      <c r="CS248" s="64"/>
      <c r="CT248" s="64"/>
      <c r="CU248" s="64"/>
      <c r="CV248" s="64"/>
      <c r="CW248" s="64"/>
      <c r="CX248" s="64"/>
      <c r="CY248" s="64"/>
      <c r="CZ248" s="64"/>
      <c r="DA248" s="64"/>
      <c r="DB248" s="64"/>
      <c r="DC248" s="64"/>
      <c r="DD248" s="64"/>
      <c r="DE248" s="64"/>
      <c r="DF248" s="64"/>
      <c r="DG248" s="64"/>
      <c r="DH248" s="64"/>
      <c r="DI248" s="64"/>
      <c r="DJ248" s="64"/>
      <c r="DK248" s="64"/>
      <c r="DL248" s="64"/>
      <c r="DM248" s="64"/>
      <c r="DN248" s="64"/>
      <c r="DO248" s="64"/>
      <c r="DP248" s="64"/>
      <c r="DQ248" s="64"/>
      <c r="DR248" s="64"/>
      <c r="DS248" s="64"/>
      <c r="DT248" s="64"/>
      <c r="DU248" s="64"/>
      <c r="DV248" s="64"/>
      <c r="DW248" s="64"/>
      <c r="DX248" s="64"/>
      <c r="DY248" s="64"/>
      <c r="DZ248" s="64"/>
      <c r="EA248" s="64"/>
      <c r="EB248" s="64"/>
      <c r="EC248" s="64"/>
      <c r="ED248" s="64"/>
      <c r="EE248" s="64"/>
      <c r="EF248" s="64"/>
      <c r="EG248" s="64"/>
      <c r="EH248" s="64"/>
      <c r="EI248" s="64"/>
      <c r="EJ248" s="64"/>
      <c r="EK248" s="64"/>
      <c r="EL248" s="64"/>
      <c r="EM248" s="64"/>
      <c r="EN248" s="64"/>
      <c r="EO248" s="64"/>
      <c r="EP248" s="64"/>
      <c r="EQ248" s="64"/>
      <c r="ER248" s="64"/>
      <c r="ES248" s="64"/>
      <c r="ET248" s="64"/>
      <c r="EU248" s="64"/>
      <c r="EV248" s="64"/>
      <c r="EW248" s="64"/>
      <c r="EX248" s="64"/>
      <c r="EY248" s="64"/>
      <c r="EZ248" s="64"/>
      <c r="FA248" s="64"/>
      <c r="FB248" s="64"/>
      <c r="FC248" s="64"/>
      <c r="FD248" s="64"/>
      <c r="FE248" s="64"/>
      <c r="FF248" s="64"/>
      <c r="FG248" s="64"/>
      <c r="FH248" s="64"/>
      <c r="FI248" s="64"/>
      <c r="FJ248" s="64"/>
      <c r="FK248" s="64"/>
      <c r="FL248" s="64"/>
      <c r="FM248" s="64"/>
      <c r="FN248" s="64"/>
      <c r="FO248" s="64"/>
      <c r="FP248" s="64"/>
      <c r="FQ248" s="64"/>
      <c r="FR248" s="64"/>
      <c r="FS248" s="64"/>
      <c r="FT248" s="64"/>
      <c r="FU248" s="64"/>
      <c r="FV248" s="64"/>
      <c r="FW248" s="64"/>
      <c r="FX248" s="64"/>
      <c r="FY248" s="64"/>
      <c r="FZ248" s="64"/>
      <c r="GA248" s="64"/>
      <c r="GB248" s="64"/>
      <c r="GC248" s="64"/>
      <c r="GD248" s="64"/>
      <c r="GE248" s="64"/>
      <c r="GF248" s="64"/>
      <c r="GG248" s="64"/>
      <c r="GH248" s="64"/>
      <c r="GI248" s="64"/>
      <c r="GJ248" s="64"/>
      <c r="GK248" s="64"/>
      <c r="GL248" s="64"/>
      <c r="GM248" s="64"/>
      <c r="GN248" s="64"/>
      <c r="GO248" s="64"/>
      <c r="GP248" s="64"/>
      <c r="GQ248" s="64"/>
      <c r="GR248" s="64"/>
      <c r="GS248" s="64"/>
      <c r="GT248" s="64"/>
      <c r="GU248" s="64"/>
      <c r="GV248" s="64"/>
      <c r="GW248" s="64"/>
      <c r="GX248" s="64"/>
      <c r="GY248" s="64"/>
      <c r="GZ248" s="64"/>
      <c r="HA248" s="64"/>
      <c r="HB248" s="64"/>
      <c r="HC248" s="64"/>
      <c r="HD248" s="64"/>
      <c r="HE248" s="64"/>
      <c r="HF248" s="64"/>
      <c r="HG248" s="64"/>
      <c r="HH248" s="64"/>
      <c r="HI248" s="64"/>
      <c r="HJ248" s="64"/>
      <c r="HK248" s="64"/>
      <c r="HL248" s="64"/>
      <c r="HM248" s="64"/>
      <c r="HN248" s="64"/>
      <c r="HO248" s="64"/>
      <c r="HP248" s="64"/>
      <c r="HQ248" s="64"/>
      <c r="HR248" s="64"/>
      <c r="HS248" s="64"/>
      <c r="HT248" s="64"/>
      <c r="HU248" s="64"/>
      <c r="HV248" s="64"/>
      <c r="HW248" s="64"/>
      <c r="HX248" s="64"/>
      <c r="HY248" s="64"/>
      <c r="HZ248" s="64"/>
      <c r="IA248" s="64"/>
      <c r="IB248" s="64"/>
      <c r="IC248" s="64"/>
      <c r="ID248" s="64"/>
      <c r="IE248" s="64"/>
      <c r="IF248" s="64"/>
      <c r="IG248" s="64"/>
      <c r="IH248" s="64"/>
      <c r="II248" s="64"/>
      <c r="IJ248" s="64"/>
      <c r="IK248" s="64"/>
      <c r="IL248" s="64"/>
      <c r="IM248" s="64"/>
      <c r="IN248" s="64"/>
      <c r="IO248" s="64"/>
      <c r="IP248" s="64"/>
      <c r="IQ248" s="64"/>
      <c r="IR248" s="64"/>
      <c r="IS248" s="64"/>
      <c r="IT248" s="64"/>
      <c r="IU248" s="64"/>
      <c r="IV248" s="64"/>
    </row>
    <row r="249" spans="1:256" x14ac:dyDescent="0.15">
      <c r="A249" s="88" t="s">
        <v>159</v>
      </c>
      <c r="B249" s="106" t="s">
        <v>540</v>
      </c>
      <c r="C249" s="106" t="s">
        <v>541</v>
      </c>
      <c r="D249" s="90" t="s">
        <v>120</v>
      </c>
      <c r="E249" s="91"/>
      <c r="F249" s="24" t="str">
        <f t="shared" si="28"/>
        <v>う４０</v>
      </c>
      <c r="G249" s="24" t="str">
        <f t="shared" si="29"/>
        <v>今井順子</v>
      </c>
      <c r="H249" s="90" t="s">
        <v>184</v>
      </c>
      <c r="I249" s="32" t="s">
        <v>542</v>
      </c>
      <c r="J249" s="94">
        <v>1957</v>
      </c>
      <c r="K249" s="29">
        <f t="shared" si="23"/>
        <v>68</v>
      </c>
      <c r="L249" s="24" t="str">
        <f t="shared" ref="L249:L267" si="31">IF(G249="","",IF(COUNTIF($G$8:$G$385,G249)&gt;1,"2重登録","OK"))</f>
        <v>OK</v>
      </c>
      <c r="M249" s="102" t="s">
        <v>527</v>
      </c>
    </row>
    <row r="250" spans="1:256" x14ac:dyDescent="0.15">
      <c r="A250" s="88" t="s">
        <v>160</v>
      </c>
      <c r="B250" s="106" t="s">
        <v>202</v>
      </c>
      <c r="C250" s="106" t="s">
        <v>543</v>
      </c>
      <c r="D250" s="90" t="s">
        <v>120</v>
      </c>
      <c r="E250" s="91"/>
      <c r="F250" s="24" t="str">
        <f t="shared" si="28"/>
        <v>う４１</v>
      </c>
      <c r="G250" s="24" t="str">
        <f t="shared" si="29"/>
        <v>伊吹邦子</v>
      </c>
      <c r="H250" s="90" t="s">
        <v>184</v>
      </c>
      <c r="I250" s="32" t="s">
        <v>181</v>
      </c>
      <c r="J250" s="92">
        <v>1969</v>
      </c>
      <c r="K250" s="29">
        <f t="shared" si="23"/>
        <v>56</v>
      </c>
      <c r="L250" s="24" t="str">
        <f t="shared" si="31"/>
        <v>OK</v>
      </c>
      <c r="M250" s="97" t="s">
        <v>521</v>
      </c>
    </row>
    <row r="251" spans="1:256" x14ac:dyDescent="0.15">
      <c r="A251" s="88" t="s">
        <v>161</v>
      </c>
      <c r="B251" s="107" t="s">
        <v>228</v>
      </c>
      <c r="C251" s="107" t="s">
        <v>229</v>
      </c>
      <c r="D251" s="90" t="s">
        <v>120</v>
      </c>
      <c r="E251" s="91"/>
      <c r="F251" s="24" t="str">
        <f t="shared" si="28"/>
        <v>う４２</v>
      </c>
      <c r="G251" s="24" t="str">
        <f t="shared" si="29"/>
        <v>植垣貴美子</v>
      </c>
      <c r="H251" s="90" t="s">
        <v>184</v>
      </c>
      <c r="I251" s="108" t="s">
        <v>181</v>
      </c>
      <c r="J251" s="99">
        <v>1965</v>
      </c>
      <c r="K251" s="29">
        <f t="shared" si="23"/>
        <v>60</v>
      </c>
      <c r="L251" s="24" t="str">
        <f t="shared" si="31"/>
        <v>OK</v>
      </c>
      <c r="M251" s="109" t="s">
        <v>169</v>
      </c>
    </row>
    <row r="252" spans="1:256" x14ac:dyDescent="0.15">
      <c r="A252" s="88" t="s">
        <v>162</v>
      </c>
      <c r="B252" s="38" t="s">
        <v>544</v>
      </c>
      <c r="C252" s="38" t="s">
        <v>545</v>
      </c>
      <c r="D252" s="90" t="s">
        <v>120</v>
      </c>
      <c r="E252" s="91"/>
      <c r="F252" s="24" t="str">
        <f t="shared" si="28"/>
        <v>う４３</v>
      </c>
      <c r="G252" s="24" t="str">
        <f t="shared" si="29"/>
        <v>牛道心</v>
      </c>
      <c r="H252" s="90" t="s">
        <v>184</v>
      </c>
      <c r="I252" s="32" t="s">
        <v>181</v>
      </c>
      <c r="J252" s="103">
        <v>1978</v>
      </c>
      <c r="K252" s="29">
        <f t="shared" si="23"/>
        <v>47</v>
      </c>
      <c r="L252" s="24" t="str">
        <f t="shared" si="31"/>
        <v>OK</v>
      </c>
      <c r="M252" s="64" t="s">
        <v>382</v>
      </c>
    </row>
    <row r="253" spans="1:256" x14ac:dyDescent="0.15">
      <c r="A253" s="88" t="s">
        <v>163</v>
      </c>
      <c r="B253" s="38" t="s">
        <v>216</v>
      </c>
      <c r="C253" s="38" t="s">
        <v>546</v>
      </c>
      <c r="D253" s="90" t="s">
        <v>120</v>
      </c>
      <c r="E253" s="91"/>
      <c r="F253" s="24" t="str">
        <f t="shared" si="28"/>
        <v>う４４</v>
      </c>
      <c r="G253" s="24" t="str">
        <f t="shared" si="29"/>
        <v>梅田陽子</v>
      </c>
      <c r="H253" s="90" t="s">
        <v>184</v>
      </c>
      <c r="I253" s="32" t="s">
        <v>181</v>
      </c>
      <c r="J253" s="103">
        <v>1969</v>
      </c>
      <c r="K253" s="29">
        <f t="shared" ref="K253:K288" si="32">IF(J253="","",(2025-J253))</f>
        <v>56</v>
      </c>
      <c r="L253" s="24" t="str">
        <f t="shared" si="31"/>
        <v>OK</v>
      </c>
      <c r="M253" s="97" t="s">
        <v>547</v>
      </c>
    </row>
    <row r="254" spans="1:256" x14ac:dyDescent="0.15">
      <c r="A254" s="88" t="s">
        <v>164</v>
      </c>
      <c r="B254" s="38" t="s">
        <v>517</v>
      </c>
      <c r="C254" s="38" t="s">
        <v>378</v>
      </c>
      <c r="D254" s="90" t="s">
        <v>120</v>
      </c>
      <c r="E254" s="91"/>
      <c r="F254" s="24" t="str">
        <f t="shared" si="28"/>
        <v>う４５</v>
      </c>
      <c r="G254" s="24" t="str">
        <f t="shared" si="29"/>
        <v>垣内美香</v>
      </c>
      <c r="H254" s="90" t="s">
        <v>184</v>
      </c>
      <c r="I254" s="32" t="s">
        <v>181</v>
      </c>
      <c r="J254" s="92">
        <v>1968</v>
      </c>
      <c r="K254" s="29">
        <f t="shared" si="32"/>
        <v>57</v>
      </c>
      <c r="L254" s="24" t="str">
        <f t="shared" si="31"/>
        <v>OK</v>
      </c>
      <c r="M254" s="109" t="s">
        <v>177</v>
      </c>
    </row>
    <row r="255" spans="1:256" x14ac:dyDescent="0.15">
      <c r="A255" s="88" t="s">
        <v>165</v>
      </c>
      <c r="B255" s="38" t="s">
        <v>548</v>
      </c>
      <c r="C255" s="38" t="s">
        <v>549</v>
      </c>
      <c r="D255" s="90" t="s">
        <v>120</v>
      </c>
      <c r="E255" s="91"/>
      <c r="F255" s="24" t="str">
        <f t="shared" si="28"/>
        <v>う４６</v>
      </c>
      <c r="G255" s="24" t="str">
        <f t="shared" si="29"/>
        <v>川瀬清子</v>
      </c>
      <c r="H255" s="90" t="s">
        <v>184</v>
      </c>
      <c r="I255" s="32" t="s">
        <v>181</v>
      </c>
      <c r="J255" s="94">
        <v>1968</v>
      </c>
      <c r="K255" s="29">
        <f t="shared" si="32"/>
        <v>57</v>
      </c>
      <c r="L255" s="24" t="str">
        <f t="shared" si="31"/>
        <v>OK</v>
      </c>
      <c r="M255" s="102" t="s">
        <v>527</v>
      </c>
    </row>
    <row r="256" spans="1:256" x14ac:dyDescent="0.15">
      <c r="A256" s="88" t="s">
        <v>930</v>
      </c>
      <c r="B256" s="69" t="s">
        <v>253</v>
      </c>
      <c r="C256" s="69" t="s">
        <v>550</v>
      </c>
      <c r="D256" s="90" t="s">
        <v>120</v>
      </c>
      <c r="E256" s="91"/>
      <c r="F256" s="24" t="str">
        <f t="shared" si="28"/>
        <v>う４７</v>
      </c>
      <c r="G256" s="24" t="str">
        <f t="shared" si="29"/>
        <v>辻佳子</v>
      </c>
      <c r="H256" s="90" t="s">
        <v>184</v>
      </c>
      <c r="I256" s="32" t="s">
        <v>181</v>
      </c>
      <c r="J256" s="110">
        <v>1973</v>
      </c>
      <c r="K256" s="29">
        <f t="shared" si="32"/>
        <v>52</v>
      </c>
      <c r="L256" s="24" t="str">
        <f t="shared" si="31"/>
        <v>OK</v>
      </c>
      <c r="M256" s="93" t="s">
        <v>521</v>
      </c>
    </row>
    <row r="257" spans="1:256" x14ac:dyDescent="0.15">
      <c r="A257" s="88" t="s">
        <v>931</v>
      </c>
      <c r="B257" s="38" t="s">
        <v>332</v>
      </c>
      <c r="C257" s="38" t="s">
        <v>551</v>
      </c>
      <c r="D257" s="90" t="s">
        <v>120</v>
      </c>
      <c r="E257" s="91"/>
      <c r="F257" s="24" t="str">
        <f t="shared" si="28"/>
        <v>う４８</v>
      </c>
      <c r="G257" s="24" t="str">
        <f t="shared" si="29"/>
        <v>苗村直子</v>
      </c>
      <c r="H257" s="90" t="s">
        <v>184</v>
      </c>
      <c r="I257" s="32" t="s">
        <v>181</v>
      </c>
      <c r="J257" s="110">
        <v>1974</v>
      </c>
      <c r="K257" s="29">
        <f t="shared" si="32"/>
        <v>51</v>
      </c>
      <c r="L257" s="24" t="str">
        <f t="shared" si="31"/>
        <v>OK</v>
      </c>
      <c r="M257" s="93" t="s">
        <v>552</v>
      </c>
    </row>
    <row r="258" spans="1:256" x14ac:dyDescent="0.15">
      <c r="A258" s="88" t="s">
        <v>932</v>
      </c>
      <c r="B258" s="38" t="s">
        <v>553</v>
      </c>
      <c r="C258" s="38" t="s">
        <v>554</v>
      </c>
      <c r="D258" s="90" t="s">
        <v>120</v>
      </c>
      <c r="E258" s="91"/>
      <c r="F258" s="24" t="str">
        <f t="shared" si="28"/>
        <v>う４９</v>
      </c>
      <c r="G258" s="24" t="str">
        <f t="shared" si="29"/>
        <v>藤田博美</v>
      </c>
      <c r="H258" s="90" t="s">
        <v>184</v>
      </c>
      <c r="I258" s="32" t="s">
        <v>181</v>
      </c>
      <c r="J258" s="100">
        <v>1970</v>
      </c>
      <c r="K258" s="29">
        <f t="shared" si="32"/>
        <v>55</v>
      </c>
      <c r="L258" s="24" t="str">
        <f t="shared" si="31"/>
        <v>OK</v>
      </c>
      <c r="M258" s="93" t="s">
        <v>17</v>
      </c>
    </row>
    <row r="259" spans="1:256" x14ac:dyDescent="0.15">
      <c r="A259" s="88" t="s">
        <v>933</v>
      </c>
      <c r="B259" s="38" t="s">
        <v>555</v>
      </c>
      <c r="C259" s="38" t="s">
        <v>556</v>
      </c>
      <c r="D259" s="90" t="s">
        <v>120</v>
      </c>
      <c r="E259" s="91"/>
      <c r="F259" s="24" t="str">
        <f t="shared" si="28"/>
        <v>う５０</v>
      </c>
      <c r="G259" s="24" t="str">
        <f t="shared" si="29"/>
        <v>三崎奈々</v>
      </c>
      <c r="H259" s="90" t="s">
        <v>184</v>
      </c>
      <c r="I259" s="32" t="s">
        <v>181</v>
      </c>
      <c r="J259" s="28">
        <v>1973</v>
      </c>
      <c r="K259" s="29">
        <f t="shared" si="32"/>
        <v>52</v>
      </c>
      <c r="L259" s="24" t="str">
        <f t="shared" si="31"/>
        <v>OK</v>
      </c>
      <c r="M259" s="24" t="s">
        <v>177</v>
      </c>
    </row>
    <row r="260" spans="1:256" x14ac:dyDescent="0.15">
      <c r="A260" s="88" t="s">
        <v>934</v>
      </c>
      <c r="B260" s="111" t="s">
        <v>134</v>
      </c>
      <c r="C260" s="111" t="s">
        <v>557</v>
      </c>
      <c r="D260" s="90" t="s">
        <v>120</v>
      </c>
      <c r="E260" s="91"/>
      <c r="F260" s="24" t="str">
        <f t="shared" si="28"/>
        <v>う５１</v>
      </c>
      <c r="G260" s="24" t="str">
        <f t="shared" si="29"/>
        <v>竹下光代</v>
      </c>
      <c r="H260" s="90" t="s">
        <v>184</v>
      </c>
      <c r="I260" s="32" t="s">
        <v>181</v>
      </c>
      <c r="J260" s="94">
        <v>1974</v>
      </c>
      <c r="K260" s="29">
        <f t="shared" si="32"/>
        <v>51</v>
      </c>
      <c r="L260" s="24" t="str">
        <f t="shared" si="31"/>
        <v>OK</v>
      </c>
      <c r="M260" s="102" t="s">
        <v>173</v>
      </c>
    </row>
    <row r="261" spans="1:256" x14ac:dyDescent="0.15">
      <c r="A261" s="88" t="s">
        <v>935</v>
      </c>
      <c r="B261" s="106" t="s">
        <v>117</v>
      </c>
      <c r="C261" s="106" t="s">
        <v>558</v>
      </c>
      <c r="D261" s="90" t="s">
        <v>120</v>
      </c>
      <c r="E261" s="91"/>
      <c r="F261" s="24" t="str">
        <f t="shared" si="28"/>
        <v>う５２</v>
      </c>
      <c r="G261" s="24" t="str">
        <f t="shared" si="29"/>
        <v>姫井亜利沙</v>
      </c>
      <c r="H261" s="90" t="s">
        <v>184</v>
      </c>
      <c r="I261" s="32" t="s">
        <v>181</v>
      </c>
      <c r="J261" s="94">
        <v>1982</v>
      </c>
      <c r="K261" s="29">
        <f t="shared" si="32"/>
        <v>43</v>
      </c>
      <c r="L261" s="24" t="str">
        <f t="shared" si="31"/>
        <v>OK</v>
      </c>
      <c r="M261" s="93" t="s">
        <v>521</v>
      </c>
    </row>
    <row r="262" spans="1:256" x14ac:dyDescent="0.15">
      <c r="A262" s="88" t="s">
        <v>936</v>
      </c>
      <c r="B262" s="38" t="s">
        <v>387</v>
      </c>
      <c r="C262" s="38" t="s">
        <v>559</v>
      </c>
      <c r="D262" s="90" t="s">
        <v>120</v>
      </c>
      <c r="E262" s="91"/>
      <c r="F262" s="24" t="str">
        <f t="shared" si="28"/>
        <v>う５３</v>
      </c>
      <c r="G262" s="24" t="str">
        <f t="shared" si="29"/>
        <v>村田彩子</v>
      </c>
      <c r="H262" s="90" t="s">
        <v>184</v>
      </c>
      <c r="I262" s="32" t="s">
        <v>181</v>
      </c>
      <c r="J262" s="94">
        <v>1968</v>
      </c>
      <c r="K262" s="29">
        <f t="shared" si="32"/>
        <v>57</v>
      </c>
      <c r="L262" s="24" t="str">
        <f t="shared" si="31"/>
        <v>OK</v>
      </c>
      <c r="M262" s="93" t="s">
        <v>177</v>
      </c>
    </row>
    <row r="263" spans="1:256" x14ac:dyDescent="0.15">
      <c r="A263" s="88" t="s">
        <v>937</v>
      </c>
      <c r="B263" s="38" t="s">
        <v>560</v>
      </c>
      <c r="C263" s="38" t="s">
        <v>561</v>
      </c>
      <c r="D263" s="90" t="s">
        <v>120</v>
      </c>
      <c r="E263" s="91"/>
      <c r="F263" s="24" t="str">
        <f t="shared" si="28"/>
        <v>う５４</v>
      </c>
      <c r="G263" s="24" t="str">
        <f t="shared" si="29"/>
        <v>村川庸子</v>
      </c>
      <c r="H263" s="90" t="s">
        <v>184</v>
      </c>
      <c r="I263" s="32" t="s">
        <v>181</v>
      </c>
      <c r="J263" s="94">
        <v>1969</v>
      </c>
      <c r="K263" s="29">
        <f t="shared" si="32"/>
        <v>56</v>
      </c>
      <c r="L263" s="24" t="str">
        <f t="shared" si="31"/>
        <v>OK</v>
      </c>
      <c r="M263" s="93" t="s">
        <v>562</v>
      </c>
    </row>
    <row r="264" spans="1:256" s="24" customFormat="1" x14ac:dyDescent="0.15">
      <c r="A264" s="88" t="s">
        <v>938</v>
      </c>
      <c r="B264" s="32" t="s">
        <v>925</v>
      </c>
      <c r="C264" s="32" t="s">
        <v>939</v>
      </c>
      <c r="D264" s="90" t="s">
        <v>120</v>
      </c>
      <c r="E264" s="26"/>
      <c r="F264" s="24" t="str">
        <f t="shared" si="28"/>
        <v>う５５</v>
      </c>
      <c r="G264" s="24" t="str">
        <f t="shared" si="29"/>
        <v>永原佳代子</v>
      </c>
      <c r="H264" s="90" t="s">
        <v>184</v>
      </c>
      <c r="I264" s="32" t="s">
        <v>542</v>
      </c>
      <c r="J264" s="28">
        <v>1967</v>
      </c>
      <c r="K264" s="29">
        <f t="shared" si="32"/>
        <v>58</v>
      </c>
      <c r="L264" s="24" t="str">
        <f t="shared" si="31"/>
        <v>OK</v>
      </c>
      <c r="M264" s="32" t="s">
        <v>527</v>
      </c>
      <c r="N264" s="64"/>
      <c r="O264" s="64"/>
      <c r="P264" s="64"/>
      <c r="Q264" s="64"/>
      <c r="R264" s="64"/>
      <c r="S264" s="64"/>
      <c r="T264" s="64"/>
      <c r="U264" s="64"/>
      <c r="V264" s="64"/>
      <c r="W264" s="64"/>
      <c r="X264" s="64"/>
      <c r="Y264" s="64"/>
      <c r="Z264" s="64"/>
      <c r="AA264" s="64"/>
      <c r="AB264" s="64"/>
      <c r="AC264" s="64"/>
      <c r="AD264" s="64"/>
      <c r="AE264" s="64"/>
      <c r="AF264" s="64"/>
      <c r="AG264" s="64"/>
      <c r="AH264" s="64"/>
      <c r="AI264" s="64"/>
      <c r="AJ264" s="64"/>
      <c r="AK264" s="64"/>
      <c r="AL264" s="64"/>
      <c r="AM264" s="64"/>
      <c r="AN264" s="64"/>
      <c r="AO264" s="64"/>
      <c r="AP264" s="64"/>
      <c r="AQ264" s="64"/>
      <c r="AR264" s="64"/>
      <c r="AS264" s="64"/>
      <c r="AT264" s="64"/>
      <c r="AU264" s="64"/>
      <c r="AV264" s="64"/>
      <c r="AW264" s="64"/>
      <c r="AX264" s="64"/>
      <c r="AY264" s="64"/>
      <c r="AZ264" s="64"/>
      <c r="BA264" s="64"/>
      <c r="BB264" s="64"/>
      <c r="BC264" s="64"/>
      <c r="BD264" s="64"/>
      <c r="BE264" s="64"/>
      <c r="BF264" s="64"/>
      <c r="BG264" s="64"/>
      <c r="BH264" s="64"/>
      <c r="BI264" s="64"/>
      <c r="BJ264" s="64"/>
      <c r="BK264" s="64"/>
      <c r="BL264" s="64"/>
      <c r="BM264" s="64"/>
      <c r="BN264" s="64"/>
      <c r="BO264" s="64"/>
      <c r="BP264" s="64"/>
      <c r="BQ264" s="64"/>
      <c r="BR264" s="64"/>
      <c r="BS264" s="64"/>
      <c r="BT264" s="64"/>
      <c r="BU264" s="64"/>
      <c r="BV264" s="64"/>
      <c r="BW264" s="64"/>
      <c r="BX264" s="64"/>
      <c r="BY264" s="64"/>
      <c r="BZ264" s="64"/>
      <c r="CA264" s="64"/>
      <c r="CB264" s="64"/>
      <c r="CC264" s="64"/>
      <c r="CD264" s="64"/>
      <c r="CE264" s="64"/>
      <c r="CF264" s="64"/>
      <c r="CG264" s="64"/>
      <c r="CH264" s="64"/>
      <c r="CI264" s="64"/>
      <c r="CJ264" s="64"/>
      <c r="CK264" s="64"/>
      <c r="CL264" s="64"/>
      <c r="CM264" s="64"/>
      <c r="CN264" s="64"/>
      <c r="CO264" s="64"/>
      <c r="CP264" s="64"/>
      <c r="CQ264" s="64"/>
      <c r="CR264" s="64"/>
      <c r="CS264" s="64"/>
      <c r="CT264" s="64"/>
      <c r="CU264" s="64"/>
      <c r="CV264" s="64"/>
      <c r="CW264" s="64"/>
      <c r="CX264" s="64"/>
      <c r="CY264" s="64"/>
      <c r="CZ264" s="64"/>
      <c r="DA264" s="64"/>
      <c r="DB264" s="64"/>
      <c r="DC264" s="64"/>
      <c r="DD264" s="64"/>
      <c r="DE264" s="64"/>
      <c r="DF264" s="64"/>
      <c r="DG264" s="64"/>
      <c r="DH264" s="64"/>
      <c r="DI264" s="64"/>
      <c r="DJ264" s="64"/>
      <c r="DK264" s="64"/>
      <c r="DL264" s="64"/>
      <c r="DM264" s="64"/>
      <c r="DN264" s="64"/>
      <c r="DO264" s="64"/>
      <c r="DP264" s="64"/>
      <c r="DQ264" s="64"/>
      <c r="DR264" s="64"/>
      <c r="DS264" s="64"/>
      <c r="DT264" s="64"/>
      <c r="DU264" s="64"/>
      <c r="DV264" s="64"/>
      <c r="DW264" s="64"/>
      <c r="DX264" s="64"/>
      <c r="DY264" s="64"/>
      <c r="DZ264" s="64"/>
      <c r="EA264" s="64"/>
      <c r="EB264" s="64"/>
      <c r="EC264" s="64"/>
      <c r="ED264" s="64"/>
      <c r="EE264" s="64"/>
      <c r="EF264" s="64"/>
      <c r="EG264" s="64"/>
      <c r="EH264" s="64"/>
      <c r="EI264" s="64"/>
      <c r="EJ264" s="64"/>
      <c r="EK264" s="64"/>
      <c r="EL264" s="64"/>
      <c r="EM264" s="64"/>
      <c r="EN264" s="64"/>
      <c r="EO264" s="64"/>
      <c r="EP264" s="64"/>
      <c r="EQ264" s="64"/>
      <c r="ER264" s="64"/>
      <c r="ES264" s="64"/>
      <c r="ET264" s="64"/>
      <c r="EU264" s="64"/>
      <c r="EV264" s="64"/>
      <c r="EW264" s="64"/>
      <c r="EX264" s="64"/>
      <c r="EY264" s="64"/>
      <c r="EZ264" s="64"/>
      <c r="FA264" s="64"/>
      <c r="FB264" s="64"/>
      <c r="FC264" s="64"/>
      <c r="FD264" s="64"/>
      <c r="FE264" s="64"/>
      <c r="FF264" s="64"/>
      <c r="FG264" s="64"/>
      <c r="FH264" s="64"/>
      <c r="FI264" s="64"/>
      <c r="FJ264" s="64"/>
      <c r="FK264" s="64"/>
      <c r="FL264" s="64"/>
      <c r="FM264" s="64"/>
      <c r="FN264" s="64"/>
      <c r="FO264" s="64"/>
      <c r="FP264" s="64"/>
      <c r="FQ264" s="64"/>
      <c r="FR264" s="64"/>
      <c r="FS264" s="64"/>
      <c r="FT264" s="64"/>
      <c r="FU264" s="64"/>
      <c r="FV264" s="64"/>
      <c r="FW264" s="64"/>
      <c r="FX264" s="64"/>
      <c r="FY264" s="64"/>
      <c r="FZ264" s="64"/>
      <c r="GA264" s="64"/>
      <c r="GB264" s="64"/>
      <c r="GC264" s="64"/>
      <c r="GD264" s="64"/>
      <c r="GE264" s="64"/>
      <c r="GF264" s="64"/>
      <c r="GG264" s="64"/>
      <c r="GH264" s="64"/>
      <c r="GI264" s="64"/>
      <c r="GJ264" s="64"/>
      <c r="GK264" s="64"/>
      <c r="GL264" s="64"/>
      <c r="GM264" s="64"/>
      <c r="GN264" s="64"/>
      <c r="GO264" s="64"/>
      <c r="GP264" s="64"/>
      <c r="GQ264" s="64"/>
      <c r="GR264" s="64"/>
      <c r="GS264" s="64"/>
      <c r="GT264" s="64"/>
      <c r="GU264" s="64"/>
      <c r="GV264" s="64"/>
      <c r="GW264" s="64"/>
      <c r="GX264" s="64"/>
      <c r="GY264" s="64"/>
      <c r="GZ264" s="64"/>
      <c r="HA264" s="64"/>
      <c r="HB264" s="64"/>
      <c r="HC264" s="64"/>
      <c r="HD264" s="64"/>
      <c r="HE264" s="64"/>
      <c r="HF264" s="64"/>
      <c r="HG264" s="64"/>
      <c r="HH264" s="64"/>
      <c r="HI264" s="64"/>
      <c r="HJ264" s="64"/>
      <c r="HK264" s="64"/>
      <c r="HL264" s="64"/>
      <c r="HM264" s="64"/>
      <c r="HN264" s="64"/>
      <c r="HO264" s="64"/>
      <c r="HP264" s="64"/>
      <c r="HQ264" s="64"/>
      <c r="HR264" s="64"/>
      <c r="HS264" s="64"/>
      <c r="HT264" s="64"/>
      <c r="HU264" s="64"/>
      <c r="HV264" s="64"/>
      <c r="HW264" s="64"/>
      <c r="HX264" s="64"/>
      <c r="HY264" s="64"/>
      <c r="HZ264" s="64"/>
      <c r="IA264" s="64"/>
      <c r="IB264" s="64"/>
      <c r="IC264" s="64"/>
      <c r="ID264" s="64"/>
      <c r="IE264" s="64"/>
      <c r="IF264" s="64"/>
      <c r="IG264" s="64"/>
      <c r="IH264" s="64"/>
      <c r="II264" s="64"/>
      <c r="IJ264" s="64"/>
      <c r="IK264" s="64"/>
      <c r="IL264" s="64"/>
      <c r="IM264" s="64"/>
      <c r="IN264" s="64"/>
      <c r="IO264" s="64"/>
      <c r="IP264" s="64"/>
      <c r="IQ264" s="64"/>
      <c r="IR264" s="64"/>
      <c r="IS264" s="64"/>
      <c r="IT264" s="64"/>
      <c r="IU264" s="64"/>
      <c r="IV264" s="64"/>
    </row>
    <row r="265" spans="1:256" s="24" customFormat="1" x14ac:dyDescent="0.15">
      <c r="A265" s="88" t="s">
        <v>940</v>
      </c>
      <c r="B265" s="32" t="s">
        <v>925</v>
      </c>
      <c r="C265" s="32" t="s">
        <v>941</v>
      </c>
      <c r="D265" s="90" t="s">
        <v>120</v>
      </c>
      <c r="E265" s="26"/>
      <c r="F265" s="24" t="str">
        <f t="shared" si="28"/>
        <v>う５６</v>
      </c>
      <c r="G265" s="24" t="str">
        <f t="shared" si="29"/>
        <v>永原実佳</v>
      </c>
      <c r="H265" s="90" t="s">
        <v>184</v>
      </c>
      <c r="I265" s="32" t="s">
        <v>542</v>
      </c>
      <c r="J265" s="28">
        <v>1997</v>
      </c>
      <c r="K265" s="29">
        <f t="shared" si="32"/>
        <v>28</v>
      </c>
      <c r="L265" s="24" t="str">
        <f t="shared" si="31"/>
        <v>OK</v>
      </c>
      <c r="M265" s="32" t="s">
        <v>527</v>
      </c>
      <c r="N265" s="64"/>
      <c r="O265" s="64"/>
      <c r="P265" s="64"/>
      <c r="Q265" s="64"/>
      <c r="R265" s="64"/>
      <c r="S265" s="64"/>
      <c r="T265" s="64"/>
      <c r="U265" s="64"/>
      <c r="V265" s="64"/>
      <c r="W265" s="64"/>
      <c r="X265" s="64"/>
      <c r="Y265" s="64"/>
      <c r="Z265" s="64"/>
      <c r="AA265" s="64"/>
      <c r="AB265" s="64"/>
      <c r="AC265" s="64"/>
      <c r="AD265" s="64"/>
      <c r="AE265" s="64"/>
      <c r="AF265" s="64"/>
      <c r="AG265" s="64"/>
      <c r="AH265" s="64"/>
      <c r="AI265" s="64"/>
      <c r="AJ265" s="64"/>
      <c r="AK265" s="64"/>
      <c r="AL265" s="64"/>
      <c r="AM265" s="64"/>
      <c r="AN265" s="64"/>
      <c r="AO265" s="64"/>
      <c r="AP265" s="64"/>
      <c r="AQ265" s="64"/>
      <c r="AR265" s="64"/>
      <c r="AS265" s="64"/>
      <c r="AT265" s="64"/>
      <c r="AU265" s="64"/>
      <c r="AV265" s="64"/>
      <c r="AW265" s="64"/>
      <c r="AX265" s="64"/>
      <c r="AY265" s="64"/>
      <c r="AZ265" s="64"/>
      <c r="BA265" s="64"/>
      <c r="BB265" s="64"/>
      <c r="BC265" s="64"/>
      <c r="BD265" s="64"/>
      <c r="BE265" s="64"/>
      <c r="BF265" s="64"/>
      <c r="BG265" s="64"/>
      <c r="BH265" s="64"/>
      <c r="BI265" s="64"/>
      <c r="BJ265" s="64"/>
      <c r="BK265" s="64"/>
      <c r="BL265" s="64"/>
      <c r="BM265" s="64"/>
      <c r="BN265" s="64"/>
      <c r="BO265" s="64"/>
      <c r="BP265" s="64"/>
      <c r="BQ265" s="64"/>
      <c r="BR265" s="64"/>
      <c r="BS265" s="64"/>
      <c r="BT265" s="64"/>
      <c r="BU265" s="64"/>
      <c r="BV265" s="64"/>
      <c r="BW265" s="64"/>
      <c r="BX265" s="64"/>
      <c r="BY265" s="64"/>
      <c r="BZ265" s="64"/>
      <c r="CA265" s="64"/>
      <c r="CB265" s="64"/>
      <c r="CC265" s="64"/>
      <c r="CD265" s="64"/>
      <c r="CE265" s="64"/>
      <c r="CF265" s="64"/>
      <c r="CG265" s="64"/>
      <c r="CH265" s="64"/>
      <c r="CI265" s="64"/>
      <c r="CJ265" s="64"/>
      <c r="CK265" s="64"/>
      <c r="CL265" s="64"/>
      <c r="CM265" s="64"/>
      <c r="CN265" s="64"/>
      <c r="CO265" s="64"/>
      <c r="CP265" s="64"/>
      <c r="CQ265" s="64"/>
      <c r="CR265" s="64"/>
      <c r="CS265" s="64"/>
      <c r="CT265" s="64"/>
      <c r="CU265" s="64"/>
      <c r="CV265" s="64"/>
      <c r="CW265" s="64"/>
      <c r="CX265" s="64"/>
      <c r="CY265" s="64"/>
      <c r="CZ265" s="64"/>
      <c r="DA265" s="64"/>
      <c r="DB265" s="64"/>
      <c r="DC265" s="64"/>
      <c r="DD265" s="64"/>
      <c r="DE265" s="64"/>
      <c r="DF265" s="64"/>
      <c r="DG265" s="64"/>
      <c r="DH265" s="64"/>
      <c r="DI265" s="64"/>
      <c r="DJ265" s="64"/>
      <c r="DK265" s="64"/>
      <c r="DL265" s="64"/>
      <c r="DM265" s="64"/>
      <c r="DN265" s="64"/>
      <c r="DO265" s="64"/>
      <c r="DP265" s="64"/>
      <c r="DQ265" s="64"/>
      <c r="DR265" s="64"/>
      <c r="DS265" s="64"/>
      <c r="DT265" s="64"/>
      <c r="DU265" s="64"/>
      <c r="DV265" s="64"/>
      <c r="DW265" s="64"/>
      <c r="DX265" s="64"/>
      <c r="DY265" s="64"/>
      <c r="DZ265" s="64"/>
      <c r="EA265" s="64"/>
      <c r="EB265" s="64"/>
      <c r="EC265" s="64"/>
      <c r="ED265" s="64"/>
      <c r="EE265" s="64"/>
      <c r="EF265" s="64"/>
      <c r="EG265" s="64"/>
      <c r="EH265" s="64"/>
      <c r="EI265" s="64"/>
      <c r="EJ265" s="64"/>
      <c r="EK265" s="64"/>
      <c r="EL265" s="64"/>
      <c r="EM265" s="64"/>
      <c r="EN265" s="64"/>
      <c r="EO265" s="64"/>
      <c r="EP265" s="64"/>
      <c r="EQ265" s="64"/>
      <c r="ER265" s="64"/>
      <c r="ES265" s="64"/>
      <c r="ET265" s="64"/>
      <c r="EU265" s="64"/>
      <c r="EV265" s="64"/>
      <c r="EW265" s="64"/>
      <c r="EX265" s="64"/>
      <c r="EY265" s="64"/>
      <c r="EZ265" s="64"/>
      <c r="FA265" s="64"/>
      <c r="FB265" s="64"/>
      <c r="FC265" s="64"/>
      <c r="FD265" s="64"/>
      <c r="FE265" s="64"/>
      <c r="FF265" s="64"/>
      <c r="FG265" s="64"/>
      <c r="FH265" s="64"/>
      <c r="FI265" s="64"/>
      <c r="FJ265" s="64"/>
      <c r="FK265" s="64"/>
      <c r="FL265" s="64"/>
      <c r="FM265" s="64"/>
      <c r="FN265" s="64"/>
      <c r="FO265" s="64"/>
      <c r="FP265" s="64"/>
      <c r="FQ265" s="64"/>
      <c r="FR265" s="64"/>
      <c r="FS265" s="64"/>
      <c r="FT265" s="64"/>
      <c r="FU265" s="64"/>
      <c r="FV265" s="64"/>
      <c r="FW265" s="64"/>
      <c r="FX265" s="64"/>
      <c r="FY265" s="64"/>
      <c r="FZ265" s="64"/>
      <c r="GA265" s="64"/>
      <c r="GB265" s="64"/>
      <c r="GC265" s="64"/>
      <c r="GD265" s="64"/>
      <c r="GE265" s="64"/>
      <c r="GF265" s="64"/>
      <c r="GG265" s="64"/>
      <c r="GH265" s="64"/>
      <c r="GI265" s="64"/>
      <c r="GJ265" s="64"/>
      <c r="GK265" s="64"/>
      <c r="GL265" s="64"/>
      <c r="GM265" s="64"/>
      <c r="GN265" s="64"/>
      <c r="GO265" s="64"/>
      <c r="GP265" s="64"/>
      <c r="GQ265" s="64"/>
      <c r="GR265" s="64"/>
      <c r="GS265" s="64"/>
      <c r="GT265" s="64"/>
      <c r="GU265" s="64"/>
      <c r="GV265" s="64"/>
      <c r="GW265" s="64"/>
      <c r="GX265" s="64"/>
      <c r="GY265" s="64"/>
      <c r="GZ265" s="64"/>
      <c r="HA265" s="64"/>
      <c r="HB265" s="64"/>
      <c r="HC265" s="64"/>
      <c r="HD265" s="64"/>
      <c r="HE265" s="64"/>
      <c r="HF265" s="64"/>
      <c r="HG265" s="64"/>
      <c r="HH265" s="64"/>
      <c r="HI265" s="64"/>
      <c r="HJ265" s="64"/>
      <c r="HK265" s="64"/>
      <c r="HL265" s="64"/>
      <c r="HM265" s="64"/>
      <c r="HN265" s="64"/>
      <c r="HO265" s="64"/>
      <c r="HP265" s="64"/>
      <c r="HQ265" s="64"/>
      <c r="HR265" s="64"/>
      <c r="HS265" s="64"/>
      <c r="HT265" s="64"/>
      <c r="HU265" s="64"/>
      <c r="HV265" s="64"/>
      <c r="HW265" s="64"/>
      <c r="HX265" s="64"/>
      <c r="HY265" s="64"/>
      <c r="HZ265" s="64"/>
      <c r="IA265" s="64"/>
      <c r="IB265" s="64"/>
      <c r="IC265" s="64"/>
      <c r="ID265" s="64"/>
      <c r="IE265" s="64"/>
      <c r="IF265" s="64"/>
      <c r="IG265" s="64"/>
      <c r="IH265" s="64"/>
      <c r="II265" s="64"/>
      <c r="IJ265" s="64"/>
      <c r="IK265" s="64"/>
      <c r="IL265" s="64"/>
      <c r="IM265" s="64"/>
      <c r="IN265" s="64"/>
      <c r="IO265" s="64"/>
      <c r="IP265" s="64"/>
      <c r="IQ265" s="64"/>
      <c r="IR265" s="64"/>
      <c r="IS265" s="64"/>
      <c r="IT265" s="64"/>
      <c r="IU265" s="64"/>
      <c r="IV265" s="64"/>
    </row>
    <row r="266" spans="1:256" s="24" customFormat="1" x14ac:dyDescent="0.15">
      <c r="A266" s="88" t="s">
        <v>942</v>
      </c>
      <c r="B266" s="38" t="s">
        <v>943</v>
      </c>
      <c r="C266" s="38" t="s">
        <v>944</v>
      </c>
      <c r="D266" s="90" t="s">
        <v>120</v>
      </c>
      <c r="E266" s="112"/>
      <c r="F266" s="24" t="str">
        <f t="shared" si="28"/>
        <v>う５７</v>
      </c>
      <c r="G266" s="24" t="str">
        <f t="shared" si="29"/>
        <v>古株淳子</v>
      </c>
      <c r="H266" s="90" t="s">
        <v>184</v>
      </c>
      <c r="I266" s="32" t="s">
        <v>181</v>
      </c>
      <c r="J266" s="113">
        <v>1968</v>
      </c>
      <c r="K266" s="29">
        <f t="shared" si="32"/>
        <v>57</v>
      </c>
      <c r="L266" s="24" t="str">
        <f t="shared" si="31"/>
        <v>OK</v>
      </c>
      <c r="M266" s="114" t="s">
        <v>506</v>
      </c>
      <c r="N266" s="64"/>
      <c r="O266" s="64"/>
      <c r="P266" s="64"/>
      <c r="Q266" s="64"/>
      <c r="R266" s="64"/>
      <c r="S266" s="64"/>
      <c r="T266" s="64"/>
      <c r="U266" s="64"/>
      <c r="V266" s="64"/>
      <c r="W266" s="64"/>
      <c r="X266" s="64"/>
      <c r="Y266" s="64"/>
      <c r="Z266" s="64"/>
      <c r="AA266" s="64"/>
      <c r="AB266" s="64"/>
      <c r="AC266" s="64"/>
      <c r="AD266" s="64"/>
      <c r="AE266" s="64"/>
      <c r="AF266" s="64"/>
      <c r="AG266" s="64"/>
      <c r="AH266" s="64"/>
      <c r="AI266" s="64"/>
      <c r="AJ266" s="64"/>
      <c r="AK266" s="64"/>
      <c r="AL266" s="64"/>
      <c r="AM266" s="64"/>
      <c r="AN266" s="64"/>
      <c r="AO266" s="64"/>
      <c r="AP266" s="64"/>
      <c r="AQ266" s="64"/>
      <c r="AR266" s="64"/>
      <c r="AS266" s="64"/>
      <c r="AT266" s="64"/>
      <c r="AU266" s="64"/>
      <c r="AV266" s="64"/>
      <c r="AW266" s="64"/>
      <c r="AX266" s="64"/>
      <c r="AY266" s="64"/>
      <c r="AZ266" s="64"/>
      <c r="BA266" s="64"/>
      <c r="BB266" s="64"/>
      <c r="BC266" s="64"/>
      <c r="BD266" s="64"/>
      <c r="BE266" s="64"/>
      <c r="BF266" s="64"/>
      <c r="BG266" s="64"/>
      <c r="BH266" s="64"/>
      <c r="BI266" s="64"/>
      <c r="BJ266" s="64"/>
      <c r="BK266" s="64"/>
      <c r="BL266" s="64"/>
      <c r="BM266" s="64"/>
      <c r="BN266" s="64"/>
      <c r="BO266" s="64"/>
      <c r="BP266" s="64"/>
      <c r="BQ266" s="64"/>
      <c r="BR266" s="64"/>
      <c r="BS266" s="64"/>
      <c r="BT266" s="64"/>
      <c r="BU266" s="64"/>
      <c r="BV266" s="64"/>
      <c r="BW266" s="64"/>
      <c r="BX266" s="64"/>
      <c r="BY266" s="64"/>
      <c r="BZ266" s="64"/>
      <c r="CA266" s="64"/>
      <c r="CB266" s="64"/>
      <c r="CC266" s="64"/>
      <c r="CD266" s="64"/>
      <c r="CE266" s="64"/>
      <c r="CF266" s="64"/>
      <c r="CG266" s="64"/>
      <c r="CH266" s="64"/>
      <c r="CI266" s="64"/>
      <c r="CJ266" s="64"/>
      <c r="CK266" s="64"/>
      <c r="CL266" s="64"/>
      <c r="CM266" s="64"/>
      <c r="CN266" s="64"/>
      <c r="CO266" s="64"/>
      <c r="CP266" s="64"/>
      <c r="CQ266" s="64"/>
      <c r="CR266" s="64"/>
      <c r="CS266" s="64"/>
      <c r="CT266" s="64"/>
      <c r="CU266" s="64"/>
      <c r="CV266" s="64"/>
      <c r="CW266" s="64"/>
      <c r="CX266" s="64"/>
      <c r="CY266" s="64"/>
      <c r="CZ266" s="64"/>
      <c r="DA266" s="64"/>
      <c r="DB266" s="64"/>
      <c r="DC266" s="64"/>
      <c r="DD266" s="64"/>
      <c r="DE266" s="64"/>
      <c r="DF266" s="64"/>
      <c r="DG266" s="64"/>
      <c r="DH266" s="64"/>
      <c r="DI266" s="64"/>
      <c r="DJ266" s="64"/>
      <c r="DK266" s="64"/>
      <c r="DL266" s="64"/>
      <c r="DM266" s="64"/>
      <c r="DN266" s="64"/>
      <c r="DO266" s="64"/>
      <c r="DP266" s="64"/>
      <c r="DQ266" s="64"/>
      <c r="DR266" s="64"/>
      <c r="DS266" s="64"/>
      <c r="DT266" s="64"/>
      <c r="DU266" s="64"/>
      <c r="DV266" s="64"/>
      <c r="DW266" s="64"/>
      <c r="DX266" s="64"/>
      <c r="DY266" s="64"/>
      <c r="DZ266" s="64"/>
      <c r="EA266" s="64"/>
      <c r="EB266" s="64"/>
      <c r="EC266" s="64"/>
      <c r="ED266" s="64"/>
      <c r="EE266" s="64"/>
      <c r="EF266" s="64"/>
      <c r="EG266" s="64"/>
      <c r="EH266" s="64"/>
      <c r="EI266" s="64"/>
      <c r="EJ266" s="64"/>
      <c r="EK266" s="64"/>
      <c r="EL266" s="64"/>
      <c r="EM266" s="64"/>
      <c r="EN266" s="64"/>
      <c r="EO266" s="64"/>
      <c r="EP266" s="64"/>
      <c r="EQ266" s="64"/>
      <c r="ER266" s="64"/>
      <c r="ES266" s="64"/>
      <c r="ET266" s="64"/>
      <c r="EU266" s="64"/>
      <c r="EV266" s="64"/>
      <c r="EW266" s="64"/>
      <c r="EX266" s="64"/>
      <c r="EY266" s="64"/>
      <c r="EZ266" s="64"/>
      <c r="FA266" s="64"/>
      <c r="FB266" s="64"/>
      <c r="FC266" s="64"/>
      <c r="FD266" s="64"/>
      <c r="FE266" s="64"/>
      <c r="FF266" s="64"/>
      <c r="FG266" s="64"/>
      <c r="FH266" s="64"/>
      <c r="FI266" s="64"/>
      <c r="FJ266" s="64"/>
      <c r="FK266" s="64"/>
      <c r="FL266" s="64"/>
      <c r="FM266" s="64"/>
      <c r="FN266" s="64"/>
      <c r="FO266" s="64"/>
      <c r="FP266" s="64"/>
      <c r="FQ266" s="64"/>
      <c r="FR266" s="64"/>
      <c r="FS266" s="64"/>
      <c r="FT266" s="64"/>
      <c r="FU266" s="64"/>
      <c r="FV266" s="64"/>
      <c r="FW266" s="64"/>
      <c r="FX266" s="64"/>
      <c r="FY266" s="64"/>
      <c r="FZ266" s="64"/>
      <c r="GA266" s="64"/>
      <c r="GB266" s="64"/>
      <c r="GC266" s="64"/>
      <c r="GD266" s="64"/>
      <c r="GE266" s="64"/>
      <c r="GF266" s="64"/>
      <c r="GG266" s="64"/>
      <c r="GH266" s="64"/>
      <c r="GI266" s="64"/>
      <c r="GJ266" s="64"/>
      <c r="GK266" s="64"/>
      <c r="GL266" s="64"/>
      <c r="GM266" s="64"/>
      <c r="GN266" s="64"/>
      <c r="GO266" s="64"/>
      <c r="GP266" s="64"/>
      <c r="GQ266" s="64"/>
      <c r="GR266" s="64"/>
      <c r="GS266" s="64"/>
      <c r="GT266" s="64"/>
      <c r="GU266" s="64"/>
      <c r="GV266" s="64"/>
      <c r="GW266" s="64"/>
      <c r="GX266" s="64"/>
      <c r="GY266" s="64"/>
      <c r="GZ266" s="64"/>
      <c r="HA266" s="64"/>
      <c r="HB266" s="64"/>
      <c r="HC266" s="64"/>
      <c r="HD266" s="64"/>
      <c r="HE266" s="64"/>
      <c r="HF266" s="64"/>
      <c r="HG266" s="64"/>
      <c r="HH266" s="64"/>
      <c r="HI266" s="64"/>
      <c r="HJ266" s="64"/>
      <c r="HK266" s="64"/>
      <c r="HL266" s="64"/>
      <c r="HM266" s="64"/>
      <c r="HN266" s="64"/>
      <c r="HO266" s="64"/>
      <c r="HP266" s="64"/>
      <c r="HQ266" s="64"/>
      <c r="HR266" s="64"/>
      <c r="HS266" s="64"/>
      <c r="HT266" s="64"/>
      <c r="HU266" s="64"/>
      <c r="HV266" s="64"/>
      <c r="HW266" s="64"/>
      <c r="HX266" s="64"/>
      <c r="HY266" s="64"/>
      <c r="HZ266" s="64"/>
      <c r="IA266" s="64"/>
      <c r="IB266" s="64"/>
      <c r="IC266" s="64"/>
      <c r="ID266" s="64"/>
      <c r="IE266" s="64"/>
      <c r="IF266" s="64"/>
      <c r="IG266" s="64"/>
      <c r="IH266" s="64"/>
      <c r="II266" s="64"/>
      <c r="IJ266" s="64"/>
      <c r="IK266" s="64"/>
      <c r="IL266" s="64"/>
      <c r="IM266" s="64"/>
      <c r="IN266" s="64"/>
      <c r="IO266" s="64"/>
      <c r="IP266" s="64"/>
      <c r="IQ266" s="64"/>
      <c r="IR266" s="64"/>
      <c r="IS266" s="64"/>
      <c r="IT266" s="64"/>
      <c r="IU266" s="64"/>
    </row>
    <row r="267" spans="1:256" x14ac:dyDescent="0.15">
      <c r="A267" s="88" t="s">
        <v>945</v>
      </c>
      <c r="B267" s="38" t="s">
        <v>946</v>
      </c>
      <c r="C267" s="38" t="s">
        <v>947</v>
      </c>
      <c r="D267" s="90" t="s">
        <v>120</v>
      </c>
      <c r="F267" s="24" t="str">
        <f t="shared" si="28"/>
        <v>う５８</v>
      </c>
      <c r="G267" s="24" t="str">
        <f t="shared" si="29"/>
        <v>小梶優子</v>
      </c>
      <c r="H267" s="90" t="s">
        <v>184</v>
      </c>
      <c r="I267" s="32" t="s">
        <v>181</v>
      </c>
      <c r="J267" s="103">
        <v>1974</v>
      </c>
      <c r="K267" s="29">
        <f t="shared" si="32"/>
        <v>51</v>
      </c>
      <c r="L267" s="24" t="str">
        <f t="shared" si="31"/>
        <v>OK</v>
      </c>
      <c r="M267" s="32" t="s">
        <v>527</v>
      </c>
    </row>
    <row r="268" spans="1:256" x14ac:dyDescent="0.15">
      <c r="A268" s="115"/>
      <c r="B268" s="51">
        <v>10</v>
      </c>
      <c r="C268" s="85"/>
      <c r="D268" s="116"/>
      <c r="E268" s="21"/>
      <c r="F268" s="41"/>
      <c r="G268" s="41"/>
      <c r="H268" s="116"/>
      <c r="I268" s="41"/>
      <c r="J268" s="117"/>
      <c r="K268" s="47"/>
      <c r="L268" s="41"/>
      <c r="M268" s="118"/>
    </row>
    <row r="269" spans="1:256" x14ac:dyDescent="0.15">
      <c r="A269" s="24" t="s">
        <v>948</v>
      </c>
      <c r="B269" s="25" t="s">
        <v>445</v>
      </c>
      <c r="C269" s="25" t="s">
        <v>949</v>
      </c>
      <c r="D269" s="25" t="s">
        <v>950</v>
      </c>
      <c r="E269" s="26" t="s">
        <v>695</v>
      </c>
      <c r="F269" s="24" t="str">
        <f t="shared" ref="F269:F288" si="33">A269</f>
        <v>ぷ０１</v>
      </c>
      <c r="G269" s="24" t="str">
        <f t="shared" si="29"/>
        <v>吉田知司</v>
      </c>
      <c r="H269" s="24" t="s">
        <v>951</v>
      </c>
      <c r="I269" s="24" t="s">
        <v>197</v>
      </c>
      <c r="J269" s="28">
        <v>1948</v>
      </c>
      <c r="K269" s="29">
        <f t="shared" si="32"/>
        <v>77</v>
      </c>
      <c r="L269" s="24" t="str">
        <f t="shared" ref="L269:L288" si="34">IF(G269="","",IF(COUNTIF($G$8:$G$385,G269)&gt;1,"2重登録","OK"))</f>
        <v>OK</v>
      </c>
      <c r="M269" s="33" t="s">
        <v>173</v>
      </c>
    </row>
    <row r="270" spans="1:256" x14ac:dyDescent="0.15">
      <c r="A270" s="24" t="s">
        <v>324</v>
      </c>
      <c r="B270" s="24" t="s">
        <v>952</v>
      </c>
      <c r="C270" s="24" t="s">
        <v>953</v>
      </c>
      <c r="D270" s="25" t="s">
        <v>950</v>
      </c>
      <c r="E270" s="26"/>
      <c r="F270" s="24" t="str">
        <f t="shared" si="33"/>
        <v>ぷ０２</v>
      </c>
      <c r="G270" s="24" t="str">
        <f t="shared" si="29"/>
        <v>一丸征功</v>
      </c>
      <c r="H270" s="24" t="s">
        <v>951</v>
      </c>
      <c r="I270" s="24" t="s">
        <v>197</v>
      </c>
      <c r="J270" s="31">
        <v>1960</v>
      </c>
      <c r="K270" s="29">
        <f t="shared" si="32"/>
        <v>65</v>
      </c>
      <c r="L270" s="24" t="str">
        <f t="shared" si="34"/>
        <v>OK</v>
      </c>
      <c r="M270" s="24" t="s">
        <v>954</v>
      </c>
    </row>
    <row r="271" spans="1:256" x14ac:dyDescent="0.15">
      <c r="A271" s="24" t="s">
        <v>243</v>
      </c>
      <c r="B271" s="25" t="s">
        <v>955</v>
      </c>
      <c r="C271" s="25" t="s">
        <v>956</v>
      </c>
      <c r="D271" s="25" t="s">
        <v>950</v>
      </c>
      <c r="E271" s="26" t="s">
        <v>695</v>
      </c>
      <c r="F271" s="24" t="str">
        <f t="shared" si="33"/>
        <v>ぷ０３</v>
      </c>
      <c r="G271" s="24" t="str">
        <f t="shared" si="29"/>
        <v>西村国太郎</v>
      </c>
      <c r="H271" s="24" t="s">
        <v>951</v>
      </c>
      <c r="I271" s="24" t="s">
        <v>197</v>
      </c>
      <c r="J271" s="28">
        <v>1942</v>
      </c>
      <c r="K271" s="29">
        <f t="shared" si="32"/>
        <v>83</v>
      </c>
      <c r="L271" s="24" t="str">
        <f t="shared" si="34"/>
        <v>OK</v>
      </c>
      <c r="M271" s="33" t="s">
        <v>173</v>
      </c>
    </row>
    <row r="272" spans="1:256" x14ac:dyDescent="0.15">
      <c r="A272" s="24" t="s">
        <v>244</v>
      </c>
      <c r="B272" s="24" t="s">
        <v>310</v>
      </c>
      <c r="C272" s="24" t="s">
        <v>957</v>
      </c>
      <c r="D272" s="25" t="s">
        <v>950</v>
      </c>
      <c r="E272" s="26" t="s">
        <v>695</v>
      </c>
      <c r="F272" s="24" t="str">
        <f t="shared" si="33"/>
        <v>ぷ０４</v>
      </c>
      <c r="G272" s="24" t="str">
        <f t="shared" si="29"/>
        <v>南人嗣</v>
      </c>
      <c r="H272" s="24" t="s">
        <v>951</v>
      </c>
      <c r="I272" s="24" t="s">
        <v>197</v>
      </c>
      <c r="J272" s="31">
        <v>1955</v>
      </c>
      <c r="K272" s="29">
        <f t="shared" si="32"/>
        <v>70</v>
      </c>
      <c r="L272" s="24" t="str">
        <f t="shared" si="34"/>
        <v>OK</v>
      </c>
      <c r="M272" s="24" t="s">
        <v>333</v>
      </c>
    </row>
    <row r="273" spans="1:13" x14ac:dyDescent="0.15">
      <c r="A273" s="24" t="s">
        <v>245</v>
      </c>
      <c r="B273" s="25" t="s">
        <v>928</v>
      </c>
      <c r="C273" s="25" t="s">
        <v>958</v>
      </c>
      <c r="D273" s="25" t="s">
        <v>950</v>
      </c>
      <c r="E273" s="26" t="s">
        <v>695</v>
      </c>
      <c r="F273" s="24" t="str">
        <f t="shared" si="33"/>
        <v>ぷ０５</v>
      </c>
      <c r="G273" s="24" t="str">
        <f t="shared" si="29"/>
        <v>田中勝之</v>
      </c>
      <c r="H273" s="24" t="s">
        <v>951</v>
      </c>
      <c r="I273" s="24" t="s">
        <v>197</v>
      </c>
      <c r="J273" s="28">
        <v>1944</v>
      </c>
      <c r="K273" s="29">
        <f t="shared" si="32"/>
        <v>81</v>
      </c>
      <c r="L273" s="24" t="str">
        <f t="shared" si="34"/>
        <v>OK</v>
      </c>
      <c r="M273" s="33" t="s">
        <v>173</v>
      </c>
    </row>
    <row r="274" spans="1:13" x14ac:dyDescent="0.15">
      <c r="A274" s="24" t="s">
        <v>246</v>
      </c>
      <c r="B274" s="49" t="s">
        <v>959</v>
      </c>
      <c r="C274" s="49" t="s">
        <v>960</v>
      </c>
      <c r="D274" s="25" t="s">
        <v>950</v>
      </c>
      <c r="E274" s="26" t="s">
        <v>695</v>
      </c>
      <c r="F274" s="24" t="str">
        <f t="shared" si="33"/>
        <v>ぷ０６</v>
      </c>
      <c r="G274" s="24" t="str">
        <f t="shared" ref="G274:G288" si="35">B274&amp;C274</f>
        <v>加藤昇</v>
      </c>
      <c r="H274" s="24" t="s">
        <v>951</v>
      </c>
      <c r="I274" s="24" t="s">
        <v>197</v>
      </c>
      <c r="J274" s="28">
        <v>1952</v>
      </c>
      <c r="K274" s="29">
        <f t="shared" si="32"/>
        <v>73</v>
      </c>
      <c r="L274" s="24" t="str">
        <f t="shared" si="34"/>
        <v>OK</v>
      </c>
      <c r="M274" s="33" t="s">
        <v>173</v>
      </c>
    </row>
    <row r="275" spans="1:13" x14ac:dyDescent="0.15">
      <c r="A275" s="24" t="s">
        <v>247</v>
      </c>
      <c r="B275" s="25" t="s">
        <v>961</v>
      </c>
      <c r="C275" s="25" t="s">
        <v>962</v>
      </c>
      <c r="D275" s="25" t="s">
        <v>950</v>
      </c>
      <c r="E275" s="26"/>
      <c r="F275" s="24" t="str">
        <f t="shared" si="33"/>
        <v>ぷ０７</v>
      </c>
      <c r="G275" s="24" t="str">
        <f t="shared" si="35"/>
        <v>木瀬茂雄</v>
      </c>
      <c r="H275" s="24" t="s">
        <v>951</v>
      </c>
      <c r="I275" s="24" t="s">
        <v>197</v>
      </c>
      <c r="J275" s="28">
        <v>1958</v>
      </c>
      <c r="K275" s="29">
        <f t="shared" si="32"/>
        <v>67</v>
      </c>
      <c r="L275" s="24" t="str">
        <f t="shared" si="34"/>
        <v>OK</v>
      </c>
      <c r="M275" s="33" t="s">
        <v>173</v>
      </c>
    </row>
    <row r="276" spans="1:13" x14ac:dyDescent="0.15">
      <c r="A276" s="24" t="s">
        <v>248</v>
      </c>
      <c r="B276" s="24" t="s">
        <v>963</v>
      </c>
      <c r="C276" s="24" t="s">
        <v>964</v>
      </c>
      <c r="D276" s="25" t="s">
        <v>950</v>
      </c>
      <c r="E276" s="26"/>
      <c r="F276" s="24" t="str">
        <f t="shared" si="33"/>
        <v>ぷ０８</v>
      </c>
      <c r="G276" s="24" t="str">
        <f t="shared" si="35"/>
        <v>大木浩</v>
      </c>
      <c r="H276" s="24" t="s">
        <v>951</v>
      </c>
      <c r="I276" s="24" t="s">
        <v>197</v>
      </c>
      <c r="J276" s="31">
        <v>1963</v>
      </c>
      <c r="K276" s="29">
        <f t="shared" si="32"/>
        <v>62</v>
      </c>
      <c r="L276" s="24" t="str">
        <f t="shared" si="34"/>
        <v>OK</v>
      </c>
      <c r="M276" s="33" t="s">
        <v>173</v>
      </c>
    </row>
    <row r="277" spans="1:13" x14ac:dyDescent="0.15">
      <c r="A277" s="24" t="s">
        <v>249</v>
      </c>
      <c r="B277" s="25" t="s">
        <v>965</v>
      </c>
      <c r="C277" s="25" t="s">
        <v>966</v>
      </c>
      <c r="D277" s="25" t="s">
        <v>950</v>
      </c>
      <c r="E277" s="26" t="s">
        <v>695</v>
      </c>
      <c r="F277" s="24" t="str">
        <f t="shared" si="33"/>
        <v>ぷ０９</v>
      </c>
      <c r="G277" s="24" t="str">
        <f t="shared" si="35"/>
        <v>竹中徳司</v>
      </c>
      <c r="H277" s="24" t="s">
        <v>951</v>
      </c>
      <c r="I277" s="24" t="s">
        <v>197</v>
      </c>
      <c r="J277" s="28">
        <v>1955</v>
      </c>
      <c r="K277" s="29">
        <f t="shared" si="32"/>
        <v>70</v>
      </c>
      <c r="L277" s="24" t="str">
        <f t="shared" si="34"/>
        <v>OK</v>
      </c>
      <c r="M277" s="33" t="s">
        <v>173</v>
      </c>
    </row>
    <row r="278" spans="1:13" x14ac:dyDescent="0.15">
      <c r="A278" s="24" t="s">
        <v>250</v>
      </c>
      <c r="B278" s="49" t="s">
        <v>967</v>
      </c>
      <c r="C278" s="49" t="s">
        <v>968</v>
      </c>
      <c r="D278" s="25" t="s">
        <v>950</v>
      </c>
      <c r="E278" s="26" t="s">
        <v>695</v>
      </c>
      <c r="F278" s="24" t="str">
        <f t="shared" si="33"/>
        <v>ぷ１０</v>
      </c>
      <c r="G278" s="24" t="str">
        <f t="shared" si="35"/>
        <v>新谷弘之</v>
      </c>
      <c r="H278" s="24" t="s">
        <v>951</v>
      </c>
      <c r="I278" s="24" t="s">
        <v>197</v>
      </c>
      <c r="J278" s="28">
        <v>1951</v>
      </c>
      <c r="K278" s="29">
        <f t="shared" si="32"/>
        <v>74</v>
      </c>
      <c r="L278" s="24" t="str">
        <f t="shared" si="34"/>
        <v>OK</v>
      </c>
      <c r="M278" s="24" t="s">
        <v>969</v>
      </c>
    </row>
    <row r="279" spans="1:13" x14ac:dyDescent="0.15">
      <c r="A279" s="24" t="s">
        <v>251</v>
      </c>
      <c r="B279" s="25" t="s">
        <v>970</v>
      </c>
      <c r="C279" s="25" t="s">
        <v>971</v>
      </c>
      <c r="D279" s="25" t="s">
        <v>950</v>
      </c>
      <c r="E279" s="26" t="s">
        <v>695</v>
      </c>
      <c r="F279" s="24" t="str">
        <f t="shared" si="33"/>
        <v>ぷ１１</v>
      </c>
      <c r="G279" s="24" t="str">
        <f t="shared" si="35"/>
        <v>今村宣明</v>
      </c>
      <c r="H279" s="24" t="s">
        <v>951</v>
      </c>
      <c r="I279" s="24" t="s">
        <v>197</v>
      </c>
      <c r="J279" s="28">
        <v>1951</v>
      </c>
      <c r="K279" s="29">
        <f t="shared" si="32"/>
        <v>74</v>
      </c>
      <c r="L279" s="24" t="str">
        <f t="shared" si="34"/>
        <v>OK</v>
      </c>
      <c r="M279" s="24" t="s">
        <v>954</v>
      </c>
    </row>
    <row r="280" spans="1:13" x14ac:dyDescent="0.15">
      <c r="A280" s="24" t="s">
        <v>510</v>
      </c>
      <c r="B280" s="25" t="s">
        <v>972</v>
      </c>
      <c r="C280" s="25" t="s">
        <v>973</v>
      </c>
      <c r="D280" s="25" t="s">
        <v>950</v>
      </c>
      <c r="E280" s="82" t="s">
        <v>695</v>
      </c>
      <c r="F280" s="24" t="str">
        <f t="shared" si="33"/>
        <v>ぷ１２</v>
      </c>
      <c r="G280" s="24" t="str">
        <f t="shared" si="35"/>
        <v>平岩治司</v>
      </c>
      <c r="H280" s="24" t="s">
        <v>951</v>
      </c>
      <c r="I280" s="24" t="s">
        <v>197</v>
      </c>
      <c r="J280" s="28">
        <v>1955</v>
      </c>
      <c r="K280" s="29">
        <f t="shared" si="32"/>
        <v>70</v>
      </c>
      <c r="L280" s="24" t="str">
        <f t="shared" si="34"/>
        <v>OK</v>
      </c>
      <c r="M280" s="33" t="s">
        <v>173</v>
      </c>
    </row>
    <row r="281" spans="1:13" x14ac:dyDescent="0.15">
      <c r="A281" s="24" t="s">
        <v>511</v>
      </c>
      <c r="B281" s="25" t="s">
        <v>213</v>
      </c>
      <c r="C281" s="25" t="s">
        <v>974</v>
      </c>
      <c r="D281" s="25" t="s">
        <v>950</v>
      </c>
      <c r="E281" s="82" t="s">
        <v>695</v>
      </c>
      <c r="F281" s="24" t="str">
        <f t="shared" si="33"/>
        <v>ぷ１３</v>
      </c>
      <c r="G281" s="24" t="str">
        <f t="shared" si="35"/>
        <v>福島直樹</v>
      </c>
      <c r="H281" s="24" t="s">
        <v>951</v>
      </c>
      <c r="I281" s="24" t="s">
        <v>197</v>
      </c>
      <c r="J281" s="28">
        <v>1951</v>
      </c>
      <c r="K281" s="29">
        <f t="shared" si="32"/>
        <v>74</v>
      </c>
      <c r="L281" s="24" t="str">
        <f t="shared" si="34"/>
        <v>OK</v>
      </c>
      <c r="M281" s="33" t="s">
        <v>173</v>
      </c>
    </row>
    <row r="282" spans="1:13" x14ac:dyDescent="0.15">
      <c r="A282" s="24" t="s">
        <v>975</v>
      </c>
      <c r="B282" s="25" t="s">
        <v>976</v>
      </c>
      <c r="C282" s="25" t="s">
        <v>977</v>
      </c>
      <c r="D282" s="25" t="s">
        <v>950</v>
      </c>
      <c r="E282" s="82" t="s">
        <v>695</v>
      </c>
      <c r="F282" s="24" t="str">
        <f t="shared" si="33"/>
        <v>ぷ１４</v>
      </c>
      <c r="G282" s="24" t="str">
        <f t="shared" si="35"/>
        <v>藤野秀明</v>
      </c>
      <c r="H282" s="24" t="s">
        <v>951</v>
      </c>
      <c r="I282" s="24" t="s">
        <v>197</v>
      </c>
      <c r="J282" s="28">
        <v>1947</v>
      </c>
      <c r="K282" s="29">
        <f t="shared" si="32"/>
        <v>78</v>
      </c>
      <c r="L282" s="24" t="str">
        <f t="shared" si="34"/>
        <v>OK</v>
      </c>
      <c r="M282" s="35" t="s">
        <v>969</v>
      </c>
    </row>
    <row r="283" spans="1:13" x14ac:dyDescent="0.15">
      <c r="A283" s="24" t="s">
        <v>978</v>
      </c>
      <c r="B283" s="32" t="s">
        <v>852</v>
      </c>
      <c r="C283" s="32" t="s">
        <v>356</v>
      </c>
      <c r="D283" s="25" t="s">
        <v>950</v>
      </c>
      <c r="E283" s="82" t="s">
        <v>695</v>
      </c>
      <c r="F283" s="24" t="str">
        <f t="shared" si="33"/>
        <v>ぷ１５</v>
      </c>
      <c r="G283" s="24" t="str">
        <f t="shared" si="35"/>
        <v>小林明子</v>
      </c>
      <c r="H283" s="24" t="s">
        <v>951</v>
      </c>
      <c r="I283" s="32" t="s">
        <v>181</v>
      </c>
      <c r="J283" s="28">
        <v>1955</v>
      </c>
      <c r="K283" s="29">
        <f t="shared" si="32"/>
        <v>70</v>
      </c>
      <c r="L283" s="24" t="str">
        <f t="shared" si="34"/>
        <v>OK</v>
      </c>
      <c r="M283" s="33" t="s">
        <v>173</v>
      </c>
    </row>
    <row r="284" spans="1:13" x14ac:dyDescent="0.15">
      <c r="A284" s="24" t="s">
        <v>979</v>
      </c>
      <c r="B284" s="25" t="s">
        <v>980</v>
      </c>
      <c r="C284" s="25" t="s">
        <v>981</v>
      </c>
      <c r="D284" s="25" t="s">
        <v>950</v>
      </c>
      <c r="F284" s="24" t="str">
        <f t="shared" si="33"/>
        <v>ぷ１６</v>
      </c>
      <c r="G284" s="24" t="str">
        <f t="shared" si="35"/>
        <v>ドーランデーブ</v>
      </c>
      <c r="H284" s="24" t="s">
        <v>951</v>
      </c>
      <c r="I284" s="24" t="s">
        <v>197</v>
      </c>
      <c r="J284" s="28">
        <v>1963</v>
      </c>
      <c r="K284" s="29">
        <f t="shared" si="32"/>
        <v>62</v>
      </c>
      <c r="L284" s="24" t="str">
        <f t="shared" si="34"/>
        <v>OK</v>
      </c>
      <c r="M284" s="33" t="s">
        <v>173</v>
      </c>
    </row>
    <row r="285" spans="1:13" x14ac:dyDescent="0.15">
      <c r="A285" s="24" t="s">
        <v>982</v>
      </c>
      <c r="B285" s="32" t="s">
        <v>983</v>
      </c>
      <c r="C285" s="32" t="s">
        <v>984</v>
      </c>
      <c r="D285" s="25" t="s">
        <v>950</v>
      </c>
      <c r="E285" s="82" t="s">
        <v>695</v>
      </c>
      <c r="F285" s="24" t="str">
        <f t="shared" si="33"/>
        <v>ぷ１７</v>
      </c>
      <c r="G285" s="24" t="str">
        <f t="shared" si="35"/>
        <v>井田圭子</v>
      </c>
      <c r="H285" s="24" t="s">
        <v>951</v>
      </c>
      <c r="I285" s="32" t="s">
        <v>181</v>
      </c>
      <c r="J285" s="28">
        <v>1951</v>
      </c>
      <c r="K285" s="29">
        <f t="shared" si="32"/>
        <v>74</v>
      </c>
      <c r="L285" s="24" t="str">
        <f t="shared" si="34"/>
        <v>OK</v>
      </c>
      <c r="M285" s="33" t="s">
        <v>173</v>
      </c>
    </row>
    <row r="286" spans="1:13" x14ac:dyDescent="0.15">
      <c r="A286" s="24" t="s">
        <v>985</v>
      </c>
      <c r="B286" s="32" t="s">
        <v>986</v>
      </c>
      <c r="C286" s="32" t="s">
        <v>987</v>
      </c>
      <c r="D286" s="25" t="s">
        <v>950</v>
      </c>
      <c r="E286" s="82" t="s">
        <v>695</v>
      </c>
      <c r="F286" s="24" t="str">
        <f t="shared" si="33"/>
        <v>ぷ１８</v>
      </c>
      <c r="G286" s="24" t="str">
        <f t="shared" si="35"/>
        <v>前田喜久子</v>
      </c>
      <c r="H286" s="24" t="s">
        <v>951</v>
      </c>
      <c r="I286" s="32" t="s">
        <v>181</v>
      </c>
      <c r="J286" s="28">
        <v>1945</v>
      </c>
      <c r="K286" s="29">
        <f t="shared" si="32"/>
        <v>80</v>
      </c>
      <c r="L286" s="24" t="str">
        <f t="shared" si="34"/>
        <v>OK</v>
      </c>
      <c r="M286" s="24" t="s">
        <v>193</v>
      </c>
    </row>
    <row r="287" spans="1:13" x14ac:dyDescent="0.15">
      <c r="A287" s="24" t="s">
        <v>988</v>
      </c>
      <c r="B287" s="25" t="s">
        <v>754</v>
      </c>
      <c r="C287" s="25" t="s">
        <v>989</v>
      </c>
      <c r="D287" s="25" t="s">
        <v>950</v>
      </c>
      <c r="E287" s="82" t="s">
        <v>695</v>
      </c>
      <c r="F287" s="24" t="str">
        <f t="shared" si="33"/>
        <v>ぷ１９</v>
      </c>
      <c r="G287" s="24" t="str">
        <f t="shared" si="35"/>
        <v>鈴木英夫</v>
      </c>
      <c r="H287" s="24" t="s">
        <v>951</v>
      </c>
      <c r="I287" s="24" t="s">
        <v>197</v>
      </c>
      <c r="J287" s="28">
        <v>1955</v>
      </c>
      <c r="K287" s="29">
        <f t="shared" si="32"/>
        <v>70</v>
      </c>
      <c r="L287" s="24" t="str">
        <f>IF(G287="","",IF(COUNTIF($G$8:$G$385,G287)&gt;1,"2重登録","OK"))</f>
        <v>OK</v>
      </c>
      <c r="M287" s="33" t="s">
        <v>173</v>
      </c>
    </row>
    <row r="288" spans="1:13" x14ac:dyDescent="0.15">
      <c r="A288" s="24" t="s">
        <v>990</v>
      </c>
      <c r="B288" s="32" t="s">
        <v>991</v>
      </c>
      <c r="C288" s="32" t="s">
        <v>992</v>
      </c>
      <c r="D288" s="25" t="s">
        <v>950</v>
      </c>
      <c r="F288" s="24" t="str">
        <f t="shared" si="33"/>
        <v>ぷ２０</v>
      </c>
      <c r="G288" s="24" t="str">
        <f t="shared" si="35"/>
        <v>堀部品子</v>
      </c>
      <c r="H288" s="24" t="s">
        <v>951</v>
      </c>
      <c r="I288" s="32" t="s">
        <v>181</v>
      </c>
      <c r="J288" s="28">
        <v>1951</v>
      </c>
      <c r="K288" s="29">
        <f t="shared" si="32"/>
        <v>74</v>
      </c>
      <c r="L288" s="24" t="str">
        <f t="shared" si="34"/>
        <v>OK</v>
      </c>
      <c r="M288" s="33" t="s">
        <v>173</v>
      </c>
    </row>
    <row r="289" spans="1:13" x14ac:dyDescent="0.15">
      <c r="A289" s="115"/>
      <c r="B289" s="51">
        <v>11</v>
      </c>
      <c r="C289" s="85"/>
      <c r="D289" s="116"/>
      <c r="E289" s="21"/>
      <c r="F289" s="41"/>
      <c r="G289" s="41"/>
      <c r="H289" s="116"/>
      <c r="I289" s="41"/>
      <c r="J289" s="117"/>
      <c r="K289" s="47"/>
      <c r="L289" s="41"/>
      <c r="M289" s="118"/>
    </row>
    <row r="290" spans="1:13" customFormat="1" x14ac:dyDescent="0.15">
      <c r="A290" s="119" t="s">
        <v>191</v>
      </c>
      <c r="B290" s="120" t="s">
        <v>993</v>
      </c>
      <c r="C290" s="120" t="s">
        <v>994</v>
      </c>
      <c r="D290" s="121" t="s">
        <v>995</v>
      </c>
      <c r="E290" s="122"/>
      <c r="F290" s="123" t="str">
        <f>A290</f>
        <v>こ０１</v>
      </c>
      <c r="G290" s="119" t="str">
        <f>B290&amp;C290</f>
        <v>澤村博司</v>
      </c>
      <c r="H290" s="121" t="s">
        <v>254</v>
      </c>
      <c r="I290" s="121" t="s">
        <v>197</v>
      </c>
      <c r="J290" s="120">
        <v>1971</v>
      </c>
      <c r="K290" s="124">
        <f>IF(J290="","",(2025-J290))</f>
        <v>54</v>
      </c>
      <c r="L290" s="123" t="s">
        <v>996</v>
      </c>
      <c r="M290" s="119" t="s">
        <v>997</v>
      </c>
    </row>
    <row r="291" spans="1:13" x14ac:dyDescent="0.15">
      <c r="A291" s="119" t="s">
        <v>563</v>
      </c>
      <c r="B291" s="120" t="s">
        <v>998</v>
      </c>
      <c r="C291" s="120" t="s">
        <v>999</v>
      </c>
      <c r="D291" s="121" t="s">
        <v>995</v>
      </c>
      <c r="E291" s="122"/>
      <c r="F291" s="123" t="str">
        <f t="shared" ref="F291" si="36">A291</f>
        <v>こ０２</v>
      </c>
      <c r="G291" s="119" t="s">
        <v>1000</v>
      </c>
      <c r="H291" s="121" t="s">
        <v>254</v>
      </c>
      <c r="I291" s="121" t="s">
        <v>197</v>
      </c>
      <c r="J291" s="120">
        <v>1967</v>
      </c>
      <c r="K291" s="124">
        <v>58</v>
      </c>
      <c r="L291" s="123" t="s">
        <v>996</v>
      </c>
      <c r="M291" s="119" t="s">
        <v>182</v>
      </c>
    </row>
    <row r="292" spans="1:13" x14ac:dyDescent="0.15">
      <c r="A292" s="119"/>
      <c r="F292" s="123"/>
      <c r="J292" s="18"/>
      <c r="K292" s="18"/>
    </row>
  </sheetData>
  <sheetProtection algorithmName="SHA-512" hashValue="FEpM7CFI5BMG0tF/GONAeeTX8Z0abOoKj7FIb495M0KKfOeJPaoK7pdK2pRnSN2ZXob4PxApeEzjjG+/WgPHgQ==" saltValue="ktiFWrn5PSuWtnWiN377Jg==" spinCount="100000" sheet="1" objects="1" scenarios="1"/>
  <mergeCells count="2">
    <mergeCell ref="I1:M2"/>
    <mergeCell ref="B1:H2"/>
  </mergeCells>
  <phoneticPr fontId="9"/>
  <conditionalFormatting sqref="B119:C129 G119:G129 I119:I129">
    <cfRule type="expression" dxfId="9" priority="10">
      <formula>COUNTIF($I119,"女")</formula>
    </cfRule>
  </conditionalFormatting>
  <conditionalFormatting sqref="B134:C143">
    <cfRule type="expression" dxfId="8" priority="1">
      <formula>COUNTIF($I134,"女")</formula>
    </cfRule>
  </conditionalFormatting>
  <conditionalFormatting sqref="B145:C145 B148:C148 B167:C186">
    <cfRule type="expression" dxfId="7" priority="4">
      <formula>COUNTIF($I145,"女")</formula>
    </cfRule>
  </conditionalFormatting>
  <conditionalFormatting sqref="B188:C190">
    <cfRule type="expression" dxfId="6" priority="5">
      <formula>COUNTIF($I188,"女")</formula>
    </cfRule>
  </conditionalFormatting>
  <conditionalFormatting sqref="G134:G190 I134:I190 B146:B147 B150:C165">
    <cfRule type="expression" dxfId="5" priority="3">
      <formula>COUNTIF($I134,"女")</formula>
    </cfRule>
  </conditionalFormatting>
  <conditionalFormatting sqref="I371">
    <cfRule type="cellIs" dxfId="4" priority="6" operator="equal">
      <formula>"女"</formula>
    </cfRule>
    <cfRule type="cellIs" dxfId="3" priority="7" operator="equal">
      <formula>"女"</formula>
    </cfRule>
  </conditionalFormatting>
  <conditionalFormatting sqref="M119:M129">
    <cfRule type="expression" dxfId="2" priority="9">
      <formula>COUNTIF($M119,"東近江市")</formula>
    </cfRule>
  </conditionalFormatting>
  <conditionalFormatting sqref="M134:M190">
    <cfRule type="expression" dxfId="1" priority="2">
      <formula>COUNTIF($M134,"東近江市")</formula>
    </cfRule>
  </conditionalFormatting>
  <conditionalFormatting sqref="M371">
    <cfRule type="cellIs" dxfId="0" priority="8" operator="equal">
      <formula>"東近江市"</formula>
    </cfRule>
  </conditionalFormatting>
  <dataValidations count="6">
    <dataValidation type="list" allowBlank="1" showInputMessage="1" showErrorMessage="1" sqref="JB227:JB228 SX227:SX228 ACT227:ACT228 AMP227:AMP228 AWL227:AWL228 BGH227:BGH228 BQD227:BQD228 BZZ227:BZZ228 CJV227:CJV228 CTR227:CTR228 DDN227:DDN228 DNJ227:DNJ228 DXF227:DXF228 EHB227:EHB228 EQX227:EQX228 FAT227:FAT228 FKP227:FKP228 FUL227:FUL228 GEH227:GEH228 GOD227:GOD228 GXZ227:GXZ228 HHV227:HHV228 HRR227:HRR228 IBN227:IBN228 ILJ227:ILJ228 IVF227:IVF228 JFB227:JFB228 JOX227:JOX228 JYT227:JYT228 KIP227:KIP228 KSL227:KSL228 LCH227:LCH228 LMD227:LMD228 LVZ227:LVZ228 MFV227:MFV228 MPR227:MPR228 MZN227:MZN228 NJJ227:NJJ228 NTF227:NTF228 ODB227:ODB228 OMX227:OMX228 OWT227:OWT228 PGP227:PGP228 PQL227:PQL228 QAH227:QAH228 QKD227:QKD228 QTZ227:QTZ228 RDV227:RDV228 RNR227:RNR228 RXN227:RXN228 SHJ227:SHJ228 SRF227:SRF228 TBB227:TBB228 TKX227:TKX228 TUT227:TUT228 UEP227:UEP228 UOL227:UOL228 UYH227:UYH228 VID227:VID228 VRZ227:VRZ228 WBV227:WBV228 WLR227:WLR228 WVN227:WVN228 E65902:E65903 JA65754:JA65755 SW65754:SW65755 ACS65754:ACS65755 AMO65754:AMO65755 AWK65754:AWK65755 BGG65754:BGG65755 BQC65754:BQC65755 BZY65754:BZY65755 CJU65754:CJU65755 CTQ65754:CTQ65755 DDM65754:DDM65755 DNI65754:DNI65755 DXE65754:DXE65755 EHA65754:EHA65755 EQW65754:EQW65755 FAS65754:FAS65755 FKO65754:FKO65755 FUK65754:FUK65755 GEG65754:GEG65755 GOC65754:GOC65755 GXY65754:GXY65755 HHU65754:HHU65755 HRQ65754:HRQ65755 IBM65754:IBM65755 ILI65754:ILI65755 IVE65754:IVE65755 JFA65754:JFA65755 JOW65754:JOW65755 JYS65754:JYS65755 KIO65754:KIO65755 KSK65754:KSK65755 LCG65754:LCG65755 LMC65754:LMC65755 LVY65754:LVY65755 MFU65754:MFU65755 MPQ65754:MPQ65755 MZM65754:MZM65755 NJI65754:NJI65755 NTE65754:NTE65755 ODA65754:ODA65755 OMW65754:OMW65755 OWS65754:OWS65755 PGO65754:PGO65755 PQK65754:PQK65755 QAG65754:QAG65755 QKC65754:QKC65755 QTY65754:QTY65755 RDU65754:RDU65755 RNQ65754:RNQ65755 RXM65754:RXM65755 SHI65754:SHI65755 SRE65754:SRE65755 TBA65754:TBA65755 TKW65754:TKW65755 TUS65754:TUS65755 UEO65754:UEO65755 UOK65754:UOK65755 UYG65754:UYG65755 VIC65754:VIC65755 VRY65754:VRY65755 WBU65754:WBU65755 WLQ65754:WLQ65755 WVM65754:WVM65755 E131438:E131439 JA131290:JA131291 SW131290:SW131291 ACS131290:ACS131291 AMO131290:AMO131291 AWK131290:AWK131291 BGG131290:BGG131291 BQC131290:BQC131291 BZY131290:BZY131291 CJU131290:CJU131291 CTQ131290:CTQ131291 DDM131290:DDM131291 DNI131290:DNI131291 DXE131290:DXE131291 EHA131290:EHA131291 EQW131290:EQW131291 FAS131290:FAS131291 FKO131290:FKO131291 FUK131290:FUK131291 GEG131290:GEG131291 GOC131290:GOC131291 GXY131290:GXY131291 HHU131290:HHU131291 HRQ131290:HRQ131291 IBM131290:IBM131291 ILI131290:ILI131291 IVE131290:IVE131291 JFA131290:JFA131291 JOW131290:JOW131291 JYS131290:JYS131291 KIO131290:KIO131291 KSK131290:KSK131291 LCG131290:LCG131291 LMC131290:LMC131291 LVY131290:LVY131291 MFU131290:MFU131291 MPQ131290:MPQ131291 MZM131290:MZM131291 NJI131290:NJI131291 NTE131290:NTE131291 ODA131290:ODA131291 OMW131290:OMW131291 OWS131290:OWS131291 PGO131290:PGO131291 PQK131290:PQK131291 QAG131290:QAG131291 QKC131290:QKC131291 QTY131290:QTY131291 RDU131290:RDU131291 RNQ131290:RNQ131291 RXM131290:RXM131291 SHI131290:SHI131291 SRE131290:SRE131291 TBA131290:TBA131291 TKW131290:TKW131291 TUS131290:TUS131291 UEO131290:UEO131291 UOK131290:UOK131291 UYG131290:UYG131291 VIC131290:VIC131291 VRY131290:VRY131291 WBU131290:WBU131291 WLQ131290:WLQ131291 WVM131290:WVM131291 E196974:E196975 JA196826:JA196827 SW196826:SW196827 ACS196826:ACS196827 AMO196826:AMO196827 AWK196826:AWK196827 BGG196826:BGG196827 BQC196826:BQC196827 BZY196826:BZY196827 CJU196826:CJU196827 CTQ196826:CTQ196827 DDM196826:DDM196827 DNI196826:DNI196827 DXE196826:DXE196827 EHA196826:EHA196827 EQW196826:EQW196827 FAS196826:FAS196827 FKO196826:FKO196827 FUK196826:FUK196827 GEG196826:GEG196827 GOC196826:GOC196827 GXY196826:GXY196827 HHU196826:HHU196827 HRQ196826:HRQ196827 IBM196826:IBM196827 ILI196826:ILI196827 IVE196826:IVE196827 JFA196826:JFA196827 JOW196826:JOW196827 JYS196826:JYS196827 KIO196826:KIO196827 KSK196826:KSK196827 LCG196826:LCG196827 LMC196826:LMC196827 LVY196826:LVY196827 MFU196826:MFU196827 MPQ196826:MPQ196827 MZM196826:MZM196827 NJI196826:NJI196827 NTE196826:NTE196827 ODA196826:ODA196827 OMW196826:OMW196827 OWS196826:OWS196827 PGO196826:PGO196827 PQK196826:PQK196827 QAG196826:QAG196827 QKC196826:QKC196827 QTY196826:QTY196827 RDU196826:RDU196827 RNQ196826:RNQ196827 RXM196826:RXM196827 SHI196826:SHI196827 SRE196826:SRE196827 TBA196826:TBA196827 TKW196826:TKW196827 TUS196826:TUS196827 UEO196826:UEO196827 UOK196826:UOK196827 UYG196826:UYG196827 VIC196826:VIC196827 VRY196826:VRY196827 WBU196826:WBU196827 WLQ196826:WLQ196827 WVM196826:WVM196827 E262510:E262511 JA262362:JA262363 SW262362:SW262363 ACS262362:ACS262363 AMO262362:AMO262363 AWK262362:AWK262363 BGG262362:BGG262363 BQC262362:BQC262363 BZY262362:BZY262363 CJU262362:CJU262363 CTQ262362:CTQ262363 DDM262362:DDM262363 DNI262362:DNI262363 DXE262362:DXE262363 EHA262362:EHA262363 EQW262362:EQW262363 FAS262362:FAS262363 FKO262362:FKO262363 FUK262362:FUK262363 GEG262362:GEG262363 GOC262362:GOC262363 GXY262362:GXY262363 HHU262362:HHU262363 HRQ262362:HRQ262363 IBM262362:IBM262363 ILI262362:ILI262363 IVE262362:IVE262363 JFA262362:JFA262363 JOW262362:JOW262363 JYS262362:JYS262363 KIO262362:KIO262363 KSK262362:KSK262363 LCG262362:LCG262363 LMC262362:LMC262363 LVY262362:LVY262363 MFU262362:MFU262363 MPQ262362:MPQ262363 MZM262362:MZM262363 NJI262362:NJI262363 NTE262362:NTE262363 ODA262362:ODA262363 OMW262362:OMW262363 OWS262362:OWS262363 PGO262362:PGO262363 PQK262362:PQK262363 QAG262362:QAG262363 QKC262362:QKC262363 QTY262362:QTY262363 RDU262362:RDU262363 RNQ262362:RNQ262363 RXM262362:RXM262363 SHI262362:SHI262363 SRE262362:SRE262363 TBA262362:TBA262363 TKW262362:TKW262363 TUS262362:TUS262363 UEO262362:UEO262363 UOK262362:UOK262363 UYG262362:UYG262363 VIC262362:VIC262363 VRY262362:VRY262363 WBU262362:WBU262363 WLQ262362:WLQ262363 WVM262362:WVM262363 E328046:E328047 JA327898:JA327899 SW327898:SW327899 ACS327898:ACS327899 AMO327898:AMO327899 AWK327898:AWK327899 BGG327898:BGG327899 BQC327898:BQC327899 BZY327898:BZY327899 CJU327898:CJU327899 CTQ327898:CTQ327899 DDM327898:DDM327899 DNI327898:DNI327899 DXE327898:DXE327899 EHA327898:EHA327899 EQW327898:EQW327899 FAS327898:FAS327899 FKO327898:FKO327899 FUK327898:FUK327899 GEG327898:GEG327899 GOC327898:GOC327899 GXY327898:GXY327899 HHU327898:HHU327899 HRQ327898:HRQ327899 IBM327898:IBM327899 ILI327898:ILI327899 IVE327898:IVE327899 JFA327898:JFA327899 JOW327898:JOW327899 JYS327898:JYS327899 KIO327898:KIO327899 KSK327898:KSK327899 LCG327898:LCG327899 LMC327898:LMC327899 LVY327898:LVY327899 MFU327898:MFU327899 MPQ327898:MPQ327899 MZM327898:MZM327899 NJI327898:NJI327899 NTE327898:NTE327899 ODA327898:ODA327899 OMW327898:OMW327899 OWS327898:OWS327899 PGO327898:PGO327899 PQK327898:PQK327899 QAG327898:QAG327899 QKC327898:QKC327899 QTY327898:QTY327899 RDU327898:RDU327899 RNQ327898:RNQ327899 RXM327898:RXM327899 SHI327898:SHI327899 SRE327898:SRE327899 TBA327898:TBA327899 TKW327898:TKW327899 TUS327898:TUS327899 UEO327898:UEO327899 UOK327898:UOK327899 UYG327898:UYG327899 VIC327898:VIC327899 VRY327898:VRY327899 WBU327898:WBU327899 WLQ327898:WLQ327899 WVM327898:WVM327899 E393582:E393583 JA393434:JA393435 SW393434:SW393435 ACS393434:ACS393435 AMO393434:AMO393435 AWK393434:AWK393435 BGG393434:BGG393435 BQC393434:BQC393435 BZY393434:BZY393435 CJU393434:CJU393435 CTQ393434:CTQ393435 DDM393434:DDM393435 DNI393434:DNI393435 DXE393434:DXE393435 EHA393434:EHA393435 EQW393434:EQW393435 FAS393434:FAS393435 FKO393434:FKO393435 FUK393434:FUK393435 GEG393434:GEG393435 GOC393434:GOC393435 GXY393434:GXY393435 HHU393434:HHU393435 HRQ393434:HRQ393435 IBM393434:IBM393435 ILI393434:ILI393435 IVE393434:IVE393435 JFA393434:JFA393435 JOW393434:JOW393435 JYS393434:JYS393435 KIO393434:KIO393435 KSK393434:KSK393435 LCG393434:LCG393435 LMC393434:LMC393435 LVY393434:LVY393435 MFU393434:MFU393435 MPQ393434:MPQ393435 MZM393434:MZM393435 NJI393434:NJI393435 NTE393434:NTE393435 ODA393434:ODA393435 OMW393434:OMW393435 OWS393434:OWS393435 PGO393434:PGO393435 PQK393434:PQK393435 QAG393434:QAG393435 QKC393434:QKC393435 QTY393434:QTY393435 RDU393434:RDU393435 RNQ393434:RNQ393435 RXM393434:RXM393435 SHI393434:SHI393435 SRE393434:SRE393435 TBA393434:TBA393435 TKW393434:TKW393435 TUS393434:TUS393435 UEO393434:UEO393435 UOK393434:UOK393435 UYG393434:UYG393435 VIC393434:VIC393435 VRY393434:VRY393435 WBU393434:WBU393435 WLQ393434:WLQ393435 WVM393434:WVM393435 E459118:E459119 JA458970:JA458971 SW458970:SW458971 ACS458970:ACS458971 AMO458970:AMO458971 AWK458970:AWK458971 BGG458970:BGG458971 BQC458970:BQC458971 BZY458970:BZY458971 CJU458970:CJU458971 CTQ458970:CTQ458971 DDM458970:DDM458971 DNI458970:DNI458971 DXE458970:DXE458971 EHA458970:EHA458971 EQW458970:EQW458971 FAS458970:FAS458971 FKO458970:FKO458971 FUK458970:FUK458971 GEG458970:GEG458971 GOC458970:GOC458971 GXY458970:GXY458971 HHU458970:HHU458971 HRQ458970:HRQ458971 IBM458970:IBM458971 ILI458970:ILI458971 IVE458970:IVE458971 JFA458970:JFA458971 JOW458970:JOW458971 JYS458970:JYS458971 KIO458970:KIO458971 KSK458970:KSK458971 LCG458970:LCG458971 LMC458970:LMC458971 LVY458970:LVY458971 MFU458970:MFU458971 MPQ458970:MPQ458971 MZM458970:MZM458971 NJI458970:NJI458971 NTE458970:NTE458971 ODA458970:ODA458971 OMW458970:OMW458971 OWS458970:OWS458971 PGO458970:PGO458971 PQK458970:PQK458971 QAG458970:QAG458971 QKC458970:QKC458971 QTY458970:QTY458971 RDU458970:RDU458971 RNQ458970:RNQ458971 RXM458970:RXM458971 SHI458970:SHI458971 SRE458970:SRE458971 TBA458970:TBA458971 TKW458970:TKW458971 TUS458970:TUS458971 UEO458970:UEO458971 UOK458970:UOK458971 UYG458970:UYG458971 VIC458970:VIC458971 VRY458970:VRY458971 WBU458970:WBU458971 WLQ458970:WLQ458971 WVM458970:WVM458971 E524654:E524655 JA524506:JA524507 SW524506:SW524507 ACS524506:ACS524507 AMO524506:AMO524507 AWK524506:AWK524507 BGG524506:BGG524507 BQC524506:BQC524507 BZY524506:BZY524507 CJU524506:CJU524507 CTQ524506:CTQ524507 DDM524506:DDM524507 DNI524506:DNI524507 DXE524506:DXE524507 EHA524506:EHA524507 EQW524506:EQW524507 FAS524506:FAS524507 FKO524506:FKO524507 FUK524506:FUK524507 GEG524506:GEG524507 GOC524506:GOC524507 GXY524506:GXY524507 HHU524506:HHU524507 HRQ524506:HRQ524507 IBM524506:IBM524507 ILI524506:ILI524507 IVE524506:IVE524507 JFA524506:JFA524507 JOW524506:JOW524507 JYS524506:JYS524507 KIO524506:KIO524507 KSK524506:KSK524507 LCG524506:LCG524507 LMC524506:LMC524507 LVY524506:LVY524507 MFU524506:MFU524507 MPQ524506:MPQ524507 MZM524506:MZM524507 NJI524506:NJI524507 NTE524506:NTE524507 ODA524506:ODA524507 OMW524506:OMW524507 OWS524506:OWS524507 PGO524506:PGO524507 PQK524506:PQK524507 QAG524506:QAG524507 QKC524506:QKC524507 QTY524506:QTY524507 RDU524506:RDU524507 RNQ524506:RNQ524507 RXM524506:RXM524507 SHI524506:SHI524507 SRE524506:SRE524507 TBA524506:TBA524507 TKW524506:TKW524507 TUS524506:TUS524507 UEO524506:UEO524507 UOK524506:UOK524507 UYG524506:UYG524507 VIC524506:VIC524507 VRY524506:VRY524507 WBU524506:WBU524507 WLQ524506:WLQ524507 WVM524506:WVM524507 E590190:E590191 JA590042:JA590043 SW590042:SW590043 ACS590042:ACS590043 AMO590042:AMO590043 AWK590042:AWK590043 BGG590042:BGG590043 BQC590042:BQC590043 BZY590042:BZY590043 CJU590042:CJU590043 CTQ590042:CTQ590043 DDM590042:DDM590043 DNI590042:DNI590043 DXE590042:DXE590043 EHA590042:EHA590043 EQW590042:EQW590043 FAS590042:FAS590043 FKO590042:FKO590043 FUK590042:FUK590043 GEG590042:GEG590043 GOC590042:GOC590043 GXY590042:GXY590043 HHU590042:HHU590043 HRQ590042:HRQ590043 IBM590042:IBM590043 ILI590042:ILI590043 IVE590042:IVE590043 JFA590042:JFA590043 JOW590042:JOW590043 JYS590042:JYS590043 KIO590042:KIO590043 KSK590042:KSK590043 LCG590042:LCG590043 LMC590042:LMC590043 LVY590042:LVY590043 MFU590042:MFU590043 MPQ590042:MPQ590043 MZM590042:MZM590043 NJI590042:NJI590043 NTE590042:NTE590043 ODA590042:ODA590043 OMW590042:OMW590043 OWS590042:OWS590043 PGO590042:PGO590043 PQK590042:PQK590043 QAG590042:QAG590043 QKC590042:QKC590043 QTY590042:QTY590043 RDU590042:RDU590043 RNQ590042:RNQ590043 RXM590042:RXM590043 SHI590042:SHI590043 SRE590042:SRE590043 TBA590042:TBA590043 TKW590042:TKW590043 TUS590042:TUS590043 UEO590042:UEO590043 UOK590042:UOK590043 UYG590042:UYG590043 VIC590042:VIC590043 VRY590042:VRY590043 WBU590042:WBU590043 WLQ590042:WLQ590043 WVM590042:WVM590043 E655726:E655727 JA655578:JA655579 SW655578:SW655579 ACS655578:ACS655579 AMO655578:AMO655579 AWK655578:AWK655579 BGG655578:BGG655579 BQC655578:BQC655579 BZY655578:BZY655579 CJU655578:CJU655579 CTQ655578:CTQ655579 DDM655578:DDM655579 DNI655578:DNI655579 DXE655578:DXE655579 EHA655578:EHA655579 EQW655578:EQW655579 FAS655578:FAS655579 FKO655578:FKO655579 FUK655578:FUK655579 GEG655578:GEG655579 GOC655578:GOC655579 GXY655578:GXY655579 HHU655578:HHU655579 HRQ655578:HRQ655579 IBM655578:IBM655579 ILI655578:ILI655579 IVE655578:IVE655579 JFA655578:JFA655579 JOW655578:JOW655579 JYS655578:JYS655579 KIO655578:KIO655579 KSK655578:KSK655579 LCG655578:LCG655579 LMC655578:LMC655579 LVY655578:LVY655579 MFU655578:MFU655579 MPQ655578:MPQ655579 MZM655578:MZM655579 NJI655578:NJI655579 NTE655578:NTE655579 ODA655578:ODA655579 OMW655578:OMW655579 OWS655578:OWS655579 PGO655578:PGO655579 PQK655578:PQK655579 QAG655578:QAG655579 QKC655578:QKC655579 QTY655578:QTY655579 RDU655578:RDU655579 RNQ655578:RNQ655579 RXM655578:RXM655579 SHI655578:SHI655579 SRE655578:SRE655579 TBA655578:TBA655579 TKW655578:TKW655579 TUS655578:TUS655579 UEO655578:UEO655579 UOK655578:UOK655579 UYG655578:UYG655579 VIC655578:VIC655579 VRY655578:VRY655579 WBU655578:WBU655579 WLQ655578:WLQ655579 WVM655578:WVM655579 E721262:E721263 JA721114:JA721115 SW721114:SW721115 ACS721114:ACS721115 AMO721114:AMO721115 AWK721114:AWK721115 BGG721114:BGG721115 BQC721114:BQC721115 BZY721114:BZY721115 CJU721114:CJU721115 CTQ721114:CTQ721115 DDM721114:DDM721115 DNI721114:DNI721115 DXE721114:DXE721115 EHA721114:EHA721115 EQW721114:EQW721115 FAS721114:FAS721115 FKO721114:FKO721115 FUK721114:FUK721115 GEG721114:GEG721115 GOC721114:GOC721115 GXY721114:GXY721115 HHU721114:HHU721115 HRQ721114:HRQ721115 IBM721114:IBM721115 ILI721114:ILI721115 IVE721114:IVE721115 JFA721114:JFA721115 JOW721114:JOW721115 JYS721114:JYS721115 KIO721114:KIO721115 KSK721114:KSK721115 LCG721114:LCG721115 LMC721114:LMC721115 LVY721114:LVY721115 MFU721114:MFU721115 MPQ721114:MPQ721115 MZM721114:MZM721115 NJI721114:NJI721115 NTE721114:NTE721115 ODA721114:ODA721115 OMW721114:OMW721115 OWS721114:OWS721115 PGO721114:PGO721115 PQK721114:PQK721115 QAG721114:QAG721115 QKC721114:QKC721115 QTY721114:QTY721115 RDU721114:RDU721115 RNQ721114:RNQ721115 RXM721114:RXM721115 SHI721114:SHI721115 SRE721114:SRE721115 TBA721114:TBA721115 TKW721114:TKW721115 TUS721114:TUS721115 UEO721114:UEO721115 UOK721114:UOK721115 UYG721114:UYG721115 VIC721114:VIC721115 VRY721114:VRY721115 WBU721114:WBU721115 WLQ721114:WLQ721115 WVM721114:WVM721115 E786798:E786799 JA786650:JA786651 SW786650:SW786651 ACS786650:ACS786651 AMO786650:AMO786651 AWK786650:AWK786651 BGG786650:BGG786651 BQC786650:BQC786651 BZY786650:BZY786651 CJU786650:CJU786651 CTQ786650:CTQ786651 DDM786650:DDM786651 DNI786650:DNI786651 DXE786650:DXE786651 EHA786650:EHA786651 EQW786650:EQW786651 FAS786650:FAS786651 FKO786650:FKO786651 FUK786650:FUK786651 GEG786650:GEG786651 GOC786650:GOC786651 GXY786650:GXY786651 HHU786650:HHU786651 HRQ786650:HRQ786651 IBM786650:IBM786651 ILI786650:ILI786651 IVE786650:IVE786651 JFA786650:JFA786651 JOW786650:JOW786651 JYS786650:JYS786651 KIO786650:KIO786651 KSK786650:KSK786651 LCG786650:LCG786651 LMC786650:LMC786651 LVY786650:LVY786651 MFU786650:MFU786651 MPQ786650:MPQ786651 MZM786650:MZM786651 NJI786650:NJI786651 NTE786650:NTE786651 ODA786650:ODA786651 OMW786650:OMW786651 OWS786650:OWS786651 PGO786650:PGO786651 PQK786650:PQK786651 QAG786650:QAG786651 QKC786650:QKC786651 QTY786650:QTY786651 RDU786650:RDU786651 RNQ786650:RNQ786651 RXM786650:RXM786651 SHI786650:SHI786651 SRE786650:SRE786651 TBA786650:TBA786651 TKW786650:TKW786651 TUS786650:TUS786651 UEO786650:UEO786651 UOK786650:UOK786651 UYG786650:UYG786651 VIC786650:VIC786651 VRY786650:VRY786651 WBU786650:WBU786651 WLQ786650:WLQ786651 WVM786650:WVM786651 E852334:E852335 JA852186:JA852187 SW852186:SW852187 ACS852186:ACS852187 AMO852186:AMO852187 AWK852186:AWK852187 BGG852186:BGG852187 BQC852186:BQC852187 BZY852186:BZY852187 CJU852186:CJU852187 CTQ852186:CTQ852187 DDM852186:DDM852187 DNI852186:DNI852187 DXE852186:DXE852187 EHA852186:EHA852187 EQW852186:EQW852187 FAS852186:FAS852187 FKO852186:FKO852187 FUK852186:FUK852187 GEG852186:GEG852187 GOC852186:GOC852187 GXY852186:GXY852187 HHU852186:HHU852187 HRQ852186:HRQ852187 IBM852186:IBM852187 ILI852186:ILI852187 IVE852186:IVE852187 JFA852186:JFA852187 JOW852186:JOW852187 JYS852186:JYS852187 KIO852186:KIO852187 KSK852186:KSK852187 LCG852186:LCG852187 LMC852186:LMC852187 LVY852186:LVY852187 MFU852186:MFU852187 MPQ852186:MPQ852187 MZM852186:MZM852187 NJI852186:NJI852187 NTE852186:NTE852187 ODA852186:ODA852187 OMW852186:OMW852187 OWS852186:OWS852187 PGO852186:PGO852187 PQK852186:PQK852187 QAG852186:QAG852187 QKC852186:QKC852187 QTY852186:QTY852187 RDU852186:RDU852187 RNQ852186:RNQ852187 RXM852186:RXM852187 SHI852186:SHI852187 SRE852186:SRE852187 TBA852186:TBA852187 TKW852186:TKW852187 TUS852186:TUS852187 UEO852186:UEO852187 UOK852186:UOK852187 UYG852186:UYG852187 VIC852186:VIC852187 VRY852186:VRY852187 WBU852186:WBU852187 WLQ852186:WLQ852187 WVM852186:WVM852187 E917870:E917871 JA917722:JA917723 SW917722:SW917723 ACS917722:ACS917723 AMO917722:AMO917723 AWK917722:AWK917723 BGG917722:BGG917723 BQC917722:BQC917723 BZY917722:BZY917723 CJU917722:CJU917723 CTQ917722:CTQ917723 DDM917722:DDM917723 DNI917722:DNI917723 DXE917722:DXE917723 EHA917722:EHA917723 EQW917722:EQW917723 FAS917722:FAS917723 FKO917722:FKO917723 FUK917722:FUK917723 GEG917722:GEG917723 GOC917722:GOC917723 GXY917722:GXY917723 HHU917722:HHU917723 HRQ917722:HRQ917723 IBM917722:IBM917723 ILI917722:ILI917723 IVE917722:IVE917723 JFA917722:JFA917723 JOW917722:JOW917723 JYS917722:JYS917723 KIO917722:KIO917723 KSK917722:KSK917723 LCG917722:LCG917723 LMC917722:LMC917723 LVY917722:LVY917723 MFU917722:MFU917723 MPQ917722:MPQ917723 MZM917722:MZM917723 NJI917722:NJI917723 NTE917722:NTE917723 ODA917722:ODA917723 OMW917722:OMW917723 OWS917722:OWS917723 PGO917722:PGO917723 PQK917722:PQK917723 QAG917722:QAG917723 QKC917722:QKC917723 QTY917722:QTY917723 RDU917722:RDU917723 RNQ917722:RNQ917723 RXM917722:RXM917723 SHI917722:SHI917723 SRE917722:SRE917723 TBA917722:TBA917723 TKW917722:TKW917723 TUS917722:TUS917723 UEO917722:UEO917723 UOK917722:UOK917723 UYG917722:UYG917723 VIC917722:VIC917723 VRY917722:VRY917723 WBU917722:WBU917723 WLQ917722:WLQ917723 WVM917722:WVM917723 E983406:E983407 JA983258:JA983259 SW983258:SW983259 ACS983258:ACS983259 AMO983258:AMO983259 AWK983258:AWK983259 BGG983258:BGG983259 BQC983258:BQC983259 BZY983258:BZY983259 CJU983258:CJU983259 CTQ983258:CTQ983259 DDM983258:DDM983259 DNI983258:DNI983259 DXE983258:DXE983259 EHA983258:EHA983259 EQW983258:EQW983259 FAS983258:FAS983259 FKO983258:FKO983259 FUK983258:FUK983259 GEG983258:GEG983259 GOC983258:GOC983259 GXY983258:GXY983259 HHU983258:HHU983259 HRQ983258:HRQ983259 IBM983258:IBM983259 ILI983258:ILI983259 IVE983258:IVE983259 JFA983258:JFA983259 JOW983258:JOW983259 JYS983258:JYS983259 KIO983258:KIO983259 KSK983258:KSK983259 LCG983258:LCG983259 LMC983258:LMC983259 LVY983258:LVY983259 MFU983258:MFU983259 MPQ983258:MPQ983259 MZM983258:MZM983259 NJI983258:NJI983259 NTE983258:NTE983259 ODA983258:ODA983259 OMW983258:OMW983259 OWS983258:OWS983259 PGO983258:PGO983259 PQK983258:PQK983259 QAG983258:QAG983259 QKC983258:QKC983259 QTY983258:QTY983259 RDU983258:RDU983259 RNQ983258:RNQ983259 RXM983258:RXM983259 SHI983258:SHI983259 SRE983258:SRE983259 TBA983258:TBA983259 TKW983258:TKW983259 TUS983258:TUS983259 UEO983258:UEO983259 UOK983258:UOK983259 UYG983258:UYG983259 VIC983258:VIC983259 VRY983258:VRY983259 WBU983258:WBU983259 WLQ983258:WLQ983259 WVM983258:WVM983259 WVM983261:WVM983266 JA230:JA235 SW230:SW235 ACS230:ACS235 AMO230:AMO235 AWK230:AWK235 BGG230:BGG235 BQC230:BQC235 BZY230:BZY235 CJU230:CJU235 CTQ230:CTQ235 DDM230:DDM235 DNI230:DNI235 DXE230:DXE235 EHA230:EHA235 EQW230:EQW235 FAS230:FAS235 FKO230:FKO235 FUK230:FUK235 GEG230:GEG235 GOC230:GOC235 GXY230:GXY235 HHU230:HHU235 HRQ230:HRQ235 IBM230:IBM235 ILI230:ILI235 IVE230:IVE235 JFA230:JFA235 JOW230:JOW235 JYS230:JYS235 KIO230:KIO235 KSK230:KSK235 LCG230:LCG235 LMC230:LMC235 LVY230:LVY235 MFU230:MFU235 MPQ230:MPQ235 MZM230:MZM235 NJI230:NJI235 NTE230:NTE235 ODA230:ODA235 OMW230:OMW235 OWS230:OWS235 PGO230:PGO235 PQK230:PQK235 QAG230:QAG235 QKC230:QKC235 QTY230:QTY235 RDU230:RDU235 RNQ230:RNQ235 RXM230:RXM235 SHI230:SHI235 SRE230:SRE235 TBA230:TBA235 TKW230:TKW235 TUS230:TUS235 UEO230:UEO235 UOK230:UOK235 UYG230:UYG235 VIC230:VIC235 VRY230:VRY235 WBU230:WBU235 WLQ230:WLQ235 WVM230:WVM235 E65905:E65910 JA65757:JA65762 SW65757:SW65762 ACS65757:ACS65762 AMO65757:AMO65762 AWK65757:AWK65762 BGG65757:BGG65762 BQC65757:BQC65762 BZY65757:BZY65762 CJU65757:CJU65762 CTQ65757:CTQ65762 DDM65757:DDM65762 DNI65757:DNI65762 DXE65757:DXE65762 EHA65757:EHA65762 EQW65757:EQW65762 FAS65757:FAS65762 FKO65757:FKO65762 FUK65757:FUK65762 GEG65757:GEG65762 GOC65757:GOC65762 GXY65757:GXY65762 HHU65757:HHU65762 HRQ65757:HRQ65762 IBM65757:IBM65762 ILI65757:ILI65762 IVE65757:IVE65762 JFA65757:JFA65762 JOW65757:JOW65762 JYS65757:JYS65762 KIO65757:KIO65762 KSK65757:KSK65762 LCG65757:LCG65762 LMC65757:LMC65762 LVY65757:LVY65762 MFU65757:MFU65762 MPQ65757:MPQ65762 MZM65757:MZM65762 NJI65757:NJI65762 NTE65757:NTE65762 ODA65757:ODA65762 OMW65757:OMW65762 OWS65757:OWS65762 PGO65757:PGO65762 PQK65757:PQK65762 QAG65757:QAG65762 QKC65757:QKC65762 QTY65757:QTY65762 RDU65757:RDU65762 RNQ65757:RNQ65762 RXM65757:RXM65762 SHI65757:SHI65762 SRE65757:SRE65762 TBA65757:TBA65762 TKW65757:TKW65762 TUS65757:TUS65762 UEO65757:UEO65762 UOK65757:UOK65762 UYG65757:UYG65762 VIC65757:VIC65762 VRY65757:VRY65762 WBU65757:WBU65762 WLQ65757:WLQ65762 WVM65757:WVM65762 E131441:E131446 JA131293:JA131298 SW131293:SW131298 ACS131293:ACS131298 AMO131293:AMO131298 AWK131293:AWK131298 BGG131293:BGG131298 BQC131293:BQC131298 BZY131293:BZY131298 CJU131293:CJU131298 CTQ131293:CTQ131298 DDM131293:DDM131298 DNI131293:DNI131298 DXE131293:DXE131298 EHA131293:EHA131298 EQW131293:EQW131298 FAS131293:FAS131298 FKO131293:FKO131298 FUK131293:FUK131298 GEG131293:GEG131298 GOC131293:GOC131298 GXY131293:GXY131298 HHU131293:HHU131298 HRQ131293:HRQ131298 IBM131293:IBM131298 ILI131293:ILI131298 IVE131293:IVE131298 JFA131293:JFA131298 JOW131293:JOW131298 JYS131293:JYS131298 KIO131293:KIO131298 KSK131293:KSK131298 LCG131293:LCG131298 LMC131293:LMC131298 LVY131293:LVY131298 MFU131293:MFU131298 MPQ131293:MPQ131298 MZM131293:MZM131298 NJI131293:NJI131298 NTE131293:NTE131298 ODA131293:ODA131298 OMW131293:OMW131298 OWS131293:OWS131298 PGO131293:PGO131298 PQK131293:PQK131298 QAG131293:QAG131298 QKC131293:QKC131298 QTY131293:QTY131298 RDU131293:RDU131298 RNQ131293:RNQ131298 RXM131293:RXM131298 SHI131293:SHI131298 SRE131293:SRE131298 TBA131293:TBA131298 TKW131293:TKW131298 TUS131293:TUS131298 UEO131293:UEO131298 UOK131293:UOK131298 UYG131293:UYG131298 VIC131293:VIC131298 VRY131293:VRY131298 WBU131293:WBU131298 WLQ131293:WLQ131298 WVM131293:WVM131298 E196977:E196982 JA196829:JA196834 SW196829:SW196834 ACS196829:ACS196834 AMO196829:AMO196834 AWK196829:AWK196834 BGG196829:BGG196834 BQC196829:BQC196834 BZY196829:BZY196834 CJU196829:CJU196834 CTQ196829:CTQ196834 DDM196829:DDM196834 DNI196829:DNI196834 DXE196829:DXE196834 EHA196829:EHA196834 EQW196829:EQW196834 FAS196829:FAS196834 FKO196829:FKO196834 FUK196829:FUK196834 GEG196829:GEG196834 GOC196829:GOC196834 GXY196829:GXY196834 HHU196829:HHU196834 HRQ196829:HRQ196834 IBM196829:IBM196834 ILI196829:ILI196834 IVE196829:IVE196834 JFA196829:JFA196834 JOW196829:JOW196834 JYS196829:JYS196834 KIO196829:KIO196834 KSK196829:KSK196834 LCG196829:LCG196834 LMC196829:LMC196834 LVY196829:LVY196834 MFU196829:MFU196834 MPQ196829:MPQ196834 MZM196829:MZM196834 NJI196829:NJI196834 NTE196829:NTE196834 ODA196829:ODA196834 OMW196829:OMW196834 OWS196829:OWS196834 PGO196829:PGO196834 PQK196829:PQK196834 QAG196829:QAG196834 QKC196829:QKC196834 QTY196829:QTY196834 RDU196829:RDU196834 RNQ196829:RNQ196834 RXM196829:RXM196834 SHI196829:SHI196834 SRE196829:SRE196834 TBA196829:TBA196834 TKW196829:TKW196834 TUS196829:TUS196834 UEO196829:UEO196834 UOK196829:UOK196834 UYG196829:UYG196834 VIC196829:VIC196834 VRY196829:VRY196834 WBU196829:WBU196834 WLQ196829:WLQ196834 WVM196829:WVM196834 E262513:E262518 JA262365:JA262370 SW262365:SW262370 ACS262365:ACS262370 AMO262365:AMO262370 AWK262365:AWK262370 BGG262365:BGG262370 BQC262365:BQC262370 BZY262365:BZY262370 CJU262365:CJU262370 CTQ262365:CTQ262370 DDM262365:DDM262370 DNI262365:DNI262370 DXE262365:DXE262370 EHA262365:EHA262370 EQW262365:EQW262370 FAS262365:FAS262370 FKO262365:FKO262370 FUK262365:FUK262370 GEG262365:GEG262370 GOC262365:GOC262370 GXY262365:GXY262370 HHU262365:HHU262370 HRQ262365:HRQ262370 IBM262365:IBM262370 ILI262365:ILI262370 IVE262365:IVE262370 JFA262365:JFA262370 JOW262365:JOW262370 JYS262365:JYS262370 KIO262365:KIO262370 KSK262365:KSK262370 LCG262365:LCG262370 LMC262365:LMC262370 LVY262365:LVY262370 MFU262365:MFU262370 MPQ262365:MPQ262370 MZM262365:MZM262370 NJI262365:NJI262370 NTE262365:NTE262370 ODA262365:ODA262370 OMW262365:OMW262370 OWS262365:OWS262370 PGO262365:PGO262370 PQK262365:PQK262370 QAG262365:QAG262370 QKC262365:QKC262370 QTY262365:QTY262370 RDU262365:RDU262370 RNQ262365:RNQ262370 RXM262365:RXM262370 SHI262365:SHI262370 SRE262365:SRE262370 TBA262365:TBA262370 TKW262365:TKW262370 TUS262365:TUS262370 UEO262365:UEO262370 UOK262365:UOK262370 UYG262365:UYG262370 VIC262365:VIC262370 VRY262365:VRY262370 WBU262365:WBU262370 WLQ262365:WLQ262370 WVM262365:WVM262370 E328049:E328054 JA327901:JA327906 SW327901:SW327906 ACS327901:ACS327906 AMO327901:AMO327906 AWK327901:AWK327906 BGG327901:BGG327906 BQC327901:BQC327906 BZY327901:BZY327906 CJU327901:CJU327906 CTQ327901:CTQ327906 DDM327901:DDM327906 DNI327901:DNI327906 DXE327901:DXE327906 EHA327901:EHA327906 EQW327901:EQW327906 FAS327901:FAS327906 FKO327901:FKO327906 FUK327901:FUK327906 GEG327901:GEG327906 GOC327901:GOC327906 GXY327901:GXY327906 HHU327901:HHU327906 HRQ327901:HRQ327906 IBM327901:IBM327906 ILI327901:ILI327906 IVE327901:IVE327906 JFA327901:JFA327906 JOW327901:JOW327906 JYS327901:JYS327906 KIO327901:KIO327906 KSK327901:KSK327906 LCG327901:LCG327906 LMC327901:LMC327906 LVY327901:LVY327906 MFU327901:MFU327906 MPQ327901:MPQ327906 MZM327901:MZM327906 NJI327901:NJI327906 NTE327901:NTE327906 ODA327901:ODA327906 OMW327901:OMW327906 OWS327901:OWS327906 PGO327901:PGO327906 PQK327901:PQK327906 QAG327901:QAG327906 QKC327901:QKC327906 QTY327901:QTY327906 RDU327901:RDU327906 RNQ327901:RNQ327906 RXM327901:RXM327906 SHI327901:SHI327906 SRE327901:SRE327906 TBA327901:TBA327906 TKW327901:TKW327906 TUS327901:TUS327906 UEO327901:UEO327906 UOK327901:UOK327906 UYG327901:UYG327906 VIC327901:VIC327906 VRY327901:VRY327906 WBU327901:WBU327906 WLQ327901:WLQ327906 WVM327901:WVM327906 E393585:E393590 JA393437:JA393442 SW393437:SW393442 ACS393437:ACS393442 AMO393437:AMO393442 AWK393437:AWK393442 BGG393437:BGG393442 BQC393437:BQC393442 BZY393437:BZY393442 CJU393437:CJU393442 CTQ393437:CTQ393442 DDM393437:DDM393442 DNI393437:DNI393442 DXE393437:DXE393442 EHA393437:EHA393442 EQW393437:EQW393442 FAS393437:FAS393442 FKO393437:FKO393442 FUK393437:FUK393442 GEG393437:GEG393442 GOC393437:GOC393442 GXY393437:GXY393442 HHU393437:HHU393442 HRQ393437:HRQ393442 IBM393437:IBM393442 ILI393437:ILI393442 IVE393437:IVE393442 JFA393437:JFA393442 JOW393437:JOW393442 JYS393437:JYS393442 KIO393437:KIO393442 KSK393437:KSK393442 LCG393437:LCG393442 LMC393437:LMC393442 LVY393437:LVY393442 MFU393437:MFU393442 MPQ393437:MPQ393442 MZM393437:MZM393442 NJI393437:NJI393442 NTE393437:NTE393442 ODA393437:ODA393442 OMW393437:OMW393442 OWS393437:OWS393442 PGO393437:PGO393442 PQK393437:PQK393442 QAG393437:QAG393442 QKC393437:QKC393442 QTY393437:QTY393442 RDU393437:RDU393442 RNQ393437:RNQ393442 RXM393437:RXM393442 SHI393437:SHI393442 SRE393437:SRE393442 TBA393437:TBA393442 TKW393437:TKW393442 TUS393437:TUS393442 UEO393437:UEO393442 UOK393437:UOK393442 UYG393437:UYG393442 VIC393437:VIC393442 VRY393437:VRY393442 WBU393437:WBU393442 WLQ393437:WLQ393442 WVM393437:WVM393442 E459121:E459126 JA458973:JA458978 SW458973:SW458978 ACS458973:ACS458978 AMO458973:AMO458978 AWK458973:AWK458978 BGG458973:BGG458978 BQC458973:BQC458978 BZY458973:BZY458978 CJU458973:CJU458978 CTQ458973:CTQ458978 DDM458973:DDM458978 DNI458973:DNI458978 DXE458973:DXE458978 EHA458973:EHA458978 EQW458973:EQW458978 FAS458973:FAS458978 FKO458973:FKO458978 FUK458973:FUK458978 GEG458973:GEG458978 GOC458973:GOC458978 GXY458973:GXY458978 HHU458973:HHU458978 HRQ458973:HRQ458978 IBM458973:IBM458978 ILI458973:ILI458978 IVE458973:IVE458978 JFA458973:JFA458978 JOW458973:JOW458978 JYS458973:JYS458978 KIO458973:KIO458978 KSK458973:KSK458978 LCG458973:LCG458978 LMC458973:LMC458978 LVY458973:LVY458978 MFU458973:MFU458978 MPQ458973:MPQ458978 MZM458973:MZM458978 NJI458973:NJI458978 NTE458973:NTE458978 ODA458973:ODA458978 OMW458973:OMW458978 OWS458973:OWS458978 PGO458973:PGO458978 PQK458973:PQK458978 QAG458973:QAG458978 QKC458973:QKC458978 QTY458973:QTY458978 RDU458973:RDU458978 RNQ458973:RNQ458978 RXM458973:RXM458978 SHI458973:SHI458978 SRE458973:SRE458978 TBA458973:TBA458978 TKW458973:TKW458978 TUS458973:TUS458978 UEO458973:UEO458978 UOK458973:UOK458978 UYG458973:UYG458978 VIC458973:VIC458978 VRY458973:VRY458978 WBU458973:WBU458978 WLQ458973:WLQ458978 WVM458973:WVM458978 E524657:E524662 JA524509:JA524514 SW524509:SW524514 ACS524509:ACS524514 AMO524509:AMO524514 AWK524509:AWK524514 BGG524509:BGG524514 BQC524509:BQC524514 BZY524509:BZY524514 CJU524509:CJU524514 CTQ524509:CTQ524514 DDM524509:DDM524514 DNI524509:DNI524514 DXE524509:DXE524514 EHA524509:EHA524514 EQW524509:EQW524514 FAS524509:FAS524514 FKO524509:FKO524514 FUK524509:FUK524514 GEG524509:GEG524514 GOC524509:GOC524514 GXY524509:GXY524514 HHU524509:HHU524514 HRQ524509:HRQ524514 IBM524509:IBM524514 ILI524509:ILI524514 IVE524509:IVE524514 JFA524509:JFA524514 JOW524509:JOW524514 JYS524509:JYS524514 KIO524509:KIO524514 KSK524509:KSK524514 LCG524509:LCG524514 LMC524509:LMC524514 LVY524509:LVY524514 MFU524509:MFU524514 MPQ524509:MPQ524514 MZM524509:MZM524514 NJI524509:NJI524514 NTE524509:NTE524514 ODA524509:ODA524514 OMW524509:OMW524514 OWS524509:OWS524514 PGO524509:PGO524514 PQK524509:PQK524514 QAG524509:QAG524514 QKC524509:QKC524514 QTY524509:QTY524514 RDU524509:RDU524514 RNQ524509:RNQ524514 RXM524509:RXM524514 SHI524509:SHI524514 SRE524509:SRE524514 TBA524509:TBA524514 TKW524509:TKW524514 TUS524509:TUS524514 UEO524509:UEO524514 UOK524509:UOK524514 UYG524509:UYG524514 VIC524509:VIC524514 VRY524509:VRY524514 WBU524509:WBU524514 WLQ524509:WLQ524514 WVM524509:WVM524514 E590193:E590198 JA590045:JA590050 SW590045:SW590050 ACS590045:ACS590050 AMO590045:AMO590050 AWK590045:AWK590050 BGG590045:BGG590050 BQC590045:BQC590050 BZY590045:BZY590050 CJU590045:CJU590050 CTQ590045:CTQ590050 DDM590045:DDM590050 DNI590045:DNI590050 DXE590045:DXE590050 EHA590045:EHA590050 EQW590045:EQW590050 FAS590045:FAS590050 FKO590045:FKO590050 FUK590045:FUK590050 GEG590045:GEG590050 GOC590045:GOC590050 GXY590045:GXY590050 HHU590045:HHU590050 HRQ590045:HRQ590050 IBM590045:IBM590050 ILI590045:ILI590050 IVE590045:IVE590050 JFA590045:JFA590050 JOW590045:JOW590050 JYS590045:JYS590050 KIO590045:KIO590050 KSK590045:KSK590050 LCG590045:LCG590050 LMC590045:LMC590050 LVY590045:LVY590050 MFU590045:MFU590050 MPQ590045:MPQ590050 MZM590045:MZM590050 NJI590045:NJI590050 NTE590045:NTE590050 ODA590045:ODA590050 OMW590045:OMW590050 OWS590045:OWS590050 PGO590045:PGO590050 PQK590045:PQK590050 QAG590045:QAG590050 QKC590045:QKC590050 QTY590045:QTY590050 RDU590045:RDU590050 RNQ590045:RNQ590050 RXM590045:RXM590050 SHI590045:SHI590050 SRE590045:SRE590050 TBA590045:TBA590050 TKW590045:TKW590050 TUS590045:TUS590050 UEO590045:UEO590050 UOK590045:UOK590050 UYG590045:UYG590050 VIC590045:VIC590050 VRY590045:VRY590050 WBU590045:WBU590050 WLQ590045:WLQ590050 WVM590045:WVM590050 E655729:E655734 JA655581:JA655586 SW655581:SW655586 ACS655581:ACS655586 AMO655581:AMO655586 AWK655581:AWK655586 BGG655581:BGG655586 BQC655581:BQC655586 BZY655581:BZY655586 CJU655581:CJU655586 CTQ655581:CTQ655586 DDM655581:DDM655586 DNI655581:DNI655586 DXE655581:DXE655586 EHA655581:EHA655586 EQW655581:EQW655586 FAS655581:FAS655586 FKO655581:FKO655586 FUK655581:FUK655586 GEG655581:GEG655586 GOC655581:GOC655586 GXY655581:GXY655586 HHU655581:HHU655586 HRQ655581:HRQ655586 IBM655581:IBM655586 ILI655581:ILI655586 IVE655581:IVE655586 JFA655581:JFA655586 JOW655581:JOW655586 JYS655581:JYS655586 KIO655581:KIO655586 KSK655581:KSK655586 LCG655581:LCG655586 LMC655581:LMC655586 LVY655581:LVY655586 MFU655581:MFU655586 MPQ655581:MPQ655586 MZM655581:MZM655586 NJI655581:NJI655586 NTE655581:NTE655586 ODA655581:ODA655586 OMW655581:OMW655586 OWS655581:OWS655586 PGO655581:PGO655586 PQK655581:PQK655586 QAG655581:QAG655586 QKC655581:QKC655586 QTY655581:QTY655586 RDU655581:RDU655586 RNQ655581:RNQ655586 RXM655581:RXM655586 SHI655581:SHI655586 SRE655581:SRE655586 TBA655581:TBA655586 TKW655581:TKW655586 TUS655581:TUS655586 UEO655581:UEO655586 UOK655581:UOK655586 UYG655581:UYG655586 VIC655581:VIC655586 VRY655581:VRY655586 WBU655581:WBU655586 WLQ655581:WLQ655586 WVM655581:WVM655586 E721265:E721270 JA721117:JA721122 SW721117:SW721122 ACS721117:ACS721122 AMO721117:AMO721122 AWK721117:AWK721122 BGG721117:BGG721122 BQC721117:BQC721122 BZY721117:BZY721122 CJU721117:CJU721122 CTQ721117:CTQ721122 DDM721117:DDM721122 DNI721117:DNI721122 DXE721117:DXE721122 EHA721117:EHA721122 EQW721117:EQW721122 FAS721117:FAS721122 FKO721117:FKO721122 FUK721117:FUK721122 GEG721117:GEG721122 GOC721117:GOC721122 GXY721117:GXY721122 HHU721117:HHU721122 HRQ721117:HRQ721122 IBM721117:IBM721122 ILI721117:ILI721122 IVE721117:IVE721122 JFA721117:JFA721122 JOW721117:JOW721122 JYS721117:JYS721122 KIO721117:KIO721122 KSK721117:KSK721122 LCG721117:LCG721122 LMC721117:LMC721122 LVY721117:LVY721122 MFU721117:MFU721122 MPQ721117:MPQ721122 MZM721117:MZM721122 NJI721117:NJI721122 NTE721117:NTE721122 ODA721117:ODA721122 OMW721117:OMW721122 OWS721117:OWS721122 PGO721117:PGO721122 PQK721117:PQK721122 QAG721117:QAG721122 QKC721117:QKC721122 QTY721117:QTY721122 RDU721117:RDU721122 RNQ721117:RNQ721122 RXM721117:RXM721122 SHI721117:SHI721122 SRE721117:SRE721122 TBA721117:TBA721122 TKW721117:TKW721122 TUS721117:TUS721122 UEO721117:UEO721122 UOK721117:UOK721122 UYG721117:UYG721122 VIC721117:VIC721122 VRY721117:VRY721122 WBU721117:WBU721122 WLQ721117:WLQ721122 WVM721117:WVM721122 E786801:E786806 JA786653:JA786658 SW786653:SW786658 ACS786653:ACS786658 AMO786653:AMO786658 AWK786653:AWK786658 BGG786653:BGG786658 BQC786653:BQC786658 BZY786653:BZY786658 CJU786653:CJU786658 CTQ786653:CTQ786658 DDM786653:DDM786658 DNI786653:DNI786658 DXE786653:DXE786658 EHA786653:EHA786658 EQW786653:EQW786658 FAS786653:FAS786658 FKO786653:FKO786658 FUK786653:FUK786658 GEG786653:GEG786658 GOC786653:GOC786658 GXY786653:GXY786658 HHU786653:HHU786658 HRQ786653:HRQ786658 IBM786653:IBM786658 ILI786653:ILI786658 IVE786653:IVE786658 JFA786653:JFA786658 JOW786653:JOW786658 JYS786653:JYS786658 KIO786653:KIO786658 KSK786653:KSK786658 LCG786653:LCG786658 LMC786653:LMC786658 LVY786653:LVY786658 MFU786653:MFU786658 MPQ786653:MPQ786658 MZM786653:MZM786658 NJI786653:NJI786658 NTE786653:NTE786658 ODA786653:ODA786658 OMW786653:OMW786658 OWS786653:OWS786658 PGO786653:PGO786658 PQK786653:PQK786658 QAG786653:QAG786658 QKC786653:QKC786658 QTY786653:QTY786658 RDU786653:RDU786658 RNQ786653:RNQ786658 RXM786653:RXM786658 SHI786653:SHI786658 SRE786653:SRE786658 TBA786653:TBA786658 TKW786653:TKW786658 TUS786653:TUS786658 UEO786653:UEO786658 UOK786653:UOK786658 UYG786653:UYG786658 VIC786653:VIC786658 VRY786653:VRY786658 WBU786653:WBU786658 WLQ786653:WLQ786658 WVM786653:WVM786658 E852337:E852342 JA852189:JA852194 SW852189:SW852194 ACS852189:ACS852194 AMO852189:AMO852194 AWK852189:AWK852194 BGG852189:BGG852194 BQC852189:BQC852194 BZY852189:BZY852194 CJU852189:CJU852194 CTQ852189:CTQ852194 DDM852189:DDM852194 DNI852189:DNI852194 DXE852189:DXE852194 EHA852189:EHA852194 EQW852189:EQW852194 FAS852189:FAS852194 FKO852189:FKO852194 FUK852189:FUK852194 GEG852189:GEG852194 GOC852189:GOC852194 GXY852189:GXY852194 HHU852189:HHU852194 HRQ852189:HRQ852194 IBM852189:IBM852194 ILI852189:ILI852194 IVE852189:IVE852194 JFA852189:JFA852194 JOW852189:JOW852194 JYS852189:JYS852194 KIO852189:KIO852194 KSK852189:KSK852194 LCG852189:LCG852194 LMC852189:LMC852194 LVY852189:LVY852194 MFU852189:MFU852194 MPQ852189:MPQ852194 MZM852189:MZM852194 NJI852189:NJI852194 NTE852189:NTE852194 ODA852189:ODA852194 OMW852189:OMW852194 OWS852189:OWS852194 PGO852189:PGO852194 PQK852189:PQK852194 QAG852189:QAG852194 QKC852189:QKC852194 QTY852189:QTY852194 RDU852189:RDU852194 RNQ852189:RNQ852194 RXM852189:RXM852194 SHI852189:SHI852194 SRE852189:SRE852194 TBA852189:TBA852194 TKW852189:TKW852194 TUS852189:TUS852194 UEO852189:UEO852194 UOK852189:UOK852194 UYG852189:UYG852194 VIC852189:VIC852194 VRY852189:VRY852194 WBU852189:WBU852194 WLQ852189:WLQ852194 WVM852189:WVM852194 E917873:E917878 JA917725:JA917730 SW917725:SW917730 ACS917725:ACS917730 AMO917725:AMO917730 AWK917725:AWK917730 BGG917725:BGG917730 BQC917725:BQC917730 BZY917725:BZY917730 CJU917725:CJU917730 CTQ917725:CTQ917730 DDM917725:DDM917730 DNI917725:DNI917730 DXE917725:DXE917730 EHA917725:EHA917730 EQW917725:EQW917730 FAS917725:FAS917730 FKO917725:FKO917730 FUK917725:FUK917730 GEG917725:GEG917730 GOC917725:GOC917730 GXY917725:GXY917730 HHU917725:HHU917730 HRQ917725:HRQ917730 IBM917725:IBM917730 ILI917725:ILI917730 IVE917725:IVE917730 JFA917725:JFA917730 JOW917725:JOW917730 JYS917725:JYS917730 KIO917725:KIO917730 KSK917725:KSK917730 LCG917725:LCG917730 LMC917725:LMC917730 LVY917725:LVY917730 MFU917725:MFU917730 MPQ917725:MPQ917730 MZM917725:MZM917730 NJI917725:NJI917730 NTE917725:NTE917730 ODA917725:ODA917730 OMW917725:OMW917730 OWS917725:OWS917730 PGO917725:PGO917730 PQK917725:PQK917730 QAG917725:QAG917730 QKC917725:QKC917730 QTY917725:QTY917730 RDU917725:RDU917730 RNQ917725:RNQ917730 RXM917725:RXM917730 SHI917725:SHI917730 SRE917725:SRE917730 TBA917725:TBA917730 TKW917725:TKW917730 TUS917725:TUS917730 UEO917725:UEO917730 UOK917725:UOK917730 UYG917725:UYG917730 VIC917725:VIC917730 VRY917725:VRY917730 WBU917725:WBU917730 WLQ917725:WLQ917730 WVM917725:WVM917730 E983409:E983414 JA983261:JA983266 SW983261:SW983266 ACS983261:ACS983266 AMO983261:AMO983266 AWK983261:AWK983266 BGG983261:BGG983266 BQC983261:BQC983266 BZY983261:BZY983266 CJU983261:CJU983266 CTQ983261:CTQ983266 DDM983261:DDM983266 DNI983261:DNI983266 DXE983261:DXE983266 EHA983261:EHA983266 EQW983261:EQW983266 FAS983261:FAS983266 FKO983261:FKO983266 FUK983261:FUK983266 GEG983261:GEG983266 GOC983261:GOC983266 GXY983261:GXY983266 HHU983261:HHU983266 HRQ983261:HRQ983266 IBM983261:IBM983266 ILI983261:ILI983266 IVE983261:IVE983266 JFA983261:JFA983266 JOW983261:JOW983266 JYS983261:JYS983266 KIO983261:KIO983266 KSK983261:KSK983266 LCG983261:LCG983266 LMC983261:LMC983266 LVY983261:LVY983266 MFU983261:MFU983266 MPQ983261:MPQ983266 MZM983261:MZM983266 NJI983261:NJI983266 NTE983261:NTE983266 ODA983261:ODA983266 OMW983261:OMW983266 OWS983261:OWS983266 PGO983261:PGO983266 PQK983261:PQK983266 QAG983261:QAG983266 QKC983261:QKC983266 QTY983261:QTY983266 RDU983261:RDU983266 RNQ983261:RNQ983266 RXM983261:RXM983266 SHI983261:SHI983266 SRE983261:SRE983266 TBA983261:TBA983266 TKW983261:TKW983266 TUS983261:TUS983266 UEO983261:UEO983266 UOK983261:UOK983266 UYG983261:UYG983266 VIC983261:VIC983266 VRY983261:VRY983266 WBU983261:WBU983266 WLQ983261:WLQ983266 E369:E372" xr:uid="{00000000-0002-0000-0300-000000000000}">
      <formula1>"jr, ,"</formula1>
    </dataValidation>
    <dataValidation type="list" allowBlank="1" showInputMessage="1" showErrorMessage="1" sqref="I371 JE232 TA232 ACW232 AMS232 AWO232 BGK232 BQG232 CAC232 CJY232 CTU232 DDQ232 DNM232 DXI232 EHE232 ERA232 FAW232 FKS232 FUO232 GEK232 GOG232 GYC232 HHY232 HRU232 IBQ232 ILM232 IVI232 JFE232 JPA232 JYW232 KIS232 KSO232 LCK232 LMG232 LWC232 MFY232 MPU232 MZQ232 NJM232 NTI232 ODE232 ONA232 OWW232 PGS232 PQO232 QAK232 QKG232 QUC232 RDY232 RNU232 RXQ232 SHM232 SRI232 TBE232 TLA232 TUW232 UES232 UOO232 UYK232 VIG232 VSC232 WBY232 WLU232 WVQ232 I65907 JE65759 TA65759 ACW65759 AMS65759 AWO65759 BGK65759 BQG65759 CAC65759 CJY65759 CTU65759 DDQ65759 DNM65759 DXI65759 EHE65759 ERA65759 FAW65759 FKS65759 FUO65759 GEK65759 GOG65759 GYC65759 HHY65759 HRU65759 IBQ65759 ILM65759 IVI65759 JFE65759 JPA65759 JYW65759 KIS65759 KSO65759 LCK65759 LMG65759 LWC65759 MFY65759 MPU65759 MZQ65759 NJM65759 NTI65759 ODE65759 ONA65759 OWW65759 PGS65759 PQO65759 QAK65759 QKG65759 QUC65759 RDY65759 RNU65759 RXQ65759 SHM65759 SRI65759 TBE65759 TLA65759 TUW65759 UES65759 UOO65759 UYK65759 VIG65759 VSC65759 WBY65759 WLU65759 WVQ65759 I131443 JE131295 TA131295 ACW131295 AMS131295 AWO131295 BGK131295 BQG131295 CAC131295 CJY131295 CTU131295 DDQ131295 DNM131295 DXI131295 EHE131295 ERA131295 FAW131295 FKS131295 FUO131295 GEK131295 GOG131295 GYC131295 HHY131295 HRU131295 IBQ131295 ILM131295 IVI131295 JFE131295 JPA131295 JYW131295 KIS131295 KSO131295 LCK131295 LMG131295 LWC131295 MFY131295 MPU131295 MZQ131295 NJM131295 NTI131295 ODE131295 ONA131295 OWW131295 PGS131295 PQO131295 QAK131295 QKG131295 QUC131295 RDY131295 RNU131295 RXQ131295 SHM131295 SRI131295 TBE131295 TLA131295 TUW131295 UES131295 UOO131295 UYK131295 VIG131295 VSC131295 WBY131295 WLU131295 WVQ131295 I196979 JE196831 TA196831 ACW196831 AMS196831 AWO196831 BGK196831 BQG196831 CAC196831 CJY196831 CTU196831 DDQ196831 DNM196831 DXI196831 EHE196831 ERA196831 FAW196831 FKS196831 FUO196831 GEK196831 GOG196831 GYC196831 HHY196831 HRU196831 IBQ196831 ILM196831 IVI196831 JFE196831 JPA196831 JYW196831 KIS196831 KSO196831 LCK196831 LMG196831 LWC196831 MFY196831 MPU196831 MZQ196831 NJM196831 NTI196831 ODE196831 ONA196831 OWW196831 PGS196831 PQO196831 QAK196831 QKG196831 QUC196831 RDY196831 RNU196831 RXQ196831 SHM196831 SRI196831 TBE196831 TLA196831 TUW196831 UES196831 UOO196831 UYK196831 VIG196831 VSC196831 WBY196831 WLU196831 WVQ196831 I262515 JE262367 TA262367 ACW262367 AMS262367 AWO262367 BGK262367 BQG262367 CAC262367 CJY262367 CTU262367 DDQ262367 DNM262367 DXI262367 EHE262367 ERA262367 FAW262367 FKS262367 FUO262367 GEK262367 GOG262367 GYC262367 HHY262367 HRU262367 IBQ262367 ILM262367 IVI262367 JFE262367 JPA262367 JYW262367 KIS262367 KSO262367 LCK262367 LMG262367 LWC262367 MFY262367 MPU262367 MZQ262367 NJM262367 NTI262367 ODE262367 ONA262367 OWW262367 PGS262367 PQO262367 QAK262367 QKG262367 QUC262367 RDY262367 RNU262367 RXQ262367 SHM262367 SRI262367 TBE262367 TLA262367 TUW262367 UES262367 UOO262367 UYK262367 VIG262367 VSC262367 WBY262367 WLU262367 WVQ262367 I328051 JE327903 TA327903 ACW327903 AMS327903 AWO327903 BGK327903 BQG327903 CAC327903 CJY327903 CTU327903 DDQ327903 DNM327903 DXI327903 EHE327903 ERA327903 FAW327903 FKS327903 FUO327903 GEK327903 GOG327903 GYC327903 HHY327903 HRU327903 IBQ327903 ILM327903 IVI327903 JFE327903 JPA327903 JYW327903 KIS327903 KSO327903 LCK327903 LMG327903 LWC327903 MFY327903 MPU327903 MZQ327903 NJM327903 NTI327903 ODE327903 ONA327903 OWW327903 PGS327903 PQO327903 QAK327903 QKG327903 QUC327903 RDY327903 RNU327903 RXQ327903 SHM327903 SRI327903 TBE327903 TLA327903 TUW327903 UES327903 UOO327903 UYK327903 VIG327903 VSC327903 WBY327903 WLU327903 WVQ327903 I393587 JE393439 TA393439 ACW393439 AMS393439 AWO393439 BGK393439 BQG393439 CAC393439 CJY393439 CTU393439 DDQ393439 DNM393439 DXI393439 EHE393439 ERA393439 FAW393439 FKS393439 FUO393439 GEK393439 GOG393439 GYC393439 HHY393439 HRU393439 IBQ393439 ILM393439 IVI393439 JFE393439 JPA393439 JYW393439 KIS393439 KSO393439 LCK393439 LMG393439 LWC393439 MFY393439 MPU393439 MZQ393439 NJM393439 NTI393439 ODE393439 ONA393439 OWW393439 PGS393439 PQO393439 QAK393439 QKG393439 QUC393439 RDY393439 RNU393439 RXQ393439 SHM393439 SRI393439 TBE393439 TLA393439 TUW393439 UES393439 UOO393439 UYK393439 VIG393439 VSC393439 WBY393439 WLU393439 WVQ393439 I459123 JE458975 TA458975 ACW458975 AMS458975 AWO458975 BGK458975 BQG458975 CAC458975 CJY458975 CTU458975 DDQ458975 DNM458975 DXI458975 EHE458975 ERA458975 FAW458975 FKS458975 FUO458975 GEK458975 GOG458975 GYC458975 HHY458975 HRU458975 IBQ458975 ILM458975 IVI458975 JFE458975 JPA458975 JYW458975 KIS458975 KSO458975 LCK458975 LMG458975 LWC458975 MFY458975 MPU458975 MZQ458975 NJM458975 NTI458975 ODE458975 ONA458975 OWW458975 PGS458975 PQO458975 QAK458975 QKG458975 QUC458975 RDY458975 RNU458975 RXQ458975 SHM458975 SRI458975 TBE458975 TLA458975 TUW458975 UES458975 UOO458975 UYK458975 VIG458975 VSC458975 WBY458975 WLU458975 WVQ458975 I524659 JE524511 TA524511 ACW524511 AMS524511 AWO524511 BGK524511 BQG524511 CAC524511 CJY524511 CTU524511 DDQ524511 DNM524511 DXI524511 EHE524511 ERA524511 FAW524511 FKS524511 FUO524511 GEK524511 GOG524511 GYC524511 HHY524511 HRU524511 IBQ524511 ILM524511 IVI524511 JFE524511 JPA524511 JYW524511 KIS524511 KSO524511 LCK524511 LMG524511 LWC524511 MFY524511 MPU524511 MZQ524511 NJM524511 NTI524511 ODE524511 ONA524511 OWW524511 PGS524511 PQO524511 QAK524511 QKG524511 QUC524511 RDY524511 RNU524511 RXQ524511 SHM524511 SRI524511 TBE524511 TLA524511 TUW524511 UES524511 UOO524511 UYK524511 VIG524511 VSC524511 WBY524511 WLU524511 WVQ524511 I590195 JE590047 TA590047 ACW590047 AMS590047 AWO590047 BGK590047 BQG590047 CAC590047 CJY590047 CTU590047 DDQ590047 DNM590047 DXI590047 EHE590047 ERA590047 FAW590047 FKS590047 FUO590047 GEK590047 GOG590047 GYC590047 HHY590047 HRU590047 IBQ590047 ILM590047 IVI590047 JFE590047 JPA590047 JYW590047 KIS590047 KSO590047 LCK590047 LMG590047 LWC590047 MFY590047 MPU590047 MZQ590047 NJM590047 NTI590047 ODE590047 ONA590047 OWW590047 PGS590047 PQO590047 QAK590047 QKG590047 QUC590047 RDY590047 RNU590047 RXQ590047 SHM590047 SRI590047 TBE590047 TLA590047 TUW590047 UES590047 UOO590047 UYK590047 VIG590047 VSC590047 WBY590047 WLU590047 WVQ590047 I655731 JE655583 TA655583 ACW655583 AMS655583 AWO655583 BGK655583 BQG655583 CAC655583 CJY655583 CTU655583 DDQ655583 DNM655583 DXI655583 EHE655583 ERA655583 FAW655583 FKS655583 FUO655583 GEK655583 GOG655583 GYC655583 HHY655583 HRU655583 IBQ655583 ILM655583 IVI655583 JFE655583 JPA655583 JYW655583 KIS655583 KSO655583 LCK655583 LMG655583 LWC655583 MFY655583 MPU655583 MZQ655583 NJM655583 NTI655583 ODE655583 ONA655583 OWW655583 PGS655583 PQO655583 QAK655583 QKG655583 QUC655583 RDY655583 RNU655583 RXQ655583 SHM655583 SRI655583 TBE655583 TLA655583 TUW655583 UES655583 UOO655583 UYK655583 VIG655583 VSC655583 WBY655583 WLU655583 WVQ655583 I721267 JE721119 TA721119 ACW721119 AMS721119 AWO721119 BGK721119 BQG721119 CAC721119 CJY721119 CTU721119 DDQ721119 DNM721119 DXI721119 EHE721119 ERA721119 FAW721119 FKS721119 FUO721119 GEK721119 GOG721119 GYC721119 HHY721119 HRU721119 IBQ721119 ILM721119 IVI721119 JFE721119 JPA721119 JYW721119 KIS721119 KSO721119 LCK721119 LMG721119 LWC721119 MFY721119 MPU721119 MZQ721119 NJM721119 NTI721119 ODE721119 ONA721119 OWW721119 PGS721119 PQO721119 QAK721119 QKG721119 QUC721119 RDY721119 RNU721119 RXQ721119 SHM721119 SRI721119 TBE721119 TLA721119 TUW721119 UES721119 UOO721119 UYK721119 VIG721119 VSC721119 WBY721119 WLU721119 WVQ721119 I786803 JE786655 TA786655 ACW786655 AMS786655 AWO786655 BGK786655 BQG786655 CAC786655 CJY786655 CTU786655 DDQ786655 DNM786655 DXI786655 EHE786655 ERA786655 FAW786655 FKS786655 FUO786655 GEK786655 GOG786655 GYC786655 HHY786655 HRU786655 IBQ786655 ILM786655 IVI786655 JFE786655 JPA786655 JYW786655 KIS786655 KSO786655 LCK786655 LMG786655 LWC786655 MFY786655 MPU786655 MZQ786655 NJM786655 NTI786655 ODE786655 ONA786655 OWW786655 PGS786655 PQO786655 QAK786655 QKG786655 QUC786655 RDY786655 RNU786655 RXQ786655 SHM786655 SRI786655 TBE786655 TLA786655 TUW786655 UES786655 UOO786655 UYK786655 VIG786655 VSC786655 WBY786655 WLU786655 WVQ786655 I852339 JE852191 TA852191 ACW852191 AMS852191 AWO852191 BGK852191 BQG852191 CAC852191 CJY852191 CTU852191 DDQ852191 DNM852191 DXI852191 EHE852191 ERA852191 FAW852191 FKS852191 FUO852191 GEK852191 GOG852191 GYC852191 HHY852191 HRU852191 IBQ852191 ILM852191 IVI852191 JFE852191 JPA852191 JYW852191 KIS852191 KSO852191 LCK852191 LMG852191 LWC852191 MFY852191 MPU852191 MZQ852191 NJM852191 NTI852191 ODE852191 ONA852191 OWW852191 PGS852191 PQO852191 QAK852191 QKG852191 QUC852191 RDY852191 RNU852191 RXQ852191 SHM852191 SRI852191 TBE852191 TLA852191 TUW852191 UES852191 UOO852191 UYK852191 VIG852191 VSC852191 WBY852191 WLU852191 WVQ852191 I917875 JE917727 TA917727 ACW917727 AMS917727 AWO917727 BGK917727 BQG917727 CAC917727 CJY917727 CTU917727 DDQ917727 DNM917727 DXI917727 EHE917727 ERA917727 FAW917727 FKS917727 FUO917727 GEK917727 GOG917727 GYC917727 HHY917727 HRU917727 IBQ917727 ILM917727 IVI917727 JFE917727 JPA917727 JYW917727 KIS917727 KSO917727 LCK917727 LMG917727 LWC917727 MFY917727 MPU917727 MZQ917727 NJM917727 NTI917727 ODE917727 ONA917727 OWW917727 PGS917727 PQO917727 QAK917727 QKG917727 QUC917727 RDY917727 RNU917727 RXQ917727 SHM917727 SRI917727 TBE917727 TLA917727 TUW917727 UES917727 UOO917727 UYK917727 VIG917727 VSC917727 WBY917727 WLU917727 WVQ917727 I983411 JE983263 TA983263 ACW983263 AMS983263 AWO983263 BGK983263 BQG983263 CAC983263 CJY983263 CTU983263 DDQ983263 DNM983263 DXI983263 EHE983263 ERA983263 FAW983263 FKS983263 FUO983263 GEK983263 GOG983263 GYC983263 HHY983263 HRU983263 IBQ983263 ILM983263 IVI983263 JFE983263 JPA983263 JYW983263 KIS983263 KSO983263 LCK983263 LMG983263 LWC983263 MFY983263 MPU983263 MZQ983263 NJM983263 NTI983263 ODE983263 ONA983263 OWW983263 PGS983263 PQO983263 QAK983263 QKG983263 QUC983263 RDY983263 RNU983263 RXQ983263 SHM983263 SRI983263 TBE983263 TLA983263 TUW983263 UES983263 UOO983263 UYK983263 VIG983263 VSC983263 WBY983263 WLU983263 WVQ983263" xr:uid="{00000000-0002-0000-0300-000001000000}">
      <formula1>"男,女,"</formula1>
    </dataValidation>
    <dataValidation type="list" allowBlank="1" showInputMessage="1" showErrorMessage="1" sqref="M371 JI232 TE232 ADA232 AMW232 AWS232 BGO232 BQK232 CAG232 CKC232 CTY232 DDU232 DNQ232 DXM232 EHI232 ERE232 FBA232 FKW232 FUS232 GEO232 GOK232 GYG232 HIC232 HRY232 IBU232 ILQ232 IVM232 JFI232 JPE232 JZA232 KIW232 KSS232 LCO232 LMK232 LWG232 MGC232 MPY232 MZU232 NJQ232 NTM232 ODI232 ONE232 OXA232 PGW232 PQS232 QAO232 QKK232 QUG232 REC232 RNY232 RXU232 SHQ232 SRM232 TBI232 TLE232 TVA232 UEW232 UOS232 UYO232 VIK232 VSG232 WCC232 WLY232 WVU232 M65907 JI65759 TE65759 ADA65759 AMW65759 AWS65759 BGO65759 BQK65759 CAG65759 CKC65759 CTY65759 DDU65759 DNQ65759 DXM65759 EHI65759 ERE65759 FBA65759 FKW65759 FUS65759 GEO65759 GOK65759 GYG65759 HIC65759 HRY65759 IBU65759 ILQ65759 IVM65759 JFI65759 JPE65759 JZA65759 KIW65759 KSS65759 LCO65759 LMK65759 LWG65759 MGC65759 MPY65759 MZU65759 NJQ65759 NTM65759 ODI65759 ONE65759 OXA65759 PGW65759 PQS65759 QAO65759 QKK65759 QUG65759 REC65759 RNY65759 RXU65759 SHQ65759 SRM65759 TBI65759 TLE65759 TVA65759 UEW65759 UOS65759 UYO65759 VIK65759 VSG65759 WCC65759 WLY65759 WVU65759 M131443 JI131295 TE131295 ADA131295 AMW131295 AWS131295 BGO131295 BQK131295 CAG131295 CKC131295 CTY131295 DDU131295 DNQ131295 DXM131295 EHI131295 ERE131295 FBA131295 FKW131295 FUS131295 GEO131295 GOK131295 GYG131295 HIC131295 HRY131295 IBU131295 ILQ131295 IVM131295 JFI131295 JPE131295 JZA131295 KIW131295 KSS131295 LCO131295 LMK131295 LWG131295 MGC131295 MPY131295 MZU131295 NJQ131295 NTM131295 ODI131295 ONE131295 OXA131295 PGW131295 PQS131295 QAO131295 QKK131295 QUG131295 REC131295 RNY131295 RXU131295 SHQ131295 SRM131295 TBI131295 TLE131295 TVA131295 UEW131295 UOS131295 UYO131295 VIK131295 VSG131295 WCC131295 WLY131295 WVU131295 M196979 JI196831 TE196831 ADA196831 AMW196831 AWS196831 BGO196831 BQK196831 CAG196831 CKC196831 CTY196831 DDU196831 DNQ196831 DXM196831 EHI196831 ERE196831 FBA196831 FKW196831 FUS196831 GEO196831 GOK196831 GYG196831 HIC196831 HRY196831 IBU196831 ILQ196831 IVM196831 JFI196831 JPE196831 JZA196831 KIW196831 KSS196831 LCO196831 LMK196831 LWG196831 MGC196831 MPY196831 MZU196831 NJQ196831 NTM196831 ODI196831 ONE196831 OXA196831 PGW196831 PQS196831 QAO196831 QKK196831 QUG196831 REC196831 RNY196831 RXU196831 SHQ196831 SRM196831 TBI196831 TLE196831 TVA196831 UEW196831 UOS196831 UYO196831 VIK196831 VSG196831 WCC196831 WLY196831 WVU196831 M262515 JI262367 TE262367 ADA262367 AMW262367 AWS262367 BGO262367 BQK262367 CAG262367 CKC262367 CTY262367 DDU262367 DNQ262367 DXM262367 EHI262367 ERE262367 FBA262367 FKW262367 FUS262367 GEO262367 GOK262367 GYG262367 HIC262367 HRY262367 IBU262367 ILQ262367 IVM262367 JFI262367 JPE262367 JZA262367 KIW262367 KSS262367 LCO262367 LMK262367 LWG262367 MGC262367 MPY262367 MZU262367 NJQ262367 NTM262367 ODI262367 ONE262367 OXA262367 PGW262367 PQS262367 QAO262367 QKK262367 QUG262367 REC262367 RNY262367 RXU262367 SHQ262367 SRM262367 TBI262367 TLE262367 TVA262367 UEW262367 UOS262367 UYO262367 VIK262367 VSG262367 WCC262367 WLY262367 WVU262367 M328051 JI327903 TE327903 ADA327903 AMW327903 AWS327903 BGO327903 BQK327903 CAG327903 CKC327903 CTY327903 DDU327903 DNQ327903 DXM327903 EHI327903 ERE327903 FBA327903 FKW327903 FUS327903 GEO327903 GOK327903 GYG327903 HIC327903 HRY327903 IBU327903 ILQ327903 IVM327903 JFI327903 JPE327903 JZA327903 KIW327903 KSS327903 LCO327903 LMK327903 LWG327903 MGC327903 MPY327903 MZU327903 NJQ327903 NTM327903 ODI327903 ONE327903 OXA327903 PGW327903 PQS327903 QAO327903 QKK327903 QUG327903 REC327903 RNY327903 RXU327903 SHQ327903 SRM327903 TBI327903 TLE327903 TVA327903 UEW327903 UOS327903 UYO327903 VIK327903 VSG327903 WCC327903 WLY327903 WVU327903 M393587 JI393439 TE393439 ADA393439 AMW393439 AWS393439 BGO393439 BQK393439 CAG393439 CKC393439 CTY393439 DDU393439 DNQ393439 DXM393439 EHI393439 ERE393439 FBA393439 FKW393439 FUS393439 GEO393439 GOK393439 GYG393439 HIC393439 HRY393439 IBU393439 ILQ393439 IVM393439 JFI393439 JPE393439 JZA393439 KIW393439 KSS393439 LCO393439 LMK393439 LWG393439 MGC393439 MPY393439 MZU393439 NJQ393439 NTM393439 ODI393439 ONE393439 OXA393439 PGW393439 PQS393439 QAO393439 QKK393439 QUG393439 REC393439 RNY393439 RXU393439 SHQ393439 SRM393439 TBI393439 TLE393439 TVA393439 UEW393439 UOS393439 UYO393439 VIK393439 VSG393439 WCC393439 WLY393439 WVU393439 M459123 JI458975 TE458975 ADA458975 AMW458975 AWS458975 BGO458975 BQK458975 CAG458975 CKC458975 CTY458975 DDU458975 DNQ458975 DXM458975 EHI458975 ERE458975 FBA458975 FKW458975 FUS458975 GEO458975 GOK458975 GYG458975 HIC458975 HRY458975 IBU458975 ILQ458975 IVM458975 JFI458975 JPE458975 JZA458975 KIW458975 KSS458975 LCO458975 LMK458975 LWG458975 MGC458975 MPY458975 MZU458975 NJQ458975 NTM458975 ODI458975 ONE458975 OXA458975 PGW458975 PQS458975 QAO458975 QKK458975 QUG458975 REC458975 RNY458975 RXU458975 SHQ458975 SRM458975 TBI458975 TLE458975 TVA458975 UEW458975 UOS458975 UYO458975 VIK458975 VSG458975 WCC458975 WLY458975 WVU458975 M524659 JI524511 TE524511 ADA524511 AMW524511 AWS524511 BGO524511 BQK524511 CAG524511 CKC524511 CTY524511 DDU524511 DNQ524511 DXM524511 EHI524511 ERE524511 FBA524511 FKW524511 FUS524511 GEO524511 GOK524511 GYG524511 HIC524511 HRY524511 IBU524511 ILQ524511 IVM524511 JFI524511 JPE524511 JZA524511 KIW524511 KSS524511 LCO524511 LMK524511 LWG524511 MGC524511 MPY524511 MZU524511 NJQ524511 NTM524511 ODI524511 ONE524511 OXA524511 PGW524511 PQS524511 QAO524511 QKK524511 QUG524511 REC524511 RNY524511 RXU524511 SHQ524511 SRM524511 TBI524511 TLE524511 TVA524511 UEW524511 UOS524511 UYO524511 VIK524511 VSG524511 WCC524511 WLY524511 WVU524511 M590195 JI590047 TE590047 ADA590047 AMW590047 AWS590047 BGO590047 BQK590047 CAG590047 CKC590047 CTY590047 DDU590047 DNQ590047 DXM590047 EHI590047 ERE590047 FBA590047 FKW590047 FUS590047 GEO590047 GOK590047 GYG590047 HIC590047 HRY590047 IBU590047 ILQ590047 IVM590047 JFI590047 JPE590047 JZA590047 KIW590047 KSS590047 LCO590047 LMK590047 LWG590047 MGC590047 MPY590047 MZU590047 NJQ590047 NTM590047 ODI590047 ONE590047 OXA590047 PGW590047 PQS590047 QAO590047 QKK590047 QUG590047 REC590047 RNY590047 RXU590047 SHQ590047 SRM590047 TBI590047 TLE590047 TVA590047 UEW590047 UOS590047 UYO590047 VIK590047 VSG590047 WCC590047 WLY590047 WVU590047 M655731 JI655583 TE655583 ADA655583 AMW655583 AWS655583 BGO655583 BQK655583 CAG655583 CKC655583 CTY655583 DDU655583 DNQ655583 DXM655583 EHI655583 ERE655583 FBA655583 FKW655583 FUS655583 GEO655583 GOK655583 GYG655583 HIC655583 HRY655583 IBU655583 ILQ655583 IVM655583 JFI655583 JPE655583 JZA655583 KIW655583 KSS655583 LCO655583 LMK655583 LWG655583 MGC655583 MPY655583 MZU655583 NJQ655583 NTM655583 ODI655583 ONE655583 OXA655583 PGW655583 PQS655583 QAO655583 QKK655583 QUG655583 REC655583 RNY655583 RXU655583 SHQ655583 SRM655583 TBI655583 TLE655583 TVA655583 UEW655583 UOS655583 UYO655583 VIK655583 VSG655583 WCC655583 WLY655583 WVU655583 M721267 JI721119 TE721119 ADA721119 AMW721119 AWS721119 BGO721119 BQK721119 CAG721119 CKC721119 CTY721119 DDU721119 DNQ721119 DXM721119 EHI721119 ERE721119 FBA721119 FKW721119 FUS721119 GEO721119 GOK721119 GYG721119 HIC721119 HRY721119 IBU721119 ILQ721119 IVM721119 JFI721119 JPE721119 JZA721119 KIW721119 KSS721119 LCO721119 LMK721119 LWG721119 MGC721119 MPY721119 MZU721119 NJQ721119 NTM721119 ODI721119 ONE721119 OXA721119 PGW721119 PQS721119 QAO721119 QKK721119 QUG721119 REC721119 RNY721119 RXU721119 SHQ721119 SRM721119 TBI721119 TLE721119 TVA721119 UEW721119 UOS721119 UYO721119 VIK721119 VSG721119 WCC721119 WLY721119 WVU721119 M786803 JI786655 TE786655 ADA786655 AMW786655 AWS786655 BGO786655 BQK786655 CAG786655 CKC786655 CTY786655 DDU786655 DNQ786655 DXM786655 EHI786655 ERE786655 FBA786655 FKW786655 FUS786655 GEO786655 GOK786655 GYG786655 HIC786655 HRY786655 IBU786655 ILQ786655 IVM786655 JFI786655 JPE786655 JZA786655 KIW786655 KSS786655 LCO786655 LMK786655 LWG786655 MGC786655 MPY786655 MZU786655 NJQ786655 NTM786655 ODI786655 ONE786655 OXA786655 PGW786655 PQS786655 QAO786655 QKK786655 QUG786655 REC786655 RNY786655 RXU786655 SHQ786655 SRM786655 TBI786655 TLE786655 TVA786655 UEW786655 UOS786655 UYO786655 VIK786655 VSG786655 WCC786655 WLY786655 WVU786655 M852339 JI852191 TE852191 ADA852191 AMW852191 AWS852191 BGO852191 BQK852191 CAG852191 CKC852191 CTY852191 DDU852191 DNQ852191 DXM852191 EHI852191 ERE852191 FBA852191 FKW852191 FUS852191 GEO852191 GOK852191 GYG852191 HIC852191 HRY852191 IBU852191 ILQ852191 IVM852191 JFI852191 JPE852191 JZA852191 KIW852191 KSS852191 LCO852191 LMK852191 LWG852191 MGC852191 MPY852191 MZU852191 NJQ852191 NTM852191 ODI852191 ONE852191 OXA852191 PGW852191 PQS852191 QAO852191 QKK852191 QUG852191 REC852191 RNY852191 RXU852191 SHQ852191 SRM852191 TBI852191 TLE852191 TVA852191 UEW852191 UOS852191 UYO852191 VIK852191 VSG852191 WCC852191 WLY852191 WVU852191 M917875 JI917727 TE917727 ADA917727 AMW917727 AWS917727 BGO917727 BQK917727 CAG917727 CKC917727 CTY917727 DDU917727 DNQ917727 DXM917727 EHI917727 ERE917727 FBA917727 FKW917727 FUS917727 GEO917727 GOK917727 GYG917727 HIC917727 HRY917727 IBU917727 ILQ917727 IVM917727 JFI917727 JPE917727 JZA917727 KIW917727 KSS917727 LCO917727 LMK917727 LWG917727 MGC917727 MPY917727 MZU917727 NJQ917727 NTM917727 ODI917727 ONE917727 OXA917727 PGW917727 PQS917727 QAO917727 QKK917727 QUG917727 REC917727 RNY917727 RXU917727 SHQ917727 SRM917727 TBI917727 TLE917727 TVA917727 UEW917727 UOS917727 UYO917727 VIK917727 VSG917727 WCC917727 WLY917727 WVU917727 M983411 JI983263 TE983263 ADA983263 AMW983263 AWS983263 BGO983263 BQK983263 CAG983263 CKC983263 CTY983263 DDU983263 DNQ983263 DXM983263 EHI983263 ERE983263 FBA983263 FKW983263 FUS983263 GEO983263 GOK983263 GYG983263 HIC983263 HRY983263 IBU983263 ILQ983263 IVM983263 JFI983263 JPE983263 JZA983263 KIW983263 KSS983263 LCO983263 LMK983263 LWG983263 MGC983263 MPY983263 MZU983263 NJQ983263 NTM983263 ODI983263 ONE983263 OXA983263 PGW983263 PQS983263 QAO983263 QKK983263 QUG983263 REC983263 RNY983263 RXU983263 SHQ983263 SRM983263 TBI983263 TLE983263 TVA983263 UEW983263 UOS983263 UYO983263 VIK983263 VSG983263 WCC983263 WLY983263 WVU983263" xr:uid="{00000000-0002-0000-0300-000002000000}">
      <formula1>"東近江市,彦根市,愛荘町,長浜市,多賀町,"</formula1>
    </dataValidation>
    <dataValidation type="list" allowBlank="1" showInputMessage="1" showErrorMessage="1" sqref="O65779:O65805 JK65625:JK65651 TG65625:TG65651 ADC65625:ADC65651 AMY65625:AMY65651 AWU65625:AWU65651 BGQ65625:BGQ65651 BQM65625:BQM65651 CAI65625:CAI65651 CKE65625:CKE65651 CUA65625:CUA65651 DDW65625:DDW65651 DNS65625:DNS65651 DXO65625:DXO65651 EHK65625:EHK65651 ERG65625:ERG65651 FBC65625:FBC65651 FKY65625:FKY65651 FUU65625:FUU65651 GEQ65625:GEQ65651 GOM65625:GOM65651 GYI65625:GYI65651 HIE65625:HIE65651 HSA65625:HSA65651 IBW65625:IBW65651 ILS65625:ILS65651 IVO65625:IVO65651 JFK65625:JFK65651 JPG65625:JPG65651 JZC65625:JZC65651 KIY65625:KIY65651 KSU65625:KSU65651 LCQ65625:LCQ65651 LMM65625:LMM65651 LWI65625:LWI65651 MGE65625:MGE65651 MQA65625:MQA65651 MZW65625:MZW65651 NJS65625:NJS65651 NTO65625:NTO65651 ODK65625:ODK65651 ONG65625:ONG65651 OXC65625:OXC65651 PGY65625:PGY65651 PQU65625:PQU65651 QAQ65625:QAQ65651 QKM65625:QKM65651 QUI65625:QUI65651 REE65625:REE65651 ROA65625:ROA65651 RXW65625:RXW65651 SHS65625:SHS65651 SRO65625:SRO65651 TBK65625:TBK65651 TLG65625:TLG65651 TVC65625:TVC65651 UEY65625:UEY65651 UOU65625:UOU65651 UYQ65625:UYQ65651 VIM65625:VIM65651 VSI65625:VSI65651 WCE65625:WCE65651 WMA65625:WMA65651 WVW65625:WVW65651 O131315:O131341 JK131161:JK131187 TG131161:TG131187 ADC131161:ADC131187 AMY131161:AMY131187 AWU131161:AWU131187 BGQ131161:BGQ131187 BQM131161:BQM131187 CAI131161:CAI131187 CKE131161:CKE131187 CUA131161:CUA131187 DDW131161:DDW131187 DNS131161:DNS131187 DXO131161:DXO131187 EHK131161:EHK131187 ERG131161:ERG131187 FBC131161:FBC131187 FKY131161:FKY131187 FUU131161:FUU131187 GEQ131161:GEQ131187 GOM131161:GOM131187 GYI131161:GYI131187 HIE131161:HIE131187 HSA131161:HSA131187 IBW131161:IBW131187 ILS131161:ILS131187 IVO131161:IVO131187 JFK131161:JFK131187 JPG131161:JPG131187 JZC131161:JZC131187 KIY131161:KIY131187 KSU131161:KSU131187 LCQ131161:LCQ131187 LMM131161:LMM131187 LWI131161:LWI131187 MGE131161:MGE131187 MQA131161:MQA131187 MZW131161:MZW131187 NJS131161:NJS131187 NTO131161:NTO131187 ODK131161:ODK131187 ONG131161:ONG131187 OXC131161:OXC131187 PGY131161:PGY131187 PQU131161:PQU131187 QAQ131161:QAQ131187 QKM131161:QKM131187 QUI131161:QUI131187 REE131161:REE131187 ROA131161:ROA131187 RXW131161:RXW131187 SHS131161:SHS131187 SRO131161:SRO131187 TBK131161:TBK131187 TLG131161:TLG131187 TVC131161:TVC131187 UEY131161:UEY131187 UOU131161:UOU131187 UYQ131161:UYQ131187 VIM131161:VIM131187 VSI131161:VSI131187 WCE131161:WCE131187 WMA131161:WMA131187 WVW131161:WVW131187 O196851:O196877 JK196697:JK196723 TG196697:TG196723 ADC196697:ADC196723 AMY196697:AMY196723 AWU196697:AWU196723 BGQ196697:BGQ196723 BQM196697:BQM196723 CAI196697:CAI196723 CKE196697:CKE196723 CUA196697:CUA196723 DDW196697:DDW196723 DNS196697:DNS196723 DXO196697:DXO196723 EHK196697:EHK196723 ERG196697:ERG196723 FBC196697:FBC196723 FKY196697:FKY196723 FUU196697:FUU196723 GEQ196697:GEQ196723 GOM196697:GOM196723 GYI196697:GYI196723 HIE196697:HIE196723 HSA196697:HSA196723 IBW196697:IBW196723 ILS196697:ILS196723 IVO196697:IVO196723 JFK196697:JFK196723 JPG196697:JPG196723 JZC196697:JZC196723 KIY196697:KIY196723 KSU196697:KSU196723 LCQ196697:LCQ196723 LMM196697:LMM196723 LWI196697:LWI196723 MGE196697:MGE196723 MQA196697:MQA196723 MZW196697:MZW196723 NJS196697:NJS196723 NTO196697:NTO196723 ODK196697:ODK196723 ONG196697:ONG196723 OXC196697:OXC196723 PGY196697:PGY196723 PQU196697:PQU196723 QAQ196697:QAQ196723 QKM196697:QKM196723 QUI196697:QUI196723 REE196697:REE196723 ROA196697:ROA196723 RXW196697:RXW196723 SHS196697:SHS196723 SRO196697:SRO196723 TBK196697:TBK196723 TLG196697:TLG196723 TVC196697:TVC196723 UEY196697:UEY196723 UOU196697:UOU196723 UYQ196697:UYQ196723 VIM196697:VIM196723 VSI196697:VSI196723 WCE196697:WCE196723 WMA196697:WMA196723 WVW196697:WVW196723 O262387:O262413 JK262233:JK262259 TG262233:TG262259 ADC262233:ADC262259 AMY262233:AMY262259 AWU262233:AWU262259 BGQ262233:BGQ262259 BQM262233:BQM262259 CAI262233:CAI262259 CKE262233:CKE262259 CUA262233:CUA262259 DDW262233:DDW262259 DNS262233:DNS262259 DXO262233:DXO262259 EHK262233:EHK262259 ERG262233:ERG262259 FBC262233:FBC262259 FKY262233:FKY262259 FUU262233:FUU262259 GEQ262233:GEQ262259 GOM262233:GOM262259 GYI262233:GYI262259 HIE262233:HIE262259 HSA262233:HSA262259 IBW262233:IBW262259 ILS262233:ILS262259 IVO262233:IVO262259 JFK262233:JFK262259 JPG262233:JPG262259 JZC262233:JZC262259 KIY262233:KIY262259 KSU262233:KSU262259 LCQ262233:LCQ262259 LMM262233:LMM262259 LWI262233:LWI262259 MGE262233:MGE262259 MQA262233:MQA262259 MZW262233:MZW262259 NJS262233:NJS262259 NTO262233:NTO262259 ODK262233:ODK262259 ONG262233:ONG262259 OXC262233:OXC262259 PGY262233:PGY262259 PQU262233:PQU262259 QAQ262233:QAQ262259 QKM262233:QKM262259 QUI262233:QUI262259 REE262233:REE262259 ROA262233:ROA262259 RXW262233:RXW262259 SHS262233:SHS262259 SRO262233:SRO262259 TBK262233:TBK262259 TLG262233:TLG262259 TVC262233:TVC262259 UEY262233:UEY262259 UOU262233:UOU262259 UYQ262233:UYQ262259 VIM262233:VIM262259 VSI262233:VSI262259 WCE262233:WCE262259 WMA262233:WMA262259 WVW262233:WVW262259 O327923:O327949 JK327769:JK327795 TG327769:TG327795 ADC327769:ADC327795 AMY327769:AMY327795 AWU327769:AWU327795 BGQ327769:BGQ327795 BQM327769:BQM327795 CAI327769:CAI327795 CKE327769:CKE327795 CUA327769:CUA327795 DDW327769:DDW327795 DNS327769:DNS327795 DXO327769:DXO327795 EHK327769:EHK327795 ERG327769:ERG327795 FBC327769:FBC327795 FKY327769:FKY327795 FUU327769:FUU327795 GEQ327769:GEQ327795 GOM327769:GOM327795 GYI327769:GYI327795 HIE327769:HIE327795 HSA327769:HSA327795 IBW327769:IBW327795 ILS327769:ILS327795 IVO327769:IVO327795 JFK327769:JFK327795 JPG327769:JPG327795 JZC327769:JZC327795 KIY327769:KIY327795 KSU327769:KSU327795 LCQ327769:LCQ327795 LMM327769:LMM327795 LWI327769:LWI327795 MGE327769:MGE327795 MQA327769:MQA327795 MZW327769:MZW327795 NJS327769:NJS327795 NTO327769:NTO327795 ODK327769:ODK327795 ONG327769:ONG327795 OXC327769:OXC327795 PGY327769:PGY327795 PQU327769:PQU327795 QAQ327769:QAQ327795 QKM327769:QKM327795 QUI327769:QUI327795 REE327769:REE327795 ROA327769:ROA327795 RXW327769:RXW327795 SHS327769:SHS327795 SRO327769:SRO327795 TBK327769:TBK327795 TLG327769:TLG327795 TVC327769:TVC327795 UEY327769:UEY327795 UOU327769:UOU327795 UYQ327769:UYQ327795 VIM327769:VIM327795 VSI327769:VSI327795 WCE327769:WCE327795 WMA327769:WMA327795 WVW327769:WVW327795 O393459:O393485 JK393305:JK393331 TG393305:TG393331 ADC393305:ADC393331 AMY393305:AMY393331 AWU393305:AWU393331 BGQ393305:BGQ393331 BQM393305:BQM393331 CAI393305:CAI393331 CKE393305:CKE393331 CUA393305:CUA393331 DDW393305:DDW393331 DNS393305:DNS393331 DXO393305:DXO393331 EHK393305:EHK393331 ERG393305:ERG393331 FBC393305:FBC393331 FKY393305:FKY393331 FUU393305:FUU393331 GEQ393305:GEQ393331 GOM393305:GOM393331 GYI393305:GYI393331 HIE393305:HIE393331 HSA393305:HSA393331 IBW393305:IBW393331 ILS393305:ILS393331 IVO393305:IVO393331 JFK393305:JFK393331 JPG393305:JPG393331 JZC393305:JZC393331 KIY393305:KIY393331 KSU393305:KSU393331 LCQ393305:LCQ393331 LMM393305:LMM393331 LWI393305:LWI393331 MGE393305:MGE393331 MQA393305:MQA393331 MZW393305:MZW393331 NJS393305:NJS393331 NTO393305:NTO393331 ODK393305:ODK393331 ONG393305:ONG393331 OXC393305:OXC393331 PGY393305:PGY393331 PQU393305:PQU393331 QAQ393305:QAQ393331 QKM393305:QKM393331 QUI393305:QUI393331 REE393305:REE393331 ROA393305:ROA393331 RXW393305:RXW393331 SHS393305:SHS393331 SRO393305:SRO393331 TBK393305:TBK393331 TLG393305:TLG393331 TVC393305:TVC393331 UEY393305:UEY393331 UOU393305:UOU393331 UYQ393305:UYQ393331 VIM393305:VIM393331 VSI393305:VSI393331 WCE393305:WCE393331 WMA393305:WMA393331 WVW393305:WVW393331 O458995:O459021 JK458841:JK458867 TG458841:TG458867 ADC458841:ADC458867 AMY458841:AMY458867 AWU458841:AWU458867 BGQ458841:BGQ458867 BQM458841:BQM458867 CAI458841:CAI458867 CKE458841:CKE458867 CUA458841:CUA458867 DDW458841:DDW458867 DNS458841:DNS458867 DXO458841:DXO458867 EHK458841:EHK458867 ERG458841:ERG458867 FBC458841:FBC458867 FKY458841:FKY458867 FUU458841:FUU458867 GEQ458841:GEQ458867 GOM458841:GOM458867 GYI458841:GYI458867 HIE458841:HIE458867 HSA458841:HSA458867 IBW458841:IBW458867 ILS458841:ILS458867 IVO458841:IVO458867 JFK458841:JFK458867 JPG458841:JPG458867 JZC458841:JZC458867 KIY458841:KIY458867 KSU458841:KSU458867 LCQ458841:LCQ458867 LMM458841:LMM458867 LWI458841:LWI458867 MGE458841:MGE458867 MQA458841:MQA458867 MZW458841:MZW458867 NJS458841:NJS458867 NTO458841:NTO458867 ODK458841:ODK458867 ONG458841:ONG458867 OXC458841:OXC458867 PGY458841:PGY458867 PQU458841:PQU458867 QAQ458841:QAQ458867 QKM458841:QKM458867 QUI458841:QUI458867 REE458841:REE458867 ROA458841:ROA458867 RXW458841:RXW458867 SHS458841:SHS458867 SRO458841:SRO458867 TBK458841:TBK458867 TLG458841:TLG458867 TVC458841:TVC458867 UEY458841:UEY458867 UOU458841:UOU458867 UYQ458841:UYQ458867 VIM458841:VIM458867 VSI458841:VSI458867 WCE458841:WCE458867 WMA458841:WMA458867 WVW458841:WVW458867 O524531:O524557 JK524377:JK524403 TG524377:TG524403 ADC524377:ADC524403 AMY524377:AMY524403 AWU524377:AWU524403 BGQ524377:BGQ524403 BQM524377:BQM524403 CAI524377:CAI524403 CKE524377:CKE524403 CUA524377:CUA524403 DDW524377:DDW524403 DNS524377:DNS524403 DXO524377:DXO524403 EHK524377:EHK524403 ERG524377:ERG524403 FBC524377:FBC524403 FKY524377:FKY524403 FUU524377:FUU524403 GEQ524377:GEQ524403 GOM524377:GOM524403 GYI524377:GYI524403 HIE524377:HIE524403 HSA524377:HSA524403 IBW524377:IBW524403 ILS524377:ILS524403 IVO524377:IVO524403 JFK524377:JFK524403 JPG524377:JPG524403 JZC524377:JZC524403 KIY524377:KIY524403 KSU524377:KSU524403 LCQ524377:LCQ524403 LMM524377:LMM524403 LWI524377:LWI524403 MGE524377:MGE524403 MQA524377:MQA524403 MZW524377:MZW524403 NJS524377:NJS524403 NTO524377:NTO524403 ODK524377:ODK524403 ONG524377:ONG524403 OXC524377:OXC524403 PGY524377:PGY524403 PQU524377:PQU524403 QAQ524377:QAQ524403 QKM524377:QKM524403 QUI524377:QUI524403 REE524377:REE524403 ROA524377:ROA524403 RXW524377:RXW524403 SHS524377:SHS524403 SRO524377:SRO524403 TBK524377:TBK524403 TLG524377:TLG524403 TVC524377:TVC524403 UEY524377:UEY524403 UOU524377:UOU524403 UYQ524377:UYQ524403 VIM524377:VIM524403 VSI524377:VSI524403 WCE524377:WCE524403 WMA524377:WMA524403 WVW524377:WVW524403 O590067:O590093 JK589913:JK589939 TG589913:TG589939 ADC589913:ADC589939 AMY589913:AMY589939 AWU589913:AWU589939 BGQ589913:BGQ589939 BQM589913:BQM589939 CAI589913:CAI589939 CKE589913:CKE589939 CUA589913:CUA589939 DDW589913:DDW589939 DNS589913:DNS589939 DXO589913:DXO589939 EHK589913:EHK589939 ERG589913:ERG589939 FBC589913:FBC589939 FKY589913:FKY589939 FUU589913:FUU589939 GEQ589913:GEQ589939 GOM589913:GOM589939 GYI589913:GYI589939 HIE589913:HIE589939 HSA589913:HSA589939 IBW589913:IBW589939 ILS589913:ILS589939 IVO589913:IVO589939 JFK589913:JFK589939 JPG589913:JPG589939 JZC589913:JZC589939 KIY589913:KIY589939 KSU589913:KSU589939 LCQ589913:LCQ589939 LMM589913:LMM589939 LWI589913:LWI589939 MGE589913:MGE589939 MQA589913:MQA589939 MZW589913:MZW589939 NJS589913:NJS589939 NTO589913:NTO589939 ODK589913:ODK589939 ONG589913:ONG589939 OXC589913:OXC589939 PGY589913:PGY589939 PQU589913:PQU589939 QAQ589913:QAQ589939 QKM589913:QKM589939 QUI589913:QUI589939 REE589913:REE589939 ROA589913:ROA589939 RXW589913:RXW589939 SHS589913:SHS589939 SRO589913:SRO589939 TBK589913:TBK589939 TLG589913:TLG589939 TVC589913:TVC589939 UEY589913:UEY589939 UOU589913:UOU589939 UYQ589913:UYQ589939 VIM589913:VIM589939 VSI589913:VSI589939 WCE589913:WCE589939 WMA589913:WMA589939 WVW589913:WVW589939 O655603:O655629 JK655449:JK655475 TG655449:TG655475 ADC655449:ADC655475 AMY655449:AMY655475 AWU655449:AWU655475 BGQ655449:BGQ655475 BQM655449:BQM655475 CAI655449:CAI655475 CKE655449:CKE655475 CUA655449:CUA655475 DDW655449:DDW655475 DNS655449:DNS655475 DXO655449:DXO655475 EHK655449:EHK655475 ERG655449:ERG655475 FBC655449:FBC655475 FKY655449:FKY655475 FUU655449:FUU655475 GEQ655449:GEQ655475 GOM655449:GOM655475 GYI655449:GYI655475 HIE655449:HIE655475 HSA655449:HSA655475 IBW655449:IBW655475 ILS655449:ILS655475 IVO655449:IVO655475 JFK655449:JFK655475 JPG655449:JPG655475 JZC655449:JZC655475 KIY655449:KIY655475 KSU655449:KSU655475 LCQ655449:LCQ655475 LMM655449:LMM655475 LWI655449:LWI655475 MGE655449:MGE655475 MQA655449:MQA655475 MZW655449:MZW655475 NJS655449:NJS655475 NTO655449:NTO655475 ODK655449:ODK655475 ONG655449:ONG655475 OXC655449:OXC655475 PGY655449:PGY655475 PQU655449:PQU655475 QAQ655449:QAQ655475 QKM655449:QKM655475 QUI655449:QUI655475 REE655449:REE655475 ROA655449:ROA655475 RXW655449:RXW655475 SHS655449:SHS655475 SRO655449:SRO655475 TBK655449:TBK655475 TLG655449:TLG655475 TVC655449:TVC655475 UEY655449:UEY655475 UOU655449:UOU655475 UYQ655449:UYQ655475 VIM655449:VIM655475 VSI655449:VSI655475 WCE655449:WCE655475 WMA655449:WMA655475 WVW655449:WVW655475 O721139:O721165 JK720985:JK721011 TG720985:TG721011 ADC720985:ADC721011 AMY720985:AMY721011 AWU720985:AWU721011 BGQ720985:BGQ721011 BQM720985:BQM721011 CAI720985:CAI721011 CKE720985:CKE721011 CUA720985:CUA721011 DDW720985:DDW721011 DNS720985:DNS721011 DXO720985:DXO721011 EHK720985:EHK721011 ERG720985:ERG721011 FBC720985:FBC721011 FKY720985:FKY721011 FUU720985:FUU721011 GEQ720985:GEQ721011 GOM720985:GOM721011 GYI720985:GYI721011 HIE720985:HIE721011 HSA720985:HSA721011 IBW720985:IBW721011 ILS720985:ILS721011 IVO720985:IVO721011 JFK720985:JFK721011 JPG720985:JPG721011 JZC720985:JZC721011 KIY720985:KIY721011 KSU720985:KSU721011 LCQ720985:LCQ721011 LMM720985:LMM721011 LWI720985:LWI721011 MGE720985:MGE721011 MQA720985:MQA721011 MZW720985:MZW721011 NJS720985:NJS721011 NTO720985:NTO721011 ODK720985:ODK721011 ONG720985:ONG721011 OXC720985:OXC721011 PGY720985:PGY721011 PQU720985:PQU721011 QAQ720985:QAQ721011 QKM720985:QKM721011 QUI720985:QUI721011 REE720985:REE721011 ROA720985:ROA721011 RXW720985:RXW721011 SHS720985:SHS721011 SRO720985:SRO721011 TBK720985:TBK721011 TLG720985:TLG721011 TVC720985:TVC721011 UEY720985:UEY721011 UOU720985:UOU721011 UYQ720985:UYQ721011 VIM720985:VIM721011 VSI720985:VSI721011 WCE720985:WCE721011 WMA720985:WMA721011 WVW720985:WVW721011 O786675:O786701 JK786521:JK786547 TG786521:TG786547 ADC786521:ADC786547 AMY786521:AMY786547 AWU786521:AWU786547 BGQ786521:BGQ786547 BQM786521:BQM786547 CAI786521:CAI786547 CKE786521:CKE786547 CUA786521:CUA786547 DDW786521:DDW786547 DNS786521:DNS786547 DXO786521:DXO786547 EHK786521:EHK786547 ERG786521:ERG786547 FBC786521:FBC786547 FKY786521:FKY786547 FUU786521:FUU786547 GEQ786521:GEQ786547 GOM786521:GOM786547 GYI786521:GYI786547 HIE786521:HIE786547 HSA786521:HSA786547 IBW786521:IBW786547 ILS786521:ILS786547 IVO786521:IVO786547 JFK786521:JFK786547 JPG786521:JPG786547 JZC786521:JZC786547 KIY786521:KIY786547 KSU786521:KSU786547 LCQ786521:LCQ786547 LMM786521:LMM786547 LWI786521:LWI786547 MGE786521:MGE786547 MQA786521:MQA786547 MZW786521:MZW786547 NJS786521:NJS786547 NTO786521:NTO786547 ODK786521:ODK786547 ONG786521:ONG786547 OXC786521:OXC786547 PGY786521:PGY786547 PQU786521:PQU786547 QAQ786521:QAQ786547 QKM786521:QKM786547 QUI786521:QUI786547 REE786521:REE786547 ROA786521:ROA786547 RXW786521:RXW786547 SHS786521:SHS786547 SRO786521:SRO786547 TBK786521:TBK786547 TLG786521:TLG786547 TVC786521:TVC786547 UEY786521:UEY786547 UOU786521:UOU786547 UYQ786521:UYQ786547 VIM786521:VIM786547 VSI786521:VSI786547 WCE786521:WCE786547 WMA786521:WMA786547 WVW786521:WVW786547 O852211:O852237 JK852057:JK852083 TG852057:TG852083 ADC852057:ADC852083 AMY852057:AMY852083 AWU852057:AWU852083 BGQ852057:BGQ852083 BQM852057:BQM852083 CAI852057:CAI852083 CKE852057:CKE852083 CUA852057:CUA852083 DDW852057:DDW852083 DNS852057:DNS852083 DXO852057:DXO852083 EHK852057:EHK852083 ERG852057:ERG852083 FBC852057:FBC852083 FKY852057:FKY852083 FUU852057:FUU852083 GEQ852057:GEQ852083 GOM852057:GOM852083 GYI852057:GYI852083 HIE852057:HIE852083 HSA852057:HSA852083 IBW852057:IBW852083 ILS852057:ILS852083 IVO852057:IVO852083 JFK852057:JFK852083 JPG852057:JPG852083 JZC852057:JZC852083 KIY852057:KIY852083 KSU852057:KSU852083 LCQ852057:LCQ852083 LMM852057:LMM852083 LWI852057:LWI852083 MGE852057:MGE852083 MQA852057:MQA852083 MZW852057:MZW852083 NJS852057:NJS852083 NTO852057:NTO852083 ODK852057:ODK852083 ONG852057:ONG852083 OXC852057:OXC852083 PGY852057:PGY852083 PQU852057:PQU852083 QAQ852057:QAQ852083 QKM852057:QKM852083 QUI852057:QUI852083 REE852057:REE852083 ROA852057:ROA852083 RXW852057:RXW852083 SHS852057:SHS852083 SRO852057:SRO852083 TBK852057:TBK852083 TLG852057:TLG852083 TVC852057:TVC852083 UEY852057:UEY852083 UOU852057:UOU852083 UYQ852057:UYQ852083 VIM852057:VIM852083 VSI852057:VSI852083 WCE852057:WCE852083 WMA852057:WMA852083 WVW852057:WVW852083 O917747:O917773 JK917593:JK917619 TG917593:TG917619 ADC917593:ADC917619 AMY917593:AMY917619 AWU917593:AWU917619 BGQ917593:BGQ917619 BQM917593:BQM917619 CAI917593:CAI917619 CKE917593:CKE917619 CUA917593:CUA917619 DDW917593:DDW917619 DNS917593:DNS917619 DXO917593:DXO917619 EHK917593:EHK917619 ERG917593:ERG917619 FBC917593:FBC917619 FKY917593:FKY917619 FUU917593:FUU917619 GEQ917593:GEQ917619 GOM917593:GOM917619 GYI917593:GYI917619 HIE917593:HIE917619 HSA917593:HSA917619 IBW917593:IBW917619 ILS917593:ILS917619 IVO917593:IVO917619 JFK917593:JFK917619 JPG917593:JPG917619 JZC917593:JZC917619 KIY917593:KIY917619 KSU917593:KSU917619 LCQ917593:LCQ917619 LMM917593:LMM917619 LWI917593:LWI917619 MGE917593:MGE917619 MQA917593:MQA917619 MZW917593:MZW917619 NJS917593:NJS917619 NTO917593:NTO917619 ODK917593:ODK917619 ONG917593:ONG917619 OXC917593:OXC917619 PGY917593:PGY917619 PQU917593:PQU917619 QAQ917593:QAQ917619 QKM917593:QKM917619 QUI917593:QUI917619 REE917593:REE917619 ROA917593:ROA917619 RXW917593:RXW917619 SHS917593:SHS917619 SRO917593:SRO917619 TBK917593:TBK917619 TLG917593:TLG917619 TVC917593:TVC917619 UEY917593:UEY917619 UOU917593:UOU917619 UYQ917593:UYQ917619 VIM917593:VIM917619 VSI917593:VSI917619 WCE917593:WCE917619 WMA917593:WMA917619 WVW917593:WVW917619 O983283:O983309 JK983129:JK983155 TG983129:TG983155 ADC983129:ADC983155 AMY983129:AMY983155 AWU983129:AWU983155 BGQ983129:BGQ983155 BQM983129:BQM983155 CAI983129:CAI983155 CKE983129:CKE983155 CUA983129:CUA983155 DDW983129:DDW983155 DNS983129:DNS983155 DXO983129:DXO983155 EHK983129:EHK983155 ERG983129:ERG983155 FBC983129:FBC983155 FKY983129:FKY983155 FUU983129:FUU983155 GEQ983129:GEQ983155 GOM983129:GOM983155 GYI983129:GYI983155 HIE983129:HIE983155 HSA983129:HSA983155 IBW983129:IBW983155 ILS983129:ILS983155 IVO983129:IVO983155 JFK983129:JFK983155 JPG983129:JPG983155 JZC983129:JZC983155 KIY983129:KIY983155 KSU983129:KSU983155 LCQ983129:LCQ983155 LMM983129:LMM983155 LWI983129:LWI983155 MGE983129:MGE983155 MQA983129:MQA983155 MZW983129:MZW983155 NJS983129:NJS983155 NTO983129:NTO983155 ODK983129:ODK983155 ONG983129:ONG983155 OXC983129:OXC983155 PGY983129:PGY983155 PQU983129:PQU983155 QAQ983129:QAQ983155 QKM983129:QKM983155 QUI983129:QUI983155 REE983129:REE983155 ROA983129:ROA983155 RXW983129:RXW983155 SHS983129:SHS983155 SRO983129:SRO983155 TBK983129:TBK983155 TLG983129:TLG983155 TVC983129:TVC983155 UEY983129:UEY983155 UOU983129:UOU983155 UYQ983129:UYQ983155 VIM983129:VIM983155 VSI983129:VSI983155 WCE983129:WCE983155 WMA983129:WMA983155 WVW983129:WVW983155" xr:uid="{00000000-0002-0000-0300-000003000000}">
      <formula1>$P$3:$P$4</formula1>
    </dataValidation>
    <dataValidation type="list" allowBlank="1" showInputMessage="1" showErrorMessage="1" sqref="P65779:P65805 JL65625:JL65651 TH65625:TH65651 ADD65625:ADD65651 AMZ65625:AMZ65651 AWV65625:AWV65651 BGR65625:BGR65651 BQN65625:BQN65651 CAJ65625:CAJ65651 CKF65625:CKF65651 CUB65625:CUB65651 DDX65625:DDX65651 DNT65625:DNT65651 DXP65625:DXP65651 EHL65625:EHL65651 ERH65625:ERH65651 FBD65625:FBD65651 FKZ65625:FKZ65651 FUV65625:FUV65651 GER65625:GER65651 GON65625:GON65651 GYJ65625:GYJ65651 HIF65625:HIF65651 HSB65625:HSB65651 IBX65625:IBX65651 ILT65625:ILT65651 IVP65625:IVP65651 JFL65625:JFL65651 JPH65625:JPH65651 JZD65625:JZD65651 KIZ65625:KIZ65651 KSV65625:KSV65651 LCR65625:LCR65651 LMN65625:LMN65651 LWJ65625:LWJ65651 MGF65625:MGF65651 MQB65625:MQB65651 MZX65625:MZX65651 NJT65625:NJT65651 NTP65625:NTP65651 ODL65625:ODL65651 ONH65625:ONH65651 OXD65625:OXD65651 PGZ65625:PGZ65651 PQV65625:PQV65651 QAR65625:QAR65651 QKN65625:QKN65651 QUJ65625:QUJ65651 REF65625:REF65651 ROB65625:ROB65651 RXX65625:RXX65651 SHT65625:SHT65651 SRP65625:SRP65651 TBL65625:TBL65651 TLH65625:TLH65651 TVD65625:TVD65651 UEZ65625:UEZ65651 UOV65625:UOV65651 UYR65625:UYR65651 VIN65625:VIN65651 VSJ65625:VSJ65651 WCF65625:WCF65651 WMB65625:WMB65651 WVX65625:WVX65651 P131315:P131341 JL131161:JL131187 TH131161:TH131187 ADD131161:ADD131187 AMZ131161:AMZ131187 AWV131161:AWV131187 BGR131161:BGR131187 BQN131161:BQN131187 CAJ131161:CAJ131187 CKF131161:CKF131187 CUB131161:CUB131187 DDX131161:DDX131187 DNT131161:DNT131187 DXP131161:DXP131187 EHL131161:EHL131187 ERH131161:ERH131187 FBD131161:FBD131187 FKZ131161:FKZ131187 FUV131161:FUV131187 GER131161:GER131187 GON131161:GON131187 GYJ131161:GYJ131187 HIF131161:HIF131187 HSB131161:HSB131187 IBX131161:IBX131187 ILT131161:ILT131187 IVP131161:IVP131187 JFL131161:JFL131187 JPH131161:JPH131187 JZD131161:JZD131187 KIZ131161:KIZ131187 KSV131161:KSV131187 LCR131161:LCR131187 LMN131161:LMN131187 LWJ131161:LWJ131187 MGF131161:MGF131187 MQB131161:MQB131187 MZX131161:MZX131187 NJT131161:NJT131187 NTP131161:NTP131187 ODL131161:ODL131187 ONH131161:ONH131187 OXD131161:OXD131187 PGZ131161:PGZ131187 PQV131161:PQV131187 QAR131161:QAR131187 QKN131161:QKN131187 QUJ131161:QUJ131187 REF131161:REF131187 ROB131161:ROB131187 RXX131161:RXX131187 SHT131161:SHT131187 SRP131161:SRP131187 TBL131161:TBL131187 TLH131161:TLH131187 TVD131161:TVD131187 UEZ131161:UEZ131187 UOV131161:UOV131187 UYR131161:UYR131187 VIN131161:VIN131187 VSJ131161:VSJ131187 WCF131161:WCF131187 WMB131161:WMB131187 WVX131161:WVX131187 P196851:P196877 JL196697:JL196723 TH196697:TH196723 ADD196697:ADD196723 AMZ196697:AMZ196723 AWV196697:AWV196723 BGR196697:BGR196723 BQN196697:BQN196723 CAJ196697:CAJ196723 CKF196697:CKF196723 CUB196697:CUB196723 DDX196697:DDX196723 DNT196697:DNT196723 DXP196697:DXP196723 EHL196697:EHL196723 ERH196697:ERH196723 FBD196697:FBD196723 FKZ196697:FKZ196723 FUV196697:FUV196723 GER196697:GER196723 GON196697:GON196723 GYJ196697:GYJ196723 HIF196697:HIF196723 HSB196697:HSB196723 IBX196697:IBX196723 ILT196697:ILT196723 IVP196697:IVP196723 JFL196697:JFL196723 JPH196697:JPH196723 JZD196697:JZD196723 KIZ196697:KIZ196723 KSV196697:KSV196723 LCR196697:LCR196723 LMN196697:LMN196723 LWJ196697:LWJ196723 MGF196697:MGF196723 MQB196697:MQB196723 MZX196697:MZX196723 NJT196697:NJT196723 NTP196697:NTP196723 ODL196697:ODL196723 ONH196697:ONH196723 OXD196697:OXD196723 PGZ196697:PGZ196723 PQV196697:PQV196723 QAR196697:QAR196723 QKN196697:QKN196723 QUJ196697:QUJ196723 REF196697:REF196723 ROB196697:ROB196723 RXX196697:RXX196723 SHT196697:SHT196723 SRP196697:SRP196723 TBL196697:TBL196723 TLH196697:TLH196723 TVD196697:TVD196723 UEZ196697:UEZ196723 UOV196697:UOV196723 UYR196697:UYR196723 VIN196697:VIN196723 VSJ196697:VSJ196723 WCF196697:WCF196723 WMB196697:WMB196723 WVX196697:WVX196723 P262387:P262413 JL262233:JL262259 TH262233:TH262259 ADD262233:ADD262259 AMZ262233:AMZ262259 AWV262233:AWV262259 BGR262233:BGR262259 BQN262233:BQN262259 CAJ262233:CAJ262259 CKF262233:CKF262259 CUB262233:CUB262259 DDX262233:DDX262259 DNT262233:DNT262259 DXP262233:DXP262259 EHL262233:EHL262259 ERH262233:ERH262259 FBD262233:FBD262259 FKZ262233:FKZ262259 FUV262233:FUV262259 GER262233:GER262259 GON262233:GON262259 GYJ262233:GYJ262259 HIF262233:HIF262259 HSB262233:HSB262259 IBX262233:IBX262259 ILT262233:ILT262259 IVP262233:IVP262259 JFL262233:JFL262259 JPH262233:JPH262259 JZD262233:JZD262259 KIZ262233:KIZ262259 KSV262233:KSV262259 LCR262233:LCR262259 LMN262233:LMN262259 LWJ262233:LWJ262259 MGF262233:MGF262259 MQB262233:MQB262259 MZX262233:MZX262259 NJT262233:NJT262259 NTP262233:NTP262259 ODL262233:ODL262259 ONH262233:ONH262259 OXD262233:OXD262259 PGZ262233:PGZ262259 PQV262233:PQV262259 QAR262233:QAR262259 QKN262233:QKN262259 QUJ262233:QUJ262259 REF262233:REF262259 ROB262233:ROB262259 RXX262233:RXX262259 SHT262233:SHT262259 SRP262233:SRP262259 TBL262233:TBL262259 TLH262233:TLH262259 TVD262233:TVD262259 UEZ262233:UEZ262259 UOV262233:UOV262259 UYR262233:UYR262259 VIN262233:VIN262259 VSJ262233:VSJ262259 WCF262233:WCF262259 WMB262233:WMB262259 WVX262233:WVX262259 P327923:P327949 JL327769:JL327795 TH327769:TH327795 ADD327769:ADD327795 AMZ327769:AMZ327795 AWV327769:AWV327795 BGR327769:BGR327795 BQN327769:BQN327795 CAJ327769:CAJ327795 CKF327769:CKF327795 CUB327769:CUB327795 DDX327769:DDX327795 DNT327769:DNT327795 DXP327769:DXP327795 EHL327769:EHL327795 ERH327769:ERH327795 FBD327769:FBD327795 FKZ327769:FKZ327795 FUV327769:FUV327795 GER327769:GER327795 GON327769:GON327795 GYJ327769:GYJ327795 HIF327769:HIF327795 HSB327769:HSB327795 IBX327769:IBX327795 ILT327769:ILT327795 IVP327769:IVP327795 JFL327769:JFL327795 JPH327769:JPH327795 JZD327769:JZD327795 KIZ327769:KIZ327795 KSV327769:KSV327795 LCR327769:LCR327795 LMN327769:LMN327795 LWJ327769:LWJ327795 MGF327769:MGF327795 MQB327769:MQB327795 MZX327769:MZX327795 NJT327769:NJT327795 NTP327769:NTP327795 ODL327769:ODL327795 ONH327769:ONH327795 OXD327769:OXD327795 PGZ327769:PGZ327795 PQV327769:PQV327795 QAR327769:QAR327795 QKN327769:QKN327795 QUJ327769:QUJ327795 REF327769:REF327795 ROB327769:ROB327795 RXX327769:RXX327795 SHT327769:SHT327795 SRP327769:SRP327795 TBL327769:TBL327795 TLH327769:TLH327795 TVD327769:TVD327795 UEZ327769:UEZ327795 UOV327769:UOV327795 UYR327769:UYR327795 VIN327769:VIN327795 VSJ327769:VSJ327795 WCF327769:WCF327795 WMB327769:WMB327795 WVX327769:WVX327795 P393459:P393485 JL393305:JL393331 TH393305:TH393331 ADD393305:ADD393331 AMZ393305:AMZ393331 AWV393305:AWV393331 BGR393305:BGR393331 BQN393305:BQN393331 CAJ393305:CAJ393331 CKF393305:CKF393331 CUB393305:CUB393331 DDX393305:DDX393331 DNT393305:DNT393331 DXP393305:DXP393331 EHL393305:EHL393331 ERH393305:ERH393331 FBD393305:FBD393331 FKZ393305:FKZ393331 FUV393305:FUV393331 GER393305:GER393331 GON393305:GON393331 GYJ393305:GYJ393331 HIF393305:HIF393331 HSB393305:HSB393331 IBX393305:IBX393331 ILT393305:ILT393331 IVP393305:IVP393331 JFL393305:JFL393331 JPH393305:JPH393331 JZD393305:JZD393331 KIZ393305:KIZ393331 KSV393305:KSV393331 LCR393305:LCR393331 LMN393305:LMN393331 LWJ393305:LWJ393331 MGF393305:MGF393331 MQB393305:MQB393331 MZX393305:MZX393331 NJT393305:NJT393331 NTP393305:NTP393331 ODL393305:ODL393331 ONH393305:ONH393331 OXD393305:OXD393331 PGZ393305:PGZ393331 PQV393305:PQV393331 QAR393305:QAR393331 QKN393305:QKN393331 QUJ393305:QUJ393331 REF393305:REF393331 ROB393305:ROB393331 RXX393305:RXX393331 SHT393305:SHT393331 SRP393305:SRP393331 TBL393305:TBL393331 TLH393305:TLH393331 TVD393305:TVD393331 UEZ393305:UEZ393331 UOV393305:UOV393331 UYR393305:UYR393331 VIN393305:VIN393331 VSJ393305:VSJ393331 WCF393305:WCF393331 WMB393305:WMB393331 WVX393305:WVX393331 P458995:P459021 JL458841:JL458867 TH458841:TH458867 ADD458841:ADD458867 AMZ458841:AMZ458867 AWV458841:AWV458867 BGR458841:BGR458867 BQN458841:BQN458867 CAJ458841:CAJ458867 CKF458841:CKF458867 CUB458841:CUB458867 DDX458841:DDX458867 DNT458841:DNT458867 DXP458841:DXP458867 EHL458841:EHL458867 ERH458841:ERH458867 FBD458841:FBD458867 FKZ458841:FKZ458867 FUV458841:FUV458867 GER458841:GER458867 GON458841:GON458867 GYJ458841:GYJ458867 HIF458841:HIF458867 HSB458841:HSB458867 IBX458841:IBX458867 ILT458841:ILT458867 IVP458841:IVP458867 JFL458841:JFL458867 JPH458841:JPH458867 JZD458841:JZD458867 KIZ458841:KIZ458867 KSV458841:KSV458867 LCR458841:LCR458867 LMN458841:LMN458867 LWJ458841:LWJ458867 MGF458841:MGF458867 MQB458841:MQB458867 MZX458841:MZX458867 NJT458841:NJT458867 NTP458841:NTP458867 ODL458841:ODL458867 ONH458841:ONH458867 OXD458841:OXD458867 PGZ458841:PGZ458867 PQV458841:PQV458867 QAR458841:QAR458867 QKN458841:QKN458867 QUJ458841:QUJ458867 REF458841:REF458867 ROB458841:ROB458867 RXX458841:RXX458867 SHT458841:SHT458867 SRP458841:SRP458867 TBL458841:TBL458867 TLH458841:TLH458867 TVD458841:TVD458867 UEZ458841:UEZ458867 UOV458841:UOV458867 UYR458841:UYR458867 VIN458841:VIN458867 VSJ458841:VSJ458867 WCF458841:WCF458867 WMB458841:WMB458867 WVX458841:WVX458867 P524531:P524557 JL524377:JL524403 TH524377:TH524403 ADD524377:ADD524403 AMZ524377:AMZ524403 AWV524377:AWV524403 BGR524377:BGR524403 BQN524377:BQN524403 CAJ524377:CAJ524403 CKF524377:CKF524403 CUB524377:CUB524403 DDX524377:DDX524403 DNT524377:DNT524403 DXP524377:DXP524403 EHL524377:EHL524403 ERH524377:ERH524403 FBD524377:FBD524403 FKZ524377:FKZ524403 FUV524377:FUV524403 GER524377:GER524403 GON524377:GON524403 GYJ524377:GYJ524403 HIF524377:HIF524403 HSB524377:HSB524403 IBX524377:IBX524403 ILT524377:ILT524403 IVP524377:IVP524403 JFL524377:JFL524403 JPH524377:JPH524403 JZD524377:JZD524403 KIZ524377:KIZ524403 KSV524377:KSV524403 LCR524377:LCR524403 LMN524377:LMN524403 LWJ524377:LWJ524403 MGF524377:MGF524403 MQB524377:MQB524403 MZX524377:MZX524403 NJT524377:NJT524403 NTP524377:NTP524403 ODL524377:ODL524403 ONH524377:ONH524403 OXD524377:OXD524403 PGZ524377:PGZ524403 PQV524377:PQV524403 QAR524377:QAR524403 QKN524377:QKN524403 QUJ524377:QUJ524403 REF524377:REF524403 ROB524377:ROB524403 RXX524377:RXX524403 SHT524377:SHT524403 SRP524377:SRP524403 TBL524377:TBL524403 TLH524377:TLH524403 TVD524377:TVD524403 UEZ524377:UEZ524403 UOV524377:UOV524403 UYR524377:UYR524403 VIN524377:VIN524403 VSJ524377:VSJ524403 WCF524377:WCF524403 WMB524377:WMB524403 WVX524377:WVX524403 P590067:P590093 JL589913:JL589939 TH589913:TH589939 ADD589913:ADD589939 AMZ589913:AMZ589939 AWV589913:AWV589939 BGR589913:BGR589939 BQN589913:BQN589939 CAJ589913:CAJ589939 CKF589913:CKF589939 CUB589913:CUB589939 DDX589913:DDX589939 DNT589913:DNT589939 DXP589913:DXP589939 EHL589913:EHL589939 ERH589913:ERH589939 FBD589913:FBD589939 FKZ589913:FKZ589939 FUV589913:FUV589939 GER589913:GER589939 GON589913:GON589939 GYJ589913:GYJ589939 HIF589913:HIF589939 HSB589913:HSB589939 IBX589913:IBX589939 ILT589913:ILT589939 IVP589913:IVP589939 JFL589913:JFL589939 JPH589913:JPH589939 JZD589913:JZD589939 KIZ589913:KIZ589939 KSV589913:KSV589939 LCR589913:LCR589939 LMN589913:LMN589939 LWJ589913:LWJ589939 MGF589913:MGF589939 MQB589913:MQB589939 MZX589913:MZX589939 NJT589913:NJT589939 NTP589913:NTP589939 ODL589913:ODL589939 ONH589913:ONH589939 OXD589913:OXD589939 PGZ589913:PGZ589939 PQV589913:PQV589939 QAR589913:QAR589939 QKN589913:QKN589939 QUJ589913:QUJ589939 REF589913:REF589939 ROB589913:ROB589939 RXX589913:RXX589939 SHT589913:SHT589939 SRP589913:SRP589939 TBL589913:TBL589939 TLH589913:TLH589939 TVD589913:TVD589939 UEZ589913:UEZ589939 UOV589913:UOV589939 UYR589913:UYR589939 VIN589913:VIN589939 VSJ589913:VSJ589939 WCF589913:WCF589939 WMB589913:WMB589939 WVX589913:WVX589939 P655603:P655629 JL655449:JL655475 TH655449:TH655475 ADD655449:ADD655475 AMZ655449:AMZ655475 AWV655449:AWV655475 BGR655449:BGR655475 BQN655449:BQN655475 CAJ655449:CAJ655475 CKF655449:CKF655475 CUB655449:CUB655475 DDX655449:DDX655475 DNT655449:DNT655475 DXP655449:DXP655475 EHL655449:EHL655475 ERH655449:ERH655475 FBD655449:FBD655475 FKZ655449:FKZ655475 FUV655449:FUV655475 GER655449:GER655475 GON655449:GON655475 GYJ655449:GYJ655475 HIF655449:HIF655475 HSB655449:HSB655475 IBX655449:IBX655475 ILT655449:ILT655475 IVP655449:IVP655475 JFL655449:JFL655475 JPH655449:JPH655475 JZD655449:JZD655475 KIZ655449:KIZ655475 KSV655449:KSV655475 LCR655449:LCR655475 LMN655449:LMN655475 LWJ655449:LWJ655475 MGF655449:MGF655475 MQB655449:MQB655475 MZX655449:MZX655475 NJT655449:NJT655475 NTP655449:NTP655475 ODL655449:ODL655475 ONH655449:ONH655475 OXD655449:OXD655475 PGZ655449:PGZ655475 PQV655449:PQV655475 QAR655449:QAR655475 QKN655449:QKN655475 QUJ655449:QUJ655475 REF655449:REF655475 ROB655449:ROB655475 RXX655449:RXX655475 SHT655449:SHT655475 SRP655449:SRP655475 TBL655449:TBL655475 TLH655449:TLH655475 TVD655449:TVD655475 UEZ655449:UEZ655475 UOV655449:UOV655475 UYR655449:UYR655475 VIN655449:VIN655475 VSJ655449:VSJ655475 WCF655449:WCF655475 WMB655449:WMB655475 WVX655449:WVX655475 P721139:P721165 JL720985:JL721011 TH720985:TH721011 ADD720985:ADD721011 AMZ720985:AMZ721011 AWV720985:AWV721011 BGR720985:BGR721011 BQN720985:BQN721011 CAJ720985:CAJ721011 CKF720985:CKF721011 CUB720985:CUB721011 DDX720985:DDX721011 DNT720985:DNT721011 DXP720985:DXP721011 EHL720985:EHL721011 ERH720985:ERH721011 FBD720985:FBD721011 FKZ720985:FKZ721011 FUV720985:FUV721011 GER720985:GER721011 GON720985:GON721011 GYJ720985:GYJ721011 HIF720985:HIF721011 HSB720985:HSB721011 IBX720985:IBX721011 ILT720985:ILT721011 IVP720985:IVP721011 JFL720985:JFL721011 JPH720985:JPH721011 JZD720985:JZD721011 KIZ720985:KIZ721011 KSV720985:KSV721011 LCR720985:LCR721011 LMN720985:LMN721011 LWJ720985:LWJ721011 MGF720985:MGF721011 MQB720985:MQB721011 MZX720985:MZX721011 NJT720985:NJT721011 NTP720985:NTP721011 ODL720985:ODL721011 ONH720985:ONH721011 OXD720985:OXD721011 PGZ720985:PGZ721011 PQV720985:PQV721011 QAR720985:QAR721011 QKN720985:QKN721011 QUJ720985:QUJ721011 REF720985:REF721011 ROB720985:ROB721011 RXX720985:RXX721011 SHT720985:SHT721011 SRP720985:SRP721011 TBL720985:TBL721011 TLH720985:TLH721011 TVD720985:TVD721011 UEZ720985:UEZ721011 UOV720985:UOV721011 UYR720985:UYR721011 VIN720985:VIN721011 VSJ720985:VSJ721011 WCF720985:WCF721011 WMB720985:WMB721011 WVX720985:WVX721011 P786675:P786701 JL786521:JL786547 TH786521:TH786547 ADD786521:ADD786547 AMZ786521:AMZ786547 AWV786521:AWV786547 BGR786521:BGR786547 BQN786521:BQN786547 CAJ786521:CAJ786547 CKF786521:CKF786547 CUB786521:CUB786547 DDX786521:DDX786547 DNT786521:DNT786547 DXP786521:DXP786547 EHL786521:EHL786547 ERH786521:ERH786547 FBD786521:FBD786547 FKZ786521:FKZ786547 FUV786521:FUV786547 GER786521:GER786547 GON786521:GON786547 GYJ786521:GYJ786547 HIF786521:HIF786547 HSB786521:HSB786547 IBX786521:IBX786547 ILT786521:ILT786547 IVP786521:IVP786547 JFL786521:JFL786547 JPH786521:JPH786547 JZD786521:JZD786547 KIZ786521:KIZ786547 KSV786521:KSV786547 LCR786521:LCR786547 LMN786521:LMN786547 LWJ786521:LWJ786547 MGF786521:MGF786547 MQB786521:MQB786547 MZX786521:MZX786547 NJT786521:NJT786547 NTP786521:NTP786547 ODL786521:ODL786547 ONH786521:ONH786547 OXD786521:OXD786547 PGZ786521:PGZ786547 PQV786521:PQV786547 QAR786521:QAR786547 QKN786521:QKN786547 QUJ786521:QUJ786547 REF786521:REF786547 ROB786521:ROB786547 RXX786521:RXX786547 SHT786521:SHT786547 SRP786521:SRP786547 TBL786521:TBL786547 TLH786521:TLH786547 TVD786521:TVD786547 UEZ786521:UEZ786547 UOV786521:UOV786547 UYR786521:UYR786547 VIN786521:VIN786547 VSJ786521:VSJ786547 WCF786521:WCF786547 WMB786521:WMB786547 WVX786521:WVX786547 P852211:P852237 JL852057:JL852083 TH852057:TH852083 ADD852057:ADD852083 AMZ852057:AMZ852083 AWV852057:AWV852083 BGR852057:BGR852083 BQN852057:BQN852083 CAJ852057:CAJ852083 CKF852057:CKF852083 CUB852057:CUB852083 DDX852057:DDX852083 DNT852057:DNT852083 DXP852057:DXP852083 EHL852057:EHL852083 ERH852057:ERH852083 FBD852057:FBD852083 FKZ852057:FKZ852083 FUV852057:FUV852083 GER852057:GER852083 GON852057:GON852083 GYJ852057:GYJ852083 HIF852057:HIF852083 HSB852057:HSB852083 IBX852057:IBX852083 ILT852057:ILT852083 IVP852057:IVP852083 JFL852057:JFL852083 JPH852057:JPH852083 JZD852057:JZD852083 KIZ852057:KIZ852083 KSV852057:KSV852083 LCR852057:LCR852083 LMN852057:LMN852083 LWJ852057:LWJ852083 MGF852057:MGF852083 MQB852057:MQB852083 MZX852057:MZX852083 NJT852057:NJT852083 NTP852057:NTP852083 ODL852057:ODL852083 ONH852057:ONH852083 OXD852057:OXD852083 PGZ852057:PGZ852083 PQV852057:PQV852083 QAR852057:QAR852083 QKN852057:QKN852083 QUJ852057:QUJ852083 REF852057:REF852083 ROB852057:ROB852083 RXX852057:RXX852083 SHT852057:SHT852083 SRP852057:SRP852083 TBL852057:TBL852083 TLH852057:TLH852083 TVD852057:TVD852083 UEZ852057:UEZ852083 UOV852057:UOV852083 UYR852057:UYR852083 VIN852057:VIN852083 VSJ852057:VSJ852083 WCF852057:WCF852083 WMB852057:WMB852083 WVX852057:WVX852083 P917747:P917773 JL917593:JL917619 TH917593:TH917619 ADD917593:ADD917619 AMZ917593:AMZ917619 AWV917593:AWV917619 BGR917593:BGR917619 BQN917593:BQN917619 CAJ917593:CAJ917619 CKF917593:CKF917619 CUB917593:CUB917619 DDX917593:DDX917619 DNT917593:DNT917619 DXP917593:DXP917619 EHL917593:EHL917619 ERH917593:ERH917619 FBD917593:FBD917619 FKZ917593:FKZ917619 FUV917593:FUV917619 GER917593:GER917619 GON917593:GON917619 GYJ917593:GYJ917619 HIF917593:HIF917619 HSB917593:HSB917619 IBX917593:IBX917619 ILT917593:ILT917619 IVP917593:IVP917619 JFL917593:JFL917619 JPH917593:JPH917619 JZD917593:JZD917619 KIZ917593:KIZ917619 KSV917593:KSV917619 LCR917593:LCR917619 LMN917593:LMN917619 LWJ917593:LWJ917619 MGF917593:MGF917619 MQB917593:MQB917619 MZX917593:MZX917619 NJT917593:NJT917619 NTP917593:NTP917619 ODL917593:ODL917619 ONH917593:ONH917619 OXD917593:OXD917619 PGZ917593:PGZ917619 PQV917593:PQV917619 QAR917593:QAR917619 QKN917593:QKN917619 QUJ917593:QUJ917619 REF917593:REF917619 ROB917593:ROB917619 RXX917593:RXX917619 SHT917593:SHT917619 SRP917593:SRP917619 TBL917593:TBL917619 TLH917593:TLH917619 TVD917593:TVD917619 UEZ917593:UEZ917619 UOV917593:UOV917619 UYR917593:UYR917619 VIN917593:VIN917619 VSJ917593:VSJ917619 WCF917593:WCF917619 WMB917593:WMB917619 WVX917593:WVX917619 P983283:P983309 JL983129:JL983155 TH983129:TH983155 ADD983129:ADD983155 AMZ983129:AMZ983155 AWV983129:AWV983155 BGR983129:BGR983155 BQN983129:BQN983155 CAJ983129:CAJ983155 CKF983129:CKF983155 CUB983129:CUB983155 DDX983129:DDX983155 DNT983129:DNT983155 DXP983129:DXP983155 EHL983129:EHL983155 ERH983129:ERH983155 FBD983129:FBD983155 FKZ983129:FKZ983155 FUV983129:FUV983155 GER983129:GER983155 GON983129:GON983155 GYJ983129:GYJ983155 HIF983129:HIF983155 HSB983129:HSB983155 IBX983129:IBX983155 ILT983129:ILT983155 IVP983129:IVP983155 JFL983129:JFL983155 JPH983129:JPH983155 JZD983129:JZD983155 KIZ983129:KIZ983155 KSV983129:KSV983155 LCR983129:LCR983155 LMN983129:LMN983155 LWJ983129:LWJ983155 MGF983129:MGF983155 MQB983129:MQB983155 MZX983129:MZX983155 NJT983129:NJT983155 NTP983129:NTP983155 ODL983129:ODL983155 ONH983129:ONH983155 OXD983129:OXD983155 PGZ983129:PGZ983155 PQV983129:PQV983155 QAR983129:QAR983155 QKN983129:QKN983155 QUJ983129:QUJ983155 REF983129:REF983155 ROB983129:ROB983155 RXX983129:RXX983155 SHT983129:SHT983155 SRP983129:SRP983155 TBL983129:TBL983155 TLH983129:TLH983155 TVD983129:TVD983155 UEZ983129:UEZ983155 UOV983129:UOV983155 UYR983129:UYR983155 VIN983129:VIN983155 VSJ983129:VSJ983155 WCF983129:WCF983155 WMB983129:WMB983155 WVX983129:WVX983155" xr:uid="{00000000-0002-0000-0300-000004000000}">
      <formula1>$P$3:$P$5</formula1>
    </dataValidation>
    <dataValidation type="list" allowBlank="1" showInputMessage="1" showErrorMessage="1" sqref="O60:O88 O90:O91" xr:uid="{00000000-0002-0000-0300-000005000000}">
      <formula1>$M$2:$N$2</formula1>
    </dataValidation>
  </dataValidations>
  <pageMargins left="0.75" right="0.75" top="1" bottom="1" header="0.51" footer="0.51"/>
  <pageSetup paperSize="9" orientation="portrait" horizontalDpi="1200" verticalDpi="1200" r:id="rId1"/>
  <headerFooter scaleWithDoc="0" alignWithMargins="0"/>
  <drawing r:id="rId2"/>
</worksheet>
</file>

<file path=docProps/app.xml><?xml version="1.0" encoding="utf-8"?>
<Properties xmlns="http://schemas.openxmlformats.org/officeDocument/2006/extended-properties" xmlns:vt="http://schemas.openxmlformats.org/officeDocument/2006/docPropsVTypes">
  <Template/>
  <Pages>0</Pages>
  <Words>0</Words>
  <Characters>0</Characters>
  <Application>Microsoft Excel</Application>
  <DocSecurity>0</DocSecurity>
  <PresentationFormat/>
  <Lines>0</Lines>
  <Paragraphs>0</Paragraphs>
  <Slides>0</Slides>
  <Notes>0</Notes>
  <HiddenSlides>0</HiddenSlides>
  <MMClips>0</MMClips>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写真集</vt:lpstr>
      <vt:lpstr>ドロー</vt:lpstr>
      <vt:lpstr>歴代入賞者</vt:lpstr>
      <vt:lpstr>登録ナンバー</vt:lpstr>
      <vt:lpstr>登録ナンバー!Print_Area</vt:lpstr>
    </vt:vector>
  </TitlesOfParts>
  <Manager/>
  <Company/>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川並和之</dc:creator>
  <cp:keywords/>
  <dc:description/>
  <cp:lastModifiedBy>和之 川並</cp:lastModifiedBy>
  <cp:revision>1</cp:revision>
  <cp:lastPrinted>2025-06-01T08:12:38Z</cp:lastPrinted>
  <dcterms:created xsi:type="dcterms:W3CDTF">2011-05-12T22:51:52Z</dcterms:created>
  <dcterms:modified xsi:type="dcterms:W3CDTF">2025-06-01T22:23:51Z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1041-10.2.0.5820</vt:lpwstr>
  </property>
</Properties>
</file>