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User\OneDrive\ドキュメント\"/>
    </mc:Choice>
  </mc:AlternateContent>
  <xr:revisionPtr revIDLastSave="0" documentId="8_{9386B434-7FDC-49F5-B58F-1458FD7571D5}" xr6:coauthVersionLast="47" xr6:coauthVersionMax="47" xr10:uidLastSave="{00000000-0000-0000-0000-000000000000}"/>
  <bookViews>
    <workbookView xWindow="0" yWindow="1560" windowWidth="28800" windowHeight="12780" xr2:uid="{00000000-000D-0000-FFFF-FFFF00000000}"/>
  </bookViews>
  <sheets>
    <sheet name="要項" sheetId="1" r:id="rId1"/>
    <sheet name="申込書" sheetId="6" r:id="rId2"/>
    <sheet name="歴代" sheetId="5" r:id="rId3"/>
    <sheet name="登録ナンバー" sheetId="4" r:id="rId4"/>
  </sheets>
  <externalReferences>
    <externalReference r:id="rId5"/>
  </externalReferences>
  <definedNames>
    <definedName name="_xlnm.Print_Area" localSheetId="3">登録ナンバー!$A$444:$C$518</definedName>
  </definedNames>
  <calcPr calcId="191029"/>
</workbook>
</file>

<file path=xl/calcChain.xml><?xml version="1.0" encoding="utf-8"?>
<calcChain xmlns="http://schemas.openxmlformats.org/spreadsheetml/2006/main">
  <c r="K292" i="4" l="1"/>
  <c r="H292" i="4"/>
  <c r="G292" i="4"/>
  <c r="F292" i="4"/>
  <c r="K291" i="4"/>
  <c r="H291" i="4"/>
  <c r="G291" i="4"/>
  <c r="F291" i="4"/>
  <c r="K290" i="4"/>
  <c r="H290" i="4"/>
  <c r="G290" i="4"/>
  <c r="F290" i="4"/>
  <c r="K289" i="4"/>
  <c r="H289" i="4"/>
  <c r="G289" i="4"/>
  <c r="F289" i="4"/>
  <c r="K288" i="4"/>
  <c r="H288" i="4"/>
  <c r="G288" i="4"/>
  <c r="F288" i="4"/>
  <c r="K287" i="4"/>
  <c r="H287" i="4"/>
  <c r="G287" i="4"/>
  <c r="F287" i="4"/>
  <c r="K286" i="4"/>
  <c r="H286" i="4"/>
  <c r="G286" i="4"/>
  <c r="F286" i="4"/>
  <c r="K285" i="4"/>
  <c r="H285" i="4"/>
  <c r="G285" i="4"/>
  <c r="F285" i="4"/>
  <c r="K284" i="4"/>
  <c r="H284" i="4"/>
  <c r="G284" i="4"/>
  <c r="F284" i="4"/>
  <c r="K283" i="4"/>
  <c r="G283" i="4"/>
  <c r="F283" i="4"/>
  <c r="K282" i="4"/>
  <c r="G282" i="4"/>
  <c r="F282" i="4"/>
  <c r="K281" i="4"/>
  <c r="G281" i="4"/>
  <c r="F281" i="4"/>
  <c r="K280" i="4"/>
  <c r="G280" i="4"/>
  <c r="F280" i="4"/>
  <c r="K279" i="4"/>
  <c r="G279" i="4"/>
  <c r="F279" i="4"/>
  <c r="K278" i="4"/>
  <c r="G278" i="4"/>
  <c r="F278" i="4"/>
  <c r="K277" i="4"/>
  <c r="G277" i="4"/>
  <c r="F277" i="4"/>
  <c r="K276" i="4"/>
  <c r="G276" i="4"/>
  <c r="F276" i="4"/>
  <c r="K275" i="4"/>
  <c r="G275" i="4"/>
  <c r="F275" i="4"/>
  <c r="K274" i="4"/>
  <c r="G274" i="4"/>
  <c r="F274" i="4"/>
  <c r="K273" i="4"/>
  <c r="G273" i="4"/>
  <c r="F273" i="4"/>
  <c r="K272" i="4"/>
  <c r="G272" i="4"/>
  <c r="F272" i="4"/>
  <c r="K271" i="4"/>
  <c r="G271" i="4"/>
  <c r="F271" i="4"/>
  <c r="K270" i="4"/>
  <c r="G270" i="4"/>
  <c r="F270" i="4"/>
  <c r="K269" i="4"/>
  <c r="G269" i="4"/>
  <c r="F269" i="4"/>
  <c r="K268" i="4"/>
  <c r="G268" i="4"/>
  <c r="F268" i="4"/>
  <c r="K267" i="4"/>
  <c r="G267" i="4"/>
  <c r="F267" i="4"/>
  <c r="K266" i="4"/>
  <c r="G266" i="4"/>
  <c r="F266" i="4"/>
  <c r="K265" i="4"/>
  <c r="G265" i="4"/>
  <c r="F265" i="4"/>
  <c r="K264" i="4"/>
  <c r="G264" i="4"/>
  <c r="F264" i="4"/>
  <c r="K263" i="4"/>
  <c r="G263" i="4"/>
  <c r="F263" i="4"/>
  <c r="K262" i="4"/>
  <c r="G262" i="4"/>
  <c r="F262" i="4"/>
  <c r="K261" i="4"/>
  <c r="G261" i="4"/>
  <c r="F261" i="4"/>
  <c r="K260" i="4"/>
  <c r="G260" i="4"/>
  <c r="F260" i="4"/>
  <c r="K259" i="4"/>
  <c r="G259" i="4"/>
  <c r="F259" i="4"/>
  <c r="K258" i="4"/>
  <c r="G258" i="4"/>
  <c r="F258" i="4"/>
  <c r="K257" i="4"/>
  <c r="G257" i="4"/>
  <c r="F257" i="4"/>
  <c r="K256" i="4"/>
  <c r="G256" i="4"/>
  <c r="F256" i="4"/>
  <c r="K255" i="4"/>
  <c r="G255" i="4"/>
  <c r="F255" i="4"/>
  <c r="K254" i="4"/>
  <c r="G254" i="4"/>
  <c r="F254" i="4"/>
  <c r="K253" i="4"/>
  <c r="G253" i="4"/>
  <c r="F253" i="4"/>
  <c r="K252" i="4"/>
  <c r="G252" i="4"/>
  <c r="F252" i="4"/>
  <c r="K251" i="4"/>
  <c r="G251" i="4"/>
  <c r="F251" i="4"/>
  <c r="K250" i="4"/>
  <c r="G250" i="4"/>
  <c r="F250" i="4"/>
  <c r="K249" i="4"/>
  <c r="G249" i="4"/>
  <c r="F249" i="4"/>
  <c r="K248" i="4"/>
  <c r="G248" i="4"/>
  <c r="F248" i="4"/>
  <c r="K247" i="4"/>
  <c r="G247" i="4"/>
  <c r="F247" i="4"/>
  <c r="K246" i="4"/>
  <c r="G246" i="4"/>
  <c r="F246" i="4"/>
  <c r="K245" i="4"/>
  <c r="G245" i="4"/>
  <c r="F245" i="4"/>
  <c r="K244" i="4"/>
  <c r="G244" i="4"/>
  <c r="F244" i="4"/>
  <c r="K243" i="4"/>
  <c r="G243" i="4"/>
  <c r="F243" i="4"/>
  <c r="K242" i="4"/>
  <c r="G242" i="4"/>
  <c r="F242" i="4"/>
  <c r="K241" i="4"/>
  <c r="G241" i="4"/>
  <c r="F241" i="4"/>
  <c r="K240" i="4"/>
  <c r="G240" i="4"/>
  <c r="F240" i="4"/>
  <c r="K239" i="4"/>
  <c r="G239" i="4"/>
  <c r="F239" i="4"/>
  <c r="K238" i="4"/>
  <c r="G238" i="4"/>
  <c r="F238" i="4"/>
  <c r="K237" i="4"/>
  <c r="F237" i="4"/>
  <c r="K236" i="4"/>
  <c r="F236" i="4"/>
  <c r="K235" i="4"/>
  <c r="F235" i="4"/>
  <c r="K234" i="4"/>
  <c r="F234" i="4"/>
  <c r="K233" i="4"/>
  <c r="F233" i="4"/>
  <c r="K232" i="4"/>
  <c r="F232" i="4"/>
  <c r="K231" i="4"/>
  <c r="F231" i="4"/>
  <c r="K230" i="4"/>
  <c r="F230" i="4"/>
  <c r="K229" i="4"/>
  <c r="F229" i="4"/>
  <c r="K228" i="4"/>
  <c r="F228" i="4"/>
  <c r="K227" i="4"/>
  <c r="F227" i="4"/>
  <c r="K226" i="4"/>
  <c r="F226" i="4"/>
  <c r="K225" i="4"/>
  <c r="F225" i="4"/>
  <c r="K224" i="4"/>
  <c r="F224" i="4"/>
  <c r="K223" i="4"/>
  <c r="F223" i="4"/>
  <c r="K222" i="4"/>
  <c r="G222" i="4"/>
  <c r="F222" i="4"/>
  <c r="K221" i="4"/>
  <c r="G221" i="4"/>
  <c r="F221" i="4"/>
  <c r="K220" i="4"/>
  <c r="G220" i="4"/>
  <c r="F220" i="4"/>
  <c r="K219" i="4"/>
  <c r="G219" i="4"/>
  <c r="F219" i="4"/>
  <c r="K218" i="4"/>
  <c r="G218" i="4"/>
  <c r="F218" i="4"/>
  <c r="K217" i="4"/>
  <c r="G217" i="4"/>
  <c r="F217" i="4"/>
  <c r="K216" i="4"/>
  <c r="G216" i="4"/>
  <c r="F216" i="4"/>
  <c r="K215" i="4"/>
  <c r="G215" i="4"/>
  <c r="F215" i="4"/>
  <c r="K214" i="4"/>
  <c r="G214" i="4"/>
  <c r="F214" i="4"/>
  <c r="K213" i="4"/>
  <c r="G213" i="4"/>
  <c r="F213" i="4"/>
  <c r="K212" i="4"/>
  <c r="G212" i="4"/>
  <c r="F212" i="4"/>
  <c r="K211" i="4"/>
  <c r="G211" i="4"/>
  <c r="F211" i="4"/>
  <c r="K210" i="4"/>
  <c r="G210" i="4"/>
  <c r="F210" i="4"/>
  <c r="K209" i="4"/>
  <c r="G209" i="4"/>
  <c r="F209" i="4"/>
  <c r="K208" i="4"/>
  <c r="G208" i="4"/>
  <c r="F208" i="4"/>
  <c r="K207" i="4"/>
  <c r="G207" i="4"/>
  <c r="F207" i="4"/>
  <c r="K206" i="4"/>
  <c r="G206" i="4"/>
  <c r="F206" i="4"/>
  <c r="K205" i="4"/>
  <c r="G205" i="4"/>
  <c r="F205" i="4"/>
  <c r="K204" i="4"/>
  <c r="G204" i="4"/>
  <c r="F204" i="4"/>
  <c r="K203" i="4"/>
  <c r="G203" i="4"/>
  <c r="F203" i="4"/>
  <c r="K202" i="4"/>
  <c r="G202" i="4"/>
  <c r="F202" i="4"/>
  <c r="K201" i="4"/>
  <c r="G201" i="4"/>
  <c r="F201" i="4"/>
  <c r="K200" i="4"/>
  <c r="G200" i="4"/>
  <c r="F200" i="4"/>
  <c r="K199" i="4"/>
  <c r="G199" i="4"/>
  <c r="F199" i="4"/>
  <c r="K198" i="4"/>
  <c r="G198" i="4"/>
  <c r="F198" i="4"/>
  <c r="K197" i="4"/>
  <c r="G197" i="4"/>
  <c r="F197" i="4"/>
  <c r="K196" i="4"/>
  <c r="G196" i="4"/>
  <c r="F196" i="4"/>
  <c r="K195" i="4"/>
  <c r="G195" i="4"/>
  <c r="F195" i="4"/>
  <c r="G159" i="4"/>
  <c r="F159" i="4"/>
  <c r="G158" i="4"/>
  <c r="F158" i="4"/>
  <c r="G156" i="4"/>
  <c r="F156" i="4"/>
  <c r="G155" i="4"/>
  <c r="F155" i="4"/>
  <c r="G154" i="4"/>
  <c r="F154" i="4"/>
  <c r="G153" i="4"/>
  <c r="G152" i="4"/>
  <c r="G147" i="4"/>
  <c r="G146" i="4"/>
  <c r="G143" i="4"/>
  <c r="G142" i="4"/>
  <c r="G141" i="4"/>
  <c r="G140" i="4"/>
  <c r="G139" i="4"/>
  <c r="G138" i="4"/>
  <c r="G137" i="4"/>
  <c r="G136" i="4"/>
  <c r="G135" i="4"/>
  <c r="G134" i="4"/>
  <c r="G133" i="4"/>
  <c r="G132" i="4"/>
  <c r="G131" i="4"/>
  <c r="G130" i="4"/>
  <c r="G129" i="4"/>
  <c r="G128" i="4"/>
  <c r="K127" i="4"/>
  <c r="G127" i="4"/>
  <c r="F127" i="4"/>
  <c r="K126" i="4"/>
  <c r="G126" i="4"/>
  <c r="F126" i="4"/>
  <c r="K125" i="4"/>
  <c r="G125" i="4"/>
  <c r="F125" i="4"/>
  <c r="K124" i="4"/>
  <c r="G124" i="4"/>
  <c r="F124" i="4"/>
  <c r="K123" i="4"/>
  <c r="G123" i="4"/>
  <c r="F123" i="4"/>
  <c r="K122" i="4"/>
  <c r="G122" i="4"/>
  <c r="F122" i="4"/>
  <c r="K121" i="4"/>
  <c r="G121" i="4"/>
  <c r="F121" i="4"/>
  <c r="K120" i="4"/>
  <c r="G120" i="4"/>
  <c r="F120" i="4"/>
  <c r="K119" i="4"/>
  <c r="G119" i="4"/>
  <c r="F119" i="4"/>
  <c r="K118" i="4"/>
  <c r="G118" i="4"/>
  <c r="F118" i="4"/>
  <c r="K117" i="4"/>
  <c r="G117" i="4"/>
  <c r="F117" i="4"/>
  <c r="K116" i="4"/>
  <c r="G116" i="4"/>
  <c r="F116" i="4"/>
  <c r="K115" i="4"/>
  <c r="G115" i="4"/>
  <c r="F115" i="4"/>
  <c r="K114" i="4"/>
  <c r="G114" i="4"/>
  <c r="F114" i="4"/>
  <c r="K113" i="4"/>
  <c r="G113" i="4"/>
  <c r="F113" i="4"/>
  <c r="K112" i="4"/>
  <c r="G112" i="4"/>
  <c r="F112" i="4"/>
  <c r="K111" i="4"/>
  <c r="G111" i="4"/>
  <c r="F111" i="4"/>
  <c r="K110" i="4"/>
  <c r="G110" i="4"/>
  <c r="F110" i="4"/>
  <c r="K109" i="4"/>
  <c r="G109" i="4"/>
  <c r="F109" i="4"/>
  <c r="K108" i="4"/>
  <c r="G108" i="4"/>
  <c r="F108" i="4"/>
  <c r="K107" i="4"/>
  <c r="G107" i="4"/>
  <c r="F107" i="4"/>
  <c r="K106" i="4"/>
  <c r="G106" i="4"/>
  <c r="F106" i="4"/>
  <c r="K105" i="4"/>
  <c r="G105" i="4"/>
  <c r="F105" i="4"/>
  <c r="K104" i="4"/>
  <c r="G104" i="4"/>
  <c r="F104" i="4"/>
  <c r="K103" i="4"/>
  <c r="G103" i="4"/>
  <c r="F103" i="4"/>
  <c r="K102" i="4"/>
  <c r="G102" i="4"/>
  <c r="F102" i="4"/>
  <c r="K101" i="4"/>
  <c r="G101" i="4"/>
  <c r="F101" i="4"/>
  <c r="K100" i="4"/>
  <c r="G100" i="4"/>
  <c r="F100" i="4"/>
  <c r="K99" i="4"/>
  <c r="G99" i="4"/>
  <c r="F99" i="4"/>
  <c r="K98" i="4"/>
  <c r="G98" i="4"/>
  <c r="F98" i="4"/>
  <c r="K97" i="4"/>
  <c r="G97" i="4"/>
  <c r="F97" i="4"/>
  <c r="K96" i="4"/>
  <c r="F96" i="4"/>
  <c r="K95" i="4"/>
  <c r="G95" i="4"/>
  <c r="F95" i="4"/>
  <c r="K94" i="4"/>
  <c r="G94" i="4"/>
  <c r="F94" i="4"/>
  <c r="K93" i="4"/>
  <c r="G93" i="4"/>
  <c r="F93" i="4"/>
  <c r="K92" i="4"/>
  <c r="G92" i="4"/>
  <c r="F92" i="4"/>
  <c r="K91" i="4"/>
  <c r="H91" i="4"/>
  <c r="G91" i="4"/>
  <c r="F91" i="4"/>
  <c r="K90" i="4"/>
  <c r="H90" i="4"/>
  <c r="G90" i="4"/>
  <c r="F90" i="4"/>
  <c r="K89" i="4"/>
  <c r="H89" i="4"/>
  <c r="G89" i="4"/>
  <c r="F89" i="4"/>
  <c r="K88" i="4"/>
  <c r="H88" i="4"/>
  <c r="G88" i="4"/>
  <c r="F88" i="4"/>
  <c r="K87" i="4"/>
  <c r="H87" i="4"/>
  <c r="G87" i="4"/>
  <c r="F87" i="4"/>
  <c r="K86" i="4"/>
  <c r="H86" i="4"/>
  <c r="G86" i="4"/>
  <c r="F86" i="4"/>
  <c r="K85" i="4"/>
  <c r="H85" i="4"/>
  <c r="G85" i="4"/>
  <c r="F85" i="4"/>
  <c r="K84" i="4"/>
  <c r="H84" i="4"/>
  <c r="G84" i="4"/>
  <c r="F84" i="4"/>
  <c r="K83" i="4"/>
  <c r="H83" i="4"/>
  <c r="G83" i="4"/>
  <c r="F83" i="4"/>
  <c r="K82" i="4"/>
  <c r="H82" i="4"/>
  <c r="G82" i="4"/>
  <c r="F82" i="4"/>
  <c r="K81" i="4"/>
  <c r="H81" i="4"/>
  <c r="G81" i="4"/>
  <c r="F81" i="4"/>
  <c r="K80" i="4"/>
  <c r="H80" i="4"/>
  <c r="G80" i="4"/>
  <c r="F80" i="4"/>
  <c r="K79" i="4"/>
  <c r="H79" i="4"/>
  <c r="G79" i="4"/>
  <c r="F79" i="4"/>
  <c r="K78" i="4"/>
  <c r="H78" i="4"/>
  <c r="G78" i="4"/>
  <c r="F78" i="4"/>
  <c r="K77" i="4"/>
  <c r="H77" i="4"/>
  <c r="G77" i="4"/>
  <c r="F77" i="4"/>
  <c r="K76" i="4"/>
  <c r="H76" i="4"/>
  <c r="G76" i="4"/>
  <c r="F76" i="4"/>
  <c r="K75" i="4"/>
  <c r="H75" i="4"/>
  <c r="G75" i="4"/>
  <c r="F75" i="4"/>
  <c r="K74" i="4"/>
  <c r="H74" i="4"/>
  <c r="G74" i="4"/>
  <c r="F74" i="4"/>
  <c r="K73" i="4"/>
  <c r="H73" i="4"/>
  <c r="G73" i="4"/>
  <c r="F73" i="4"/>
  <c r="K72" i="4"/>
  <c r="H72" i="4"/>
  <c r="G72" i="4"/>
  <c r="F72" i="4"/>
  <c r="K71" i="4"/>
  <c r="H71" i="4"/>
  <c r="G71" i="4"/>
  <c r="F71" i="4"/>
  <c r="K70" i="4"/>
  <c r="H70" i="4"/>
  <c r="G70" i="4"/>
  <c r="F70" i="4"/>
  <c r="K69" i="4"/>
  <c r="H69" i="4"/>
  <c r="G69" i="4"/>
  <c r="F69" i="4"/>
  <c r="K68" i="4"/>
  <c r="H68" i="4"/>
  <c r="G68" i="4"/>
  <c r="F68" i="4"/>
  <c r="K67" i="4"/>
  <c r="H67" i="4"/>
  <c r="G67" i="4"/>
  <c r="F67" i="4"/>
  <c r="K66" i="4"/>
  <c r="H66" i="4"/>
  <c r="G66" i="4"/>
  <c r="F66" i="4"/>
  <c r="K65" i="4"/>
  <c r="H65" i="4"/>
  <c r="G65" i="4"/>
  <c r="F65" i="4"/>
  <c r="K64" i="4"/>
  <c r="H64" i="4"/>
  <c r="G64" i="4"/>
  <c r="F64" i="4"/>
  <c r="K63" i="4"/>
  <c r="H63" i="4"/>
  <c r="G63" i="4"/>
  <c r="F63" i="4"/>
  <c r="K62" i="4"/>
  <c r="G62" i="4"/>
  <c r="F62" i="4"/>
  <c r="K61" i="4"/>
  <c r="G61" i="4"/>
  <c r="F61" i="4"/>
  <c r="K60" i="4"/>
  <c r="G60" i="4"/>
  <c r="F60" i="4"/>
  <c r="K59" i="4"/>
  <c r="G59" i="4"/>
  <c r="F59" i="4"/>
  <c r="K58" i="4"/>
  <c r="G58" i="4"/>
  <c r="F58" i="4"/>
  <c r="K57" i="4"/>
  <c r="G57" i="4"/>
  <c r="F57" i="4"/>
  <c r="K56" i="4"/>
  <c r="G56" i="4"/>
  <c r="F56" i="4"/>
  <c r="K55" i="4"/>
  <c r="G55" i="4"/>
  <c r="F55" i="4"/>
  <c r="K54" i="4"/>
  <c r="G54" i="4"/>
  <c r="F54" i="4"/>
  <c r="K53" i="4"/>
  <c r="G53" i="4"/>
  <c r="F53" i="4"/>
  <c r="K52" i="4"/>
  <c r="G52" i="4"/>
  <c r="F52" i="4"/>
  <c r="K51" i="4"/>
  <c r="G51" i="4"/>
  <c r="F51" i="4"/>
  <c r="K50" i="4"/>
  <c r="G50" i="4"/>
  <c r="F50" i="4"/>
  <c r="K49" i="4"/>
  <c r="G49" i="4"/>
  <c r="F49" i="4"/>
  <c r="K48" i="4"/>
  <c r="G48" i="4"/>
  <c r="F48" i="4"/>
  <c r="K47" i="4"/>
  <c r="G47" i="4"/>
  <c r="F47" i="4"/>
  <c r="K46" i="4"/>
  <c r="G46" i="4"/>
  <c r="F46" i="4"/>
  <c r="K45" i="4"/>
  <c r="G45" i="4"/>
  <c r="F45" i="4"/>
  <c r="K44" i="4"/>
  <c r="G44" i="4"/>
  <c r="F44" i="4"/>
  <c r="K43" i="4"/>
  <c r="G43" i="4"/>
  <c r="F43" i="4"/>
  <c r="K42" i="4"/>
  <c r="G42" i="4"/>
  <c r="F42" i="4"/>
  <c r="K41" i="4"/>
  <c r="G41" i="4"/>
  <c r="F41" i="4"/>
  <c r="K40" i="4"/>
  <c r="G40" i="4"/>
  <c r="F40" i="4"/>
  <c r="K39" i="4"/>
  <c r="G39" i="4"/>
  <c r="F39" i="4"/>
  <c r="K38" i="4"/>
  <c r="G38" i="4"/>
  <c r="F38" i="4"/>
  <c r="K37" i="4"/>
  <c r="G37" i="4"/>
  <c r="F37" i="4"/>
  <c r="K36" i="4"/>
  <c r="G36" i="4"/>
  <c r="F36" i="4"/>
  <c r="K35" i="4"/>
  <c r="G35" i="4"/>
  <c r="F35" i="4"/>
  <c r="K34" i="4"/>
  <c r="G34" i="4"/>
  <c r="F34" i="4"/>
  <c r="K33" i="4"/>
  <c r="G33" i="4"/>
  <c r="F33" i="4"/>
  <c r="K32" i="4"/>
  <c r="G32" i="4"/>
  <c r="F32" i="4"/>
  <c r="K31" i="4"/>
  <c r="G31" i="4"/>
  <c r="F31" i="4"/>
  <c r="K30" i="4"/>
  <c r="G30" i="4"/>
  <c r="F30" i="4"/>
  <c r="K29" i="4"/>
  <c r="G29" i="4"/>
  <c r="F29" i="4"/>
  <c r="K28" i="4"/>
  <c r="G28" i="4"/>
  <c r="F28" i="4"/>
  <c r="K27" i="4"/>
  <c r="G27" i="4"/>
  <c r="F27" i="4"/>
  <c r="K26" i="4"/>
  <c r="G26" i="4"/>
  <c r="F26" i="4"/>
  <c r="K25" i="4"/>
  <c r="G25" i="4"/>
  <c r="F25" i="4"/>
  <c r="K24" i="4"/>
  <c r="G24" i="4"/>
  <c r="F24" i="4"/>
  <c r="K23" i="4"/>
  <c r="G23" i="4"/>
  <c r="F23" i="4"/>
  <c r="K22" i="4"/>
  <c r="G22" i="4"/>
  <c r="F22" i="4"/>
  <c r="K21" i="4"/>
  <c r="G21" i="4"/>
  <c r="F21" i="4"/>
  <c r="K20" i="4"/>
  <c r="G20" i="4"/>
  <c r="F20" i="4"/>
  <c r="K19" i="4"/>
  <c r="G19" i="4"/>
  <c r="F19" i="4"/>
  <c r="K18" i="4"/>
  <c r="G18" i="4"/>
  <c r="F18" i="4"/>
  <c r="K17" i="4"/>
  <c r="G17" i="4"/>
  <c r="F17" i="4"/>
  <c r="K16" i="4"/>
  <c r="G16" i="4"/>
  <c r="F16" i="4"/>
  <c r="K15" i="4"/>
  <c r="G15" i="4"/>
  <c r="F15" i="4"/>
  <c r="K14" i="4"/>
  <c r="G14" i="4"/>
  <c r="F14" i="4"/>
  <c r="K13" i="4"/>
  <c r="G13" i="4"/>
  <c r="F13" i="4"/>
  <c r="K12" i="4"/>
  <c r="G12" i="4"/>
  <c r="F12" i="4"/>
  <c r="K11" i="4"/>
  <c r="G11" i="4"/>
  <c r="F11" i="4"/>
  <c r="K10" i="4"/>
  <c r="G10" i="4"/>
  <c r="F10" i="4"/>
  <c r="K9" i="4"/>
  <c r="G9" i="4"/>
  <c r="F9" i="4"/>
  <c r="K8" i="4"/>
  <c r="G8" i="4"/>
  <c r="F8" i="4"/>
  <c r="K7" i="4"/>
  <c r="G7" i="4"/>
  <c r="F7" i="4"/>
  <c r="K6" i="4"/>
  <c r="G6" i="4"/>
  <c r="F6" i="4"/>
  <c r="K5" i="4"/>
  <c r="G5" i="4"/>
  <c r="F5" i="4"/>
  <c r="K4" i="4"/>
  <c r="G4" i="4"/>
  <c r="F4" i="4"/>
  <c r="K3" i="4"/>
  <c r="G3" i="4"/>
  <c r="F3" i="4"/>
  <c r="K2" i="4"/>
  <c r="G2" i="4"/>
  <c r="F2" i="4"/>
  <c r="K1" i="4"/>
  <c r="H1" i="4"/>
  <c r="G1" i="4"/>
  <c r="F1" i="4"/>
  <c r="L150" i="4" l="1"/>
  <c r="L149" i="4"/>
  <c r="L148" i="4"/>
  <c r="L145" i="4"/>
  <c r="L144" i="4"/>
  <c r="L1" i="4"/>
  <c r="L2" i="4"/>
  <c r="L193" i="4"/>
  <c r="L192" i="4"/>
  <c r="L191" i="4"/>
  <c r="L190" i="4"/>
  <c r="L189" i="4"/>
  <c r="L188" i="4"/>
  <c r="L187" i="4"/>
  <c r="L186" i="4"/>
  <c r="L185" i="4"/>
  <c r="L184" i="4"/>
  <c r="L183" i="4"/>
  <c r="L182" i="4"/>
  <c r="L181" i="4"/>
  <c r="L180" i="4"/>
  <c r="L179" i="4"/>
  <c r="L178" i="4"/>
  <c r="L177" i="4"/>
  <c r="L176" i="4"/>
  <c r="L175" i="4"/>
  <c r="L174" i="4"/>
  <c r="L173" i="4"/>
  <c r="L172" i="4"/>
  <c r="L171" i="4"/>
  <c r="L170" i="4"/>
  <c r="L169" i="4"/>
  <c r="L168" i="4"/>
  <c r="L167" i="4"/>
  <c r="L166" i="4"/>
  <c r="L165" i="4"/>
  <c r="L164" i="4"/>
  <c r="L163" i="4"/>
  <c r="L162" i="4"/>
  <c r="L161" i="4"/>
  <c r="L160" i="4"/>
  <c r="L3" i="4"/>
  <c r="L4" i="4"/>
  <c r="L96" i="4"/>
  <c r="L5" i="4"/>
  <c r="L6" i="4"/>
  <c r="L7" i="4"/>
  <c r="L8" i="4"/>
  <c r="L9" i="4"/>
  <c r="L10" i="4"/>
  <c r="L11" i="4"/>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7" i="4"/>
  <c r="L98" i="4"/>
  <c r="L99" i="4"/>
  <c r="L100" i="4"/>
  <c r="L101" i="4"/>
  <c r="L102" i="4"/>
  <c r="L103" i="4"/>
  <c r="L104" i="4"/>
  <c r="L105" i="4"/>
  <c r="L106" i="4"/>
  <c r="L107" i="4"/>
  <c r="L108" i="4"/>
  <c r="L109" i="4"/>
  <c r="L110" i="4"/>
  <c r="L111" i="4"/>
  <c r="L112" i="4"/>
  <c r="L113" i="4"/>
  <c r="L114" i="4"/>
  <c r="L115" i="4"/>
  <c r="L116" i="4"/>
  <c r="L117" i="4"/>
  <c r="L118" i="4"/>
  <c r="L119" i="4"/>
  <c r="L120" i="4"/>
  <c r="L121" i="4"/>
  <c r="L122" i="4"/>
  <c r="L123" i="4"/>
  <c r="L124" i="4"/>
  <c r="L125" i="4"/>
  <c r="L126" i="4"/>
  <c r="L127" i="4"/>
  <c r="L128" i="4"/>
  <c r="L129" i="4"/>
  <c r="L130" i="4"/>
  <c r="L131" i="4"/>
  <c r="L132" i="4"/>
  <c r="L133" i="4"/>
  <c r="L134" i="4"/>
  <c r="L135" i="4"/>
  <c r="L136" i="4"/>
  <c r="L137" i="4"/>
  <c r="L138" i="4"/>
  <c r="L139" i="4"/>
  <c r="L140" i="4"/>
  <c r="L141" i="4"/>
  <c r="L142" i="4"/>
  <c r="L143" i="4"/>
  <c r="L146" i="4"/>
  <c r="L147" i="4"/>
  <c r="L152" i="4"/>
  <c r="L153" i="4"/>
  <c r="L154" i="4"/>
  <c r="L155" i="4"/>
  <c r="L156" i="4"/>
  <c r="L158" i="4"/>
  <c r="L159" i="4"/>
  <c r="L195" i="4"/>
  <c r="L196" i="4"/>
  <c r="L197" i="4"/>
  <c r="L198" i="4"/>
  <c r="L199" i="4"/>
  <c r="L200" i="4"/>
  <c r="L201" i="4"/>
  <c r="L202" i="4"/>
  <c r="L203" i="4"/>
  <c r="L204" i="4"/>
  <c r="L205" i="4"/>
  <c r="L206" i="4"/>
  <c r="L207" i="4"/>
  <c r="L208" i="4"/>
  <c r="L209" i="4"/>
  <c r="L210" i="4"/>
  <c r="L211" i="4"/>
  <c r="L212" i="4"/>
  <c r="L213" i="4"/>
  <c r="L214" i="4"/>
  <c r="L215" i="4"/>
  <c r="L216" i="4"/>
  <c r="L217" i="4"/>
  <c r="L218" i="4"/>
  <c r="L219" i="4"/>
  <c r="L220" i="4"/>
  <c r="L221" i="4"/>
  <c r="L222" i="4"/>
  <c r="L238" i="4"/>
  <c r="L239" i="4"/>
  <c r="L240" i="4"/>
  <c r="L241" i="4"/>
  <c r="L242" i="4"/>
  <c r="L243" i="4"/>
  <c r="L244" i="4"/>
  <c r="L245" i="4"/>
  <c r="L246" i="4"/>
  <c r="L247" i="4"/>
  <c r="L248" i="4"/>
  <c r="L249" i="4"/>
  <c r="L250" i="4"/>
  <c r="L251" i="4"/>
  <c r="L252" i="4"/>
  <c r="L253" i="4"/>
  <c r="L254" i="4"/>
  <c r="L255" i="4"/>
  <c r="L256" i="4"/>
  <c r="L257" i="4"/>
  <c r="L258" i="4"/>
  <c r="L259" i="4"/>
  <c r="L260" i="4"/>
  <c r="L261" i="4"/>
  <c r="L262" i="4"/>
  <c r="L263" i="4"/>
  <c r="L264" i="4"/>
  <c r="L265" i="4"/>
  <c r="L266" i="4"/>
  <c r="L267" i="4"/>
  <c r="L268" i="4"/>
  <c r="L269" i="4"/>
  <c r="L270" i="4"/>
  <c r="L271" i="4"/>
  <c r="L272" i="4"/>
  <c r="L273" i="4"/>
  <c r="L274" i="4"/>
  <c r="L275" i="4"/>
  <c r="L276" i="4"/>
  <c r="L277" i="4"/>
  <c r="L278" i="4"/>
  <c r="L279" i="4"/>
  <c r="L280" i="4"/>
  <c r="L281" i="4"/>
  <c r="L282" i="4"/>
  <c r="L283" i="4"/>
  <c r="L284" i="4"/>
  <c r="L285" i="4"/>
  <c r="L286" i="4"/>
  <c r="L287" i="4"/>
  <c r="L288" i="4"/>
  <c r="L289" i="4"/>
  <c r="L290" i="4"/>
  <c r="L291" i="4"/>
  <c r="L292" i="4"/>
  <c r="F35" i="6" l="1"/>
  <c r="H38" i="6"/>
  <c r="G38" i="6"/>
  <c r="D38" i="6"/>
  <c r="C38" i="6"/>
  <c r="H37" i="6"/>
  <c r="G37" i="6"/>
  <c r="D37" i="6"/>
  <c r="E37" i="6"/>
  <c r="C37" i="6"/>
  <c r="H36" i="6"/>
  <c r="G36" i="6"/>
  <c r="D36" i="6"/>
  <c r="C36" i="6"/>
  <c r="H35" i="6"/>
  <c r="G35" i="6"/>
  <c r="D35" i="6"/>
  <c r="E35" i="6"/>
  <c r="C35" i="6"/>
  <c r="F37" i="6" s="1"/>
  <c r="H44" i="6"/>
  <c r="H43" i="6"/>
  <c r="H42" i="6"/>
  <c r="H31" i="6"/>
  <c r="G31" i="6"/>
  <c r="D31" i="6"/>
  <c r="C31" i="6"/>
  <c r="H30" i="6"/>
  <c r="G30" i="6"/>
  <c r="D30" i="6"/>
  <c r="E30" i="6"/>
  <c r="C30" i="6"/>
  <c r="G29" i="6"/>
  <c r="D29" i="6"/>
  <c r="H29" i="6" s="1"/>
  <c r="C29" i="6"/>
  <c r="G28" i="6"/>
  <c r="D28" i="6"/>
  <c r="E28" i="6" s="1"/>
  <c r="F28" i="6" s="1"/>
  <c r="C28" i="6"/>
  <c r="F30" i="6"/>
  <c r="H23" i="6"/>
  <c r="G23" i="6"/>
  <c r="D23" i="6"/>
  <c r="C23" i="6"/>
  <c r="H22" i="6"/>
  <c r="G22" i="6"/>
  <c r="D22" i="6"/>
  <c r="E22" i="6"/>
  <c r="C22" i="6"/>
  <c r="G21" i="6"/>
  <c r="D21" i="6"/>
  <c r="H21" i="6" s="1"/>
  <c r="C21" i="6"/>
  <c r="G20" i="6"/>
  <c r="D20" i="6"/>
  <c r="H20" i="6" s="1"/>
  <c r="E20" i="6"/>
  <c r="C20" i="6"/>
  <c r="F22" i="6" s="1"/>
  <c r="G19" i="6"/>
  <c r="D19" i="6"/>
  <c r="H19" i="6" s="1"/>
  <c r="C19" i="6"/>
  <c r="G18" i="6"/>
  <c r="D18" i="6"/>
  <c r="E18" i="6" s="1"/>
  <c r="F18" i="6"/>
  <c r="C18" i="6"/>
  <c r="F20" i="6" s="1"/>
  <c r="H13" i="6"/>
  <c r="G13" i="6"/>
  <c r="D13" i="6"/>
  <c r="C13" i="6"/>
  <c r="H12" i="6"/>
  <c r="G12" i="6"/>
  <c r="D12" i="6"/>
  <c r="E12" i="6"/>
  <c r="C12" i="6"/>
  <c r="H11" i="6"/>
  <c r="G11" i="6"/>
  <c r="D11" i="6"/>
  <c r="C11" i="6"/>
  <c r="H10" i="6"/>
  <c r="G10" i="6"/>
  <c r="D10" i="6"/>
  <c r="E10" i="6"/>
  <c r="C10" i="6"/>
  <c r="F12" i="6"/>
  <c r="G9" i="6"/>
  <c r="D9" i="6"/>
  <c r="H9" i="6" s="1"/>
  <c r="C9" i="6"/>
  <c r="G8" i="6"/>
  <c r="F8" i="6"/>
  <c r="D8" i="6"/>
  <c r="H8" i="6" s="1"/>
  <c r="E8" i="6"/>
  <c r="C8" i="6"/>
  <c r="F10" i="6"/>
  <c r="H45" i="6"/>
  <c r="H28" i="6" l="1"/>
  <c r="H18" i="6"/>
</calcChain>
</file>

<file path=xl/sharedStrings.xml><?xml version="1.0" encoding="utf-8"?>
<sst xmlns="http://schemas.openxmlformats.org/spreadsheetml/2006/main" count="2457" uniqueCount="1265">
  <si>
    <t>日時：</t>
  </si>
  <si>
    <t>※雨天決行　　</t>
  </si>
  <si>
    <t>場所：</t>
  </si>
  <si>
    <t>ひばり公園テニスコート６面（ドーム２面　　屋外４面　　砂入り人工芝）</t>
    <rPh sb="12" eb="13">
      <t>メン</t>
    </rPh>
    <phoneticPr fontId="12"/>
  </si>
  <si>
    <t>すこやかの杜コート２面</t>
    <rPh sb="5" eb="6">
      <t>モリ</t>
    </rPh>
    <rPh sb="10" eb="11">
      <t>メン</t>
    </rPh>
    <phoneticPr fontId="12"/>
  </si>
  <si>
    <t>種目：</t>
    <rPh sb="0" eb="2">
      <t>シュモク</t>
    </rPh>
    <phoneticPr fontId="12"/>
  </si>
  <si>
    <t>Ａクラス</t>
    <phoneticPr fontId="12"/>
  </si>
  <si>
    <t>（オープン）</t>
    <phoneticPr fontId="12"/>
  </si>
  <si>
    <t>Ｂクラス</t>
    <phoneticPr fontId="12"/>
  </si>
  <si>
    <t>（協会員のみ）</t>
    <rPh sb="1" eb="4">
      <t>キョウカイイン</t>
    </rPh>
    <phoneticPr fontId="12"/>
  </si>
  <si>
    <t>ＯＶ１１０</t>
    <phoneticPr fontId="12"/>
  </si>
  <si>
    <t>ペア二人の年齢の合計が110才以上</t>
    <rPh sb="2" eb="4">
      <t>フタリ</t>
    </rPh>
    <rPh sb="5" eb="7">
      <t>ネンレイ</t>
    </rPh>
    <rPh sb="8" eb="10">
      <t>ゴウケイ</t>
    </rPh>
    <rPh sb="14" eb="15">
      <t>サイ</t>
    </rPh>
    <rPh sb="15" eb="17">
      <t>イジョウ</t>
    </rPh>
    <phoneticPr fontId="12"/>
  </si>
  <si>
    <t>ペア二人の年齢の合計が120才以上</t>
    <rPh sb="2" eb="4">
      <t>フタリ</t>
    </rPh>
    <rPh sb="5" eb="7">
      <t>ネンレイ</t>
    </rPh>
    <rPh sb="8" eb="10">
      <t>ゴウケイ</t>
    </rPh>
    <rPh sb="14" eb="15">
      <t>サイ</t>
    </rPh>
    <rPh sb="15" eb="17">
      <t>イジョウ</t>
    </rPh>
    <phoneticPr fontId="12"/>
  </si>
  <si>
    <t>＊参加組数によりBクラスとOV１１０は、混合になる可能性があります。</t>
    <rPh sb="1" eb="3">
      <t>サンカ</t>
    </rPh>
    <rPh sb="3" eb="5">
      <t>クミスウ</t>
    </rPh>
    <rPh sb="20" eb="22">
      <t>コンゴウ</t>
    </rPh>
    <rPh sb="25" eb="28">
      <t>カノウセイ</t>
    </rPh>
    <phoneticPr fontId="12"/>
  </si>
  <si>
    <t>主催：</t>
  </si>
  <si>
    <t>東近江市テニス協会</t>
  </si>
  <si>
    <t>大会会長：</t>
  </si>
  <si>
    <t>吉田　知司</t>
  </si>
  <si>
    <t>担当クラブ：</t>
    <rPh sb="0" eb="2">
      <t>タントウ</t>
    </rPh>
    <phoneticPr fontId="12"/>
  </si>
  <si>
    <t>アプストＴＣ</t>
    <phoneticPr fontId="12"/>
  </si>
  <si>
    <t>[注意事項]</t>
  </si>
  <si>
    <t>1、</t>
  </si>
  <si>
    <t>試合審判は、セルフジャッジ。</t>
  </si>
  <si>
    <t>２、</t>
  </si>
  <si>
    <t>試合球は、ダンロップフォート。</t>
  </si>
  <si>
    <t>3、</t>
  </si>
  <si>
    <t>試合前の練習は、各自サーブ４球厳守。スムーズな試合運営に、ご協力ください。</t>
  </si>
  <si>
    <t>4、</t>
  </si>
  <si>
    <t>試合中の事故に関して東近江市テニス協会は一切責任を負いません。</t>
  </si>
  <si>
    <t>5、</t>
  </si>
  <si>
    <t>コートチェンジは９０秒以内に行う。フットフォルトは許されません。試合中の怪我、</t>
  </si>
  <si>
    <t>けいれん等で９０秒以上試合を中断した場合、プレイヤーは失格になります。</t>
  </si>
  <si>
    <t>6、</t>
  </si>
  <si>
    <t>試合会場に持ち込んだごみは、各自持ち帰るようお願いします。</t>
  </si>
  <si>
    <t>７、</t>
  </si>
  <si>
    <t>前の試合終了後（握手した時点から）5分以内にコートに入らないとトスの敗者に</t>
  </si>
  <si>
    <t>なり、サーブ練習が無しになります。10分以内に入らないと上記プラス1ゲーム</t>
  </si>
  <si>
    <t>失い、15分以内に入らないと失格になりますので、注意してください。</t>
  </si>
  <si>
    <t>[参加資格]</t>
  </si>
  <si>
    <t>[試合方法]</t>
  </si>
  <si>
    <t>１セットマッチ６－６タイブレークノーアドバンテージスコアリング</t>
  </si>
  <si>
    <t>※参加人数によって、変更になる場合があります。</t>
  </si>
  <si>
    <t>※悪天候によりドーム2面での進行になる場合は、ショートセットになる</t>
  </si>
  <si>
    <t>　可能性がありますが、ご了承ください。</t>
  </si>
  <si>
    <t>[エントリー代]</t>
    <phoneticPr fontId="12"/>
  </si>
  <si>
    <t>１名1000円（非協会員2000円）学生　500円</t>
    <phoneticPr fontId="12"/>
  </si>
  <si>
    <t>※当日払いプラス500円</t>
    <phoneticPr fontId="12"/>
  </si>
  <si>
    <t>[メール申込先]</t>
    <rPh sb="4" eb="7">
      <t>モウシコミサキ</t>
    </rPh>
    <phoneticPr fontId="12"/>
  </si>
  <si>
    <t>名前</t>
    <rPh sb="0" eb="2">
      <t>ナマエ</t>
    </rPh>
    <phoneticPr fontId="12"/>
  </si>
  <si>
    <t>辰巳　悟朗</t>
    <rPh sb="0" eb="2">
      <t>タツミ</t>
    </rPh>
    <rPh sb="3" eb="5">
      <t>ゴロウ</t>
    </rPh>
    <phoneticPr fontId="12"/>
  </si>
  <si>
    <t>アドレス</t>
    <phoneticPr fontId="12"/>
  </si>
  <si>
    <t>puntyan0412@zeus.eonet.ne.jp</t>
    <phoneticPr fontId="12"/>
  </si>
  <si>
    <t>[振込先]</t>
    <rPh sb="1" eb="4">
      <t>フリコミサキ</t>
    </rPh>
    <phoneticPr fontId="12"/>
  </si>
  <si>
    <t>ゆうちょ銀行　記号　14660　番号　12691861</t>
    <phoneticPr fontId="12"/>
  </si>
  <si>
    <t>（口座名義　ﾀﾂﾐ ｺﾞﾛｳ）</t>
    <phoneticPr fontId="12"/>
  </si>
  <si>
    <t>[申し込み期日]</t>
  </si>
  <si>
    <t>[ドロー会議]</t>
  </si>
  <si>
    <t>[申し込み方法]</t>
  </si>
  <si>
    <t>各協会登録クラブ代表者が申込書に記入し、ドロー会議にエント</t>
  </si>
  <si>
    <t>リー代を添えて持参してください。（クラブごとにまとめて、エントリー）</t>
  </si>
  <si>
    <t>一般の方は　登録ナンバーのセルに　”一般”と入れてください</t>
  </si>
  <si>
    <t>所属クラブ名</t>
    <rPh sb="0" eb="2">
      <t>ショゾク</t>
    </rPh>
    <rPh sb="5" eb="6">
      <t>メイ</t>
    </rPh>
    <phoneticPr fontId="12"/>
  </si>
  <si>
    <t>代表者氏名</t>
    <rPh sb="0" eb="3">
      <t>ダイヒョウシャ</t>
    </rPh>
    <rPh sb="3" eb="5">
      <t>シメイ</t>
    </rPh>
    <phoneticPr fontId="12"/>
  </si>
  <si>
    <t>代表連絡先</t>
    <rPh sb="0" eb="2">
      <t>ダイヒョウ</t>
    </rPh>
    <rPh sb="2" eb="5">
      <t>レンラクサキ</t>
    </rPh>
    <phoneticPr fontId="12"/>
  </si>
  <si>
    <t>登録No(全角)を入れると氏名と年齢が入力されます</t>
    <rPh sb="0" eb="2">
      <t>トウロク</t>
    </rPh>
    <rPh sb="5" eb="7">
      <t>ゼンカク</t>
    </rPh>
    <rPh sb="9" eb="10">
      <t>イ</t>
    </rPh>
    <rPh sb="13" eb="15">
      <t>シメイ</t>
    </rPh>
    <rPh sb="16" eb="18">
      <t>ネンレイ</t>
    </rPh>
    <rPh sb="19" eb="21">
      <t>ニュウリョク</t>
    </rPh>
    <phoneticPr fontId="12"/>
  </si>
  <si>
    <t>種目</t>
    <rPh sb="0" eb="2">
      <t>シュモク</t>
    </rPh>
    <phoneticPr fontId="12"/>
  </si>
  <si>
    <t>Aクラス</t>
    <phoneticPr fontId="12"/>
  </si>
  <si>
    <t>一般の方は　それぞれのセルに直接入力してください</t>
    <rPh sb="0" eb="2">
      <t>イッパン</t>
    </rPh>
    <rPh sb="3" eb="4">
      <t>カタ</t>
    </rPh>
    <rPh sb="14" eb="16">
      <t>チョクセツ</t>
    </rPh>
    <rPh sb="16" eb="18">
      <t>ニュウリョク</t>
    </rPh>
    <phoneticPr fontId="12"/>
  </si>
  <si>
    <t>ランク</t>
    <phoneticPr fontId="12"/>
  </si>
  <si>
    <t>登録No</t>
    <rPh sb="0" eb="2">
      <t>トウロク</t>
    </rPh>
    <phoneticPr fontId="12"/>
  </si>
  <si>
    <t>氏　名</t>
    <phoneticPr fontId="12"/>
  </si>
  <si>
    <t>年齢</t>
    <rPh sb="0" eb="2">
      <t>ネンレイ</t>
    </rPh>
    <phoneticPr fontId="12"/>
  </si>
  <si>
    <t>合計</t>
    <rPh sb="0" eb="2">
      <t>ゴウケイ</t>
    </rPh>
    <phoneticPr fontId="12"/>
  </si>
  <si>
    <t>可・不可</t>
    <rPh sb="0" eb="1">
      <t>カ</t>
    </rPh>
    <rPh sb="2" eb="4">
      <t>フカ</t>
    </rPh>
    <phoneticPr fontId="12"/>
  </si>
  <si>
    <t>所属クラブ</t>
    <rPh sb="0" eb="2">
      <t>ショゾク</t>
    </rPh>
    <phoneticPr fontId="12"/>
  </si>
  <si>
    <t>備考</t>
    <rPh sb="0" eb="2">
      <t>ビコウ</t>
    </rPh>
    <phoneticPr fontId="12"/>
  </si>
  <si>
    <t>氏　名</t>
    <rPh sb="0" eb="1">
      <t>シ</t>
    </rPh>
    <rPh sb="2" eb="3">
      <t>ナ</t>
    </rPh>
    <phoneticPr fontId="12"/>
  </si>
  <si>
    <t>OV１１０</t>
    <phoneticPr fontId="12"/>
  </si>
  <si>
    <t>OV１20</t>
    <phoneticPr fontId="12"/>
  </si>
  <si>
    <t>参加費</t>
    <rPh sb="0" eb="3">
      <t>サンカヒ</t>
    </rPh>
    <phoneticPr fontId="12"/>
  </si>
  <si>
    <t>人数</t>
    <rPh sb="0" eb="2">
      <t>ニンズウスウ</t>
    </rPh>
    <phoneticPr fontId="12"/>
  </si>
  <si>
    <t>小計</t>
    <rPh sb="0" eb="2">
      <t>ショウケイ</t>
    </rPh>
    <phoneticPr fontId="12"/>
  </si>
  <si>
    <t>協会員</t>
    <rPh sb="0" eb="3">
      <t>キョウカイイン</t>
    </rPh>
    <phoneticPr fontId="12"/>
  </si>
  <si>
    <t>非協会員</t>
    <rPh sb="0" eb="4">
      <t>ヒキョウカイイン</t>
    </rPh>
    <phoneticPr fontId="12"/>
  </si>
  <si>
    <t>ジュニア</t>
    <phoneticPr fontId="12"/>
  </si>
  <si>
    <t>バレンタインミックス歴代入賞者</t>
  </si>
  <si>
    <t>優勝</t>
  </si>
  <si>
    <t>準優勝</t>
  </si>
  <si>
    <t>3位</t>
  </si>
  <si>
    <t>第1回</t>
  </si>
  <si>
    <t>Ａ級</t>
  </si>
  <si>
    <t>日比・川上（一般・村田八日市）</t>
  </si>
  <si>
    <t>坪田・石原　(Ｋテニス)</t>
  </si>
  <si>
    <t>川並・田中　（Ｋテニス）</t>
  </si>
  <si>
    <t>09.2.15</t>
  </si>
  <si>
    <t>Ｂ級</t>
  </si>
  <si>
    <t>宮村・宮村　（Ｋテニス）</t>
  </si>
  <si>
    <t>松本・沼田　（一般）</t>
  </si>
  <si>
    <t>村地・梶木　（Kテニス）</t>
  </si>
  <si>
    <t>Ｃ級</t>
  </si>
  <si>
    <t>岸田・溝川　（ピース・プラチナ）</t>
  </si>
  <si>
    <t>奥・太田　（Dragon・木曜会）</t>
  </si>
  <si>
    <t>酒井・西村　（ＪＡＣＫ）</t>
  </si>
  <si>
    <t>第2回</t>
  </si>
  <si>
    <t>美濃岡・家倉（一般）</t>
  </si>
  <si>
    <t>川並・田中　(Ｋテニス)</t>
  </si>
  <si>
    <t>今井・小菅　（ぼんズ）</t>
  </si>
  <si>
    <t>10.2.19</t>
  </si>
  <si>
    <t>北野・寺岡　（Pin　TC）</t>
  </si>
  <si>
    <t>堀部・羽田　（ﾌﾟﾗﾁﾅ）</t>
  </si>
  <si>
    <t>川島・土肥　（Dragon）</t>
  </si>
  <si>
    <t>山口・吉岡　（八日市南高）</t>
  </si>
  <si>
    <t>山口・森永　（ぼんズ・一般）</t>
  </si>
  <si>
    <t>西村・西村　（八日市南高）</t>
  </si>
  <si>
    <t>第3回</t>
  </si>
  <si>
    <t>山口・石原　(Ｋテニス)</t>
  </si>
  <si>
    <t>岡本・三崎（グリフィン）</t>
  </si>
  <si>
    <t>11.2.13</t>
  </si>
  <si>
    <t>鈴木・土肥（ドラゴンワン）</t>
  </si>
  <si>
    <t>南・岩崎（フリー）</t>
  </si>
  <si>
    <t>北村・吉水（グリフィン）</t>
  </si>
  <si>
    <t>松田・松田（京セラ・あげぽん）</t>
  </si>
  <si>
    <t>木下・宇野（ドラゴンワン）</t>
  </si>
  <si>
    <t>青山・北村（八日市南高）</t>
  </si>
  <si>
    <t>第４回</t>
  </si>
  <si>
    <t>山口直・中田　(Ｋテニス・一般)</t>
  </si>
  <si>
    <t>永里・伊東（Kテニス）</t>
  </si>
  <si>
    <t>山口真・浅田（Kテニス）</t>
  </si>
  <si>
    <t>12.2.12</t>
  </si>
  <si>
    <t>土田・広部（一般・ぼんズ）</t>
  </si>
  <si>
    <t>峯尾・奥田（一般・ドラゴンワン）</t>
  </si>
  <si>
    <t>高田・森谷（プラチナ）</t>
  </si>
  <si>
    <t>池上・人見（うさかめ）</t>
  </si>
  <si>
    <t>第５回</t>
  </si>
  <si>
    <t>川並・永松（Kテニスカレッジ）</t>
  </si>
  <si>
    <t>上原・上原（一般Jr）</t>
  </si>
  <si>
    <t>永里・伊東（Kテニスカレッジ）</t>
  </si>
  <si>
    <t>13.3.3</t>
  </si>
  <si>
    <t>重田・中田（一般）</t>
  </si>
  <si>
    <t>高瀬・高村（個人登録・一般）</t>
  </si>
  <si>
    <t>-</t>
  </si>
  <si>
    <t>第6回</t>
  </si>
  <si>
    <t>石橋和基・山本あづさ（グリフィンズ）</t>
  </si>
  <si>
    <t>北村健・永松貴子（グリフィン・Kテニス）</t>
  </si>
  <si>
    <t>岡本大樹・仙波敬子（グリフィン・一般）</t>
  </si>
  <si>
    <t>14.2.23</t>
  </si>
  <si>
    <t>坂口直也・新貝真優（サプライズ）</t>
  </si>
  <si>
    <t>高瀬眞志・植垣貴美子（うさかめ）</t>
  </si>
  <si>
    <t>第7回</t>
  </si>
  <si>
    <t>金武・佐合（一般）</t>
  </si>
  <si>
    <t>永里祐次・永松貴子（Kテニス）</t>
  </si>
  <si>
    <t>北村健・山本あづさ（グリフィンズ）</t>
  </si>
  <si>
    <t>15.2.15</t>
  </si>
  <si>
    <t>藤井・岩崎（グリフィンズ・一般）</t>
  </si>
  <si>
    <t>遠崎・三崎（村田ＴＣ・グリフィンズ）</t>
  </si>
  <si>
    <t>木澤・木澤（一般）</t>
  </si>
  <si>
    <t>第８回</t>
  </si>
  <si>
    <t>南・池尻（Kテニスカレッジ）</t>
  </si>
  <si>
    <t>吉野・稲継（グリフィンズ・一般）</t>
  </si>
  <si>
    <t>16.2.14</t>
  </si>
  <si>
    <t>福岡・岩崎（一般・グリフィンズ）</t>
  </si>
  <si>
    <t>辰巳・川上（村田・Kテニス）</t>
  </si>
  <si>
    <t>親子</t>
  </si>
  <si>
    <t>木澤・木澤（一般・一般Jr）</t>
  </si>
  <si>
    <t>山脇・山脇（一般・一般Jr）</t>
  </si>
  <si>
    <t>第9回</t>
  </si>
  <si>
    <t>金武・内田（グリフィン・一般）</t>
  </si>
  <si>
    <t>吉野・津田（Ｋテニスカレッジ）</t>
  </si>
  <si>
    <t>遠池・池尻（グリフィンズ・Ｋテニス）</t>
  </si>
  <si>
    <t>17.2.12</t>
    <phoneticPr fontId="12"/>
  </si>
  <si>
    <t>岡本・清水（Ｋテニス・一般）</t>
  </si>
  <si>
    <t>遠崎・遠崎（村田・グリフィンズ）</t>
  </si>
  <si>
    <t>第10回記念</t>
    <rPh sb="4" eb="6">
      <t>キネン</t>
    </rPh>
    <phoneticPr fontId="12"/>
  </si>
  <si>
    <t>漆原・西尾（東近江グリフィンズ）</t>
    <rPh sb="0" eb="2">
      <t>ウルシハラ</t>
    </rPh>
    <rPh sb="3" eb="5">
      <t>ニシオ</t>
    </rPh>
    <rPh sb="6" eb="9">
      <t>ヒガシオウミ</t>
    </rPh>
    <phoneticPr fontId="12"/>
  </si>
  <si>
    <t>佐野・佐野（ぼんズ・一般）</t>
    <rPh sb="0" eb="2">
      <t>サノ</t>
    </rPh>
    <rPh sb="3" eb="5">
      <t>サノ</t>
    </rPh>
    <rPh sb="10" eb="12">
      <t>イッパン</t>
    </rPh>
    <phoneticPr fontId="12"/>
  </si>
  <si>
    <t>18.3.04</t>
    <phoneticPr fontId="12"/>
  </si>
  <si>
    <t>片岡・川崎（うさかめ）</t>
    <rPh sb="0" eb="2">
      <t>カタオカ</t>
    </rPh>
    <rPh sb="3" eb="5">
      <t>カワサキ</t>
    </rPh>
    <phoneticPr fontId="12"/>
  </si>
  <si>
    <t>西和田・西村（うさかめ・村田ＴＣ）</t>
    <rPh sb="0" eb="1">
      <t>ニシ</t>
    </rPh>
    <rPh sb="1" eb="3">
      <t>ワダ</t>
    </rPh>
    <rPh sb="4" eb="6">
      <t>ニシムラ</t>
    </rPh>
    <rPh sb="12" eb="14">
      <t>ムラタ</t>
    </rPh>
    <phoneticPr fontId="12"/>
  </si>
  <si>
    <t>第11回</t>
    <phoneticPr fontId="12"/>
  </si>
  <si>
    <t>小出・入江（グリフィンズ・一般）</t>
    <rPh sb="0" eb="2">
      <t>コイデ</t>
    </rPh>
    <rPh sb="3" eb="5">
      <t>イリエ</t>
    </rPh>
    <rPh sb="13" eb="15">
      <t>イッパン</t>
    </rPh>
    <phoneticPr fontId="12"/>
  </si>
  <si>
    <t>中根・吉村（グリフィンズ）</t>
    <rPh sb="0" eb="2">
      <t>ナカネ</t>
    </rPh>
    <rPh sb="3" eb="5">
      <t>ヨシムラ</t>
    </rPh>
    <phoneticPr fontId="12"/>
  </si>
  <si>
    <t>吉野・東（Ｋテニスカレッジ）</t>
    <rPh sb="0" eb="2">
      <t>ヨシノ</t>
    </rPh>
    <rPh sb="3" eb="4">
      <t>ヒガシ</t>
    </rPh>
    <phoneticPr fontId="12"/>
  </si>
  <si>
    <t>19.2.10</t>
    <phoneticPr fontId="12"/>
  </si>
  <si>
    <t>Ｂ級＆ＯＶ５５</t>
    <rPh sb="1" eb="2">
      <t>キュウ</t>
    </rPh>
    <phoneticPr fontId="12"/>
  </si>
  <si>
    <t>東・佐竹（ぼんズ）</t>
    <rPh sb="0" eb="1">
      <t>ヒガシ</t>
    </rPh>
    <rPh sb="2" eb="4">
      <t>サタケ</t>
    </rPh>
    <phoneticPr fontId="12"/>
  </si>
  <si>
    <t>辰巳・川上（村田・Kテニス）</t>
    <phoneticPr fontId="12"/>
  </si>
  <si>
    <t>川並・田中　（Ｋテニス）</t>
    <phoneticPr fontId="12"/>
  </si>
  <si>
    <t>12回</t>
    <phoneticPr fontId="12"/>
  </si>
  <si>
    <t>中根・吉野（グリフィンズ）</t>
    <rPh sb="0" eb="2">
      <t>ナカネ</t>
    </rPh>
    <rPh sb="3" eb="5">
      <t>ヨシノ</t>
    </rPh>
    <phoneticPr fontId="12"/>
  </si>
  <si>
    <t>池端・土肥（フレンズ）</t>
    <rPh sb="0" eb="2">
      <t>イケバタ</t>
    </rPh>
    <rPh sb="3" eb="5">
      <t>ドヒ</t>
    </rPh>
    <phoneticPr fontId="12"/>
  </si>
  <si>
    <t>山口・山口（Kテニス）</t>
    <rPh sb="3" eb="5">
      <t>ヤマグチ</t>
    </rPh>
    <phoneticPr fontId="12"/>
  </si>
  <si>
    <t>20.2..14</t>
    <phoneticPr fontId="12"/>
  </si>
  <si>
    <t>Ｂ級＆ＯＶ110</t>
    <rPh sb="1" eb="2">
      <t>キュウ</t>
    </rPh>
    <phoneticPr fontId="12"/>
  </si>
  <si>
    <t>山口・森（グリフィンズ）</t>
    <rPh sb="0" eb="2">
      <t>ヤマグチ</t>
    </rPh>
    <rPh sb="3" eb="4">
      <t>モリ</t>
    </rPh>
    <phoneticPr fontId="12"/>
  </si>
  <si>
    <t>川並・田中　(Ｋテニス)</t>
    <phoneticPr fontId="12"/>
  </si>
  <si>
    <t>13回</t>
    <phoneticPr fontId="12"/>
  </si>
  <si>
    <t>福元・金谷（一般・グリフィンズ）</t>
    <rPh sb="0" eb="2">
      <t>フクモト</t>
    </rPh>
    <rPh sb="3" eb="4">
      <t>カネ</t>
    </rPh>
    <rPh sb="4" eb="5">
      <t>タニ</t>
    </rPh>
    <rPh sb="6" eb="8">
      <t>イッパン</t>
    </rPh>
    <phoneticPr fontId="12"/>
  </si>
  <si>
    <t>筒井・成宮（フレンズ）</t>
    <rPh sb="0" eb="2">
      <t>ツツイ</t>
    </rPh>
    <rPh sb="3" eb="5">
      <t>ナルミヤ</t>
    </rPh>
    <phoneticPr fontId="12"/>
  </si>
  <si>
    <t>石田・石田（京セラ）</t>
    <rPh sb="0" eb="2">
      <t>イシダ</t>
    </rPh>
    <rPh sb="3" eb="5">
      <t>イシダ</t>
    </rPh>
    <rPh sb="6" eb="7">
      <t>キョウ</t>
    </rPh>
    <phoneticPr fontId="12"/>
  </si>
  <si>
    <t>・</t>
  </si>
  <si>
    <t>金谷</t>
  </si>
  <si>
    <t>21.2.14</t>
    <phoneticPr fontId="12"/>
  </si>
  <si>
    <t>姫井・野村（うさかめ）</t>
    <rPh sb="0" eb="2">
      <t>ヒメイ</t>
    </rPh>
    <rPh sb="3" eb="5">
      <t>ノムラ</t>
    </rPh>
    <phoneticPr fontId="12"/>
  </si>
  <si>
    <t>青木・上津　(アンヴァース)</t>
    <rPh sb="0" eb="2">
      <t>アオキ</t>
    </rPh>
    <rPh sb="3" eb="4">
      <t>ウエ</t>
    </rPh>
    <rPh sb="4" eb="5">
      <t>ツ</t>
    </rPh>
    <phoneticPr fontId="12"/>
  </si>
  <si>
    <t>西野・松本（アンヴァース・うさかめ）</t>
    <rPh sb="0" eb="2">
      <t>ニシノ</t>
    </rPh>
    <rPh sb="3" eb="5">
      <t>マツモト</t>
    </rPh>
    <phoneticPr fontId="12"/>
  </si>
  <si>
    <t>14回</t>
    <phoneticPr fontId="12"/>
  </si>
  <si>
    <t>朝日・朝日（Kテニスカレッジ）</t>
    <phoneticPr fontId="12"/>
  </si>
  <si>
    <t>藤田・松本（一般・うさかめ）</t>
    <rPh sb="0" eb="2">
      <t>フジタ</t>
    </rPh>
    <rPh sb="3" eb="5">
      <t>マツモト</t>
    </rPh>
    <rPh sb="6" eb="8">
      <t>イッパン</t>
    </rPh>
    <phoneticPr fontId="12"/>
  </si>
  <si>
    <t>グリフィンズ</t>
  </si>
  <si>
    <t>22.2.13</t>
    <phoneticPr fontId="12"/>
  </si>
  <si>
    <t>川上・辰巳（村田TC)</t>
    <rPh sb="0" eb="2">
      <t>カワカミ</t>
    </rPh>
    <rPh sb="3" eb="5">
      <t>タツミ</t>
    </rPh>
    <rPh sb="6" eb="8">
      <t>ムラタ</t>
    </rPh>
    <phoneticPr fontId="12"/>
  </si>
  <si>
    <t>姫井・荒深（うさかめ・村田TC）</t>
    <rPh sb="0" eb="2">
      <t>ヒメイ</t>
    </rPh>
    <rPh sb="3" eb="4">
      <t>アラ</t>
    </rPh>
    <rPh sb="4" eb="5">
      <t>フカ</t>
    </rPh>
    <rPh sb="11" eb="13">
      <t>ムラタ</t>
    </rPh>
    <phoneticPr fontId="12"/>
  </si>
  <si>
    <t>永松・中田（Ｋテニス・うさかめ）</t>
    <rPh sb="0" eb="2">
      <t>ナガマツ</t>
    </rPh>
    <rPh sb="3" eb="5">
      <t>ナカタ</t>
    </rPh>
    <phoneticPr fontId="12"/>
  </si>
  <si>
    <t>15回</t>
    <phoneticPr fontId="12"/>
  </si>
  <si>
    <t>朝日・朝日（Kテニスカレッジ）</t>
    <rPh sb="0" eb="2">
      <t>アサヒ</t>
    </rPh>
    <rPh sb="3" eb="5">
      <t>アサヒ</t>
    </rPh>
    <phoneticPr fontId="12"/>
  </si>
  <si>
    <t>漆原・井ノ口（グリフィンズ）</t>
    <rPh sb="0" eb="2">
      <t>ウルシハラ</t>
    </rPh>
    <rPh sb="3" eb="4">
      <t>イ</t>
    </rPh>
    <rPh sb="5" eb="6">
      <t>グチ</t>
    </rPh>
    <phoneticPr fontId="12"/>
  </si>
  <si>
    <t>大野・松村（フレンズ・アンヴァース）</t>
    <rPh sb="0" eb="2">
      <t>オオノ</t>
    </rPh>
    <rPh sb="3" eb="5">
      <t>マツムラ</t>
    </rPh>
    <phoneticPr fontId="12"/>
  </si>
  <si>
    <t>23.2.12</t>
    <phoneticPr fontId="12"/>
  </si>
  <si>
    <t>植垣・岩花（うさかめ）</t>
    <rPh sb="0" eb="2">
      <t>ウエガキ</t>
    </rPh>
    <rPh sb="3" eb="5">
      <t>イワハナ</t>
    </rPh>
    <phoneticPr fontId="12"/>
  </si>
  <si>
    <t>松本・長谷川（アビックBB）</t>
    <rPh sb="0" eb="2">
      <t>マツモト</t>
    </rPh>
    <rPh sb="3" eb="6">
      <t>ハセガワ</t>
    </rPh>
    <phoneticPr fontId="12"/>
  </si>
  <si>
    <t>永松・内山（うさかめ・村田TC）</t>
    <rPh sb="0" eb="2">
      <t>ナガマツ</t>
    </rPh>
    <rPh sb="3" eb="5">
      <t>ウチヤマ</t>
    </rPh>
    <rPh sb="11" eb="13">
      <t>ムラタ</t>
    </rPh>
    <phoneticPr fontId="12"/>
  </si>
  <si>
    <t>あ０１</t>
    <phoneticPr fontId="12"/>
  </si>
  <si>
    <t>西川</t>
    <rPh sb="0" eb="2">
      <t>ニシカワ</t>
    </rPh>
    <phoneticPr fontId="12"/>
  </si>
  <si>
    <t>昌一</t>
    <rPh sb="0" eb="2">
      <t>マサカズ</t>
    </rPh>
    <phoneticPr fontId="12"/>
  </si>
  <si>
    <t>男</t>
  </si>
  <si>
    <t>彦根市</t>
    <rPh sb="0" eb="3">
      <t>ヒコネシ</t>
    </rPh>
    <phoneticPr fontId="12"/>
  </si>
  <si>
    <t>あ０２</t>
    <phoneticPr fontId="12"/>
  </si>
  <si>
    <t>青木</t>
    <rPh sb="0" eb="2">
      <t>アオキ</t>
    </rPh>
    <phoneticPr fontId="12"/>
  </si>
  <si>
    <t>重之</t>
    <rPh sb="0" eb="2">
      <t>シゲユキ</t>
    </rPh>
    <phoneticPr fontId="12"/>
  </si>
  <si>
    <t>草津市</t>
    <rPh sb="0" eb="3">
      <t>クサツシ</t>
    </rPh>
    <phoneticPr fontId="12"/>
  </si>
  <si>
    <t>あ０３</t>
    <phoneticPr fontId="12"/>
  </si>
  <si>
    <t>安達</t>
    <rPh sb="0" eb="2">
      <t>アダチ</t>
    </rPh>
    <phoneticPr fontId="12"/>
  </si>
  <si>
    <t>隆一</t>
    <rPh sb="0" eb="2">
      <t>リュウイチ</t>
    </rPh>
    <phoneticPr fontId="12"/>
  </si>
  <si>
    <t>甲賀市</t>
    <rPh sb="0" eb="2">
      <t>コウカ</t>
    </rPh>
    <rPh sb="2" eb="3">
      <t>シ</t>
    </rPh>
    <phoneticPr fontId="12"/>
  </si>
  <si>
    <t>あ０４</t>
    <phoneticPr fontId="12"/>
  </si>
  <si>
    <t>上原</t>
    <rPh sb="0" eb="2">
      <t>ウエハラ</t>
    </rPh>
    <phoneticPr fontId="12"/>
  </si>
  <si>
    <t>義弘</t>
    <rPh sb="0" eb="2">
      <t>ヨシヒロ</t>
    </rPh>
    <phoneticPr fontId="12"/>
  </si>
  <si>
    <t>あ０５</t>
    <phoneticPr fontId="12"/>
  </si>
  <si>
    <t>寺村</t>
    <rPh sb="0" eb="2">
      <t>テラムラ</t>
    </rPh>
    <phoneticPr fontId="12"/>
  </si>
  <si>
    <t>浩一</t>
    <rPh sb="0" eb="2">
      <t>コウイチ</t>
    </rPh>
    <phoneticPr fontId="12"/>
  </si>
  <si>
    <t>愛荘町</t>
    <rPh sb="0" eb="3">
      <t>アイショウチョウ</t>
    </rPh>
    <phoneticPr fontId="12"/>
  </si>
  <si>
    <t>あ０６</t>
    <phoneticPr fontId="12"/>
  </si>
  <si>
    <t>谷崎</t>
    <rPh sb="0" eb="2">
      <t>タニザキ</t>
    </rPh>
    <phoneticPr fontId="12"/>
  </si>
  <si>
    <t>真也</t>
    <rPh sb="0" eb="2">
      <t>シンヤ</t>
    </rPh>
    <phoneticPr fontId="12"/>
  </si>
  <si>
    <t>あ０７</t>
    <phoneticPr fontId="12"/>
  </si>
  <si>
    <t>廣瀬</t>
    <rPh sb="0" eb="2">
      <t>ヒロセ</t>
    </rPh>
    <phoneticPr fontId="12"/>
  </si>
  <si>
    <t>淳</t>
    <rPh sb="0" eb="1">
      <t>ジュン</t>
    </rPh>
    <phoneticPr fontId="12"/>
  </si>
  <si>
    <t>あ０８</t>
    <phoneticPr fontId="12"/>
  </si>
  <si>
    <t>齋田</t>
    <rPh sb="0" eb="2">
      <t>サイダ</t>
    </rPh>
    <phoneticPr fontId="12"/>
  </si>
  <si>
    <t>優子</t>
    <rPh sb="0" eb="2">
      <t>ユウコ</t>
    </rPh>
    <phoneticPr fontId="12"/>
  </si>
  <si>
    <t>女</t>
    <rPh sb="0" eb="1">
      <t>オンナ</t>
    </rPh>
    <phoneticPr fontId="12"/>
  </si>
  <si>
    <t>あ０９</t>
    <phoneticPr fontId="12"/>
  </si>
  <si>
    <t>平居</t>
    <rPh sb="0" eb="2">
      <t>ヒライ</t>
    </rPh>
    <phoneticPr fontId="12"/>
  </si>
  <si>
    <t>崇</t>
    <rPh sb="0" eb="1">
      <t>タカシ</t>
    </rPh>
    <phoneticPr fontId="12"/>
  </si>
  <si>
    <t>多賀町</t>
    <rPh sb="0" eb="3">
      <t>タガチョウ</t>
    </rPh>
    <phoneticPr fontId="12"/>
  </si>
  <si>
    <t>あ１０</t>
    <phoneticPr fontId="12"/>
  </si>
  <si>
    <t>大林</t>
    <rPh sb="0" eb="2">
      <t>オオバヤシ</t>
    </rPh>
    <phoneticPr fontId="12"/>
  </si>
  <si>
    <t>弘典</t>
    <rPh sb="0" eb="2">
      <t>ヒロノリ</t>
    </rPh>
    <phoneticPr fontId="12"/>
  </si>
  <si>
    <t>長浜市</t>
    <rPh sb="0" eb="3">
      <t>ナガハマシ</t>
    </rPh>
    <phoneticPr fontId="12"/>
  </si>
  <si>
    <t>あ１１</t>
    <phoneticPr fontId="12"/>
  </si>
  <si>
    <t>野方</t>
    <rPh sb="0" eb="1">
      <t>ノ</t>
    </rPh>
    <rPh sb="1" eb="2">
      <t>カタ</t>
    </rPh>
    <phoneticPr fontId="12"/>
  </si>
  <si>
    <t>華子</t>
    <rPh sb="0" eb="2">
      <t>ハナコ</t>
    </rPh>
    <phoneticPr fontId="12"/>
  </si>
  <si>
    <t>大津市</t>
    <rPh sb="0" eb="3">
      <t>オオツシ</t>
    </rPh>
    <phoneticPr fontId="12"/>
  </si>
  <si>
    <t>あ１２</t>
    <phoneticPr fontId="12"/>
  </si>
  <si>
    <t>西山</t>
    <rPh sb="0" eb="2">
      <t>ニシヤマ</t>
    </rPh>
    <phoneticPr fontId="12"/>
  </si>
  <si>
    <t>抄千代</t>
    <rPh sb="0" eb="1">
      <t>ショウ</t>
    </rPh>
    <rPh sb="1" eb="3">
      <t>チヨ</t>
    </rPh>
    <phoneticPr fontId="12"/>
  </si>
  <si>
    <t>米原市</t>
    <rPh sb="0" eb="3">
      <t>マイバラシ</t>
    </rPh>
    <phoneticPr fontId="12"/>
  </si>
  <si>
    <t>あ１３</t>
    <phoneticPr fontId="12"/>
  </si>
  <si>
    <t>三原</t>
    <rPh sb="0" eb="2">
      <t>ミハラ</t>
    </rPh>
    <phoneticPr fontId="12"/>
  </si>
  <si>
    <t>啓子</t>
    <rPh sb="0" eb="2">
      <t>ケイコ</t>
    </rPh>
    <phoneticPr fontId="12"/>
  </si>
  <si>
    <t>あ１４</t>
    <phoneticPr fontId="12"/>
  </si>
  <si>
    <t>落合</t>
    <rPh sb="0" eb="2">
      <t>オチアイ</t>
    </rPh>
    <phoneticPr fontId="12"/>
  </si>
  <si>
    <t>良弘</t>
    <rPh sb="0" eb="2">
      <t>ヨシヒロ</t>
    </rPh>
    <phoneticPr fontId="12"/>
  </si>
  <si>
    <t>あ１５</t>
    <phoneticPr fontId="12"/>
  </si>
  <si>
    <t>中山</t>
    <rPh sb="0" eb="2">
      <t>ナカヤマ</t>
    </rPh>
    <phoneticPr fontId="12"/>
  </si>
  <si>
    <t>泰嘉</t>
    <rPh sb="0" eb="2">
      <t>ヤスヨシ</t>
    </rPh>
    <phoneticPr fontId="12"/>
  </si>
  <si>
    <t>あ１６</t>
    <phoneticPr fontId="12"/>
  </si>
  <si>
    <t>松前</t>
    <rPh sb="0" eb="2">
      <t>マツマエ</t>
    </rPh>
    <phoneticPr fontId="12"/>
  </si>
  <si>
    <t>満</t>
    <rPh sb="0" eb="1">
      <t>ミツル</t>
    </rPh>
    <phoneticPr fontId="12"/>
  </si>
  <si>
    <t>あ１７</t>
    <phoneticPr fontId="12"/>
  </si>
  <si>
    <t>松井</t>
    <rPh sb="0" eb="2">
      <t>マツイ</t>
    </rPh>
    <phoneticPr fontId="12"/>
  </si>
  <si>
    <t xml:space="preserve">傳樹 </t>
  </si>
  <si>
    <t>男</t>
    <phoneticPr fontId="12"/>
  </si>
  <si>
    <t>あ１８</t>
    <phoneticPr fontId="12"/>
  </si>
  <si>
    <t>治田</t>
    <rPh sb="0" eb="1">
      <t>ジ</t>
    </rPh>
    <rPh sb="1" eb="2">
      <t>タ</t>
    </rPh>
    <phoneticPr fontId="12"/>
  </si>
  <si>
    <t>紗映子</t>
    <rPh sb="0" eb="1">
      <t>サ</t>
    </rPh>
    <rPh sb="1" eb="3">
      <t>エイコ</t>
    </rPh>
    <phoneticPr fontId="12"/>
  </si>
  <si>
    <t>守山市</t>
    <rPh sb="0" eb="3">
      <t>モリヤマシ</t>
    </rPh>
    <phoneticPr fontId="12"/>
  </si>
  <si>
    <t>あ１９</t>
    <phoneticPr fontId="12"/>
  </si>
  <si>
    <t>長谷川</t>
    <rPh sb="0" eb="3">
      <t>ハセガワ</t>
    </rPh>
    <phoneticPr fontId="12"/>
  </si>
  <si>
    <t>優</t>
    <rPh sb="0" eb="1">
      <t>マサ</t>
    </rPh>
    <phoneticPr fontId="12"/>
  </si>
  <si>
    <t>あ２０</t>
  </si>
  <si>
    <t>成宮</t>
    <rPh sb="0" eb="2">
      <t>ナルミヤ</t>
    </rPh>
    <phoneticPr fontId="12"/>
  </si>
  <si>
    <t>まき</t>
    <phoneticPr fontId="12"/>
  </si>
  <si>
    <t>あ２１</t>
    <phoneticPr fontId="12"/>
  </si>
  <si>
    <t>松本</t>
    <rPh sb="0" eb="2">
      <t>マツモト</t>
    </rPh>
    <phoneticPr fontId="12"/>
  </si>
  <si>
    <t>光美</t>
    <rPh sb="0" eb="2">
      <t>テルミ</t>
    </rPh>
    <phoneticPr fontId="12"/>
  </si>
  <si>
    <t>あ２２</t>
    <phoneticPr fontId="12"/>
  </si>
  <si>
    <t>草野</t>
    <rPh sb="0" eb="2">
      <t>クサノ</t>
    </rPh>
    <phoneticPr fontId="12"/>
  </si>
  <si>
    <t>活地</t>
    <rPh sb="0" eb="1">
      <t>カツ</t>
    </rPh>
    <rPh sb="1" eb="2">
      <t>チ</t>
    </rPh>
    <phoneticPr fontId="12"/>
  </si>
  <si>
    <t>あ２３</t>
  </si>
  <si>
    <t>吉川</t>
    <rPh sb="0" eb="2">
      <t>ヨシカワ</t>
    </rPh>
    <phoneticPr fontId="12"/>
  </si>
  <si>
    <t>孝次</t>
    <rPh sb="0" eb="2">
      <t>コウジ</t>
    </rPh>
    <phoneticPr fontId="12"/>
  </si>
  <si>
    <t>あ２４</t>
  </si>
  <si>
    <t>姫田</t>
    <rPh sb="0" eb="2">
      <t>ヒメダ</t>
    </rPh>
    <phoneticPr fontId="12"/>
  </si>
  <si>
    <t>和憲</t>
    <rPh sb="0" eb="2">
      <t>カズノリ</t>
    </rPh>
    <phoneticPr fontId="12"/>
  </si>
  <si>
    <t>京都市</t>
    <rPh sb="0" eb="3">
      <t>キョウトシ</t>
    </rPh>
    <phoneticPr fontId="12"/>
  </si>
  <si>
    <t>あ２５</t>
  </si>
  <si>
    <t>森本</t>
    <rPh sb="0" eb="2">
      <t>モリモト</t>
    </rPh>
    <phoneticPr fontId="12"/>
  </si>
  <si>
    <t>進太郎</t>
    <rPh sb="0" eb="3">
      <t>シンタロウ</t>
    </rPh>
    <phoneticPr fontId="12"/>
  </si>
  <si>
    <t>宇治市</t>
    <rPh sb="0" eb="3">
      <t>ウジシ</t>
    </rPh>
    <phoneticPr fontId="12"/>
  </si>
  <si>
    <t>あ２６</t>
  </si>
  <si>
    <t>佐藤</t>
    <rPh sb="0" eb="2">
      <t>サトウ</t>
    </rPh>
    <phoneticPr fontId="12"/>
  </si>
  <si>
    <t>政之</t>
    <rPh sb="0" eb="2">
      <t>マサユキ</t>
    </rPh>
    <phoneticPr fontId="12"/>
  </si>
  <si>
    <t>大阪市</t>
    <rPh sb="0" eb="3">
      <t>オオサカシ</t>
    </rPh>
    <phoneticPr fontId="12"/>
  </si>
  <si>
    <t>あ２７</t>
  </si>
  <si>
    <t>中村</t>
    <rPh sb="0" eb="2">
      <t>ナカムラ</t>
    </rPh>
    <phoneticPr fontId="12"/>
  </si>
  <si>
    <t>亨</t>
    <rPh sb="0" eb="1">
      <t>トオル</t>
    </rPh>
    <phoneticPr fontId="12"/>
  </si>
  <si>
    <t>あ２８</t>
  </si>
  <si>
    <t>堅田</t>
    <rPh sb="0" eb="2">
      <t>カタタ</t>
    </rPh>
    <phoneticPr fontId="12"/>
  </si>
  <si>
    <t>瑞木</t>
    <rPh sb="0" eb="2">
      <t>ミズキ</t>
    </rPh>
    <phoneticPr fontId="12"/>
  </si>
  <si>
    <t>あ２９</t>
  </si>
  <si>
    <t>大脇</t>
    <rPh sb="0" eb="2">
      <t>オオワキ</t>
    </rPh>
    <phoneticPr fontId="12"/>
  </si>
  <si>
    <t>和世</t>
    <rPh sb="0" eb="2">
      <t>カズヨ</t>
    </rPh>
    <phoneticPr fontId="12"/>
  </si>
  <si>
    <t>あ３０</t>
  </si>
  <si>
    <t>中野</t>
    <rPh sb="0" eb="2">
      <t>ナカノ</t>
    </rPh>
    <phoneticPr fontId="12"/>
  </si>
  <si>
    <t>美和</t>
    <rPh sb="0" eb="2">
      <t>ミワ</t>
    </rPh>
    <phoneticPr fontId="12"/>
  </si>
  <si>
    <t>栗東市</t>
    <rPh sb="0" eb="3">
      <t>リットウシ</t>
    </rPh>
    <phoneticPr fontId="12"/>
  </si>
  <si>
    <t>あ３１</t>
  </si>
  <si>
    <t>堀田</t>
    <rPh sb="0" eb="2">
      <t>ホッタ</t>
    </rPh>
    <phoneticPr fontId="12"/>
  </si>
  <si>
    <t>明子</t>
    <rPh sb="0" eb="2">
      <t>アキコ</t>
    </rPh>
    <phoneticPr fontId="12"/>
  </si>
  <si>
    <t>東近江市</t>
    <rPh sb="0" eb="3">
      <t>ヒガシオウミ</t>
    </rPh>
    <rPh sb="3" eb="4">
      <t>シ</t>
    </rPh>
    <phoneticPr fontId="12"/>
  </si>
  <si>
    <t>あ３２</t>
  </si>
  <si>
    <t>法戸</t>
    <rPh sb="0" eb="2">
      <t>ホウド</t>
    </rPh>
    <phoneticPr fontId="12"/>
  </si>
  <si>
    <t>義也</t>
    <rPh sb="0" eb="2">
      <t>ヨシナリ</t>
    </rPh>
    <phoneticPr fontId="12"/>
  </si>
  <si>
    <t>杉山</t>
  </si>
  <si>
    <t>邦夫</t>
  </si>
  <si>
    <t>犬上郡</t>
  </si>
  <si>
    <t>川上</t>
  </si>
  <si>
    <t>英二</t>
  </si>
  <si>
    <t>東近江市</t>
  </si>
  <si>
    <t>泉谷</t>
  </si>
  <si>
    <t>純也</t>
  </si>
  <si>
    <t>浅田</t>
  </si>
  <si>
    <t>隆昭</t>
  </si>
  <si>
    <t>守山市</t>
  </si>
  <si>
    <t>森永</t>
  </si>
  <si>
    <t>洋介</t>
  </si>
  <si>
    <t>近江八幡市</t>
  </si>
  <si>
    <t>辰巳</t>
  </si>
  <si>
    <t>悟朗</t>
  </si>
  <si>
    <t>彦根市</t>
    <phoneticPr fontId="12"/>
  </si>
  <si>
    <t>女</t>
  </si>
  <si>
    <t>眞規子</t>
  </si>
  <si>
    <t>村田</t>
  </si>
  <si>
    <t>理恵子</t>
  </si>
  <si>
    <t>治</t>
  </si>
  <si>
    <t>誠</t>
  </si>
  <si>
    <t>容子</t>
  </si>
  <si>
    <t>昭徹</t>
  </si>
  <si>
    <t>龍優</t>
  </si>
  <si>
    <t>波月</t>
  </si>
  <si>
    <t>雄哉</t>
  </si>
  <si>
    <t>光稀</t>
  </si>
  <si>
    <t>池田</t>
    <rPh sb="0" eb="2">
      <t>イケダ</t>
    </rPh>
    <phoneticPr fontId="12"/>
  </si>
  <si>
    <t>枝理</t>
    <rPh sb="0" eb="2">
      <t>エリ</t>
    </rPh>
    <phoneticPr fontId="12"/>
  </si>
  <si>
    <t>脇坂</t>
    <rPh sb="0" eb="2">
      <t>ワキサカ</t>
    </rPh>
    <phoneticPr fontId="12"/>
  </si>
  <si>
    <t>愛里</t>
    <rPh sb="0" eb="2">
      <t>アイリ</t>
    </rPh>
    <phoneticPr fontId="12"/>
  </si>
  <si>
    <t>あん０３</t>
  </si>
  <si>
    <t>片桐</t>
    <rPh sb="0" eb="2">
      <t>カタギリ</t>
    </rPh>
    <phoneticPr fontId="12"/>
  </si>
  <si>
    <t>美里</t>
    <rPh sb="0" eb="2">
      <t>ミサト</t>
    </rPh>
    <phoneticPr fontId="12"/>
  </si>
  <si>
    <t>あん０４</t>
  </si>
  <si>
    <t>植田</t>
    <rPh sb="0" eb="2">
      <t>ウエダ</t>
    </rPh>
    <phoneticPr fontId="12"/>
  </si>
  <si>
    <t>早耶</t>
    <rPh sb="0" eb="2">
      <t>サヤ</t>
    </rPh>
    <phoneticPr fontId="12"/>
  </si>
  <si>
    <t>あん０５</t>
  </si>
  <si>
    <t>西野</t>
    <rPh sb="0" eb="2">
      <t>ニシノ</t>
    </rPh>
    <phoneticPr fontId="12"/>
  </si>
  <si>
    <t>美恵</t>
    <rPh sb="0" eb="2">
      <t>ミエ</t>
    </rPh>
    <phoneticPr fontId="12"/>
  </si>
  <si>
    <t>あん０６</t>
  </si>
  <si>
    <t>黒坂</t>
    <rPh sb="0" eb="2">
      <t>クロサカ</t>
    </rPh>
    <phoneticPr fontId="12"/>
  </si>
  <si>
    <t>晶子</t>
    <rPh sb="0" eb="2">
      <t>アキコ</t>
    </rPh>
    <phoneticPr fontId="12"/>
  </si>
  <si>
    <t>あん０７</t>
  </si>
  <si>
    <t>山口</t>
    <rPh sb="0" eb="2">
      <t>ヤマグチ</t>
    </rPh>
    <phoneticPr fontId="12"/>
  </si>
  <si>
    <t>千恵</t>
    <rPh sb="0" eb="2">
      <t>チエ</t>
    </rPh>
    <phoneticPr fontId="12"/>
  </si>
  <si>
    <t>あん０８</t>
  </si>
  <si>
    <t>小田</t>
    <rPh sb="0" eb="2">
      <t>オダ</t>
    </rPh>
    <phoneticPr fontId="12"/>
  </si>
  <si>
    <t>紀彦</t>
    <rPh sb="0" eb="2">
      <t>ノリヒコ</t>
    </rPh>
    <phoneticPr fontId="12"/>
  </si>
  <si>
    <t>野洲市</t>
    <rPh sb="0" eb="3">
      <t>ヤスシ</t>
    </rPh>
    <phoneticPr fontId="12"/>
  </si>
  <si>
    <t>あん０９</t>
  </si>
  <si>
    <t>越智</t>
    <rPh sb="0" eb="2">
      <t>オチ</t>
    </rPh>
    <phoneticPr fontId="12"/>
  </si>
  <si>
    <t>友基</t>
    <rPh sb="0" eb="2">
      <t>トモキ</t>
    </rPh>
    <phoneticPr fontId="12"/>
  </si>
  <si>
    <t>あん１０</t>
  </si>
  <si>
    <t>辻本</t>
    <rPh sb="0" eb="2">
      <t>ツジモト</t>
    </rPh>
    <phoneticPr fontId="12"/>
  </si>
  <si>
    <t>将士</t>
    <rPh sb="0" eb="2">
      <t>マサシ</t>
    </rPh>
    <phoneticPr fontId="12"/>
  </si>
  <si>
    <t>あん１１</t>
  </si>
  <si>
    <t>津曲</t>
    <rPh sb="0" eb="2">
      <t>ツマガリ</t>
    </rPh>
    <phoneticPr fontId="12"/>
  </si>
  <si>
    <t>崇志</t>
    <rPh sb="0" eb="2">
      <t>タカシ</t>
    </rPh>
    <phoneticPr fontId="12"/>
  </si>
  <si>
    <t>湖南市</t>
    <rPh sb="0" eb="2">
      <t>コナン</t>
    </rPh>
    <rPh sb="2" eb="3">
      <t>シ</t>
    </rPh>
    <phoneticPr fontId="12"/>
  </si>
  <si>
    <t>あん１２</t>
  </si>
  <si>
    <t>原</t>
    <rPh sb="0" eb="1">
      <t>ハラ</t>
    </rPh>
    <phoneticPr fontId="12"/>
  </si>
  <si>
    <t>智則</t>
    <rPh sb="0" eb="2">
      <t>トモノリ</t>
    </rPh>
    <phoneticPr fontId="12"/>
  </si>
  <si>
    <t>男</t>
    <rPh sb="0" eb="1">
      <t>オトコ</t>
    </rPh>
    <phoneticPr fontId="12"/>
  </si>
  <si>
    <t>あん１３</t>
  </si>
  <si>
    <t>ピーター</t>
    <phoneticPr fontId="12"/>
  </si>
  <si>
    <t>リーダー</t>
    <phoneticPr fontId="12"/>
  </si>
  <si>
    <t>蒲生郡</t>
    <rPh sb="0" eb="3">
      <t>ガモウグン</t>
    </rPh>
    <phoneticPr fontId="12"/>
  </si>
  <si>
    <t>あん１４</t>
  </si>
  <si>
    <t>鍋内</t>
    <rPh sb="0" eb="2">
      <t>ナベウチ</t>
    </rPh>
    <phoneticPr fontId="12"/>
  </si>
  <si>
    <t>雄樹</t>
    <rPh sb="0" eb="2">
      <t>ユウキ</t>
    </rPh>
    <phoneticPr fontId="12"/>
  </si>
  <si>
    <t>あん１５</t>
  </si>
  <si>
    <t>和樹</t>
    <rPh sb="0" eb="2">
      <t>カズキ</t>
    </rPh>
    <phoneticPr fontId="12"/>
  </si>
  <si>
    <t>あん１６</t>
  </si>
  <si>
    <t>上津</t>
    <rPh sb="0" eb="1">
      <t>ウワ</t>
    </rPh>
    <rPh sb="1" eb="2">
      <t>ツ</t>
    </rPh>
    <phoneticPr fontId="12"/>
  </si>
  <si>
    <t>慶和</t>
    <rPh sb="0" eb="2">
      <t>ヨシカズ</t>
    </rPh>
    <phoneticPr fontId="12"/>
  </si>
  <si>
    <t>あん１７</t>
  </si>
  <si>
    <t>薮内</t>
    <rPh sb="0" eb="2">
      <t>ヤブウチ</t>
    </rPh>
    <phoneticPr fontId="12"/>
  </si>
  <si>
    <t>豪</t>
    <rPh sb="0" eb="1">
      <t>ゴウ</t>
    </rPh>
    <phoneticPr fontId="12"/>
  </si>
  <si>
    <t>あん１８</t>
  </si>
  <si>
    <t>鈴木</t>
    <rPh sb="0" eb="2">
      <t>スズキ</t>
    </rPh>
    <phoneticPr fontId="12"/>
  </si>
  <si>
    <t>智彦</t>
    <rPh sb="0" eb="2">
      <t>トモヒコ</t>
    </rPh>
    <phoneticPr fontId="12"/>
  </si>
  <si>
    <t>大垣市</t>
    <rPh sb="0" eb="3">
      <t>オオガキシ</t>
    </rPh>
    <phoneticPr fontId="12"/>
  </si>
  <si>
    <t>あん１９</t>
  </si>
  <si>
    <t>高森</t>
    <rPh sb="0" eb="2">
      <t>タカモリ</t>
    </rPh>
    <phoneticPr fontId="12"/>
  </si>
  <si>
    <t>康志</t>
    <rPh sb="0" eb="2">
      <t>ヤスシ</t>
    </rPh>
    <phoneticPr fontId="12"/>
  </si>
  <si>
    <t>あん２０</t>
  </si>
  <si>
    <t>松村</t>
    <rPh sb="0" eb="2">
      <t>マツムラ</t>
    </rPh>
    <phoneticPr fontId="12"/>
  </si>
  <si>
    <t>友喜</t>
    <rPh sb="0" eb="1">
      <t>トモ</t>
    </rPh>
    <rPh sb="1" eb="2">
      <t>キ</t>
    </rPh>
    <phoneticPr fontId="12"/>
  </si>
  <si>
    <t>あん２１</t>
  </si>
  <si>
    <t>原山</t>
    <rPh sb="0" eb="2">
      <t>ハラヤマ</t>
    </rPh>
    <phoneticPr fontId="12"/>
  </si>
  <si>
    <t>侑己</t>
    <phoneticPr fontId="12"/>
  </si>
  <si>
    <t>あん２２</t>
  </si>
  <si>
    <t>森</t>
    <rPh sb="0" eb="1">
      <t>モリ</t>
    </rPh>
    <phoneticPr fontId="12"/>
  </si>
  <si>
    <t>寿人</t>
    <rPh sb="0" eb="2">
      <t>スミト</t>
    </rPh>
    <phoneticPr fontId="12"/>
  </si>
  <si>
    <t>あん２３</t>
  </si>
  <si>
    <t>山田</t>
    <rPh sb="0" eb="2">
      <t>ヤマダ</t>
    </rPh>
    <phoneticPr fontId="12"/>
  </si>
  <si>
    <t>佳明</t>
    <rPh sb="0" eb="2">
      <t>ヨシアキ</t>
    </rPh>
    <phoneticPr fontId="12"/>
  </si>
  <si>
    <t>あん２４</t>
  </si>
  <si>
    <t>岡</t>
    <rPh sb="0" eb="1">
      <t>オカ</t>
    </rPh>
    <phoneticPr fontId="12"/>
  </si>
  <si>
    <t>栄介</t>
    <rPh sb="0" eb="1">
      <t>エイ</t>
    </rPh>
    <rPh sb="1" eb="2">
      <t>スケ</t>
    </rPh>
    <phoneticPr fontId="12"/>
  </si>
  <si>
    <t>あん２５</t>
  </si>
  <si>
    <t>西嶌</t>
    <phoneticPr fontId="12"/>
  </si>
  <si>
    <t>達也</t>
    <rPh sb="0" eb="2">
      <t>タツヤ</t>
    </rPh>
    <phoneticPr fontId="12"/>
  </si>
  <si>
    <t>あん２６</t>
  </si>
  <si>
    <t>寺元</t>
  </si>
  <si>
    <t>翔太</t>
  </si>
  <si>
    <t>長浜市</t>
  </si>
  <si>
    <t>あん２７</t>
  </si>
  <si>
    <t>三箇</t>
    <rPh sb="0" eb="2">
      <t>サンガ</t>
    </rPh>
    <phoneticPr fontId="12"/>
  </si>
  <si>
    <t>あん２８</t>
  </si>
  <si>
    <t>澤田</t>
    <rPh sb="0" eb="2">
      <t>サワダ</t>
    </rPh>
    <phoneticPr fontId="12"/>
  </si>
  <si>
    <t>純兵</t>
    <rPh sb="0" eb="1">
      <t>ジュン</t>
    </rPh>
    <phoneticPr fontId="12"/>
  </si>
  <si>
    <t>あん２９</t>
  </si>
  <si>
    <t>末木</t>
  </si>
  <si>
    <t>久美子</t>
  </si>
  <si>
    <t>垂井町</t>
  </si>
  <si>
    <t>き０１</t>
    <phoneticPr fontId="12"/>
  </si>
  <si>
    <t>赤木</t>
    <rPh sb="0" eb="2">
      <t>アカギ</t>
    </rPh>
    <phoneticPr fontId="12"/>
  </si>
  <si>
    <t>拓</t>
    <rPh sb="0" eb="1">
      <t>タク</t>
    </rPh>
    <phoneticPr fontId="12"/>
  </si>
  <si>
    <t>京セラ</t>
  </si>
  <si>
    <t>京セラTC</t>
  </si>
  <si>
    <t>近江八幡市</t>
    <rPh sb="0" eb="5">
      <t>オウミハチマンシ</t>
    </rPh>
    <phoneticPr fontId="12"/>
  </si>
  <si>
    <t>き０２</t>
  </si>
  <si>
    <t>井澤　</t>
  </si>
  <si>
    <t>野洲市</t>
    <rPh sb="0" eb="2">
      <t>ヤス</t>
    </rPh>
    <rPh sb="2" eb="3">
      <t>シ</t>
    </rPh>
    <phoneticPr fontId="12"/>
  </si>
  <si>
    <t>き０３</t>
  </si>
  <si>
    <t>石井</t>
    <rPh sb="0" eb="2">
      <t>イシイ</t>
    </rPh>
    <phoneticPr fontId="12"/>
  </si>
  <si>
    <t>耶真斗</t>
    <rPh sb="0" eb="3">
      <t>ヤマト</t>
    </rPh>
    <phoneticPr fontId="12"/>
  </si>
  <si>
    <t>東近江市</t>
    <rPh sb="0" eb="1">
      <t>ヒガシ</t>
    </rPh>
    <rPh sb="1" eb="3">
      <t>オウミ</t>
    </rPh>
    <rPh sb="3" eb="4">
      <t>シ</t>
    </rPh>
    <phoneticPr fontId="12"/>
  </si>
  <si>
    <t>き０４</t>
  </si>
  <si>
    <t>石川</t>
    <rPh sb="0" eb="2">
      <t>イシカワ</t>
    </rPh>
    <phoneticPr fontId="12"/>
  </si>
  <si>
    <t>和洋</t>
    <rPh sb="0" eb="2">
      <t>カズヒロ</t>
    </rPh>
    <phoneticPr fontId="12"/>
  </si>
  <si>
    <t>竜王町</t>
    <rPh sb="0" eb="3">
      <t>リュウオウチョウ</t>
    </rPh>
    <phoneticPr fontId="12"/>
  </si>
  <si>
    <t>き０５</t>
  </si>
  <si>
    <t>石田</t>
    <rPh sb="0" eb="2">
      <t>イシダ</t>
    </rPh>
    <phoneticPr fontId="12"/>
  </si>
  <si>
    <t>文彦</t>
    <rPh sb="0" eb="2">
      <t>フミヒコ</t>
    </rPh>
    <phoneticPr fontId="12"/>
  </si>
  <si>
    <t>石田文彦</t>
  </si>
  <si>
    <t>き０６</t>
  </si>
  <si>
    <t>京セラ</t>
    <phoneticPr fontId="12"/>
  </si>
  <si>
    <t>女</t>
    <phoneticPr fontId="12"/>
  </si>
  <si>
    <t>き０７</t>
  </si>
  <si>
    <t>東近江市</t>
    <rPh sb="0" eb="4">
      <t>ヒガシオウミシ</t>
    </rPh>
    <phoneticPr fontId="12"/>
  </si>
  <si>
    <t>き０８</t>
  </si>
  <si>
    <t>岩本</t>
    <rPh sb="0" eb="2">
      <t>イワモト</t>
    </rPh>
    <phoneticPr fontId="12"/>
  </si>
  <si>
    <t>祥平</t>
    <rPh sb="0" eb="2">
      <t>ショウヘイ</t>
    </rPh>
    <phoneticPr fontId="12"/>
  </si>
  <si>
    <t>き０９</t>
  </si>
  <si>
    <t>牛尾</t>
  </si>
  <si>
    <t>紳之介</t>
  </si>
  <si>
    <t>き１０</t>
  </si>
  <si>
    <t>太田</t>
  </si>
  <si>
    <t>圭亮</t>
  </si>
  <si>
    <t>き１１</t>
  </si>
  <si>
    <t>岡本</t>
  </si>
  <si>
    <t>彰</t>
    <phoneticPr fontId="12"/>
  </si>
  <si>
    <t>き１２</t>
  </si>
  <si>
    <t>奥田</t>
    <rPh sb="0" eb="2">
      <t>オクダ</t>
    </rPh>
    <phoneticPr fontId="12"/>
  </si>
  <si>
    <t>司</t>
    <rPh sb="0" eb="1">
      <t>ツカサ</t>
    </rPh>
    <phoneticPr fontId="12"/>
  </si>
  <si>
    <t>き１３</t>
  </si>
  <si>
    <t>片渕</t>
    <rPh sb="0" eb="2">
      <t>カタブチ</t>
    </rPh>
    <phoneticPr fontId="12"/>
  </si>
  <si>
    <t>友結</t>
    <rPh sb="0" eb="1">
      <t>トモ</t>
    </rPh>
    <rPh sb="1" eb="2">
      <t>ムス</t>
    </rPh>
    <phoneticPr fontId="12"/>
  </si>
  <si>
    <t>き１４</t>
  </si>
  <si>
    <t>木村</t>
    <rPh sb="0" eb="2">
      <t>キムラ</t>
    </rPh>
    <phoneticPr fontId="12"/>
  </si>
  <si>
    <t>圭</t>
    <rPh sb="0" eb="1">
      <t>ケイ</t>
    </rPh>
    <phoneticPr fontId="12"/>
  </si>
  <si>
    <t>き１５</t>
  </si>
  <si>
    <t>栗山</t>
    <rPh sb="0" eb="2">
      <t>クリヤマ</t>
    </rPh>
    <phoneticPr fontId="12"/>
  </si>
  <si>
    <t>飛鳥</t>
    <rPh sb="0" eb="2">
      <t>アスカ</t>
    </rPh>
    <phoneticPr fontId="12"/>
  </si>
  <si>
    <t>き１６</t>
  </si>
  <si>
    <t>坂元</t>
  </si>
  <si>
    <t>智成</t>
  </si>
  <si>
    <t>き１７</t>
  </si>
  <si>
    <t>佐治</t>
  </si>
  <si>
    <t>武</t>
  </si>
  <si>
    <t>甲賀市</t>
    <phoneticPr fontId="12"/>
  </si>
  <si>
    <t>き１８</t>
  </si>
  <si>
    <t>啓一</t>
    <rPh sb="0" eb="2">
      <t>ケイイチ</t>
    </rPh>
    <phoneticPr fontId="12"/>
  </si>
  <si>
    <t>き１９</t>
  </si>
  <si>
    <t>篠原</t>
    <rPh sb="0" eb="2">
      <t>シノハラ</t>
    </rPh>
    <phoneticPr fontId="12"/>
  </si>
  <si>
    <t>弘法</t>
    <rPh sb="0" eb="2">
      <t>ヒロノリ</t>
    </rPh>
    <phoneticPr fontId="12"/>
  </si>
  <si>
    <t>き２０</t>
  </si>
  <si>
    <t>き２１</t>
  </si>
  <si>
    <t>曽我</t>
  </si>
  <si>
    <t>卓矢</t>
  </si>
  <si>
    <t>き２２</t>
  </si>
  <si>
    <t>滝本</t>
    <rPh sb="0" eb="2">
      <t>タキモト</t>
    </rPh>
    <phoneticPr fontId="12"/>
  </si>
  <si>
    <t>照夫</t>
    <rPh sb="0" eb="2">
      <t>テルオ</t>
    </rPh>
    <phoneticPr fontId="12"/>
  </si>
  <si>
    <t>き２３</t>
  </si>
  <si>
    <t>直川</t>
    <rPh sb="0" eb="2">
      <t>ナオカワ</t>
    </rPh>
    <phoneticPr fontId="12"/>
  </si>
  <si>
    <t>悟</t>
    <rPh sb="0" eb="1">
      <t>サトル</t>
    </rPh>
    <phoneticPr fontId="12"/>
  </si>
  <si>
    <t>き２４</t>
  </si>
  <si>
    <t>中尾</t>
    <rPh sb="0" eb="2">
      <t>ナカオ</t>
    </rPh>
    <phoneticPr fontId="12"/>
  </si>
  <si>
    <t>慶太</t>
    <rPh sb="0" eb="2">
      <t>ケイタ</t>
    </rPh>
    <phoneticPr fontId="12"/>
  </si>
  <si>
    <t>き２５</t>
  </si>
  <si>
    <t>仲田</t>
    <rPh sb="0" eb="2">
      <t>ナカタ</t>
    </rPh>
    <phoneticPr fontId="12"/>
  </si>
  <si>
    <t>慶介</t>
    <rPh sb="0" eb="2">
      <t>ケイスケ</t>
    </rPh>
    <phoneticPr fontId="12"/>
  </si>
  <si>
    <t>き２６</t>
  </si>
  <si>
    <t>馬場</t>
  </si>
  <si>
    <t>英年</t>
  </si>
  <si>
    <t>き２７</t>
  </si>
  <si>
    <t>濵口</t>
    <rPh sb="0" eb="2">
      <t>ハマグチ</t>
    </rPh>
    <phoneticPr fontId="12"/>
  </si>
  <si>
    <t>里穂</t>
    <rPh sb="0" eb="2">
      <t>リホ</t>
    </rPh>
    <phoneticPr fontId="12"/>
  </si>
  <si>
    <t>湖南市</t>
    <rPh sb="0" eb="3">
      <t>コナンシ</t>
    </rPh>
    <phoneticPr fontId="12"/>
  </si>
  <si>
    <t>き２８</t>
  </si>
  <si>
    <t>廣瀬</t>
  </si>
  <si>
    <t>智也</t>
  </si>
  <si>
    <t>き２９</t>
  </si>
  <si>
    <t>福島</t>
    <rPh sb="0" eb="2">
      <t>フクシマ</t>
    </rPh>
    <phoneticPr fontId="12"/>
  </si>
  <si>
    <t>勇輔</t>
    <rPh sb="0" eb="2">
      <t>ユウスケ</t>
    </rPh>
    <phoneticPr fontId="12"/>
  </si>
  <si>
    <t>き３０</t>
  </si>
  <si>
    <t>松島</t>
    <rPh sb="0" eb="2">
      <t>マツシマ</t>
    </rPh>
    <phoneticPr fontId="12"/>
  </si>
  <si>
    <t>理和</t>
  </si>
  <si>
    <t>き３１</t>
  </si>
  <si>
    <t>宮道</t>
  </si>
  <si>
    <t>祐介</t>
  </si>
  <si>
    <t>き３２</t>
  </si>
  <si>
    <t>村尾</t>
  </si>
  <si>
    <t>彰了</t>
  </si>
  <si>
    <t>き３３</t>
  </si>
  <si>
    <t>守山市</t>
    <phoneticPr fontId="12"/>
  </si>
  <si>
    <t>き３４</t>
  </si>
  <si>
    <t>き３５</t>
  </si>
  <si>
    <t>大津市</t>
    <phoneticPr fontId="12"/>
  </si>
  <si>
    <t>き３６</t>
  </si>
  <si>
    <t>吉本</t>
  </si>
  <si>
    <t>泰二</t>
  </si>
  <si>
    <t>ふ０１</t>
  </si>
  <si>
    <t>水本</t>
  </si>
  <si>
    <t>淳史</t>
  </si>
  <si>
    <t>フレンズ</t>
  </si>
  <si>
    <t>彦根市</t>
  </si>
  <si>
    <t>ふ０２</t>
  </si>
  <si>
    <t>清水</t>
  </si>
  <si>
    <t>善弘</t>
  </si>
  <si>
    <t>ふ０３</t>
  </si>
  <si>
    <t>大樹</t>
  </si>
  <si>
    <t>大津市</t>
  </si>
  <si>
    <t>ふ０４</t>
  </si>
  <si>
    <t>北野</t>
  </si>
  <si>
    <t>照幸</t>
  </si>
  <si>
    <t>ふ０５</t>
  </si>
  <si>
    <t>成宮</t>
  </si>
  <si>
    <t>康弘</t>
  </si>
  <si>
    <t>ふ０６</t>
  </si>
  <si>
    <t>中谷</t>
  </si>
  <si>
    <t>健志</t>
  </si>
  <si>
    <t>ふ０７</t>
  </si>
  <si>
    <t>平塚</t>
  </si>
  <si>
    <t>ふ０８</t>
  </si>
  <si>
    <t>池端</t>
  </si>
  <si>
    <t>誠治</t>
  </si>
  <si>
    <t>ふ０９</t>
  </si>
  <si>
    <t>三代</t>
  </si>
  <si>
    <t>康成</t>
  </si>
  <si>
    <t>ふ１０</t>
  </si>
  <si>
    <t>古市</t>
  </si>
  <si>
    <t>卓志</t>
  </si>
  <si>
    <t>ふ１１</t>
  </si>
  <si>
    <t>中川</t>
  </si>
  <si>
    <t>浩樹</t>
  </si>
  <si>
    <t>ふ１２</t>
  </si>
  <si>
    <t>筒井</t>
  </si>
  <si>
    <t>珠世</t>
  </si>
  <si>
    <t>米原市</t>
  </si>
  <si>
    <t>ふ１３</t>
  </si>
  <si>
    <t>松井</t>
  </si>
  <si>
    <t>美和子</t>
  </si>
  <si>
    <t>ふ１４</t>
  </si>
  <si>
    <t>梨絵</t>
  </si>
  <si>
    <t>ふ１５</t>
  </si>
  <si>
    <t>土肥</t>
  </si>
  <si>
    <t>祐子</t>
  </si>
  <si>
    <t>ふ１６</t>
  </si>
  <si>
    <t>岡野</t>
  </si>
  <si>
    <t>ふ１７</t>
  </si>
  <si>
    <t>松村</t>
  </si>
  <si>
    <t>明香</t>
  </si>
  <si>
    <t>松村明香</t>
  </si>
  <si>
    <t>宇治市</t>
  </si>
  <si>
    <t>ふ１８</t>
  </si>
  <si>
    <t>鍵弥</t>
  </si>
  <si>
    <t>初美</t>
  </si>
  <si>
    <t>鍵弥初美</t>
  </si>
  <si>
    <t>ふ１９</t>
  </si>
  <si>
    <t>吉岡</t>
  </si>
  <si>
    <t>京子</t>
  </si>
  <si>
    <t>愛荘町</t>
  </si>
  <si>
    <t>ふ２０</t>
  </si>
  <si>
    <t>出縄</t>
  </si>
  <si>
    <t>久子</t>
  </si>
  <si>
    <t>甲賀市</t>
  </si>
  <si>
    <t>ふ２１</t>
  </si>
  <si>
    <t>大野</t>
  </si>
  <si>
    <t>美南</t>
  </si>
  <si>
    <t>大野美南</t>
  </si>
  <si>
    <t>湖南市</t>
  </si>
  <si>
    <t>グリフィンズ</t>
    <phoneticPr fontId="12"/>
  </si>
  <si>
    <t>東近江グリフィンズ</t>
    <rPh sb="0" eb="3">
      <t>ヒガシオウミ</t>
    </rPh>
    <phoneticPr fontId="12"/>
  </si>
  <si>
    <t>ぐ０１</t>
    <phoneticPr fontId="12"/>
  </si>
  <si>
    <t>鍵谷</t>
    <rPh sb="0" eb="2">
      <t>カギタニ</t>
    </rPh>
    <phoneticPr fontId="12"/>
  </si>
  <si>
    <t>浩太</t>
    <rPh sb="0" eb="2">
      <t>コウタ</t>
    </rPh>
    <phoneticPr fontId="12"/>
  </si>
  <si>
    <t>ぐ０２</t>
    <phoneticPr fontId="12"/>
  </si>
  <si>
    <t>浅田</t>
    <rPh sb="0" eb="2">
      <t>アサダ</t>
    </rPh>
    <phoneticPr fontId="12"/>
  </si>
  <si>
    <t>恵亮</t>
    <rPh sb="0" eb="2">
      <t>ケイスケ</t>
    </rPh>
    <phoneticPr fontId="12"/>
  </si>
  <si>
    <t>ぐ０３</t>
    <phoneticPr fontId="12"/>
  </si>
  <si>
    <t>中西</t>
    <rPh sb="0" eb="2">
      <t>ナカニシ</t>
    </rPh>
    <phoneticPr fontId="12"/>
  </si>
  <si>
    <t>泰輝</t>
    <rPh sb="0" eb="2">
      <t>タイキ</t>
    </rPh>
    <phoneticPr fontId="12"/>
  </si>
  <si>
    <t>ぐ０４</t>
    <phoneticPr fontId="12"/>
  </si>
  <si>
    <t>近清</t>
    <rPh sb="0" eb="1">
      <t>チカ</t>
    </rPh>
    <rPh sb="1" eb="2">
      <t>キヨ</t>
    </rPh>
    <phoneticPr fontId="12"/>
  </si>
  <si>
    <t>真司</t>
    <rPh sb="0" eb="2">
      <t>シンジ</t>
    </rPh>
    <phoneticPr fontId="12"/>
  </si>
  <si>
    <t>近清真司</t>
    <rPh sb="0" eb="1">
      <t>チカ</t>
    </rPh>
    <rPh sb="1" eb="2">
      <t>キヨ</t>
    </rPh>
    <rPh sb="2" eb="4">
      <t>シンジ</t>
    </rPh>
    <phoneticPr fontId="12"/>
  </si>
  <si>
    <t>OK</t>
    <phoneticPr fontId="12"/>
  </si>
  <si>
    <t>ぐ０５</t>
    <phoneticPr fontId="12"/>
  </si>
  <si>
    <t>久保</t>
    <rPh sb="0" eb="2">
      <t>クボ</t>
    </rPh>
    <phoneticPr fontId="12"/>
  </si>
  <si>
    <t>侑暉</t>
    <rPh sb="0" eb="1">
      <t>ユウ</t>
    </rPh>
    <rPh sb="1" eb="2">
      <t>カガヤ</t>
    </rPh>
    <phoneticPr fontId="12"/>
  </si>
  <si>
    <t>ぐ０６</t>
    <phoneticPr fontId="12"/>
  </si>
  <si>
    <t>井ノ口</t>
    <rPh sb="0" eb="1">
      <t>イ</t>
    </rPh>
    <rPh sb="2" eb="3">
      <t>グチ</t>
    </rPh>
    <phoneticPr fontId="12"/>
  </si>
  <si>
    <t>幹也</t>
    <rPh sb="0" eb="2">
      <t>ミキヤ</t>
    </rPh>
    <phoneticPr fontId="12"/>
  </si>
  <si>
    <t>ぐ０７</t>
    <phoneticPr fontId="12"/>
  </si>
  <si>
    <t>漆原</t>
    <rPh sb="0" eb="2">
      <t>ウルシハラ</t>
    </rPh>
    <phoneticPr fontId="12"/>
  </si>
  <si>
    <t>大介</t>
    <rPh sb="0" eb="2">
      <t>ダイスケ</t>
    </rPh>
    <phoneticPr fontId="12"/>
  </si>
  <si>
    <t>漆原大介</t>
    <rPh sb="0" eb="2">
      <t>ウルシハラ</t>
    </rPh>
    <rPh sb="2" eb="4">
      <t>ダイスケ</t>
    </rPh>
    <phoneticPr fontId="12"/>
  </si>
  <si>
    <t>ぐ０８</t>
    <phoneticPr fontId="12"/>
  </si>
  <si>
    <t>土田</t>
    <rPh sb="0" eb="2">
      <t>ツチダ</t>
    </rPh>
    <phoneticPr fontId="12"/>
  </si>
  <si>
    <t>哲也</t>
    <rPh sb="0" eb="2">
      <t>テツヤ</t>
    </rPh>
    <phoneticPr fontId="12"/>
  </si>
  <si>
    <t>土田哲也</t>
    <rPh sb="0" eb="2">
      <t>ツチダ</t>
    </rPh>
    <rPh sb="2" eb="4">
      <t>テツヤ</t>
    </rPh>
    <phoneticPr fontId="12"/>
  </si>
  <si>
    <t>ぐ０９</t>
    <phoneticPr fontId="12"/>
  </si>
  <si>
    <t>金谷</t>
    <rPh sb="0" eb="2">
      <t>カナタニ</t>
    </rPh>
    <phoneticPr fontId="12"/>
  </si>
  <si>
    <t>太郎</t>
    <rPh sb="0" eb="2">
      <t>タロウ</t>
    </rPh>
    <phoneticPr fontId="12"/>
  </si>
  <si>
    <t>金谷太郎</t>
    <rPh sb="0" eb="2">
      <t>カネタニ</t>
    </rPh>
    <rPh sb="2" eb="4">
      <t>タロウ</t>
    </rPh>
    <phoneticPr fontId="12"/>
  </si>
  <si>
    <t>ぐ１０</t>
    <phoneticPr fontId="12"/>
  </si>
  <si>
    <t>佐野</t>
    <rPh sb="0" eb="2">
      <t>サノ</t>
    </rPh>
    <phoneticPr fontId="12"/>
  </si>
  <si>
    <t>望</t>
    <rPh sb="0" eb="1">
      <t>ノゾ</t>
    </rPh>
    <phoneticPr fontId="12"/>
  </si>
  <si>
    <t>佐野望</t>
    <rPh sb="0" eb="2">
      <t>サノ</t>
    </rPh>
    <rPh sb="2" eb="3">
      <t>ノゾミ</t>
    </rPh>
    <phoneticPr fontId="12"/>
  </si>
  <si>
    <t>ぐ１１</t>
    <phoneticPr fontId="12"/>
  </si>
  <si>
    <t>吉野</t>
    <rPh sb="0" eb="2">
      <t>ヨシノ</t>
    </rPh>
    <phoneticPr fontId="12"/>
  </si>
  <si>
    <t>淳也</t>
    <rPh sb="0" eb="2">
      <t>ジュンヤ</t>
    </rPh>
    <phoneticPr fontId="12"/>
  </si>
  <si>
    <t>吉野淳也</t>
    <rPh sb="0" eb="2">
      <t>ヨシノ</t>
    </rPh>
    <rPh sb="2" eb="4">
      <t>ジュンヤ</t>
    </rPh>
    <phoneticPr fontId="12"/>
  </si>
  <si>
    <t>ぐ１２</t>
    <phoneticPr fontId="12"/>
  </si>
  <si>
    <t>幸典</t>
    <rPh sb="0" eb="2">
      <t>ユキノリ</t>
    </rPh>
    <phoneticPr fontId="12"/>
  </si>
  <si>
    <t>中山幸典</t>
    <rPh sb="0" eb="2">
      <t>ナカヤマ</t>
    </rPh>
    <rPh sb="2" eb="4">
      <t>ユキノリ</t>
    </rPh>
    <phoneticPr fontId="12"/>
  </si>
  <si>
    <t>ぐ１３</t>
    <phoneticPr fontId="12"/>
  </si>
  <si>
    <t>岡田</t>
    <rPh sb="0" eb="2">
      <t>オカダ</t>
    </rPh>
    <phoneticPr fontId="12"/>
  </si>
  <si>
    <t>真樹</t>
    <rPh sb="0" eb="2">
      <t>マサキ</t>
    </rPh>
    <phoneticPr fontId="12"/>
  </si>
  <si>
    <t>岡田真樹</t>
    <rPh sb="0" eb="2">
      <t>オカダ</t>
    </rPh>
    <rPh sb="2" eb="4">
      <t>マサキ</t>
    </rPh>
    <phoneticPr fontId="12"/>
  </si>
  <si>
    <t>ぐ１４</t>
    <phoneticPr fontId="12"/>
  </si>
  <si>
    <t>南</t>
    <rPh sb="0" eb="1">
      <t>ミナミ</t>
    </rPh>
    <phoneticPr fontId="12"/>
  </si>
  <si>
    <t>久遠</t>
    <rPh sb="0" eb="2">
      <t>クオン</t>
    </rPh>
    <phoneticPr fontId="12"/>
  </si>
  <si>
    <t>南久遠</t>
    <rPh sb="0" eb="1">
      <t>ミナミ</t>
    </rPh>
    <rPh sb="1" eb="3">
      <t>クオン</t>
    </rPh>
    <phoneticPr fontId="12"/>
  </si>
  <si>
    <t>ぐ１５</t>
    <phoneticPr fontId="12"/>
  </si>
  <si>
    <t>椿原</t>
    <rPh sb="0" eb="2">
      <t>ツバキハラ</t>
    </rPh>
    <phoneticPr fontId="12"/>
  </si>
  <si>
    <t>航輝</t>
    <rPh sb="0" eb="2">
      <t>コウキ</t>
    </rPh>
    <phoneticPr fontId="12"/>
  </si>
  <si>
    <t>椿原航輝</t>
    <rPh sb="0" eb="2">
      <t>ツバキハラ</t>
    </rPh>
    <rPh sb="2" eb="4">
      <t>コウキ</t>
    </rPh>
    <phoneticPr fontId="12"/>
  </si>
  <si>
    <t>ぐ１６</t>
    <phoneticPr fontId="12"/>
  </si>
  <si>
    <t>飛鷹</t>
    <rPh sb="0" eb="2">
      <t>ヒダカ</t>
    </rPh>
    <phoneticPr fontId="12"/>
  </si>
  <si>
    <t>強志</t>
    <rPh sb="0" eb="2">
      <t>ツヨシ</t>
    </rPh>
    <phoneticPr fontId="12"/>
  </si>
  <si>
    <t>飛鷹強志</t>
    <rPh sb="0" eb="2">
      <t>ヒダカ</t>
    </rPh>
    <rPh sb="2" eb="4">
      <t>ツヨシ</t>
    </rPh>
    <phoneticPr fontId="12"/>
  </si>
  <si>
    <t>ぐ１７</t>
    <phoneticPr fontId="12"/>
  </si>
  <si>
    <t>寺本</t>
    <rPh sb="0" eb="2">
      <t>テラモト</t>
    </rPh>
    <phoneticPr fontId="12"/>
  </si>
  <si>
    <t>将吾</t>
    <rPh sb="0" eb="2">
      <t>ショウゴ</t>
    </rPh>
    <phoneticPr fontId="12"/>
  </si>
  <si>
    <t>寺本将吾</t>
    <rPh sb="0" eb="2">
      <t>テラモト</t>
    </rPh>
    <rPh sb="2" eb="4">
      <t>ショウゴ</t>
    </rPh>
    <phoneticPr fontId="12"/>
  </si>
  <si>
    <t>ぐ１８</t>
    <phoneticPr fontId="12"/>
  </si>
  <si>
    <t>村上</t>
    <rPh sb="0" eb="2">
      <t>ムラカミ</t>
    </rPh>
    <phoneticPr fontId="12"/>
  </si>
  <si>
    <t>卓</t>
    <rPh sb="0" eb="1">
      <t>タク</t>
    </rPh>
    <phoneticPr fontId="12"/>
  </si>
  <si>
    <t>村上卓</t>
    <rPh sb="0" eb="2">
      <t>ムラカミ</t>
    </rPh>
    <rPh sb="2" eb="3">
      <t>タク</t>
    </rPh>
    <phoneticPr fontId="12"/>
  </si>
  <si>
    <t>ぐ１９</t>
    <phoneticPr fontId="12"/>
  </si>
  <si>
    <t>山本</t>
    <rPh sb="0" eb="2">
      <t>ヤマモト</t>
    </rPh>
    <phoneticPr fontId="12"/>
  </si>
  <si>
    <t>将義</t>
    <rPh sb="0" eb="2">
      <t>マサヨシ</t>
    </rPh>
    <phoneticPr fontId="12"/>
  </si>
  <si>
    <t>山本将義</t>
    <rPh sb="0" eb="2">
      <t>ヤマモト</t>
    </rPh>
    <rPh sb="2" eb="4">
      <t>マサヨシ</t>
    </rPh>
    <phoneticPr fontId="12"/>
  </si>
  <si>
    <t>ぐ２０</t>
    <phoneticPr fontId="12"/>
  </si>
  <si>
    <t>藤井</t>
    <rPh sb="0" eb="2">
      <t>フジイ</t>
    </rPh>
    <phoneticPr fontId="12"/>
  </si>
  <si>
    <t>正和</t>
    <rPh sb="0" eb="2">
      <t>マサカズ</t>
    </rPh>
    <phoneticPr fontId="12"/>
  </si>
  <si>
    <t>藤井正和</t>
    <rPh sb="0" eb="2">
      <t>フジイ</t>
    </rPh>
    <rPh sb="2" eb="4">
      <t>マサカズ</t>
    </rPh>
    <phoneticPr fontId="12"/>
  </si>
  <si>
    <t>ぐ２１</t>
    <phoneticPr fontId="12"/>
  </si>
  <si>
    <t>武藤</t>
    <rPh sb="0" eb="2">
      <t>ムトウ</t>
    </rPh>
    <phoneticPr fontId="12"/>
  </si>
  <si>
    <t>幸宏</t>
    <rPh sb="0" eb="2">
      <t>ユキヒロ</t>
    </rPh>
    <phoneticPr fontId="12"/>
  </si>
  <si>
    <t>武藤幸宏</t>
    <rPh sb="0" eb="2">
      <t>ムトウ</t>
    </rPh>
    <rPh sb="2" eb="4">
      <t>ユキヒロ</t>
    </rPh>
    <phoneticPr fontId="12"/>
  </si>
  <si>
    <t>京都府</t>
    <rPh sb="0" eb="3">
      <t>キョウトフ</t>
    </rPh>
    <phoneticPr fontId="12"/>
  </si>
  <si>
    <t>ぐ２２</t>
    <phoneticPr fontId="12"/>
  </si>
  <si>
    <t>小出</t>
    <rPh sb="0" eb="2">
      <t>コイデ</t>
    </rPh>
    <phoneticPr fontId="12"/>
  </si>
  <si>
    <t>周平</t>
    <rPh sb="0" eb="2">
      <t>シュウヘイ</t>
    </rPh>
    <phoneticPr fontId="12"/>
  </si>
  <si>
    <t>小出周平</t>
    <rPh sb="0" eb="2">
      <t>コイデ</t>
    </rPh>
    <rPh sb="2" eb="4">
      <t>シュウヘイ</t>
    </rPh>
    <phoneticPr fontId="12"/>
  </si>
  <si>
    <t>ぐ２３</t>
    <phoneticPr fontId="12"/>
  </si>
  <si>
    <t>藤田</t>
    <rPh sb="0" eb="2">
      <t>フジタ</t>
    </rPh>
    <phoneticPr fontId="12"/>
  </si>
  <si>
    <t>卓也</t>
    <rPh sb="0" eb="2">
      <t>タクヤ</t>
    </rPh>
    <phoneticPr fontId="12"/>
  </si>
  <si>
    <t>藤田卓也</t>
    <rPh sb="0" eb="2">
      <t>フジタ</t>
    </rPh>
    <rPh sb="2" eb="4">
      <t>タクヤ</t>
    </rPh>
    <phoneticPr fontId="12"/>
  </si>
  <si>
    <t>ぐ２４</t>
    <phoneticPr fontId="12"/>
  </si>
  <si>
    <t>鹿野</t>
    <rPh sb="0" eb="2">
      <t>シカノ</t>
    </rPh>
    <phoneticPr fontId="12"/>
  </si>
  <si>
    <t>雄大</t>
    <rPh sb="0" eb="2">
      <t>ユウダイ</t>
    </rPh>
    <phoneticPr fontId="12"/>
  </si>
  <si>
    <t>鹿野雄大</t>
    <rPh sb="0" eb="2">
      <t>シカノ</t>
    </rPh>
    <rPh sb="2" eb="4">
      <t>ユウダイ</t>
    </rPh>
    <phoneticPr fontId="12"/>
  </si>
  <si>
    <t>ぐ２５</t>
    <phoneticPr fontId="12"/>
  </si>
  <si>
    <t>澁谷</t>
    <rPh sb="0" eb="1">
      <t>シブ</t>
    </rPh>
    <rPh sb="1" eb="2">
      <t>タニ</t>
    </rPh>
    <phoneticPr fontId="12"/>
  </si>
  <si>
    <t>晃大</t>
    <rPh sb="0" eb="2">
      <t>コウダイ</t>
    </rPh>
    <phoneticPr fontId="12"/>
  </si>
  <si>
    <t>澁谷晃大</t>
    <rPh sb="0" eb="2">
      <t>シブヤ</t>
    </rPh>
    <rPh sb="2" eb="4">
      <t>コウダイ</t>
    </rPh>
    <phoneticPr fontId="12"/>
  </si>
  <si>
    <t>ぐ２６</t>
    <phoneticPr fontId="12"/>
  </si>
  <si>
    <t>遼太郎</t>
    <rPh sb="0" eb="3">
      <t>リョウタロウ</t>
    </rPh>
    <phoneticPr fontId="12"/>
  </si>
  <si>
    <t>松本遼太郎</t>
    <rPh sb="0" eb="2">
      <t>マツモト</t>
    </rPh>
    <rPh sb="2" eb="5">
      <t>リョウタロウ</t>
    </rPh>
    <phoneticPr fontId="12"/>
  </si>
  <si>
    <t>ぐ２７</t>
    <phoneticPr fontId="12"/>
  </si>
  <si>
    <t>浜田</t>
    <rPh sb="0" eb="2">
      <t>ハマダ</t>
    </rPh>
    <phoneticPr fontId="12"/>
  </si>
  <si>
    <t>豊</t>
    <rPh sb="0" eb="1">
      <t>ユタカ</t>
    </rPh>
    <phoneticPr fontId="12"/>
  </si>
  <si>
    <t>浜田豊</t>
    <rPh sb="0" eb="2">
      <t>ハマダ</t>
    </rPh>
    <rPh sb="2" eb="3">
      <t>ユタカ</t>
    </rPh>
    <phoneticPr fontId="12"/>
  </si>
  <si>
    <t>ぐ２８</t>
    <phoneticPr fontId="12"/>
  </si>
  <si>
    <t>平野</t>
    <rPh sb="0" eb="2">
      <t>ヒラノ</t>
    </rPh>
    <phoneticPr fontId="12"/>
  </si>
  <si>
    <t>優也</t>
    <rPh sb="0" eb="2">
      <t>ユウヤ</t>
    </rPh>
    <phoneticPr fontId="12"/>
  </si>
  <si>
    <t>平野優也</t>
    <rPh sb="0" eb="2">
      <t>ヒラノ</t>
    </rPh>
    <rPh sb="2" eb="4">
      <t>ユウヤ</t>
    </rPh>
    <phoneticPr fontId="12"/>
  </si>
  <si>
    <t>三重県</t>
    <rPh sb="0" eb="3">
      <t>ミエケン</t>
    </rPh>
    <phoneticPr fontId="12"/>
  </si>
  <si>
    <t>ぐ２９</t>
    <phoneticPr fontId="12"/>
  </si>
  <si>
    <t>楠瀬</t>
    <rPh sb="0" eb="2">
      <t>クスノセ</t>
    </rPh>
    <phoneticPr fontId="12"/>
  </si>
  <si>
    <t>正雄</t>
    <rPh sb="0" eb="2">
      <t>マサオ</t>
    </rPh>
    <phoneticPr fontId="12"/>
  </si>
  <si>
    <t>楠瀬正雄</t>
    <rPh sb="0" eb="2">
      <t>クスノセ</t>
    </rPh>
    <rPh sb="2" eb="4">
      <t>マサオ</t>
    </rPh>
    <phoneticPr fontId="12"/>
  </si>
  <si>
    <t>ぐ３０</t>
    <phoneticPr fontId="12"/>
  </si>
  <si>
    <t>大橋</t>
    <rPh sb="0" eb="2">
      <t>オオハシ</t>
    </rPh>
    <phoneticPr fontId="12"/>
  </si>
  <si>
    <t>直季</t>
    <rPh sb="0" eb="2">
      <t>ナオキ</t>
    </rPh>
    <phoneticPr fontId="12"/>
  </si>
  <si>
    <t>大橋直季</t>
    <rPh sb="0" eb="2">
      <t>オオハシ</t>
    </rPh>
    <rPh sb="2" eb="3">
      <t>スナオ</t>
    </rPh>
    <rPh sb="3" eb="4">
      <t>キ</t>
    </rPh>
    <phoneticPr fontId="12"/>
  </si>
  <si>
    <t>ぐ３１</t>
    <phoneticPr fontId="12"/>
  </si>
  <si>
    <t>谷内口</t>
    <rPh sb="0" eb="3">
      <t>ヤチグチ</t>
    </rPh>
    <phoneticPr fontId="12"/>
  </si>
  <si>
    <t>淳</t>
    <rPh sb="0" eb="1">
      <t>アツシ</t>
    </rPh>
    <phoneticPr fontId="12"/>
  </si>
  <si>
    <t>谷内口淳</t>
    <rPh sb="0" eb="3">
      <t>ヤチグチ</t>
    </rPh>
    <rPh sb="3" eb="4">
      <t>アツシ</t>
    </rPh>
    <phoneticPr fontId="12"/>
  </si>
  <si>
    <t>ぐ３２</t>
    <phoneticPr fontId="12"/>
  </si>
  <si>
    <t>帆足</t>
    <rPh sb="0" eb="2">
      <t>ホアシ</t>
    </rPh>
    <phoneticPr fontId="12"/>
  </si>
  <si>
    <t>介</t>
    <rPh sb="0" eb="1">
      <t>カイ</t>
    </rPh>
    <phoneticPr fontId="12"/>
  </si>
  <si>
    <t>帆足介</t>
    <rPh sb="0" eb="2">
      <t>ホアシ</t>
    </rPh>
    <rPh sb="2" eb="3">
      <t>カイ</t>
    </rPh>
    <phoneticPr fontId="12"/>
  </si>
  <si>
    <t>ぐ３３</t>
    <phoneticPr fontId="12"/>
  </si>
  <si>
    <t>葛川</t>
    <rPh sb="0" eb="2">
      <t>カツカワ</t>
    </rPh>
    <phoneticPr fontId="12"/>
  </si>
  <si>
    <t>来弥</t>
    <rPh sb="0" eb="1">
      <t>ク</t>
    </rPh>
    <rPh sb="1" eb="2">
      <t>ヤ</t>
    </rPh>
    <phoneticPr fontId="12"/>
  </si>
  <si>
    <t>葛川来弥</t>
    <rPh sb="0" eb="2">
      <t>カツカワ</t>
    </rPh>
    <rPh sb="2" eb="3">
      <t>ク</t>
    </rPh>
    <rPh sb="3" eb="4">
      <t>ヤ</t>
    </rPh>
    <phoneticPr fontId="12"/>
  </si>
  <si>
    <t>ぐ３４</t>
    <phoneticPr fontId="12"/>
  </si>
  <si>
    <t>内藤</t>
    <rPh sb="0" eb="2">
      <t>ナイトウ</t>
    </rPh>
    <phoneticPr fontId="12"/>
  </si>
  <si>
    <t>歩</t>
    <rPh sb="0" eb="1">
      <t>アユ</t>
    </rPh>
    <phoneticPr fontId="12"/>
  </si>
  <si>
    <t>内藤歩</t>
    <rPh sb="0" eb="2">
      <t>ナイトウ</t>
    </rPh>
    <rPh sb="2" eb="3">
      <t>アユム</t>
    </rPh>
    <phoneticPr fontId="12"/>
  </si>
  <si>
    <t>ぐ３５</t>
    <phoneticPr fontId="12"/>
  </si>
  <si>
    <t>久保村</t>
    <rPh sb="0" eb="3">
      <t>クボムラ</t>
    </rPh>
    <phoneticPr fontId="12"/>
  </si>
  <si>
    <t>悠史</t>
    <rPh sb="0" eb="2">
      <t>ユウシ</t>
    </rPh>
    <phoneticPr fontId="12"/>
  </si>
  <si>
    <t>久保村悠史</t>
    <rPh sb="0" eb="3">
      <t>クボムラ</t>
    </rPh>
    <rPh sb="3" eb="5">
      <t>ユウシ</t>
    </rPh>
    <phoneticPr fontId="12"/>
  </si>
  <si>
    <t>ぐ３６</t>
    <phoneticPr fontId="12"/>
  </si>
  <si>
    <t>さつ紀</t>
    <rPh sb="2" eb="3">
      <t>キ</t>
    </rPh>
    <phoneticPr fontId="12"/>
  </si>
  <si>
    <t>ぐ36</t>
    <phoneticPr fontId="12"/>
  </si>
  <si>
    <t>鹿野さつ紀</t>
    <rPh sb="0" eb="2">
      <t>シカノ</t>
    </rPh>
    <rPh sb="4" eb="5">
      <t>キ</t>
    </rPh>
    <phoneticPr fontId="12"/>
  </si>
  <si>
    <t>ぐ３７</t>
    <phoneticPr fontId="12"/>
  </si>
  <si>
    <t>友里</t>
    <rPh sb="0" eb="2">
      <t>ユリ</t>
    </rPh>
    <phoneticPr fontId="12"/>
  </si>
  <si>
    <t>ぐ37</t>
    <phoneticPr fontId="12"/>
  </si>
  <si>
    <t>漆原友里</t>
    <rPh sb="0" eb="2">
      <t>ウルシハラ</t>
    </rPh>
    <rPh sb="2" eb="4">
      <t>ユリ</t>
    </rPh>
    <phoneticPr fontId="12"/>
  </si>
  <si>
    <t>ぐ３８</t>
    <phoneticPr fontId="12"/>
  </si>
  <si>
    <t>菜摘</t>
    <rPh sb="0" eb="2">
      <t>ナツミ</t>
    </rPh>
    <phoneticPr fontId="12"/>
  </si>
  <si>
    <t>ぐ38</t>
    <phoneticPr fontId="12"/>
  </si>
  <si>
    <t>草野菜摘</t>
    <rPh sb="0" eb="2">
      <t>クサノ</t>
    </rPh>
    <rPh sb="2" eb="4">
      <t>ナツミ</t>
    </rPh>
    <phoneticPr fontId="12"/>
  </si>
  <si>
    <t>ぐ３９</t>
    <phoneticPr fontId="12"/>
  </si>
  <si>
    <t>武田</t>
    <rPh sb="0" eb="2">
      <t>タケダ</t>
    </rPh>
    <phoneticPr fontId="12"/>
  </si>
  <si>
    <t>亜加梨</t>
    <rPh sb="0" eb="3">
      <t>アカリ</t>
    </rPh>
    <phoneticPr fontId="12"/>
  </si>
  <si>
    <t>ぐ39</t>
    <phoneticPr fontId="12"/>
  </si>
  <si>
    <t>武田亜加梨</t>
    <rPh sb="0" eb="2">
      <t>タケダ</t>
    </rPh>
    <rPh sb="2" eb="5">
      <t>アカリ</t>
    </rPh>
    <phoneticPr fontId="12"/>
  </si>
  <si>
    <t>ぐ４０</t>
  </si>
  <si>
    <t>高森</t>
    <rPh sb="0" eb="1">
      <t>タカ</t>
    </rPh>
    <rPh sb="1" eb="2">
      <t>モリ</t>
    </rPh>
    <phoneticPr fontId="12"/>
  </si>
  <si>
    <t>美保</t>
    <rPh sb="0" eb="2">
      <t>ミホ</t>
    </rPh>
    <phoneticPr fontId="12"/>
  </si>
  <si>
    <t>ぐ40</t>
    <phoneticPr fontId="12"/>
  </si>
  <si>
    <t>高森美保</t>
    <rPh sb="0" eb="2">
      <t>タカモリ</t>
    </rPh>
    <rPh sb="2" eb="4">
      <t>ミホ</t>
    </rPh>
    <phoneticPr fontId="12"/>
  </si>
  <si>
    <t>ぐ４１</t>
    <phoneticPr fontId="12"/>
  </si>
  <si>
    <t>一瀬</t>
    <rPh sb="0" eb="2">
      <t>イチノセ</t>
    </rPh>
    <phoneticPr fontId="12"/>
  </si>
  <si>
    <t>智之</t>
    <rPh sb="0" eb="2">
      <t>トモユキ</t>
    </rPh>
    <phoneticPr fontId="12"/>
  </si>
  <si>
    <t>一瀬智之</t>
    <rPh sb="0" eb="2">
      <t>イチノセ</t>
    </rPh>
    <rPh sb="2" eb="4">
      <t>トモユキ</t>
    </rPh>
    <phoneticPr fontId="12"/>
  </si>
  <si>
    <t>Ｋテニスカレッジ</t>
  </si>
  <si>
    <t>Kテニス</t>
  </si>
  <si>
    <t>け０１</t>
  </si>
  <si>
    <t>稲岡</t>
  </si>
  <si>
    <t>和紀</t>
  </si>
  <si>
    <t>け０２</t>
    <phoneticPr fontId="12"/>
  </si>
  <si>
    <t>政治</t>
  </si>
  <si>
    <t>け０３</t>
  </si>
  <si>
    <t>上村</t>
  </si>
  <si>
    <t>　武</t>
  </si>
  <si>
    <t>け０４</t>
  </si>
  <si>
    <t>悠作</t>
  </si>
  <si>
    <t>け０５</t>
  </si>
  <si>
    <t>川並</t>
  </si>
  <si>
    <t>和之</t>
  </si>
  <si>
    <t>け０７</t>
  </si>
  <si>
    <t>坪田</t>
  </si>
  <si>
    <t>真嘉</t>
  </si>
  <si>
    <t>け０８</t>
  </si>
  <si>
    <t>永里</t>
  </si>
  <si>
    <t>裕次</t>
  </si>
  <si>
    <t>三重県</t>
  </si>
  <si>
    <t>け０９</t>
  </si>
  <si>
    <t>山口</t>
  </si>
  <si>
    <t>直彦</t>
  </si>
  <si>
    <t>け１０</t>
  </si>
  <si>
    <t>池尻</t>
  </si>
  <si>
    <t>陽香</t>
  </si>
  <si>
    <t>け１１</t>
  </si>
  <si>
    <t>福永</t>
  </si>
  <si>
    <t>裕美</t>
  </si>
  <si>
    <t>け１２</t>
  </si>
  <si>
    <t>美由希</t>
  </si>
  <si>
    <t>け１３</t>
  </si>
  <si>
    <t>福永</t>
    <phoneticPr fontId="12"/>
  </si>
  <si>
    <t>一典</t>
    <rPh sb="0" eb="2">
      <t>カズノリ</t>
    </rPh>
    <phoneticPr fontId="12"/>
  </si>
  <si>
    <t>け１４</t>
  </si>
  <si>
    <t>小澤</t>
    <rPh sb="0" eb="2">
      <t>コザワ</t>
    </rPh>
    <phoneticPr fontId="12"/>
  </si>
  <si>
    <t>藤信</t>
    <rPh sb="0" eb="2">
      <t>フジノブ</t>
    </rPh>
    <phoneticPr fontId="12"/>
  </si>
  <si>
    <t>け１５</t>
  </si>
  <si>
    <t>疋田</t>
    <rPh sb="0" eb="2">
      <t>ヒキダ</t>
    </rPh>
    <phoneticPr fontId="12"/>
  </si>
  <si>
    <t>之宏</t>
    <rPh sb="0" eb="1">
      <t>コレ</t>
    </rPh>
    <rPh sb="1" eb="2">
      <t>ヒロシ</t>
    </rPh>
    <phoneticPr fontId="12"/>
  </si>
  <si>
    <t>東近江市</t>
    <phoneticPr fontId="12"/>
  </si>
  <si>
    <t>け１６</t>
  </si>
  <si>
    <t>朝日</t>
    <rPh sb="0" eb="2">
      <t>アサヒ</t>
    </rPh>
    <phoneticPr fontId="12"/>
  </si>
  <si>
    <t>尚紀</t>
    <rPh sb="0" eb="1">
      <t>ナオ</t>
    </rPh>
    <rPh sb="1" eb="2">
      <t>キ</t>
    </rPh>
    <phoneticPr fontId="12"/>
  </si>
  <si>
    <t>三重県</t>
    <phoneticPr fontId="12"/>
  </si>
  <si>
    <t>け１７</t>
  </si>
  <si>
    <t>智美</t>
    <rPh sb="0" eb="2">
      <t>トモミ</t>
    </rPh>
    <phoneticPr fontId="12"/>
  </si>
  <si>
    <t>け１８</t>
  </si>
  <si>
    <t>健治</t>
    <rPh sb="0" eb="2">
      <t>ケンジ</t>
    </rPh>
    <phoneticPr fontId="12"/>
  </si>
  <si>
    <t>け１９</t>
  </si>
  <si>
    <t>本多</t>
    <rPh sb="0" eb="2">
      <t>ホンダ</t>
    </rPh>
    <phoneticPr fontId="12"/>
  </si>
  <si>
    <t>勇輝</t>
    <rPh sb="0" eb="2">
      <t>ユウキ</t>
    </rPh>
    <phoneticPr fontId="12"/>
  </si>
  <si>
    <t>け２０</t>
  </si>
  <si>
    <t>堤</t>
    <rPh sb="0" eb="1">
      <t>ツツミ</t>
    </rPh>
    <phoneticPr fontId="12"/>
  </si>
  <si>
    <t>泰彦</t>
    <rPh sb="0" eb="2">
      <t>ヤスヒコ</t>
    </rPh>
    <phoneticPr fontId="12"/>
  </si>
  <si>
    <t>け２１</t>
  </si>
  <si>
    <t>新谷</t>
    <rPh sb="0" eb="2">
      <t>シンヤ</t>
    </rPh>
    <phoneticPr fontId="12"/>
  </si>
  <si>
    <t>良</t>
    <rPh sb="0" eb="1">
      <t>リョウ</t>
    </rPh>
    <phoneticPr fontId="12"/>
  </si>
  <si>
    <t>け２２</t>
  </si>
  <si>
    <t>谷</t>
    <rPh sb="0" eb="1">
      <t>タニ</t>
    </rPh>
    <phoneticPr fontId="12"/>
  </si>
  <si>
    <t>寿子</t>
    <rPh sb="0" eb="2">
      <t>ヒサコ</t>
    </rPh>
    <phoneticPr fontId="12"/>
  </si>
  <si>
    <t>け２３</t>
  </si>
  <si>
    <t>け２４</t>
  </si>
  <si>
    <t>け２５</t>
  </si>
  <si>
    <t>け２６</t>
  </si>
  <si>
    <t>け２７</t>
  </si>
  <si>
    <t>け２８</t>
  </si>
  <si>
    <t>け２９</t>
  </si>
  <si>
    <t>青井</t>
  </si>
  <si>
    <t>亘</t>
  </si>
  <si>
    <t>プラチナ</t>
  </si>
  <si>
    <t>青井亘</t>
  </si>
  <si>
    <t>羽田</t>
  </si>
  <si>
    <t>照夫</t>
  </si>
  <si>
    <t>羽田照夫</t>
  </si>
  <si>
    <t>日野町</t>
  </si>
  <si>
    <t>ぷ０３</t>
  </si>
  <si>
    <t>吉田</t>
  </si>
  <si>
    <t>知司</t>
  </si>
  <si>
    <t>吉田知司</t>
  </si>
  <si>
    <t>ぷ０４</t>
  </si>
  <si>
    <t>鈴木</t>
  </si>
  <si>
    <t>英夫</t>
  </si>
  <si>
    <t>鈴木英夫</t>
  </si>
  <si>
    <t>ぷ０５</t>
  </si>
  <si>
    <t>ぷ０６</t>
  </si>
  <si>
    <t>ぷ０７</t>
  </si>
  <si>
    <t>ぷ０８</t>
  </si>
  <si>
    <t>ぷ０９</t>
  </si>
  <si>
    <t>ぷ１０</t>
  </si>
  <si>
    <t>ぷ１１</t>
  </si>
  <si>
    <t>ぷ１２</t>
  </si>
  <si>
    <t>ぷ１３</t>
  </si>
  <si>
    <t>ぷ１４</t>
  </si>
  <si>
    <t>ぷ１５</t>
  </si>
  <si>
    <t xml:space="preserve"> </t>
    <phoneticPr fontId="12"/>
  </si>
  <si>
    <t>岩花</t>
    <rPh sb="0" eb="1">
      <t>イワ</t>
    </rPh>
    <rPh sb="1" eb="2">
      <t>ハナ</t>
    </rPh>
    <phoneticPr fontId="12"/>
  </si>
  <si>
    <t>功</t>
    <rPh sb="0" eb="1">
      <t>イサオ</t>
    </rPh>
    <phoneticPr fontId="12"/>
  </si>
  <si>
    <t>うさかめ</t>
  </si>
  <si>
    <t>うさぎとかめの集い</t>
    <rPh sb="7" eb="8">
      <t>ツド</t>
    </rPh>
    <phoneticPr fontId="12"/>
  </si>
  <si>
    <t>牛道</t>
    <rPh sb="0" eb="1">
      <t>ウシ</t>
    </rPh>
    <rPh sb="1" eb="2">
      <t>ミチ</t>
    </rPh>
    <phoneticPr fontId="12"/>
  </si>
  <si>
    <t>雄介</t>
    <rPh sb="0" eb="2">
      <t>ユウスケ</t>
    </rPh>
    <phoneticPr fontId="12"/>
  </si>
  <si>
    <t>う０３</t>
  </si>
  <si>
    <t>小倉</t>
    <rPh sb="0" eb="2">
      <t>オグラ</t>
    </rPh>
    <phoneticPr fontId="12"/>
  </si>
  <si>
    <t>俊郎</t>
    <rPh sb="0" eb="1">
      <t>トシ</t>
    </rPh>
    <rPh sb="1" eb="2">
      <t>ロウ</t>
    </rPh>
    <phoneticPr fontId="12"/>
  </si>
  <si>
    <t>う０４</t>
  </si>
  <si>
    <t>う０５</t>
  </si>
  <si>
    <t>片岡</t>
    <rPh sb="0" eb="2">
      <t>カタオカ</t>
    </rPh>
    <phoneticPr fontId="12"/>
  </si>
  <si>
    <t>一寿</t>
    <rPh sb="0" eb="2">
      <t>カズトシ</t>
    </rPh>
    <phoneticPr fontId="12"/>
  </si>
  <si>
    <t>う０６</t>
  </si>
  <si>
    <t>う０７</t>
  </si>
  <si>
    <t>亀井</t>
    <rPh sb="0" eb="2">
      <t>カメイ</t>
    </rPh>
    <phoneticPr fontId="12"/>
  </si>
  <si>
    <t>皓太</t>
    <rPh sb="0" eb="2">
      <t>コウタ</t>
    </rPh>
    <phoneticPr fontId="12"/>
  </si>
  <si>
    <t>う０８</t>
  </si>
  <si>
    <t>う０９</t>
  </si>
  <si>
    <t>う１０</t>
  </si>
  <si>
    <t>竹田</t>
    <rPh sb="0" eb="2">
      <t>タケダ</t>
    </rPh>
    <phoneticPr fontId="12"/>
  </si>
  <si>
    <t>圭佑</t>
    <rPh sb="0" eb="2">
      <t>ケイスケ</t>
    </rPh>
    <phoneticPr fontId="12"/>
  </si>
  <si>
    <t>う１１</t>
  </si>
  <si>
    <t>堤内</t>
    <rPh sb="0" eb="1">
      <t>ツツミ</t>
    </rPh>
    <rPh sb="1" eb="2">
      <t>ウチ</t>
    </rPh>
    <phoneticPr fontId="12"/>
  </si>
  <si>
    <t>昭仁</t>
    <rPh sb="0" eb="2">
      <t>アキヒト</t>
    </rPh>
    <phoneticPr fontId="12"/>
  </si>
  <si>
    <t>う１２</t>
  </si>
  <si>
    <t>土肥</t>
    <rPh sb="0" eb="2">
      <t>ドイ</t>
    </rPh>
    <phoneticPr fontId="12"/>
  </si>
  <si>
    <t>将博</t>
    <rPh sb="0" eb="2">
      <t>マサヒロ</t>
    </rPh>
    <phoneticPr fontId="12"/>
  </si>
  <si>
    <t>う１３</t>
  </si>
  <si>
    <t>林</t>
    <rPh sb="0" eb="1">
      <t>ハヤシ</t>
    </rPh>
    <phoneticPr fontId="12"/>
  </si>
  <si>
    <t>哲学</t>
    <rPh sb="0" eb="2">
      <t>テツガク</t>
    </rPh>
    <phoneticPr fontId="12"/>
  </si>
  <si>
    <t>う１４</t>
  </si>
  <si>
    <t>深田</t>
    <rPh sb="0" eb="2">
      <t>フカダ</t>
    </rPh>
    <phoneticPr fontId="12"/>
  </si>
  <si>
    <t>健太郎</t>
    <rPh sb="0" eb="3">
      <t>ケンタロウ</t>
    </rPh>
    <phoneticPr fontId="12"/>
  </si>
  <si>
    <t>う１５</t>
  </si>
  <si>
    <t>啓吾</t>
    <rPh sb="0" eb="2">
      <t>ケイゴ</t>
    </rPh>
    <phoneticPr fontId="12"/>
  </si>
  <si>
    <t>う１６</t>
  </si>
  <si>
    <t>昌紀</t>
    <rPh sb="0" eb="2">
      <t>マサノリ</t>
    </rPh>
    <phoneticPr fontId="12"/>
  </si>
  <si>
    <t>う１７</t>
  </si>
  <si>
    <t>浩之</t>
    <rPh sb="0" eb="2">
      <t>ヒロユキ</t>
    </rPh>
    <phoneticPr fontId="12"/>
  </si>
  <si>
    <t>う１８</t>
  </si>
  <si>
    <t>吉村</t>
    <rPh sb="0" eb="2">
      <t>ヨシムラ</t>
    </rPh>
    <phoneticPr fontId="12"/>
  </si>
  <si>
    <t>淳</t>
  </si>
  <si>
    <t>う１９</t>
  </si>
  <si>
    <t>脇野</t>
    <rPh sb="0" eb="2">
      <t>ワキノ</t>
    </rPh>
    <phoneticPr fontId="12"/>
  </si>
  <si>
    <t>佳邦</t>
    <rPh sb="0" eb="1">
      <t>ヨシ</t>
    </rPh>
    <rPh sb="1" eb="2">
      <t>クニ</t>
    </rPh>
    <phoneticPr fontId="12"/>
  </si>
  <si>
    <t>う２０</t>
  </si>
  <si>
    <t>峰　</t>
  </si>
  <si>
    <t>う２１</t>
  </si>
  <si>
    <t>野村</t>
  </si>
  <si>
    <t>良平</t>
  </si>
  <si>
    <t>う２２</t>
  </si>
  <si>
    <t>利光</t>
  </si>
  <si>
    <t>龍司</t>
  </si>
  <si>
    <t>う２３</t>
  </si>
  <si>
    <t>う２４</t>
  </si>
  <si>
    <t>伊吹</t>
    <rPh sb="0" eb="2">
      <t>イブキ</t>
    </rPh>
    <phoneticPr fontId="12"/>
  </si>
  <si>
    <t>う２５</t>
  </si>
  <si>
    <t>植垣</t>
    <rPh sb="0" eb="2">
      <t>ウエガキ</t>
    </rPh>
    <phoneticPr fontId="12"/>
  </si>
  <si>
    <t>貴美子</t>
    <rPh sb="0" eb="3">
      <t>キミコ</t>
    </rPh>
    <phoneticPr fontId="12"/>
  </si>
  <si>
    <t>う２６</t>
  </si>
  <si>
    <t>う２７</t>
  </si>
  <si>
    <t>梅田</t>
    <rPh sb="0" eb="2">
      <t>ウメダ</t>
    </rPh>
    <phoneticPr fontId="12"/>
  </si>
  <si>
    <t>う２８</t>
  </si>
  <si>
    <t>う２９</t>
  </si>
  <si>
    <t>谷口</t>
    <rPh sb="0" eb="2">
      <t>タニグチ</t>
    </rPh>
    <phoneticPr fontId="12"/>
  </si>
  <si>
    <t>美佳</t>
    <rPh sb="0" eb="2">
      <t>ミカ</t>
    </rPh>
    <phoneticPr fontId="12"/>
  </si>
  <si>
    <t>甲賀市</t>
    <rPh sb="0" eb="3">
      <t>コウカシ</t>
    </rPh>
    <phoneticPr fontId="12"/>
  </si>
  <si>
    <t>う３０</t>
  </si>
  <si>
    <t>辻</t>
    <rPh sb="0" eb="1">
      <t>ツジ</t>
    </rPh>
    <phoneticPr fontId="12"/>
  </si>
  <si>
    <t>う３１</t>
  </si>
  <si>
    <t>苗村</t>
    <rPh sb="0" eb="2">
      <t>ナエムラ</t>
    </rPh>
    <phoneticPr fontId="12"/>
  </si>
  <si>
    <t>う３２</t>
  </si>
  <si>
    <t>う３３</t>
  </si>
  <si>
    <t>西崎</t>
    <rPh sb="0" eb="2">
      <t>ニシザキ</t>
    </rPh>
    <phoneticPr fontId="12"/>
  </si>
  <si>
    <t>友香</t>
    <rPh sb="0" eb="2">
      <t>ユカ</t>
    </rPh>
    <phoneticPr fontId="12"/>
  </si>
  <si>
    <t>う３４</t>
  </si>
  <si>
    <t>う３５</t>
  </si>
  <si>
    <t>藤村</t>
    <rPh sb="0" eb="2">
      <t>フジムラ</t>
    </rPh>
    <phoneticPr fontId="12"/>
  </si>
  <si>
    <t>う３６</t>
  </si>
  <si>
    <t>う３７</t>
  </si>
  <si>
    <t>う３８</t>
  </si>
  <si>
    <t>竹下</t>
  </si>
  <si>
    <t>う３９</t>
  </si>
  <si>
    <t>田中</t>
    <phoneticPr fontId="12"/>
  </si>
  <si>
    <t>う４０</t>
  </si>
  <si>
    <t>う４１</t>
  </si>
  <si>
    <t>姫井</t>
  </si>
  <si>
    <t>う４２</t>
  </si>
  <si>
    <t>う４３</t>
  </si>
  <si>
    <t>う４４</t>
  </si>
  <si>
    <t>中嶋</t>
    <rPh sb="0" eb="2">
      <t>ナカジマ</t>
    </rPh>
    <phoneticPr fontId="12"/>
  </si>
  <si>
    <t>徹</t>
    <rPh sb="0" eb="1">
      <t>トオル</t>
    </rPh>
    <phoneticPr fontId="12"/>
  </si>
  <si>
    <t>日野町</t>
    <rPh sb="0" eb="3">
      <t>ヒノチョウ</t>
    </rPh>
    <phoneticPr fontId="12"/>
  </si>
  <si>
    <t>ら０２</t>
  </si>
  <si>
    <t>猪師</t>
    <rPh sb="0" eb="1">
      <t>イノシシ</t>
    </rPh>
    <rPh sb="1" eb="2">
      <t>シ</t>
    </rPh>
    <phoneticPr fontId="12"/>
  </si>
  <si>
    <t>崇人</t>
    <rPh sb="0" eb="2">
      <t>タカヒト</t>
    </rPh>
    <phoneticPr fontId="12"/>
  </si>
  <si>
    <t>ら０３</t>
  </si>
  <si>
    <t>渡邊</t>
    <rPh sb="0" eb="2">
      <t>ワタナベ</t>
    </rPh>
    <phoneticPr fontId="12"/>
  </si>
  <si>
    <t>直洋</t>
    <rPh sb="0" eb="2">
      <t>ナオヒロ</t>
    </rPh>
    <phoneticPr fontId="12"/>
  </si>
  <si>
    <t>ら０４</t>
  </si>
  <si>
    <t>中島</t>
    <rPh sb="0" eb="2">
      <t>ナカジマ</t>
    </rPh>
    <phoneticPr fontId="12"/>
  </si>
  <si>
    <t>章太</t>
    <rPh sb="0" eb="2">
      <t>ショウタ</t>
    </rPh>
    <phoneticPr fontId="12"/>
  </si>
  <si>
    <t>ら０５</t>
  </si>
  <si>
    <t>織田</t>
    <rPh sb="0" eb="2">
      <t>オダ</t>
    </rPh>
    <phoneticPr fontId="12"/>
  </si>
  <si>
    <t>修輔</t>
    <rPh sb="0" eb="2">
      <t>シュウスケ</t>
    </rPh>
    <phoneticPr fontId="12"/>
  </si>
  <si>
    <t>ら０６</t>
  </si>
  <si>
    <t>徳光</t>
    <rPh sb="0" eb="2">
      <t>トクミツ</t>
    </rPh>
    <phoneticPr fontId="12"/>
  </si>
  <si>
    <t>亮真</t>
    <rPh sb="0" eb="2">
      <t>リョウマ</t>
    </rPh>
    <phoneticPr fontId="12"/>
  </si>
  <si>
    <t>こ０１</t>
    <phoneticPr fontId="12"/>
  </si>
  <si>
    <t>征矢</t>
    <rPh sb="0" eb="2">
      <t>ソヤ</t>
    </rPh>
    <phoneticPr fontId="12"/>
  </si>
  <si>
    <t>洋平</t>
    <rPh sb="0" eb="2">
      <t>ヨウヘイ</t>
    </rPh>
    <phoneticPr fontId="12"/>
  </si>
  <si>
    <t>個人登録</t>
    <rPh sb="0" eb="2">
      <t>コジン</t>
    </rPh>
    <rPh sb="2" eb="4">
      <t>トウロク</t>
    </rPh>
    <phoneticPr fontId="12"/>
  </si>
  <si>
    <t>こ０２</t>
  </si>
  <si>
    <t>松原</t>
  </si>
  <si>
    <t>礼</t>
  </si>
  <si>
    <t>直八</t>
    <rPh sb="0" eb="1">
      <t>ナオ</t>
    </rPh>
    <rPh sb="1" eb="2">
      <t>ハチ</t>
    </rPh>
    <phoneticPr fontId="12"/>
  </si>
  <si>
    <t>愛荘町</t>
    <rPh sb="0" eb="2">
      <t>アイショウ</t>
    </rPh>
    <rPh sb="2" eb="3">
      <t>チョウ</t>
    </rPh>
    <phoneticPr fontId="12"/>
  </si>
  <si>
    <t>こ０４</t>
  </si>
  <si>
    <t>こ０５</t>
  </si>
  <si>
    <t>あぷ２８</t>
  </si>
  <si>
    <t>あぷ１３</t>
  </si>
  <si>
    <t>第17回東近江市バレンタインミックス大会</t>
    <rPh sb="4" eb="7">
      <t>ヒガシオウミ</t>
    </rPh>
    <phoneticPr fontId="12"/>
  </si>
  <si>
    <t>２０２５年２月９日（日）</t>
    <rPh sb="4" eb="5">
      <t>ネン</t>
    </rPh>
    <phoneticPr fontId="12"/>
  </si>
  <si>
    <t>ＯＶ１２０</t>
    <phoneticPr fontId="12"/>
  </si>
  <si>
    <t>２月１日(土）１８時ドロー会議まで</t>
    <phoneticPr fontId="12"/>
  </si>
  <si>
    <t>２月１日(土）１８時～　布引グリーンスタジアム内来賓室</t>
    <rPh sb="12" eb="14">
      <t>ヌノビキ</t>
    </rPh>
    <rPh sb="23" eb="24">
      <t>ナイ</t>
    </rPh>
    <rPh sb="24" eb="26">
      <t>ライヒン</t>
    </rPh>
    <rPh sb="26" eb="27">
      <t>シツ</t>
    </rPh>
    <phoneticPr fontId="12"/>
  </si>
  <si>
    <t>※メール及び振込での申込期限は、１月３０日（木）です。</t>
    <rPh sb="4" eb="5">
      <t>オヨ</t>
    </rPh>
    <rPh sb="6" eb="8">
      <t>フリコミ</t>
    </rPh>
    <rPh sb="10" eb="12">
      <t>モウシコミ</t>
    </rPh>
    <rPh sb="12" eb="14">
      <t>キゲン</t>
    </rPh>
    <rPh sb="17" eb="18">
      <t>ガツ</t>
    </rPh>
    <rPh sb="20" eb="21">
      <t>ニチ</t>
    </rPh>
    <rPh sb="22" eb="23">
      <t>モク</t>
    </rPh>
    <phoneticPr fontId="12"/>
  </si>
  <si>
    <r>
      <t>Ａ級・OV１1０・OV120：オープン、</t>
    </r>
    <r>
      <rPr>
        <b/>
        <u/>
        <sz val="12"/>
        <color indexed="8"/>
        <rFont val="Meiryo UI"/>
        <family val="3"/>
        <charset val="128"/>
      </rPr>
      <t>Ｂ級：協会員のみ</t>
    </r>
    <rPh sb="1" eb="2">
      <t>キュウ</t>
    </rPh>
    <rPh sb="21" eb="22">
      <t>キュウ</t>
    </rPh>
    <rPh sb="23" eb="25">
      <t>キョウカイ</t>
    </rPh>
    <rPh sb="25" eb="26">
      <t>イン</t>
    </rPh>
    <phoneticPr fontId="12"/>
  </si>
  <si>
    <t>16回</t>
    <phoneticPr fontId="12"/>
  </si>
  <si>
    <t>24.2.11</t>
    <phoneticPr fontId="12"/>
  </si>
  <si>
    <t>B級</t>
    <rPh sb="1" eb="2">
      <t>キュウ</t>
    </rPh>
    <phoneticPr fontId="12"/>
  </si>
  <si>
    <t>ＯＶ110</t>
    <phoneticPr fontId="12"/>
  </si>
  <si>
    <t>ＯＶ120</t>
    <phoneticPr fontId="12"/>
  </si>
  <si>
    <t>大野・竹田（フレンズ・うさかめ）</t>
    <rPh sb="0" eb="2">
      <t>オオノ</t>
    </rPh>
    <rPh sb="3" eb="5">
      <t>タケダ</t>
    </rPh>
    <phoneticPr fontId="12"/>
  </si>
  <si>
    <t>漆原・漆原（グリフィンズ）</t>
    <rPh sb="0" eb="2">
      <t>ウルシハラ</t>
    </rPh>
    <rPh sb="3" eb="5">
      <t>ウルシハラ</t>
    </rPh>
    <phoneticPr fontId="12"/>
  </si>
  <si>
    <t>村上・村上（Ｋテニス・一般）</t>
    <rPh sb="0" eb="2">
      <t>ムラカミ</t>
    </rPh>
    <rPh sb="3" eb="5">
      <t>ムラカミ</t>
    </rPh>
    <rPh sb="11" eb="13">
      <t>イッパン</t>
    </rPh>
    <phoneticPr fontId="12"/>
  </si>
  <si>
    <t>田中・辰巳（うさかめ・アプストＴＣ）</t>
    <rPh sb="0" eb="2">
      <t>タナカ</t>
    </rPh>
    <rPh sb="3" eb="5">
      <t>タツミ</t>
    </rPh>
    <phoneticPr fontId="12"/>
  </si>
  <si>
    <t>牛道・牛道（うさかめ）</t>
    <rPh sb="0" eb="2">
      <t>ウシミチ</t>
    </rPh>
    <rPh sb="3" eb="5">
      <t>ウシミチ</t>
    </rPh>
    <phoneticPr fontId="12"/>
  </si>
  <si>
    <t>松本・長谷川（アビックＢＢ）</t>
    <rPh sb="0" eb="2">
      <t>マツモト</t>
    </rPh>
    <rPh sb="3" eb="6">
      <t>ハセガワ</t>
    </rPh>
    <phoneticPr fontId="12"/>
  </si>
  <si>
    <t>日高・東（アプストＴＣ）</t>
    <rPh sb="0" eb="2">
      <t>ヒダカ</t>
    </rPh>
    <rPh sb="3" eb="4">
      <t>ヒガシ</t>
    </rPh>
    <phoneticPr fontId="12"/>
  </si>
  <si>
    <t>筒井・平塚（フレンズ）</t>
    <rPh sb="0" eb="2">
      <t>ツツイ</t>
    </rPh>
    <rPh sb="3" eb="5">
      <t>ヒラツカ</t>
    </rPh>
    <phoneticPr fontId="12"/>
  </si>
  <si>
    <t>松井・岡本（フレンズ）</t>
    <rPh sb="0" eb="2">
      <t>マツイ</t>
    </rPh>
    <rPh sb="3" eb="5">
      <t>オカモト</t>
    </rPh>
    <phoneticPr fontId="12"/>
  </si>
  <si>
    <t>三代・杉山（フレンズ・アプストＴＣ）</t>
    <rPh sb="0" eb="2">
      <t>ミシロ</t>
    </rPh>
    <rPh sb="3" eb="5">
      <t>スギヤマ</t>
    </rPh>
    <phoneticPr fontId="12"/>
  </si>
  <si>
    <t>永松・木村（うさかめ・一般）</t>
    <rPh sb="0" eb="2">
      <t>ナガマツ</t>
    </rPh>
    <rPh sb="3" eb="5">
      <t>キムラ</t>
    </rPh>
    <rPh sb="11" eb="13">
      <t>イッパン</t>
    </rPh>
    <phoneticPr fontId="12"/>
  </si>
  <si>
    <t>アビックＢＢ</t>
  </si>
  <si>
    <t>男子一般の部</t>
    <rPh sb="0" eb="2">
      <t>ダンシ</t>
    </rPh>
    <rPh sb="2" eb="4">
      <t>イッパン</t>
    </rPh>
    <rPh sb="5" eb="6">
      <t>ブ</t>
    </rPh>
    <phoneticPr fontId="12"/>
  </si>
  <si>
    <t>男子OV１１０の部</t>
    <rPh sb="0" eb="2">
      <t>ダンシ</t>
    </rPh>
    <rPh sb="8" eb="9">
      <t>ブ</t>
    </rPh>
    <phoneticPr fontId="12"/>
  </si>
  <si>
    <t>女子一般の部</t>
    <rPh sb="2" eb="4">
      <t>イッパン</t>
    </rPh>
    <rPh sb="5" eb="6">
      <t>ブ</t>
    </rPh>
    <phoneticPr fontId="12"/>
  </si>
  <si>
    <t>女子OV１１０の部</t>
    <rPh sb="0" eb="2">
      <t>ジョシ</t>
    </rPh>
    <rPh sb="8" eb="9">
      <t>ブ</t>
    </rPh>
    <phoneticPr fontId="12"/>
  </si>
  <si>
    <t>あぷ０１</t>
    <phoneticPr fontId="55"/>
  </si>
  <si>
    <t>アプストＴＣ</t>
    <phoneticPr fontId="55"/>
  </si>
  <si>
    <t>あぷ０２</t>
    <phoneticPr fontId="55"/>
  </si>
  <si>
    <t>あぷ０３</t>
  </si>
  <si>
    <t>あぷ０４</t>
  </si>
  <si>
    <t>あぷ０５</t>
  </si>
  <si>
    <t>あぷ０６</t>
  </si>
  <si>
    <t>あぷ０７</t>
  </si>
  <si>
    <t>川上</t>
    <phoneticPr fontId="55"/>
  </si>
  <si>
    <t>美弥子</t>
    <rPh sb="0" eb="3">
      <t>ミヤコ</t>
    </rPh>
    <phoneticPr fontId="55"/>
  </si>
  <si>
    <t>あぷ０８</t>
  </si>
  <si>
    <t>大塚</t>
    <rPh sb="0" eb="2">
      <t>オオツカ</t>
    </rPh>
    <phoneticPr fontId="55"/>
  </si>
  <si>
    <t>陽</t>
    <rPh sb="0" eb="1">
      <t>ヨウ</t>
    </rPh>
    <phoneticPr fontId="55"/>
  </si>
  <si>
    <t>米原市</t>
    <rPh sb="0" eb="3">
      <t>マイバラシ</t>
    </rPh>
    <phoneticPr fontId="55"/>
  </si>
  <si>
    <t>あぷ０９</t>
  </si>
  <si>
    <t>山内</t>
    <rPh sb="0" eb="2">
      <t>ヤマウチ</t>
    </rPh>
    <phoneticPr fontId="55"/>
  </si>
  <si>
    <t>雄平</t>
    <rPh sb="0" eb="2">
      <t>ユウヘイ</t>
    </rPh>
    <phoneticPr fontId="55"/>
  </si>
  <si>
    <t>東近江市</t>
    <rPh sb="0" eb="1">
      <t>ヒガシ</t>
    </rPh>
    <rPh sb="1" eb="3">
      <t>オウミ</t>
    </rPh>
    <rPh sb="3" eb="4">
      <t>シ</t>
    </rPh>
    <phoneticPr fontId="55"/>
  </si>
  <si>
    <t>あぷ１０</t>
  </si>
  <si>
    <t>春澄</t>
    <rPh sb="0" eb="1">
      <t>ハル</t>
    </rPh>
    <rPh sb="1" eb="2">
      <t>スミ</t>
    </rPh>
    <phoneticPr fontId="55"/>
  </si>
  <si>
    <t>あぷ１１</t>
  </si>
  <si>
    <t>木村</t>
    <rPh sb="0" eb="2">
      <t>キムラ</t>
    </rPh>
    <phoneticPr fontId="55"/>
  </si>
  <si>
    <t>美香</t>
    <rPh sb="0" eb="2">
      <t>ミカ</t>
    </rPh>
    <phoneticPr fontId="55"/>
  </si>
  <si>
    <t>あぷ１２</t>
  </si>
  <si>
    <t>梶木</t>
    <rPh sb="0" eb="2">
      <t>カジキ</t>
    </rPh>
    <phoneticPr fontId="55"/>
  </si>
  <si>
    <t>和子</t>
    <rPh sb="0" eb="2">
      <t>カズコ</t>
    </rPh>
    <phoneticPr fontId="55"/>
  </si>
  <si>
    <t>日高</t>
    <rPh sb="0" eb="2">
      <t>ヒダカ</t>
    </rPh>
    <phoneticPr fontId="55"/>
  </si>
  <si>
    <t>長浜市</t>
    <rPh sb="0" eb="3">
      <t>ナガハマシ</t>
    </rPh>
    <phoneticPr fontId="55"/>
  </si>
  <si>
    <t>あぷ１４</t>
  </si>
  <si>
    <t>長谷出</t>
    <rPh sb="0" eb="2">
      <t>ハセ</t>
    </rPh>
    <rPh sb="2" eb="3">
      <t>デ</t>
    </rPh>
    <phoneticPr fontId="55"/>
  </si>
  <si>
    <t>浩</t>
    <rPh sb="0" eb="1">
      <t>ヒロシ</t>
    </rPh>
    <phoneticPr fontId="55"/>
  </si>
  <si>
    <t>男</t>
    <phoneticPr fontId="55"/>
  </si>
  <si>
    <t>あぷ１５</t>
  </si>
  <si>
    <t>本池</t>
    <rPh sb="0" eb="2">
      <t>モトイケ</t>
    </rPh>
    <phoneticPr fontId="55"/>
  </si>
  <si>
    <t>清子</t>
    <phoneticPr fontId="55"/>
  </si>
  <si>
    <t>あぷ１６</t>
  </si>
  <si>
    <t>奥田</t>
    <rPh sb="0" eb="2">
      <t>オクダ</t>
    </rPh>
    <phoneticPr fontId="55"/>
  </si>
  <si>
    <t>純也</t>
    <phoneticPr fontId="55"/>
  </si>
  <si>
    <t>あぷ１７</t>
  </si>
  <si>
    <t>村田</t>
    <rPh sb="0" eb="2">
      <t>ムラタ</t>
    </rPh>
    <phoneticPr fontId="55"/>
  </si>
  <si>
    <t>朋子</t>
    <rPh sb="0" eb="2">
      <t>トモコ</t>
    </rPh>
    <phoneticPr fontId="55"/>
  </si>
  <si>
    <t>女</t>
    <phoneticPr fontId="55"/>
  </si>
  <si>
    <t>あぷ１８</t>
  </si>
  <si>
    <t>あぷ１９</t>
  </si>
  <si>
    <t>竹村</t>
    <phoneticPr fontId="55"/>
  </si>
  <si>
    <t>蒲生郡</t>
    <rPh sb="0" eb="3">
      <t>ガモウグン</t>
    </rPh>
    <phoneticPr fontId="55"/>
  </si>
  <si>
    <t>あぷ２０</t>
  </si>
  <si>
    <t>木村</t>
    <phoneticPr fontId="55"/>
  </si>
  <si>
    <t>京都市</t>
    <rPh sb="0" eb="3">
      <t>キョウトシ</t>
    </rPh>
    <phoneticPr fontId="55"/>
  </si>
  <si>
    <t>あぷ２１</t>
  </si>
  <si>
    <t>あぷ２２</t>
  </si>
  <si>
    <t>森</t>
    <phoneticPr fontId="55"/>
  </si>
  <si>
    <t>謙太郎</t>
    <phoneticPr fontId="55"/>
  </si>
  <si>
    <t>鈴鹿市</t>
    <rPh sb="0" eb="3">
      <t>スズカシ</t>
    </rPh>
    <phoneticPr fontId="55"/>
  </si>
  <si>
    <t>あぷ２３</t>
  </si>
  <si>
    <t>下地</t>
    <phoneticPr fontId="55"/>
  </si>
  <si>
    <t>あぷ２４</t>
  </si>
  <si>
    <t>服部</t>
    <phoneticPr fontId="55"/>
  </si>
  <si>
    <t>亀山市</t>
    <rPh sb="0" eb="2">
      <t>カメヤマ</t>
    </rPh>
    <rPh sb="2" eb="3">
      <t>シ</t>
    </rPh>
    <phoneticPr fontId="55"/>
  </si>
  <si>
    <t>あぷ２５</t>
  </si>
  <si>
    <t>齋藤</t>
    <phoneticPr fontId="55"/>
  </si>
  <si>
    <t>あぷ２６</t>
  </si>
  <si>
    <t>古市</t>
    <phoneticPr fontId="55"/>
  </si>
  <si>
    <t>あぷ２７</t>
  </si>
  <si>
    <t>大塚</t>
    <phoneticPr fontId="55"/>
  </si>
  <si>
    <t>東</t>
    <rPh sb="0" eb="1">
      <t>ヒガシ</t>
    </rPh>
    <phoneticPr fontId="55"/>
  </si>
  <si>
    <t>正隆</t>
    <rPh sb="0" eb="2">
      <t>マサタカ</t>
    </rPh>
    <phoneticPr fontId="55"/>
  </si>
  <si>
    <t>あぷ２９</t>
  </si>
  <si>
    <t>二ツ井</t>
    <rPh sb="0" eb="1">
      <t>フタ</t>
    </rPh>
    <rPh sb="2" eb="3">
      <t>イ</t>
    </rPh>
    <phoneticPr fontId="55"/>
  </si>
  <si>
    <t>裕也</t>
    <rPh sb="0" eb="2">
      <t>ユウヤ</t>
    </rPh>
    <phoneticPr fontId="55"/>
  </si>
  <si>
    <t>あぷ３０</t>
  </si>
  <si>
    <t>山崎</t>
    <rPh sb="0" eb="2">
      <t>ヤマサキ</t>
    </rPh>
    <phoneticPr fontId="55"/>
  </si>
  <si>
    <t>豊</t>
    <rPh sb="0" eb="1">
      <t>ユタカ</t>
    </rPh>
    <phoneticPr fontId="55"/>
  </si>
  <si>
    <t>あん０１</t>
    <phoneticPr fontId="55"/>
  </si>
  <si>
    <t>アンヴァース</t>
  </si>
  <si>
    <t>あん０２</t>
    <phoneticPr fontId="55"/>
  </si>
  <si>
    <t>匡志</t>
    <phoneticPr fontId="55"/>
  </si>
  <si>
    <t>石田</t>
    <rPh sb="0" eb="2">
      <t>イシダ</t>
    </rPh>
    <phoneticPr fontId="55"/>
  </si>
  <si>
    <t>愛捺花</t>
    <phoneticPr fontId="55"/>
  </si>
  <si>
    <t>一色</t>
    <phoneticPr fontId="55"/>
  </si>
  <si>
    <t>翼</t>
    <phoneticPr fontId="55"/>
  </si>
  <si>
    <t>清水</t>
    <phoneticPr fontId="55"/>
  </si>
  <si>
    <t>陽介</t>
    <phoneticPr fontId="55"/>
  </si>
  <si>
    <t>村西</t>
    <phoneticPr fontId="55"/>
  </si>
  <si>
    <t>徹</t>
    <phoneticPr fontId="55"/>
  </si>
  <si>
    <t>涼花</t>
    <phoneticPr fontId="55"/>
  </si>
  <si>
    <t>山本</t>
    <phoneticPr fontId="55"/>
  </si>
  <si>
    <t>和樹</t>
    <phoneticPr fontId="55"/>
  </si>
  <si>
    <t xml:space="preserve">  聡</t>
    <phoneticPr fontId="56"/>
  </si>
  <si>
    <t>　羽</t>
    <phoneticPr fontId="56"/>
  </si>
  <si>
    <t>ふ２２</t>
    <phoneticPr fontId="56"/>
  </si>
  <si>
    <t>岡本</t>
    <phoneticPr fontId="56"/>
  </si>
  <si>
    <t>洋一</t>
    <rPh sb="0" eb="2">
      <t>ヨウイチ</t>
    </rPh>
    <phoneticPr fontId="56"/>
  </si>
  <si>
    <t>フレンズ</t>
    <phoneticPr fontId="56"/>
  </si>
  <si>
    <t>岡本洋一</t>
    <rPh sb="2" eb="4">
      <t>ヨウイチ</t>
    </rPh>
    <phoneticPr fontId="56"/>
  </si>
  <si>
    <t>男</t>
    <rPh sb="0" eb="1">
      <t>オトコ</t>
    </rPh>
    <phoneticPr fontId="56"/>
  </si>
  <si>
    <t>彦根市</t>
    <phoneticPr fontId="56"/>
  </si>
  <si>
    <t>ふ２３</t>
    <phoneticPr fontId="56"/>
  </si>
  <si>
    <t>長門</t>
    <rPh sb="0" eb="2">
      <t>ナガト</t>
    </rPh>
    <phoneticPr fontId="56"/>
  </si>
  <si>
    <t>　優</t>
    <rPh sb="1" eb="2">
      <t>マサル</t>
    </rPh>
    <phoneticPr fontId="56"/>
  </si>
  <si>
    <t>長門　優</t>
    <rPh sb="0" eb="2">
      <t>ナガト</t>
    </rPh>
    <rPh sb="3" eb="4">
      <t>マサル</t>
    </rPh>
    <phoneticPr fontId="56"/>
  </si>
  <si>
    <t>長浜市</t>
    <phoneticPr fontId="56"/>
  </si>
  <si>
    <t>ふ２４</t>
    <phoneticPr fontId="56"/>
  </si>
  <si>
    <t>牧子</t>
    <rPh sb="0" eb="2">
      <t>マキコ</t>
    </rPh>
    <phoneticPr fontId="56"/>
  </si>
  <si>
    <t>長門牧子</t>
    <rPh sb="0" eb="2">
      <t>ナガト</t>
    </rPh>
    <rPh sb="2" eb="4">
      <t>マキコ</t>
    </rPh>
    <phoneticPr fontId="56"/>
  </si>
  <si>
    <t>女</t>
    <phoneticPr fontId="56"/>
  </si>
  <si>
    <t>OK</t>
    <phoneticPr fontId="56"/>
  </si>
  <si>
    <t>ふ２５</t>
  </si>
  <si>
    <t>浦島</t>
    <rPh sb="0" eb="2">
      <t>ウラシマ</t>
    </rPh>
    <phoneticPr fontId="12"/>
  </si>
  <si>
    <t>博邦</t>
    <rPh sb="0" eb="2">
      <t>ヒロクニ</t>
    </rPh>
    <phoneticPr fontId="12"/>
  </si>
  <si>
    <t>彦根市</t>
    <rPh sb="0" eb="3">
      <t>ヒコネシ</t>
    </rPh>
    <phoneticPr fontId="56"/>
  </si>
  <si>
    <t>ふ２６</t>
  </si>
  <si>
    <t>公子</t>
    <rPh sb="0" eb="2">
      <t>キミコ</t>
    </rPh>
    <phoneticPr fontId="12"/>
  </si>
  <si>
    <t>駿亮</t>
    <rPh sb="0" eb="1">
      <t>シュン</t>
    </rPh>
    <rPh sb="1" eb="2">
      <t>リョウ</t>
    </rPh>
    <phoneticPr fontId="55"/>
  </si>
  <si>
    <t>森</t>
    <rPh sb="0" eb="1">
      <t>モリ</t>
    </rPh>
    <phoneticPr fontId="55"/>
  </si>
  <si>
    <t>　彩</t>
    <rPh sb="1" eb="2">
      <t>アヤ</t>
    </rPh>
    <phoneticPr fontId="55"/>
  </si>
  <si>
    <t>近江八幡市</t>
    <phoneticPr fontId="55"/>
  </si>
  <si>
    <t>苗村</t>
    <rPh sb="0" eb="2">
      <t>ナエムラ</t>
    </rPh>
    <phoneticPr fontId="55"/>
  </si>
  <si>
    <t>裕子</t>
    <rPh sb="0" eb="2">
      <t>ユウコ</t>
    </rPh>
    <phoneticPr fontId="55"/>
  </si>
  <si>
    <t>小野</t>
    <rPh sb="0" eb="2">
      <t>オノ</t>
    </rPh>
    <phoneticPr fontId="55"/>
  </si>
  <si>
    <t>裕美</t>
    <phoneticPr fontId="55"/>
  </si>
  <si>
    <t>栗東市</t>
    <rPh sb="0" eb="3">
      <t>リットウシ</t>
    </rPh>
    <phoneticPr fontId="55"/>
  </si>
  <si>
    <t>柏木</t>
    <rPh sb="0" eb="2">
      <t>カシワギ</t>
    </rPh>
    <phoneticPr fontId="55"/>
  </si>
  <si>
    <t>由紀</t>
    <rPh sb="0" eb="2">
      <t>ユキ</t>
    </rPh>
    <phoneticPr fontId="55"/>
  </si>
  <si>
    <t>井川</t>
    <rPh sb="0" eb="2">
      <t>イガワ</t>
    </rPh>
    <phoneticPr fontId="55"/>
  </si>
  <si>
    <t>直哉</t>
    <rPh sb="0" eb="2">
      <t>ナオヤ</t>
    </rPh>
    <phoneticPr fontId="55"/>
  </si>
  <si>
    <t>岐阜県</t>
    <rPh sb="0" eb="3">
      <t>ギフケン</t>
    </rPh>
    <phoneticPr fontId="55"/>
  </si>
  <si>
    <t>真彦</t>
    <rPh sb="0" eb="2">
      <t>マサヒコ</t>
    </rPh>
    <phoneticPr fontId="55"/>
  </si>
  <si>
    <t>ぷ０１</t>
    <phoneticPr fontId="55"/>
  </si>
  <si>
    <t>ぷ０２</t>
    <phoneticPr fontId="55"/>
  </si>
  <si>
    <t>竹中</t>
    <rPh sb="0" eb="2">
      <t>タケナカ</t>
    </rPh>
    <phoneticPr fontId="55"/>
  </si>
  <si>
    <t>徳司</t>
    <rPh sb="0" eb="2">
      <t>トクジ</t>
    </rPh>
    <phoneticPr fontId="55"/>
  </si>
  <si>
    <t>竹中徳司</t>
    <rPh sb="0" eb="2">
      <t>タケナカ</t>
    </rPh>
    <rPh sb="2" eb="4">
      <t>トクジ</t>
    </rPh>
    <phoneticPr fontId="55"/>
  </si>
  <si>
    <t>プラチナ</t>
    <phoneticPr fontId="55"/>
  </si>
  <si>
    <t>男</t>
    <rPh sb="0" eb="1">
      <t>オトコ</t>
    </rPh>
    <phoneticPr fontId="55"/>
  </si>
  <si>
    <t>東近江市</t>
    <rPh sb="0" eb="4">
      <t>ヒガシオウミシ</t>
    </rPh>
    <phoneticPr fontId="55"/>
  </si>
  <si>
    <t>平岩</t>
    <rPh sb="0" eb="2">
      <t>ヒライワ</t>
    </rPh>
    <phoneticPr fontId="55"/>
  </si>
  <si>
    <t>浩司</t>
    <rPh sb="0" eb="2">
      <t>コウジ</t>
    </rPh>
    <phoneticPr fontId="55"/>
  </si>
  <si>
    <t>平岩治司</t>
    <rPh sb="0" eb="2">
      <t>ヒライワ</t>
    </rPh>
    <rPh sb="2" eb="4">
      <t>ハルジ</t>
    </rPh>
    <phoneticPr fontId="55"/>
  </si>
  <si>
    <t>福島</t>
    <rPh sb="0" eb="2">
      <t>フクシマ</t>
    </rPh>
    <phoneticPr fontId="55"/>
  </si>
  <si>
    <t>直樹</t>
    <rPh sb="0" eb="2">
      <t>ナオキ</t>
    </rPh>
    <phoneticPr fontId="55"/>
  </si>
  <si>
    <t>福島直樹</t>
    <rPh sb="0" eb="2">
      <t>フクシマ</t>
    </rPh>
    <rPh sb="2" eb="4">
      <t>ナオキ</t>
    </rPh>
    <phoneticPr fontId="55"/>
  </si>
  <si>
    <t>今村</t>
    <rPh sb="0" eb="2">
      <t>イマムラ</t>
    </rPh>
    <phoneticPr fontId="55"/>
  </si>
  <si>
    <t>宜明</t>
    <rPh sb="0" eb="2">
      <t>ノブアキ</t>
    </rPh>
    <phoneticPr fontId="55"/>
  </si>
  <si>
    <t>今村宣明</t>
    <rPh sb="0" eb="2">
      <t>イマムラ</t>
    </rPh>
    <rPh sb="2" eb="4">
      <t>ノブアキ</t>
    </rPh>
    <phoneticPr fontId="55"/>
  </si>
  <si>
    <t>新谷</t>
    <rPh sb="0" eb="2">
      <t>シンタニ</t>
    </rPh>
    <phoneticPr fontId="55"/>
  </si>
  <si>
    <t>弘之</t>
    <rPh sb="0" eb="2">
      <t>ヒロユキ</t>
    </rPh>
    <phoneticPr fontId="55"/>
  </si>
  <si>
    <t>新谷弘之</t>
    <rPh sb="0" eb="2">
      <t>シンタニ</t>
    </rPh>
    <rPh sb="2" eb="4">
      <t>ヒロユキ</t>
    </rPh>
    <phoneticPr fontId="55"/>
  </si>
  <si>
    <t>犬上郡多賀町</t>
    <rPh sb="0" eb="3">
      <t>イヌカミグン</t>
    </rPh>
    <rPh sb="3" eb="6">
      <t>タガチョウ</t>
    </rPh>
    <phoneticPr fontId="55"/>
  </si>
  <si>
    <t>前田</t>
    <rPh sb="0" eb="2">
      <t>マエダ</t>
    </rPh>
    <phoneticPr fontId="55"/>
  </si>
  <si>
    <t>喜久子</t>
    <rPh sb="0" eb="3">
      <t>キクコ</t>
    </rPh>
    <phoneticPr fontId="55"/>
  </si>
  <si>
    <t>前田喜久子</t>
    <rPh sb="0" eb="2">
      <t>マエダ</t>
    </rPh>
    <rPh sb="2" eb="5">
      <t>キクコ</t>
    </rPh>
    <phoneticPr fontId="55"/>
  </si>
  <si>
    <t>女</t>
    <rPh sb="0" eb="1">
      <t>オンナ</t>
    </rPh>
    <phoneticPr fontId="55"/>
  </si>
  <si>
    <t>彦根市</t>
    <rPh sb="0" eb="3">
      <t>ヒコネシ</t>
    </rPh>
    <phoneticPr fontId="55"/>
  </si>
  <si>
    <t>井田</t>
    <rPh sb="0" eb="2">
      <t>イダ</t>
    </rPh>
    <phoneticPr fontId="55"/>
  </si>
  <si>
    <t>圭子</t>
    <rPh sb="0" eb="2">
      <t>ケイコ</t>
    </rPh>
    <phoneticPr fontId="55"/>
  </si>
  <si>
    <t>井田圭子</t>
    <rPh sb="0" eb="4">
      <t>イダケイコ</t>
    </rPh>
    <phoneticPr fontId="55"/>
  </si>
  <si>
    <t>小林</t>
    <rPh sb="0" eb="2">
      <t>コバヤシ</t>
    </rPh>
    <phoneticPr fontId="55"/>
  </si>
  <si>
    <t>明子</t>
    <rPh sb="0" eb="2">
      <t>アキコ</t>
    </rPh>
    <phoneticPr fontId="55"/>
  </si>
  <si>
    <t>小林朋子</t>
    <rPh sb="0" eb="2">
      <t>コバヤシ</t>
    </rPh>
    <rPh sb="2" eb="4">
      <t>トモコ</t>
    </rPh>
    <phoneticPr fontId="55"/>
  </si>
  <si>
    <t>西村</t>
    <rPh sb="0" eb="2">
      <t>ニシムラ</t>
    </rPh>
    <phoneticPr fontId="55"/>
  </si>
  <si>
    <t>國太郎</t>
    <rPh sb="0" eb="1">
      <t>コク</t>
    </rPh>
    <rPh sb="1" eb="3">
      <t>タロウ</t>
    </rPh>
    <phoneticPr fontId="55"/>
  </si>
  <si>
    <t>西村国太郎</t>
    <rPh sb="0" eb="2">
      <t>ニシムラ</t>
    </rPh>
    <rPh sb="2" eb="5">
      <t>クニタロウ</t>
    </rPh>
    <phoneticPr fontId="55"/>
  </si>
  <si>
    <t>今井</t>
    <rPh sb="0" eb="2">
      <t>イマイ</t>
    </rPh>
    <phoneticPr fontId="55"/>
  </si>
  <si>
    <t>順子</t>
    <rPh sb="0" eb="2">
      <t>ジュンコ</t>
    </rPh>
    <phoneticPr fontId="55"/>
  </si>
  <si>
    <t>今井順子</t>
    <rPh sb="0" eb="2">
      <t>イマイ</t>
    </rPh>
    <rPh sb="2" eb="4">
      <t>ジュンコ</t>
    </rPh>
    <phoneticPr fontId="55"/>
  </si>
  <si>
    <t>大橋</t>
    <rPh sb="0" eb="2">
      <t>オオハシ</t>
    </rPh>
    <phoneticPr fontId="55"/>
  </si>
  <si>
    <t>富子</t>
    <rPh sb="0" eb="2">
      <t>トミコ</t>
    </rPh>
    <phoneticPr fontId="55"/>
  </si>
  <si>
    <t>大橋富子</t>
    <rPh sb="0" eb="2">
      <t>オオハシ</t>
    </rPh>
    <rPh sb="2" eb="4">
      <t>トミコ</t>
    </rPh>
    <phoneticPr fontId="55"/>
  </si>
  <si>
    <t>う０１</t>
    <phoneticPr fontId="55"/>
  </si>
  <si>
    <t>う０２</t>
    <phoneticPr fontId="55"/>
  </si>
  <si>
    <t>垣内</t>
    <rPh sb="0" eb="2">
      <t>カキウチ</t>
    </rPh>
    <phoneticPr fontId="55"/>
  </si>
  <si>
    <t>義則</t>
    <rPh sb="0" eb="2">
      <t>ヨシノリ</t>
    </rPh>
    <phoneticPr fontId="55"/>
  </si>
  <si>
    <t>健一</t>
    <rPh sb="0" eb="2">
      <t>ケンイチ</t>
    </rPh>
    <phoneticPr fontId="55"/>
  </si>
  <si>
    <t>亀井</t>
    <rPh sb="0" eb="2">
      <t>カメイ</t>
    </rPh>
    <phoneticPr fontId="55"/>
  </si>
  <si>
    <t>雅嗣</t>
    <rPh sb="0" eb="1">
      <t>マサ</t>
    </rPh>
    <rPh sb="1" eb="2">
      <t>ツグ</t>
    </rPh>
    <phoneticPr fontId="55"/>
  </si>
  <si>
    <t>源代</t>
    <rPh sb="0" eb="1">
      <t>ゲン</t>
    </rPh>
    <rPh sb="1" eb="2">
      <t>ダイ</t>
    </rPh>
    <phoneticPr fontId="55"/>
  </si>
  <si>
    <t>翔太</t>
    <rPh sb="0" eb="1">
      <t>ショウ</t>
    </rPh>
    <rPh sb="1" eb="2">
      <t>タ</t>
    </rPh>
    <phoneticPr fontId="55"/>
  </si>
  <si>
    <t>野洲市</t>
    <rPh sb="0" eb="3">
      <t>ヤスシ</t>
    </rPh>
    <phoneticPr fontId="55"/>
  </si>
  <si>
    <t>祥靖</t>
    <phoneticPr fontId="55"/>
  </si>
  <si>
    <t>甲賀市</t>
    <rPh sb="0" eb="3">
      <t>コウカシ</t>
    </rPh>
    <phoneticPr fontId="55"/>
  </si>
  <si>
    <t>多賀町</t>
    <rPh sb="0" eb="3">
      <t>タガチョウ</t>
    </rPh>
    <phoneticPr fontId="55"/>
  </si>
  <si>
    <t>坂田</t>
    <rPh sb="0" eb="2">
      <t>サカタ</t>
    </rPh>
    <phoneticPr fontId="55"/>
  </si>
  <si>
    <t>義記</t>
    <rPh sb="0" eb="1">
      <t>ヨシ</t>
    </rPh>
    <rPh sb="1" eb="2">
      <t>キ</t>
    </rPh>
    <phoneticPr fontId="55"/>
  </si>
  <si>
    <t>守山市</t>
    <rPh sb="0" eb="3">
      <t>モリヤマシ</t>
    </rPh>
    <phoneticPr fontId="55"/>
  </si>
  <si>
    <t>邦子</t>
    <rPh sb="0" eb="2">
      <t>クニコ</t>
    </rPh>
    <phoneticPr fontId="55"/>
  </si>
  <si>
    <t>牛道</t>
    <rPh sb="0" eb="2">
      <t>ウシミチ</t>
    </rPh>
    <phoneticPr fontId="55"/>
  </si>
  <si>
    <t>心</t>
    <rPh sb="0" eb="1">
      <t>ココロ</t>
    </rPh>
    <phoneticPr fontId="55"/>
  </si>
  <si>
    <t>陽子</t>
    <rPh sb="0" eb="2">
      <t>ヨウコ</t>
    </rPh>
    <phoneticPr fontId="55"/>
  </si>
  <si>
    <t>湖南市</t>
    <rPh sb="0" eb="3">
      <t>コナンシ</t>
    </rPh>
    <phoneticPr fontId="55"/>
  </si>
  <si>
    <t>佳子</t>
    <rPh sb="0" eb="2">
      <t>ヨシコ</t>
    </rPh>
    <phoneticPr fontId="55"/>
  </si>
  <si>
    <t>直子</t>
    <rPh sb="0" eb="2">
      <t>ナオコ</t>
    </rPh>
    <phoneticPr fontId="55"/>
  </si>
  <si>
    <t>竜王町</t>
    <rPh sb="0" eb="3">
      <t>リュウオウチョウ</t>
    </rPh>
    <phoneticPr fontId="55"/>
  </si>
  <si>
    <t>永松</t>
    <rPh sb="0" eb="2">
      <t>ナガマツ</t>
    </rPh>
    <phoneticPr fontId="55"/>
  </si>
  <si>
    <t>貴子</t>
    <rPh sb="0" eb="2">
      <t>タカコ</t>
    </rPh>
    <phoneticPr fontId="55"/>
  </si>
  <si>
    <t>藤田</t>
    <rPh sb="0" eb="2">
      <t>フジタ</t>
    </rPh>
    <phoneticPr fontId="55"/>
  </si>
  <si>
    <t>博美</t>
    <rPh sb="0" eb="2">
      <t>ヒロミ</t>
    </rPh>
    <phoneticPr fontId="55"/>
  </si>
  <si>
    <t>加代子</t>
    <rPh sb="0" eb="3">
      <t>カヨコ</t>
    </rPh>
    <phoneticPr fontId="55"/>
  </si>
  <si>
    <t>藤原</t>
    <rPh sb="0" eb="2">
      <t>フジワラ</t>
    </rPh>
    <phoneticPr fontId="55"/>
  </si>
  <si>
    <t>泰子</t>
    <rPh sb="0" eb="2">
      <t>ヤスコ</t>
    </rPh>
    <phoneticPr fontId="55"/>
  </si>
  <si>
    <t>三崎</t>
    <rPh sb="0" eb="2">
      <t>ミサキ</t>
    </rPh>
    <phoneticPr fontId="55"/>
  </si>
  <si>
    <t>奈々</t>
    <rPh sb="0" eb="2">
      <t>ナナ</t>
    </rPh>
    <phoneticPr fontId="55"/>
  </si>
  <si>
    <t>光代</t>
    <rPh sb="0" eb="2">
      <t>ミツヨ</t>
    </rPh>
    <phoneticPr fontId="55"/>
  </si>
  <si>
    <t>有紀</t>
    <rPh sb="0" eb="2">
      <t>ユキ</t>
    </rPh>
    <phoneticPr fontId="55"/>
  </si>
  <si>
    <t>都</t>
    <rPh sb="0" eb="1">
      <t>ミヤコ</t>
    </rPh>
    <phoneticPr fontId="55"/>
  </si>
  <si>
    <t>亜利沙</t>
    <rPh sb="0" eb="3">
      <t>アリサ</t>
    </rPh>
    <phoneticPr fontId="55"/>
  </si>
  <si>
    <t>彩子</t>
    <phoneticPr fontId="55"/>
  </si>
  <si>
    <t>村川</t>
    <rPh sb="0" eb="2">
      <t>ムラカワ</t>
    </rPh>
    <phoneticPr fontId="55"/>
  </si>
  <si>
    <t>庸子</t>
    <rPh sb="0" eb="2">
      <t>ヨウコ</t>
    </rPh>
    <phoneticPr fontId="55"/>
  </si>
  <si>
    <t>愛知郡</t>
    <rPh sb="0" eb="3">
      <t>エチグン</t>
    </rPh>
    <phoneticPr fontId="55"/>
  </si>
  <si>
    <t>中田</t>
    <rPh sb="0" eb="2">
      <t>ナカタ</t>
    </rPh>
    <phoneticPr fontId="55"/>
  </si>
  <si>
    <t>富憲</t>
    <rPh sb="0" eb="2">
      <t>トミノリ</t>
    </rPh>
    <phoneticPr fontId="55"/>
  </si>
  <si>
    <t>う４５</t>
  </si>
  <si>
    <t>皓輝</t>
    <rPh sb="0" eb="1">
      <t>コウ</t>
    </rPh>
    <rPh sb="1" eb="2">
      <t>テル</t>
    </rPh>
    <phoneticPr fontId="12"/>
  </si>
  <si>
    <t>う４６</t>
    <phoneticPr fontId="12"/>
  </si>
  <si>
    <t>仙波</t>
    <rPh sb="0" eb="2">
      <t>センバ</t>
    </rPh>
    <phoneticPr fontId="12"/>
  </si>
  <si>
    <t>敬子</t>
    <rPh sb="0" eb="2">
      <t>ケイコ</t>
    </rPh>
    <phoneticPr fontId="12"/>
  </si>
  <si>
    <t>ら０１</t>
    <phoneticPr fontId="55"/>
  </si>
  <si>
    <t>Ｒ11</t>
  </si>
  <si>
    <t>こ０３</t>
    <phoneticPr fontId="55"/>
  </si>
  <si>
    <t>第17回東近江市バレンタインミックス大会</t>
    <phoneticPr fontId="12"/>
  </si>
  <si>
    <t>＊BクラスとOV枠は、昨年の優勝ペアでは同じカテゴリーでは出場できません。</t>
    <rPh sb="8" eb="9">
      <t>ワク</t>
    </rPh>
    <rPh sb="11" eb="13">
      <t>サクネン</t>
    </rPh>
    <rPh sb="14" eb="16">
      <t>ユウショウ</t>
    </rPh>
    <rPh sb="20" eb="21">
      <t>オナ</t>
    </rPh>
    <rPh sb="29" eb="31">
      <t>シュツジョウ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</si>
</sst>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Red]\(0\)"/>
    <numFmt numFmtId="177" formatCode="[&lt;=999]000;[&lt;=9999]000\-00;000\-0000"/>
  </numFmts>
  <fonts count="59">
    <font>
      <sz val="11"/>
      <color indexed="8"/>
      <name val="ＭＳ Ｐゴシック"/>
      <family val="3"/>
      <charset val="128"/>
    </font>
    <font>
      <b/>
      <sz val="11"/>
      <name val="ＭＳ Ｐゴシック"/>
      <family val="3"/>
      <charset val="128"/>
    </font>
    <font>
      <b/>
      <sz val="11"/>
      <color indexed="8"/>
      <name val="ＭＳ Ｐゴシック"/>
      <family val="3"/>
      <charset val="128"/>
    </font>
    <font>
      <b/>
      <sz val="11"/>
      <color indexed="10"/>
      <name val="ＭＳ Ｐゴシック"/>
      <family val="3"/>
      <charset val="128"/>
    </font>
    <font>
      <b/>
      <sz val="12"/>
      <color indexed="8"/>
      <name val="ＭＳ Ｐゴシック"/>
      <family val="3"/>
      <charset val="128"/>
    </font>
    <font>
      <u/>
      <sz val="11"/>
      <color indexed="12"/>
      <name val="ＭＳ Ｐゴシック"/>
      <family val="3"/>
      <charset val="128"/>
    </font>
    <font>
      <b/>
      <sz val="11"/>
      <color indexed="10"/>
      <name val="ＭＳ ゴシック"/>
      <family val="3"/>
      <charset val="128"/>
    </font>
    <font>
      <sz val="11"/>
      <name val="ＭＳ Ｐゴシック"/>
      <family val="3"/>
      <charset val="128"/>
    </font>
    <font>
      <sz val="12"/>
      <name val="HGSnpp޼UB"/>
      <family val="3"/>
      <charset val="128"/>
    </font>
    <font>
      <b/>
      <sz val="12"/>
      <name val="HGSnpp޼UB"/>
      <family val="3"/>
      <charset val="128"/>
    </font>
    <font>
      <b/>
      <sz val="16"/>
      <name val="ＭＳ Ｐゴシック"/>
      <family val="3"/>
      <charset val="128"/>
    </font>
    <font>
      <sz val="11"/>
      <color indexed="8"/>
      <name val="ＭＳ Ｐゴシック"/>
      <family val="3"/>
      <charset val="128"/>
    </font>
    <font>
      <sz val="6"/>
      <name val="ＭＳ Ｐゴシック"/>
      <family val="3"/>
      <charset val="128"/>
    </font>
    <font>
      <b/>
      <sz val="12"/>
      <name val="ＭＳ Ｐゴシック"/>
      <family val="3"/>
      <charset val="128"/>
    </font>
    <font>
      <b/>
      <sz val="11"/>
      <name val="BIZ UDP明朝 Medium"/>
      <family val="1"/>
      <charset val="128"/>
    </font>
    <font>
      <b/>
      <sz val="11"/>
      <name val="MS PGothic"/>
      <family val="3"/>
      <charset val="128"/>
    </font>
    <font>
      <b/>
      <sz val="9"/>
      <name val="ＭＳ Ｐゴシック"/>
      <family val="3"/>
      <charset val="128"/>
    </font>
    <font>
      <b/>
      <sz val="12"/>
      <name val="MS PGothic"/>
      <family val="3"/>
      <charset val="128"/>
    </font>
    <font>
      <sz val="16"/>
      <name val="Meiryo UI"/>
      <family val="3"/>
      <charset val="128"/>
    </font>
    <font>
      <u/>
      <sz val="16"/>
      <name val="Meiryo UI"/>
      <family val="3"/>
      <charset val="128"/>
    </font>
    <font>
      <sz val="11"/>
      <name val="Meiryo UI"/>
      <family val="3"/>
      <charset val="128"/>
    </font>
    <font>
      <sz val="9"/>
      <name val="Meiryo UI"/>
      <family val="3"/>
      <charset val="128"/>
    </font>
    <font>
      <sz val="12"/>
      <name val="Meiryo UI"/>
      <family val="3"/>
      <charset val="128"/>
    </font>
    <font>
      <sz val="10"/>
      <name val="Meiryo UI"/>
      <family val="3"/>
      <charset val="128"/>
    </font>
    <font>
      <sz val="12"/>
      <name val="UD デジタル 教科書体 NP-R"/>
      <family val="1"/>
      <charset val="128"/>
    </font>
    <font>
      <sz val="11"/>
      <name val="BIZ UDP明朝 Medium"/>
      <family val="1"/>
      <charset val="128"/>
    </font>
    <font>
      <b/>
      <sz val="11"/>
      <color theme="1"/>
      <name val="ＭＳ Ｐゴシック"/>
      <family val="3"/>
      <charset val="128"/>
    </font>
    <font>
      <b/>
      <sz val="11"/>
      <color rgb="FFFF0000"/>
      <name val="ＭＳ Ｐゴシック"/>
      <family val="3"/>
      <charset val="128"/>
    </font>
    <font>
      <b/>
      <sz val="11"/>
      <name val="ＭＳ Ｐゴシック"/>
      <family val="3"/>
      <charset val="128"/>
      <scheme val="minor"/>
    </font>
    <font>
      <b/>
      <sz val="11"/>
      <color rgb="FFFF0000"/>
      <name val="ＭＳ Ｐゴシック"/>
      <family val="3"/>
      <charset val="128"/>
      <scheme val="minor"/>
    </font>
    <font>
      <b/>
      <sz val="11"/>
      <color indexed="10"/>
      <name val="ＭＳ Ｐゴシック"/>
      <family val="3"/>
      <charset val="128"/>
      <scheme val="minor"/>
    </font>
    <font>
      <b/>
      <sz val="11"/>
      <color indexed="8"/>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b/>
      <sz val="11"/>
      <color rgb="FF000000"/>
      <name val="MS PGothic"/>
      <family val="3"/>
      <charset val="128"/>
    </font>
    <font>
      <b/>
      <sz val="12"/>
      <color rgb="FF000000"/>
      <name val="MS PGothic"/>
      <family val="3"/>
      <charset val="128"/>
    </font>
    <font>
      <b/>
      <sz val="11"/>
      <color rgb="FFFF0000"/>
      <name val="MS PGothic"/>
      <family val="3"/>
      <charset val="128"/>
    </font>
    <font>
      <sz val="11"/>
      <color rgb="FFFF0000"/>
      <name val="ＭＳ Ｐゴシック"/>
      <family val="3"/>
      <charset val="128"/>
    </font>
    <font>
      <sz val="12"/>
      <color rgb="FFFF0000"/>
      <name val="UD デジタル 教科書体 NP-R"/>
      <family val="1"/>
      <charset val="128"/>
    </font>
    <font>
      <sz val="11"/>
      <color theme="0" tint="-0.14999847407452621"/>
      <name val="ＭＳ Ｐゴシック"/>
      <family val="3"/>
      <charset val="128"/>
    </font>
    <font>
      <sz val="12"/>
      <color theme="1"/>
      <name val="UD デジタル 教科書体 NP-R"/>
      <family val="1"/>
      <charset val="128"/>
    </font>
    <font>
      <sz val="11"/>
      <color theme="1"/>
      <name val="ＭＳ Ｐゴシック"/>
      <family val="3"/>
      <charset val="128"/>
    </font>
    <font>
      <b/>
      <sz val="11"/>
      <color indexed="8"/>
      <name val="Meiryo UI"/>
      <family val="3"/>
      <charset val="128"/>
    </font>
    <font>
      <b/>
      <sz val="18"/>
      <color indexed="10"/>
      <name val="Meiryo UI"/>
      <family val="3"/>
      <charset val="128"/>
    </font>
    <font>
      <b/>
      <sz val="11"/>
      <color indexed="10"/>
      <name val="Meiryo UI"/>
      <family val="3"/>
      <charset val="128"/>
    </font>
    <font>
      <b/>
      <sz val="14"/>
      <color rgb="FF00B050"/>
      <name val="Meiryo UI"/>
      <family val="3"/>
      <charset val="128"/>
    </font>
    <font>
      <b/>
      <sz val="12"/>
      <color indexed="8"/>
      <name val="Meiryo UI"/>
      <family val="3"/>
      <charset val="128"/>
    </font>
    <font>
      <b/>
      <sz val="12"/>
      <color rgb="FFFF0000"/>
      <name val="Meiryo UI"/>
      <family val="3"/>
      <charset val="128"/>
    </font>
    <font>
      <b/>
      <sz val="12"/>
      <name val="Meiryo UI"/>
      <family val="3"/>
      <charset val="128"/>
    </font>
    <font>
      <b/>
      <sz val="12"/>
      <color indexed="10"/>
      <name val="Meiryo UI"/>
      <family val="3"/>
      <charset val="128"/>
    </font>
    <font>
      <b/>
      <sz val="12"/>
      <color rgb="FF00B050"/>
      <name val="Meiryo UI"/>
      <family val="3"/>
      <charset val="128"/>
    </font>
    <font>
      <u/>
      <sz val="11"/>
      <color rgb="FF0000CC"/>
      <name val="Meiryo UI"/>
      <family val="3"/>
      <charset val="128"/>
    </font>
    <font>
      <b/>
      <sz val="12"/>
      <color rgb="FF0000CC"/>
      <name val="Meiryo UI"/>
      <family val="3"/>
      <charset val="128"/>
    </font>
    <font>
      <b/>
      <sz val="16"/>
      <color indexed="17"/>
      <name val="Meiryo UI"/>
      <family val="3"/>
      <charset val="128"/>
    </font>
    <font>
      <b/>
      <u/>
      <sz val="12"/>
      <color indexed="8"/>
      <name val="Meiryo UI"/>
      <family val="3"/>
      <charset val="128"/>
    </font>
    <font>
      <sz val="6"/>
      <name val="ＭＳ Ｐゴシック"/>
      <family val="2"/>
      <charset val="128"/>
      <scheme val="minor"/>
    </font>
    <font>
      <sz val="6"/>
      <name val="ＭＳ Ｐゴシック"/>
      <family val="3"/>
      <charset val="128"/>
      <scheme val="minor"/>
    </font>
    <font>
      <b/>
      <sz val="12"/>
      <name val="UD デジタル 教科書体 NP-R"/>
      <family val="1"/>
      <charset val="128"/>
    </font>
    <font>
      <b/>
      <sz val="12"/>
      <color theme="1"/>
      <name val="ＭＳ Ｐ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rgb="FFFFFF00"/>
        <bgColor indexed="64"/>
      </patternFill>
    </fill>
  </fills>
  <borders count="87">
    <border>
      <left/>
      <right/>
      <top/>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Dashed">
        <color indexed="64"/>
      </bottom>
      <diagonal/>
    </border>
    <border>
      <left/>
      <right style="thin">
        <color indexed="64"/>
      </right>
      <top/>
      <bottom style="mediumDashed">
        <color indexed="64"/>
      </bottom>
      <diagonal/>
    </border>
    <border>
      <left/>
      <right style="medium">
        <color indexed="64"/>
      </right>
      <top/>
      <bottom style="mediumDashed">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8"/>
      </right>
      <top style="mediumDashed">
        <color indexed="64"/>
      </top>
      <bottom style="thin">
        <color indexed="64"/>
      </bottom>
      <diagonal/>
    </border>
    <border>
      <left style="thin">
        <color indexed="8"/>
      </left>
      <right style="medium">
        <color indexed="64"/>
      </right>
      <top style="mediumDashed">
        <color indexed="64"/>
      </top>
      <bottom style="thin">
        <color indexed="8"/>
      </bottom>
      <diagonal/>
    </border>
    <border>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8"/>
      </left>
      <right style="thin">
        <color indexed="64"/>
      </right>
      <top style="thin">
        <color indexed="64"/>
      </top>
      <bottom style="medium">
        <color indexed="64"/>
      </bottom>
      <diagonal/>
    </border>
    <border>
      <left style="thin">
        <color indexed="8"/>
      </left>
      <right style="medium">
        <color indexed="64"/>
      </right>
      <top/>
      <bottom style="thin">
        <color indexed="8"/>
      </bottom>
      <diagonal/>
    </border>
    <border>
      <left style="thin">
        <color indexed="64"/>
      </left>
      <right style="thin">
        <color indexed="8"/>
      </right>
      <top style="thin">
        <color indexed="64"/>
      </top>
      <bottom style="medium">
        <color indexed="64"/>
      </bottom>
      <diagonal/>
    </border>
    <border>
      <left style="thin">
        <color indexed="64"/>
      </left>
      <right style="thin">
        <color indexed="64"/>
      </right>
      <top style="thin">
        <color indexed="8"/>
      </top>
      <bottom style="medium">
        <color indexed="64"/>
      </bottom>
      <diagonal/>
    </border>
    <border>
      <left style="thin">
        <color indexed="8"/>
      </left>
      <right/>
      <top style="mediumDashed">
        <color indexed="64"/>
      </top>
      <bottom style="thin">
        <color indexed="8"/>
      </bottom>
      <diagonal/>
    </border>
    <border>
      <left style="thin">
        <color indexed="64"/>
      </left>
      <right style="medium">
        <color indexed="64"/>
      </right>
      <top style="medium">
        <color indexed="64"/>
      </top>
      <bottom style="thin">
        <color indexed="8"/>
      </bottom>
      <diagonal/>
    </border>
    <border>
      <left/>
      <right style="dotted">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style="double">
        <color indexed="64"/>
      </top>
      <bottom style="dotted">
        <color indexed="64"/>
      </bottom>
      <diagonal/>
    </border>
    <border>
      <left style="thin">
        <color indexed="64"/>
      </left>
      <right style="thin">
        <color indexed="64"/>
      </right>
      <top style="double">
        <color indexed="64"/>
      </top>
      <bottom style="dashed">
        <color indexed="64"/>
      </bottom>
      <diagonal/>
    </border>
    <border>
      <left style="thin">
        <color indexed="64"/>
      </left>
      <right style="thin">
        <color indexed="64"/>
      </right>
      <top style="double">
        <color indexed="64"/>
      </top>
      <bottom/>
      <diagonal/>
    </border>
    <border>
      <left style="thin">
        <color indexed="64"/>
      </left>
      <right/>
      <top style="double">
        <color indexed="64"/>
      </top>
      <bottom style="dashed">
        <color indexed="64"/>
      </bottom>
      <diagonal/>
    </border>
    <border>
      <left/>
      <right style="medium">
        <color indexed="64"/>
      </right>
      <top style="double">
        <color indexed="64"/>
      </top>
      <bottom style="dotted">
        <color indexed="64"/>
      </bottom>
      <diagonal/>
    </border>
    <border>
      <left style="medium">
        <color indexed="64"/>
      </left>
      <right/>
      <top/>
      <bottom style="dotted">
        <color indexed="64"/>
      </bottom>
      <diagonal/>
    </border>
    <border>
      <left style="thin">
        <color indexed="64"/>
      </left>
      <right style="thin">
        <color indexed="64"/>
      </right>
      <top/>
      <bottom/>
      <diagonal/>
    </border>
    <border>
      <left style="thin">
        <color indexed="64"/>
      </left>
      <right style="thin">
        <color indexed="64"/>
      </right>
      <top style="dashed">
        <color indexed="64"/>
      </top>
      <bottom style="double">
        <color indexed="64"/>
      </bottom>
      <diagonal/>
    </border>
    <border>
      <left style="thin">
        <color indexed="64"/>
      </left>
      <right style="thin">
        <color indexed="64"/>
      </right>
      <top/>
      <bottom style="dashed">
        <color indexed="64"/>
      </bottom>
      <diagonal/>
    </border>
    <border>
      <left/>
      <right style="medium">
        <color indexed="64"/>
      </right>
      <top/>
      <bottom style="dotted">
        <color indexed="64"/>
      </bottom>
      <diagonal/>
    </border>
    <border>
      <left/>
      <right/>
      <top style="double">
        <color indexed="64"/>
      </top>
      <bottom style="dashed">
        <color indexed="64"/>
      </bottom>
      <diagonal/>
    </border>
    <border>
      <left/>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8"/>
      </left>
      <right style="hair">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dotted">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thin">
        <color indexed="64"/>
      </left>
      <right style="thin">
        <color indexed="64"/>
      </right>
      <top/>
      <bottom style="double">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8"/>
      </right>
      <top style="thin">
        <color indexed="64"/>
      </top>
      <bottom/>
      <diagonal/>
    </border>
    <border>
      <left style="thin">
        <color indexed="64"/>
      </left>
      <right style="thin">
        <color indexed="8"/>
      </right>
      <top style="thin">
        <color indexed="64"/>
      </top>
      <bottom style="thin">
        <color indexed="64"/>
      </bottom>
      <diagonal/>
    </border>
    <border>
      <left style="thin">
        <color indexed="8"/>
      </left>
      <right style="thin">
        <color indexed="64"/>
      </right>
      <top style="thin">
        <color indexed="64"/>
      </top>
      <bottom/>
      <diagonal/>
    </border>
    <border>
      <left style="thin">
        <color indexed="64"/>
      </left>
      <right style="thin">
        <color indexed="64"/>
      </right>
      <top style="thin">
        <color indexed="8"/>
      </top>
      <bottom style="thin">
        <color indexed="64"/>
      </bottom>
      <diagonal/>
    </border>
    <border>
      <left style="thin">
        <color indexed="8"/>
      </left>
      <right/>
      <top/>
      <bottom style="thin">
        <color indexed="8"/>
      </bottom>
      <diagonal/>
    </border>
    <border>
      <left style="thin">
        <color indexed="64"/>
      </left>
      <right style="medium">
        <color indexed="64"/>
      </right>
      <top style="thin">
        <color indexed="64"/>
      </top>
      <bottom style="thin">
        <color indexed="8"/>
      </bottom>
      <diagonal/>
    </border>
    <border>
      <left/>
      <right/>
      <top/>
      <bottom style="thin">
        <color auto="1"/>
      </bottom>
      <diagonal/>
    </border>
    <border>
      <left/>
      <right/>
      <top style="thin">
        <color auto="1"/>
      </top>
      <bottom/>
      <diagonal/>
    </border>
    <border>
      <left style="medium">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top style="medium">
        <color indexed="64"/>
      </top>
      <bottom style="medium">
        <color indexed="64"/>
      </bottom>
      <diagonal/>
    </border>
  </borders>
  <cellStyleXfs count="31">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5" fillId="0" borderId="0" applyNumberFormat="0" applyFill="0" applyBorder="0" applyAlignment="0" applyProtection="0">
      <alignment vertical="top"/>
      <protection locked="0"/>
    </xf>
    <xf numFmtId="6" fontId="11" fillId="0" borderId="0" applyFont="0" applyFill="0" applyBorder="0" applyAlignment="0" applyProtection="0">
      <alignment vertical="center"/>
    </xf>
    <xf numFmtId="0" fontId="11" fillId="0" borderId="0">
      <alignment vertical="center"/>
    </xf>
    <xf numFmtId="0" fontId="11" fillId="0" borderId="0">
      <alignment vertical="center"/>
    </xf>
    <xf numFmtId="0" fontId="7" fillId="0" borderId="0">
      <alignment vertical="center"/>
    </xf>
    <xf numFmtId="0" fontId="11" fillId="0" borderId="0">
      <alignment vertical="center"/>
    </xf>
    <xf numFmtId="0" fontId="7" fillId="0" borderId="0">
      <alignment vertical="center"/>
    </xf>
    <xf numFmtId="0" fontId="7" fillId="0" borderId="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pplyProtection="0">
      <alignment vertical="center"/>
    </xf>
    <xf numFmtId="0" fontId="11" fillId="0" borderId="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7" fillId="0" borderId="0"/>
    <xf numFmtId="0" fontId="11" fillId="0" borderId="0">
      <alignment vertical="center"/>
    </xf>
    <xf numFmtId="0" fontId="11" fillId="0" borderId="0">
      <alignment vertical="center"/>
    </xf>
    <xf numFmtId="0" fontId="7" fillId="0" borderId="0">
      <alignment vertical="center"/>
    </xf>
    <xf numFmtId="0" fontId="7" fillId="0" borderId="0" applyProtection="0">
      <alignment vertical="center"/>
    </xf>
    <xf numFmtId="0" fontId="7" fillId="0" borderId="0" applyProtection="0">
      <alignment vertical="center"/>
    </xf>
    <xf numFmtId="0" fontId="7" fillId="0" borderId="0" applyProtection="0"/>
  </cellStyleXfs>
  <cellXfs count="321">
    <xf numFmtId="0" fontId="0" fillId="0" borderId="0" xfId="0">
      <alignment vertical="center"/>
    </xf>
    <xf numFmtId="0" fontId="2" fillId="0" borderId="0" xfId="0" applyFont="1">
      <alignment vertical="center"/>
    </xf>
    <xf numFmtId="0" fontId="7" fillId="0" borderId="0" xfId="27">
      <alignment vertical="center"/>
    </xf>
    <xf numFmtId="0" fontId="8" fillId="0" borderId="0" xfId="27" applyFont="1" applyAlignment="1">
      <alignment horizontal="center" vertical="center" wrapText="1"/>
    </xf>
    <xf numFmtId="0" fontId="8" fillId="0" borderId="0" xfId="27" applyFont="1" applyAlignment="1">
      <alignment horizontal="left" vertical="center" wrapText="1"/>
    </xf>
    <xf numFmtId="0" fontId="9" fillId="0" borderId="0" xfId="27" applyFont="1" applyAlignment="1">
      <alignment horizontal="left" vertical="center" wrapText="1"/>
    </xf>
    <xf numFmtId="0" fontId="10" fillId="0" borderId="0" xfId="27" applyFont="1">
      <alignment vertical="center"/>
    </xf>
    <xf numFmtId="0" fontId="1" fillId="0" borderId="1" xfId="27" applyFont="1" applyBorder="1">
      <alignment vertical="center"/>
    </xf>
    <xf numFmtId="0" fontId="1" fillId="0" borderId="2" xfId="27" applyFont="1" applyBorder="1">
      <alignment vertical="center"/>
    </xf>
    <xf numFmtId="0" fontId="1" fillId="0" borderId="3" xfId="27" applyFont="1" applyBorder="1">
      <alignment vertical="center"/>
    </xf>
    <xf numFmtId="0" fontId="1" fillId="0" borderId="4" xfId="27" applyFont="1" applyBorder="1" applyAlignment="1">
      <alignment horizontal="center" vertical="center"/>
    </xf>
    <xf numFmtId="0" fontId="1" fillId="0" borderId="5" xfId="27" applyFont="1" applyBorder="1" applyAlignment="1">
      <alignment horizontal="center" vertical="center"/>
    </xf>
    <xf numFmtId="0" fontId="1" fillId="0" borderId="5" xfId="27" applyFont="1" applyBorder="1">
      <alignment vertical="center"/>
    </xf>
    <xf numFmtId="0" fontId="1" fillId="0" borderId="6" xfId="27" applyFont="1" applyBorder="1">
      <alignment vertical="center"/>
    </xf>
    <xf numFmtId="0" fontId="1" fillId="0" borderId="7" xfId="27" applyFont="1" applyBorder="1" applyAlignment="1">
      <alignment horizontal="center" vertical="center"/>
    </xf>
    <xf numFmtId="0" fontId="1" fillId="0" borderId="8" xfId="27" applyFont="1" applyBorder="1" applyAlignment="1">
      <alignment horizontal="center" vertical="center"/>
    </xf>
    <xf numFmtId="0" fontId="1" fillId="0" borderId="8" xfId="27" applyFont="1" applyBorder="1">
      <alignment vertical="center"/>
    </xf>
    <xf numFmtId="0" fontId="1" fillId="0" borderId="9" xfId="27" applyFont="1" applyBorder="1">
      <alignment vertical="center"/>
    </xf>
    <xf numFmtId="0" fontId="2" fillId="0" borderId="5" xfId="27" applyFont="1" applyBorder="1">
      <alignment vertical="center"/>
    </xf>
    <xf numFmtId="0" fontId="1" fillId="0" borderId="10" xfId="27" applyFont="1" applyBorder="1">
      <alignment vertical="center"/>
    </xf>
    <xf numFmtId="0" fontId="1" fillId="0" borderId="11" xfId="27" applyFont="1" applyBorder="1">
      <alignment vertical="center"/>
    </xf>
    <xf numFmtId="0" fontId="1" fillId="0" borderId="12" xfId="27" applyFont="1" applyBorder="1">
      <alignment vertical="center"/>
    </xf>
    <xf numFmtId="0" fontId="1" fillId="0" borderId="13" xfId="27" applyFont="1" applyBorder="1">
      <alignment vertical="center"/>
    </xf>
    <xf numFmtId="0" fontId="1" fillId="0" borderId="14" xfId="0" applyFont="1" applyBorder="1" applyAlignment="1">
      <alignment horizontal="left" vertical="center"/>
    </xf>
    <xf numFmtId="0" fontId="2" fillId="0" borderId="15" xfId="25" applyFont="1" applyBorder="1">
      <alignment vertical="center"/>
    </xf>
    <xf numFmtId="0" fontId="1" fillId="0" borderId="16" xfId="27" applyFont="1" applyBorder="1" applyAlignment="1">
      <alignment horizontal="center" vertical="center"/>
    </xf>
    <xf numFmtId="0" fontId="1" fillId="0" borderId="17" xfId="27" applyFont="1" applyBorder="1" applyAlignment="1">
      <alignment horizontal="center" vertical="center"/>
    </xf>
    <xf numFmtId="0" fontId="1" fillId="0" borderId="17" xfId="27" applyFont="1" applyBorder="1">
      <alignment vertical="center"/>
    </xf>
    <xf numFmtId="0" fontId="1" fillId="0" borderId="18" xfId="27" applyFont="1" applyBorder="1">
      <alignment vertical="center"/>
    </xf>
    <xf numFmtId="0" fontId="2" fillId="0" borderId="14" xfId="0" applyFont="1" applyBorder="1" applyAlignment="1">
      <alignment horizontal="left" vertical="center"/>
    </xf>
    <xf numFmtId="0" fontId="2" fillId="0" borderId="17" xfId="27" applyFont="1" applyBorder="1">
      <alignment vertical="center"/>
    </xf>
    <xf numFmtId="0" fontId="3" fillId="0" borderId="5" xfId="27" applyFont="1" applyBorder="1">
      <alignment vertical="center"/>
    </xf>
    <xf numFmtId="0" fontId="3" fillId="0" borderId="18" xfId="27" applyFont="1" applyBorder="1">
      <alignment vertical="center"/>
    </xf>
    <xf numFmtId="0" fontId="3" fillId="0" borderId="19" xfId="25" applyFont="1" applyBorder="1">
      <alignment vertical="center"/>
    </xf>
    <xf numFmtId="0" fontId="26" fillId="0" borderId="5" xfId="27" applyFont="1" applyBorder="1">
      <alignment vertical="center"/>
    </xf>
    <xf numFmtId="0" fontId="26" fillId="0" borderId="15" xfId="25" applyFont="1" applyBorder="1">
      <alignment vertical="center"/>
    </xf>
    <xf numFmtId="0" fontId="26" fillId="0" borderId="6" xfId="27" applyFont="1" applyBorder="1">
      <alignment vertical="center"/>
    </xf>
    <xf numFmtId="0" fontId="26" fillId="0" borderId="17" xfId="27" applyFont="1" applyBorder="1">
      <alignment vertical="center"/>
    </xf>
    <xf numFmtId="0" fontId="26" fillId="0" borderId="18" xfId="27" applyFont="1" applyBorder="1">
      <alignment vertical="center"/>
    </xf>
    <xf numFmtId="0" fontId="26" fillId="0" borderId="19" xfId="25" applyFont="1" applyBorder="1">
      <alignment vertical="center"/>
    </xf>
    <xf numFmtId="0" fontId="26" fillId="0" borderId="20" xfId="27" applyFont="1" applyBorder="1">
      <alignment vertical="center"/>
    </xf>
    <xf numFmtId="0" fontId="26" fillId="0" borderId="4" xfId="27" applyFont="1" applyBorder="1" applyAlignment="1">
      <alignment horizontal="center" vertical="center"/>
    </xf>
    <xf numFmtId="0" fontId="26" fillId="0" borderId="5" xfId="27" applyFont="1" applyBorder="1" applyAlignment="1">
      <alignment horizontal="center" vertical="center"/>
    </xf>
    <xf numFmtId="0" fontId="26" fillId="0" borderId="16" xfId="27" applyFont="1" applyBorder="1" applyAlignment="1">
      <alignment horizontal="center" vertical="center"/>
    </xf>
    <xf numFmtId="0" fontId="26" fillId="0" borderId="21" xfId="27" applyFont="1" applyBorder="1" applyAlignment="1">
      <alignment horizontal="center" vertical="center"/>
    </xf>
    <xf numFmtId="0" fontId="26" fillId="0" borderId="22" xfId="25" applyFont="1" applyBorder="1">
      <alignment vertical="center"/>
    </xf>
    <xf numFmtId="0" fontId="3" fillId="0" borderId="22" xfId="25" applyFont="1" applyBorder="1">
      <alignment vertical="center"/>
    </xf>
    <xf numFmtId="0" fontId="1" fillId="0" borderId="0" xfId="29" applyFont="1">
      <alignment vertical="center"/>
    </xf>
    <xf numFmtId="0" fontId="2" fillId="0" borderId="0" xfId="0" applyFont="1" applyAlignment="1"/>
    <xf numFmtId="0" fontId="2" fillId="0" borderId="0" xfId="29" applyFont="1">
      <alignment vertical="center"/>
    </xf>
    <xf numFmtId="0" fontId="1" fillId="0" borderId="0" xfId="29" applyFont="1" applyAlignment="1">
      <alignment horizontal="right" vertical="center"/>
    </xf>
    <xf numFmtId="0" fontId="2" fillId="0" borderId="0" xfId="0" applyFont="1" applyAlignment="1">
      <alignment horizontal="right"/>
    </xf>
    <xf numFmtId="0" fontId="26" fillId="0" borderId="0" xfId="29" applyFont="1">
      <alignment vertical="center"/>
    </xf>
    <xf numFmtId="0" fontId="2" fillId="0" borderId="0" xfId="29" applyFont="1" applyAlignment="1">
      <alignment horizontal="left" vertical="center"/>
    </xf>
    <xf numFmtId="0" fontId="2" fillId="0" borderId="0" xfId="29" applyFont="1" applyAlignment="1">
      <alignment horizontal="right" vertical="center"/>
    </xf>
    <xf numFmtId="0" fontId="3" fillId="0" borderId="0" xfId="29" applyFont="1">
      <alignment vertical="center"/>
    </xf>
    <xf numFmtId="0" fontId="3" fillId="0" borderId="0" xfId="29" applyFont="1" applyAlignment="1">
      <alignment horizontal="left" vertical="center"/>
    </xf>
    <xf numFmtId="0" fontId="27" fillId="0" borderId="0" xfId="29" applyFont="1">
      <alignment vertical="center"/>
    </xf>
    <xf numFmtId="0" fontId="1" fillId="0" borderId="0" xfId="29" applyFont="1" applyAlignment="1">
      <alignment horizontal="left" vertical="center"/>
    </xf>
    <xf numFmtId="0" fontId="1" fillId="0" borderId="0" xfId="0" applyFont="1" applyAlignment="1">
      <alignment horizontal="right" vertical="center"/>
    </xf>
    <xf numFmtId="0" fontId="26" fillId="0" borderId="0" xfId="29" applyFont="1" applyAlignment="1">
      <alignment horizontal="right" vertical="center"/>
    </xf>
    <xf numFmtId="0" fontId="2" fillId="0" borderId="0" xfId="16" applyFont="1">
      <alignment vertical="center"/>
    </xf>
    <xf numFmtId="0" fontId="1" fillId="2" borderId="0" xfId="29" applyFont="1" applyFill="1">
      <alignment vertical="center"/>
    </xf>
    <xf numFmtId="0" fontId="2" fillId="0" borderId="0" xfId="29" applyFont="1" applyAlignment="1">
      <alignment horizontal="left" vertical="center" shrinkToFit="1"/>
    </xf>
    <xf numFmtId="0" fontId="1" fillId="0" borderId="0" xfId="16" applyFont="1" applyAlignment="1"/>
    <xf numFmtId="0" fontId="27" fillId="0" borderId="0" xfId="29" applyFont="1" applyAlignment="1">
      <alignment horizontal="left" vertical="center" shrinkToFit="1"/>
    </xf>
    <xf numFmtId="0" fontId="27" fillId="0" borderId="0" xfId="29" applyFont="1" applyAlignment="1">
      <alignment horizontal="left" vertical="center"/>
    </xf>
    <xf numFmtId="0" fontId="26" fillId="0" borderId="0" xfId="0" applyFont="1">
      <alignment vertical="center"/>
    </xf>
    <xf numFmtId="0" fontId="1" fillId="0" borderId="0" xfId="0" applyFont="1" applyAlignment="1"/>
    <xf numFmtId="0" fontId="28" fillId="0" borderId="0" xfId="29" applyFont="1">
      <alignment vertical="center"/>
    </xf>
    <xf numFmtId="0" fontId="28" fillId="0" borderId="0" xfId="29" applyFont="1" applyAlignment="1">
      <alignment horizontal="right" vertical="center"/>
    </xf>
    <xf numFmtId="0" fontId="29" fillId="0" borderId="0" xfId="29" applyFont="1">
      <alignment vertical="center"/>
    </xf>
    <xf numFmtId="0" fontId="29" fillId="0" borderId="0" xfId="0" applyFont="1">
      <alignment vertical="center"/>
    </xf>
    <xf numFmtId="0" fontId="30" fillId="0" borderId="0" xfId="29" applyFont="1">
      <alignment vertical="center"/>
    </xf>
    <xf numFmtId="0" fontId="31" fillId="0" borderId="0" xfId="29" applyFont="1">
      <alignment vertical="center"/>
    </xf>
    <xf numFmtId="0" fontId="31" fillId="0" borderId="0" xfId="0" applyFont="1" applyAlignment="1">
      <alignment horizontal="right"/>
    </xf>
    <xf numFmtId="0" fontId="31" fillId="0" borderId="0" xfId="0" applyFont="1" applyAlignment="1"/>
    <xf numFmtId="0" fontId="2" fillId="0" borderId="0" xfId="24" applyFont="1"/>
    <xf numFmtId="0" fontId="2" fillId="0" borderId="0" xfId="18" applyFont="1" applyAlignment="1">
      <alignment horizontal="right"/>
    </xf>
    <xf numFmtId="0" fontId="2" fillId="0" borderId="0" xfId="22" applyFont="1" applyAlignment="1"/>
    <xf numFmtId="0" fontId="2" fillId="2" borderId="0" xfId="14" applyFont="1" applyFill="1" applyAlignment="1">
      <alignment horizontal="left" vertical="center"/>
    </xf>
    <xf numFmtId="0" fontId="2" fillId="0" borderId="0" xfId="18" applyFont="1" applyAlignment="1">
      <alignment horizontal="left"/>
    </xf>
    <xf numFmtId="0" fontId="1" fillId="2" borderId="0" xfId="14" applyFont="1" applyFill="1" applyAlignment="1">
      <alignment horizontal="left" vertical="center"/>
    </xf>
    <xf numFmtId="0" fontId="2" fillId="0" borderId="0" xfId="18" applyFont="1" applyAlignment="1">
      <alignment horizontal="left" vertical="center"/>
    </xf>
    <xf numFmtId="0" fontId="2" fillId="0" borderId="0" xfId="7" applyFont="1" applyAlignment="1">
      <alignment horizontal="left"/>
    </xf>
    <xf numFmtId="0" fontId="2" fillId="2" borderId="0" xfId="22" applyFont="1" applyFill="1">
      <alignment vertical="center"/>
    </xf>
    <xf numFmtId="0" fontId="3" fillId="2" borderId="0" xfId="29" applyFont="1" applyFill="1">
      <alignment vertical="center"/>
    </xf>
    <xf numFmtId="0" fontId="6" fillId="2" borderId="0" xfId="7" applyFont="1" applyFill="1" applyAlignment="1">
      <alignment horizontal="left"/>
    </xf>
    <xf numFmtId="0" fontId="3" fillId="2" borderId="0" xfId="7" applyFont="1" applyFill="1" applyAlignment="1">
      <alignment horizontal="left"/>
    </xf>
    <xf numFmtId="0" fontId="3" fillId="2" borderId="0" xfId="14" applyFont="1" applyFill="1" applyAlignment="1">
      <alignment horizontal="left" vertical="center"/>
    </xf>
    <xf numFmtId="0" fontId="3" fillId="2" borderId="0" xfId="16" applyFont="1" applyFill="1">
      <alignment vertical="center"/>
    </xf>
    <xf numFmtId="0" fontId="1" fillId="0" borderId="21" xfId="27" applyFont="1" applyBorder="1" applyAlignment="1">
      <alignment horizontal="center" vertical="center"/>
    </xf>
    <xf numFmtId="0" fontId="1" fillId="0" borderId="19" xfId="25" applyFont="1" applyBorder="1">
      <alignment vertical="center"/>
    </xf>
    <xf numFmtId="0" fontId="1" fillId="0" borderId="22" xfId="25" applyFont="1" applyBorder="1">
      <alignment vertical="center"/>
    </xf>
    <xf numFmtId="0" fontId="1" fillId="0" borderId="23" xfId="27" applyFont="1" applyBorder="1">
      <alignment vertical="center"/>
    </xf>
    <xf numFmtId="0" fontId="1" fillId="0" borderId="24" xfId="27" applyFont="1" applyBorder="1">
      <alignment vertical="center"/>
    </xf>
    <xf numFmtId="0" fontId="3" fillId="0" borderId="23" xfId="27" applyFont="1" applyBorder="1">
      <alignment vertical="center"/>
    </xf>
    <xf numFmtId="0" fontId="3" fillId="0" borderId="24" xfId="27" applyFont="1" applyBorder="1">
      <alignment vertical="center"/>
    </xf>
    <xf numFmtId="0" fontId="16" fillId="0" borderId="4" xfId="27" applyFont="1" applyBorder="1" applyAlignment="1">
      <alignment horizontal="center" vertical="center"/>
    </xf>
    <xf numFmtId="0" fontId="26" fillId="0" borderId="23" xfId="27" applyFont="1" applyBorder="1">
      <alignment vertical="center"/>
    </xf>
    <xf numFmtId="0" fontId="26" fillId="0" borderId="24" xfId="27" applyFont="1" applyBorder="1">
      <alignment vertical="center"/>
    </xf>
    <xf numFmtId="0" fontId="28" fillId="2" borderId="0" xfId="29" applyFont="1" applyFill="1">
      <alignment vertical="center"/>
    </xf>
    <xf numFmtId="0" fontId="31" fillId="0" borderId="0" xfId="29" applyFont="1" applyAlignment="1">
      <alignment horizontal="left" vertical="center"/>
    </xf>
    <xf numFmtId="0" fontId="31" fillId="0" borderId="0" xfId="29" applyFont="1" applyAlignment="1">
      <alignment horizontal="right" vertical="center"/>
    </xf>
    <xf numFmtId="0" fontId="30" fillId="0" borderId="0" xfId="29" applyFont="1" applyAlignment="1">
      <alignment horizontal="left" vertical="center"/>
    </xf>
    <xf numFmtId="0" fontId="32" fillId="2" borderId="0" xfId="29" applyFont="1" applyFill="1">
      <alignment vertical="center"/>
    </xf>
    <xf numFmtId="0" fontId="32" fillId="0" borderId="0" xfId="29" applyFont="1">
      <alignment vertical="center"/>
    </xf>
    <xf numFmtId="0" fontId="1" fillId="0" borderId="0" xfId="0" applyFont="1" applyAlignment="1">
      <alignment horizontal="right"/>
    </xf>
    <xf numFmtId="0" fontId="31" fillId="2" borderId="0" xfId="16" applyFont="1" applyFill="1">
      <alignment vertical="center"/>
    </xf>
    <xf numFmtId="0" fontId="32" fillId="2" borderId="0" xfId="16" applyFont="1" applyFill="1">
      <alignment vertical="center"/>
    </xf>
    <xf numFmtId="0" fontId="30" fillId="0" borderId="0" xfId="28" applyFont="1">
      <alignment vertical="center"/>
    </xf>
    <xf numFmtId="0" fontId="31" fillId="0" borderId="0" xfId="24" applyFont="1"/>
    <xf numFmtId="0" fontId="31" fillId="2" borderId="0" xfId="29" applyFont="1" applyFill="1">
      <alignment vertical="center"/>
    </xf>
    <xf numFmtId="176" fontId="28" fillId="2" borderId="0" xfId="29" applyNumberFormat="1" applyFont="1" applyFill="1" applyAlignment="1">
      <alignment horizontal="right" vertical="center"/>
    </xf>
    <xf numFmtId="0" fontId="29" fillId="2" borderId="0" xfId="29" applyFont="1" applyFill="1">
      <alignment vertical="center"/>
    </xf>
    <xf numFmtId="0" fontId="32" fillId="2" borderId="0" xfId="20" applyFont="1" applyFill="1">
      <alignment vertical="center"/>
    </xf>
    <xf numFmtId="0" fontId="32" fillId="0" borderId="0" xfId="0" applyFont="1" applyAlignment="1">
      <alignment horizontal="right" vertical="center"/>
    </xf>
    <xf numFmtId="0" fontId="32" fillId="0" borderId="0" xfId="20" applyFont="1">
      <alignment vertical="center"/>
    </xf>
    <xf numFmtId="0" fontId="33" fillId="0" borderId="0" xfId="20" applyFont="1" applyAlignment="1">
      <alignment horizontal="right" vertical="center"/>
    </xf>
    <xf numFmtId="0" fontId="28" fillId="2" borderId="0" xfId="20" applyFont="1" applyFill="1">
      <alignment vertical="center"/>
    </xf>
    <xf numFmtId="0" fontId="13" fillId="0" borderId="0" xfId="20" applyFont="1" applyAlignment="1">
      <alignment horizontal="right" vertical="center"/>
    </xf>
    <xf numFmtId="0" fontId="1" fillId="0" borderId="0" xfId="20" applyFont="1">
      <alignment vertical="center"/>
    </xf>
    <xf numFmtId="0" fontId="17" fillId="0" borderId="0" xfId="20" applyFont="1" applyAlignment="1">
      <alignment horizontal="right" vertical="center"/>
    </xf>
    <xf numFmtId="0" fontId="4" fillId="0" borderId="0" xfId="18" applyFont="1" applyAlignment="1">
      <alignment horizontal="right" vertical="center"/>
    </xf>
    <xf numFmtId="0" fontId="13" fillId="0" borderId="0" xfId="29" applyFont="1" applyAlignment="1">
      <alignment horizontal="right" vertical="center"/>
    </xf>
    <xf numFmtId="0" fontId="4" fillId="0" borderId="0" xfId="22" applyFont="1" applyAlignment="1">
      <alignment horizontal="right" vertical="center"/>
    </xf>
    <xf numFmtId="0" fontId="4" fillId="0" borderId="0" xfId="29" applyFont="1" applyAlignment="1">
      <alignment horizontal="right" vertical="center"/>
    </xf>
    <xf numFmtId="0" fontId="34" fillId="2" borderId="0" xfId="20" applyFont="1" applyFill="1">
      <alignment vertical="center"/>
    </xf>
    <xf numFmtId="0" fontId="35" fillId="0" borderId="0" xfId="20" applyFont="1" applyAlignment="1">
      <alignment horizontal="right" vertical="center"/>
    </xf>
    <xf numFmtId="0" fontId="34" fillId="0" borderId="0" xfId="20" applyFont="1">
      <alignment vertical="center"/>
    </xf>
    <xf numFmtId="0" fontId="4" fillId="0" borderId="0" xfId="7" applyFont="1" applyAlignment="1">
      <alignment horizontal="right" vertical="center"/>
    </xf>
    <xf numFmtId="0" fontId="29" fillId="2" borderId="0" xfId="20" applyFont="1" applyFill="1">
      <alignment vertical="center"/>
    </xf>
    <xf numFmtId="0" fontId="36" fillId="2" borderId="0" xfId="20" applyFont="1" applyFill="1">
      <alignment vertical="center"/>
    </xf>
    <xf numFmtId="0" fontId="15" fillId="2" borderId="0" xfId="20" applyFont="1" applyFill="1">
      <alignment vertical="center"/>
    </xf>
    <xf numFmtId="0" fontId="15" fillId="0" borderId="0" xfId="0" applyFont="1">
      <alignment vertical="center"/>
    </xf>
    <xf numFmtId="0" fontId="31" fillId="0" borderId="25" xfId="29" applyFont="1" applyBorder="1">
      <alignment vertical="center"/>
    </xf>
    <xf numFmtId="0" fontId="28" fillId="0" borderId="0" xfId="0" applyFont="1">
      <alignment vertical="center"/>
    </xf>
    <xf numFmtId="0" fontId="32" fillId="0" borderId="0" xfId="0" applyFont="1">
      <alignment vertical="center"/>
    </xf>
    <xf numFmtId="0" fontId="32" fillId="0" borderId="0" xfId="0" applyFont="1" applyAlignment="1">
      <alignment horizontal="left" vertical="center"/>
    </xf>
    <xf numFmtId="0" fontId="18" fillId="0" borderId="0" xfId="0" applyFont="1">
      <alignment vertical="center"/>
    </xf>
    <xf numFmtId="0" fontId="19" fillId="0" borderId="0" xfId="0" applyFont="1" applyAlignment="1">
      <alignment horizontal="center" vertical="center"/>
    </xf>
    <xf numFmtId="0" fontId="18" fillId="0" borderId="0" xfId="0" applyFont="1" applyAlignment="1">
      <alignment horizontal="center" vertical="center"/>
    </xf>
    <xf numFmtId="0" fontId="20" fillId="0" borderId="0" xfId="0" applyFont="1">
      <alignment vertical="center"/>
    </xf>
    <xf numFmtId="0" fontId="20" fillId="3" borderId="26" xfId="0" applyFont="1" applyFill="1" applyBorder="1">
      <alignment vertical="center"/>
    </xf>
    <xf numFmtId="0" fontId="20" fillId="0" borderId="0" xfId="0" applyFont="1" applyAlignment="1">
      <alignment horizontal="left" vertical="center"/>
    </xf>
    <xf numFmtId="0" fontId="20" fillId="0" borderId="0" xfId="0" applyFont="1" applyAlignment="1">
      <alignment horizontal="center" vertical="center"/>
    </xf>
    <xf numFmtId="0" fontId="20" fillId="3" borderId="27" xfId="0" applyFont="1" applyFill="1" applyBorder="1">
      <alignment vertical="center"/>
    </xf>
    <xf numFmtId="0" fontId="21" fillId="0" borderId="0" xfId="0" applyFont="1">
      <alignment vertical="center"/>
    </xf>
    <xf numFmtId="0" fontId="20" fillId="3" borderId="28" xfId="0" applyFont="1" applyFill="1" applyBorder="1" applyAlignment="1">
      <alignment horizontal="center" vertical="center"/>
    </xf>
    <xf numFmtId="0" fontId="20" fillId="0" borderId="1" xfId="0" applyFont="1" applyBorder="1" applyAlignment="1">
      <alignment horizontal="center" vertical="center"/>
    </xf>
    <xf numFmtId="0" fontId="20" fillId="0" borderId="29" xfId="0" applyFont="1" applyBorder="1" applyAlignment="1">
      <alignment horizontal="center" vertical="center"/>
    </xf>
    <xf numFmtId="0" fontId="20" fillId="0" borderId="30" xfId="0" applyFont="1" applyBorder="1" applyAlignment="1">
      <alignment horizontal="center" vertical="center"/>
    </xf>
    <xf numFmtId="0" fontId="20" fillId="0" borderId="3" xfId="0" applyFont="1" applyBorder="1">
      <alignment vertical="center"/>
    </xf>
    <xf numFmtId="0" fontId="22" fillId="4" borderId="31" xfId="0" applyFont="1" applyFill="1" applyBorder="1" applyAlignment="1">
      <alignment horizontal="center" vertical="center"/>
    </xf>
    <xf numFmtId="0" fontId="22" fillId="0" borderId="32" xfId="0" applyFont="1" applyBorder="1">
      <alignment vertical="center"/>
    </xf>
    <xf numFmtId="0" fontId="22" fillId="0" borderId="33" xfId="0" applyFont="1" applyBorder="1" applyAlignment="1">
      <alignment horizontal="center" vertical="center"/>
    </xf>
    <xf numFmtId="0" fontId="22" fillId="0" borderId="32" xfId="0" applyFont="1" applyBorder="1" applyAlignment="1">
      <alignment horizontal="center" vertical="center"/>
    </xf>
    <xf numFmtId="0" fontId="23" fillId="0" borderId="34" xfId="0" applyFont="1" applyBorder="1" applyAlignment="1">
      <alignment horizontal="center" vertical="center"/>
    </xf>
    <xf numFmtId="0" fontId="22" fillId="0" borderId="35" xfId="0" applyFont="1" applyBorder="1">
      <alignment vertical="center"/>
    </xf>
    <xf numFmtId="0" fontId="22" fillId="4" borderId="36" xfId="0" applyFont="1" applyFill="1" applyBorder="1" applyAlignment="1">
      <alignment horizontal="center" vertical="center"/>
    </xf>
    <xf numFmtId="0" fontId="22" fillId="0" borderId="37" xfId="0" applyFont="1" applyBorder="1">
      <alignment vertical="center"/>
    </xf>
    <xf numFmtId="0" fontId="22" fillId="0" borderId="38" xfId="0" applyFont="1" applyBorder="1" applyAlignment="1">
      <alignment horizontal="center" vertical="center"/>
    </xf>
    <xf numFmtId="0" fontId="22" fillId="0" borderId="39" xfId="0" applyFont="1" applyBorder="1" applyAlignment="1">
      <alignment horizontal="center" vertical="center"/>
    </xf>
    <xf numFmtId="0" fontId="23" fillId="0" borderId="0" xfId="0" applyFont="1" applyAlignment="1">
      <alignment horizontal="center" vertical="center"/>
    </xf>
    <xf numFmtId="0" fontId="23" fillId="0" borderId="40" xfId="0" applyFont="1" applyBorder="1">
      <alignment vertical="center"/>
    </xf>
    <xf numFmtId="0" fontId="23" fillId="0" borderId="41" xfId="0" applyFont="1" applyBorder="1" applyAlignment="1">
      <alignment horizontal="center" vertical="center"/>
    </xf>
    <xf numFmtId="0" fontId="23" fillId="0" borderId="35" xfId="0" applyFont="1" applyBorder="1">
      <alignment vertical="center"/>
    </xf>
    <xf numFmtId="0" fontId="22" fillId="0" borderId="37" xfId="0" applyFont="1" applyBorder="1" applyAlignment="1">
      <alignment horizontal="center" vertical="center"/>
    </xf>
    <xf numFmtId="0" fontId="23" fillId="0" borderId="18" xfId="0" applyFont="1" applyBorder="1">
      <alignment vertical="center"/>
    </xf>
    <xf numFmtId="0" fontId="20" fillId="0" borderId="42" xfId="0" applyFont="1" applyBorder="1">
      <alignment vertical="center"/>
    </xf>
    <xf numFmtId="0" fontId="22" fillId="0" borderId="39" xfId="0" applyFont="1" applyBorder="1">
      <alignment vertical="center"/>
    </xf>
    <xf numFmtId="0" fontId="22" fillId="0" borderId="0" xfId="0" applyFont="1" applyAlignment="1">
      <alignment horizontal="center" vertical="center"/>
    </xf>
    <xf numFmtId="177" fontId="22" fillId="0" borderId="0" xfId="0" applyNumberFormat="1" applyFont="1" applyAlignment="1">
      <alignment horizontal="center" vertical="center"/>
    </xf>
    <xf numFmtId="0" fontId="22" fillId="0" borderId="0" xfId="0" applyFont="1">
      <alignment vertical="center"/>
    </xf>
    <xf numFmtId="0" fontId="23" fillId="0" borderId="0" xfId="0" applyFont="1">
      <alignment vertical="center"/>
    </xf>
    <xf numFmtId="0" fontId="22" fillId="2" borderId="0" xfId="0" applyFont="1" applyFill="1" applyAlignment="1">
      <alignment horizontal="center" vertical="center"/>
    </xf>
    <xf numFmtId="0" fontId="20" fillId="3" borderId="43" xfId="0" applyFont="1" applyFill="1" applyBorder="1" applyAlignment="1">
      <alignment horizontal="left" vertical="center"/>
    </xf>
    <xf numFmtId="0" fontId="20" fillId="3" borderId="44" xfId="0" applyFont="1" applyFill="1" applyBorder="1" applyAlignment="1">
      <alignment horizontal="left" vertical="center"/>
    </xf>
    <xf numFmtId="0" fontId="20" fillId="3" borderId="45" xfId="0" applyFont="1" applyFill="1" applyBorder="1">
      <alignment vertical="center"/>
    </xf>
    <xf numFmtId="0" fontId="20" fillId="0" borderId="46" xfId="0" applyFont="1" applyBorder="1" applyAlignment="1">
      <alignment horizontal="center" vertical="center"/>
    </xf>
    <xf numFmtId="0" fontId="20" fillId="3" borderId="47" xfId="0" applyFont="1" applyFill="1" applyBorder="1">
      <alignment vertical="center"/>
    </xf>
    <xf numFmtId="0" fontId="20" fillId="3" borderId="42" xfId="0" applyFont="1" applyFill="1" applyBorder="1">
      <alignment vertical="center"/>
    </xf>
    <xf numFmtId="0" fontId="20" fillId="3" borderId="48" xfId="0" applyFont="1" applyFill="1" applyBorder="1">
      <alignment vertical="center"/>
    </xf>
    <xf numFmtId="0" fontId="20" fillId="0" borderId="49" xfId="0" applyFont="1" applyBorder="1" applyAlignment="1">
      <alignment horizontal="center" vertical="center"/>
    </xf>
    <xf numFmtId="0" fontId="20" fillId="3" borderId="50" xfId="0" applyFont="1" applyFill="1" applyBorder="1">
      <alignment vertical="center"/>
    </xf>
    <xf numFmtId="0" fontId="20" fillId="3" borderId="51" xfId="0" applyFont="1" applyFill="1" applyBorder="1">
      <alignment vertical="center"/>
    </xf>
    <xf numFmtId="0" fontId="20" fillId="3" borderId="52" xfId="0" applyFont="1" applyFill="1" applyBorder="1">
      <alignment vertical="center"/>
    </xf>
    <xf numFmtId="0" fontId="20" fillId="3" borderId="53" xfId="0" applyFont="1" applyFill="1" applyBorder="1">
      <alignment vertical="center"/>
    </xf>
    <xf numFmtId="0" fontId="20" fillId="0" borderId="54" xfId="0" applyFont="1" applyBorder="1" applyAlignment="1">
      <alignment horizontal="center" vertical="center"/>
    </xf>
    <xf numFmtId="0" fontId="20" fillId="3" borderId="55" xfId="0" applyFont="1" applyFill="1" applyBorder="1">
      <alignment vertical="center"/>
    </xf>
    <xf numFmtId="0" fontId="20" fillId="3" borderId="56" xfId="0" applyFont="1" applyFill="1" applyBorder="1">
      <alignment vertical="center"/>
    </xf>
    <xf numFmtId="0" fontId="20" fillId="3" borderId="57" xfId="0" applyFont="1" applyFill="1" applyBorder="1">
      <alignment vertical="center"/>
    </xf>
    <xf numFmtId="0" fontId="20" fillId="0" borderId="58" xfId="0" applyFont="1" applyBorder="1" applyAlignment="1">
      <alignment horizontal="right" vertical="center"/>
    </xf>
    <xf numFmtId="0" fontId="20" fillId="0" borderId="59" xfId="0" applyFont="1" applyBorder="1" applyAlignment="1">
      <alignment horizontal="center" vertical="center"/>
    </xf>
    <xf numFmtId="0" fontId="37" fillId="0" borderId="0" xfId="0" applyFont="1">
      <alignment vertical="center"/>
    </xf>
    <xf numFmtId="0" fontId="26" fillId="0" borderId="0" xfId="0" applyFont="1" applyAlignment="1">
      <alignment horizontal="left" vertical="center"/>
    </xf>
    <xf numFmtId="0" fontId="1"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27" fillId="0" borderId="0" xfId="0" applyFont="1" applyAlignment="1">
      <alignment horizontal="left" vertical="center"/>
    </xf>
    <xf numFmtId="0" fontId="1" fillId="0" borderId="0" xfId="2" applyFont="1">
      <alignment vertical="center"/>
    </xf>
    <xf numFmtId="0" fontId="0" fillId="0" borderId="0" xfId="0" applyAlignment="1">
      <alignment horizontal="center" vertical="center"/>
    </xf>
    <xf numFmtId="0" fontId="3" fillId="0" borderId="0" xfId="0" applyFont="1">
      <alignment vertical="center"/>
    </xf>
    <xf numFmtId="0" fontId="1" fillId="0" borderId="0" xfId="30" applyFont="1"/>
    <xf numFmtId="0" fontId="27" fillId="0" borderId="0" xfId="30" applyFont="1"/>
    <xf numFmtId="0" fontId="1" fillId="0" borderId="60" xfId="29" applyFont="1" applyBorder="1" applyAlignment="1">
      <alignment horizontal="right" vertical="center"/>
    </xf>
    <xf numFmtId="0" fontId="26" fillId="0" borderId="0" xfId="0" applyFont="1" applyAlignment="1"/>
    <xf numFmtId="0" fontId="26" fillId="0" borderId="0" xfId="29" applyFont="1" applyAlignment="1">
      <alignment horizontal="left" vertical="center"/>
    </xf>
    <xf numFmtId="0" fontId="15" fillId="0" borderId="0" xfId="0" applyFont="1" applyAlignment="1">
      <alignment horizontal="right" vertical="center"/>
    </xf>
    <xf numFmtId="0" fontId="34" fillId="0" borderId="0" xfId="0" applyFont="1" applyAlignment="1">
      <alignment horizontal="right"/>
    </xf>
    <xf numFmtId="0" fontId="34" fillId="0" borderId="0" xfId="0" applyFont="1" applyAlignment="1"/>
    <xf numFmtId="0" fontId="34" fillId="0" borderId="0" xfId="0" applyFont="1">
      <alignment vertical="center"/>
    </xf>
    <xf numFmtId="0" fontId="15" fillId="0" borderId="0" xfId="0" applyFont="1" applyAlignment="1">
      <alignment horizontal="left" vertical="center"/>
    </xf>
    <xf numFmtId="0" fontId="36" fillId="0" borderId="0" xfId="0" applyFont="1">
      <alignment vertical="center"/>
    </xf>
    <xf numFmtId="0" fontId="36" fillId="0" borderId="0" xfId="0" applyFont="1" applyAlignment="1">
      <alignment horizontal="left" vertical="center"/>
    </xf>
    <xf numFmtId="0" fontId="24" fillId="0" borderId="0" xfId="29" applyFont="1">
      <alignment vertical="center"/>
    </xf>
    <xf numFmtId="0" fontId="24" fillId="0" borderId="0" xfId="0" applyFont="1" applyAlignment="1"/>
    <xf numFmtId="0" fontId="24" fillId="0" borderId="0" xfId="29" applyFont="1" applyAlignment="1">
      <alignment horizontal="left" vertical="center"/>
    </xf>
    <xf numFmtId="0" fontId="24" fillId="0" borderId="0" xfId="29" applyFont="1" applyAlignment="1">
      <alignment horizontal="right" vertical="center"/>
    </xf>
    <xf numFmtId="0" fontId="24" fillId="0" borderId="0" xfId="0" applyFont="1" applyAlignment="1">
      <alignment horizontal="right"/>
    </xf>
    <xf numFmtId="0" fontId="14" fillId="0" borderId="0" xfId="29" applyFont="1">
      <alignment vertical="center"/>
    </xf>
    <xf numFmtId="0" fontId="24" fillId="0" borderId="0" xfId="0" applyFont="1">
      <alignment vertical="center"/>
    </xf>
    <xf numFmtId="0" fontId="38" fillId="0" borderId="0" xfId="29" applyFont="1">
      <alignment vertical="center"/>
    </xf>
    <xf numFmtId="0" fontId="25" fillId="0" borderId="0" xfId="0" applyFont="1">
      <alignment vertical="center"/>
    </xf>
    <xf numFmtId="0" fontId="7" fillId="0" borderId="0" xfId="0" applyFont="1">
      <alignment vertical="center"/>
    </xf>
    <xf numFmtId="0" fontId="39" fillId="0" borderId="0" xfId="0" applyFont="1">
      <alignment vertical="center"/>
    </xf>
    <xf numFmtId="0" fontId="38" fillId="0" borderId="0" xfId="0" applyFont="1">
      <alignment vertical="center"/>
    </xf>
    <xf numFmtId="0" fontId="40" fillId="0" borderId="0" xfId="0" applyFont="1">
      <alignment vertical="center"/>
    </xf>
    <xf numFmtId="0" fontId="40" fillId="0" borderId="0" xfId="0" applyFont="1" applyAlignment="1"/>
    <xf numFmtId="0" fontId="41" fillId="0" borderId="0" xfId="0" applyFont="1">
      <alignment vertical="center"/>
    </xf>
    <xf numFmtId="0" fontId="30" fillId="2" borderId="0" xfId="29" applyFont="1" applyFill="1">
      <alignment vertical="center"/>
    </xf>
    <xf numFmtId="0" fontId="36" fillId="0" borderId="0" xfId="20" applyFont="1">
      <alignment vertical="center"/>
    </xf>
    <xf numFmtId="0" fontId="2" fillId="0" borderId="61" xfId="29" applyFont="1" applyBorder="1" applyProtection="1">
      <alignment vertical="center"/>
    </xf>
    <xf numFmtId="0" fontId="2" fillId="0" borderId="62" xfId="29" applyFont="1" applyBorder="1" applyProtection="1">
      <alignment vertical="center"/>
    </xf>
    <xf numFmtId="0" fontId="1" fillId="0" borderId="0" xfId="29" applyFont="1" applyProtection="1">
      <alignment vertical="center"/>
    </xf>
    <xf numFmtId="0" fontId="2" fillId="0" borderId="0" xfId="29" applyFont="1" applyAlignment="1" applyProtection="1">
      <alignment horizontal="left" vertical="center"/>
    </xf>
    <xf numFmtId="0" fontId="2" fillId="0" borderId="0" xfId="29" applyFont="1" applyAlignment="1" applyProtection="1">
      <alignment horizontal="right" vertical="center"/>
    </xf>
    <xf numFmtId="0" fontId="3" fillId="0" borderId="0" xfId="29" applyFont="1" applyProtection="1">
      <alignment vertical="center"/>
    </xf>
    <xf numFmtId="0" fontId="2" fillId="0" borderId="63" xfId="29" applyFont="1" applyBorder="1">
      <alignment vertical="center"/>
    </xf>
    <xf numFmtId="0" fontId="2" fillId="0" borderId="50" xfId="29" applyFont="1" applyBorder="1">
      <alignment vertical="center"/>
    </xf>
    <xf numFmtId="0" fontId="1" fillId="0" borderId="0" xfId="0" applyFont="1">
      <alignment vertical="center"/>
    </xf>
    <xf numFmtId="0" fontId="42" fillId="0" borderId="0" xfId="0" applyFont="1">
      <alignment vertical="center"/>
    </xf>
    <xf numFmtId="0" fontId="44" fillId="0" borderId="0" xfId="0" applyFont="1">
      <alignment vertical="center"/>
    </xf>
    <xf numFmtId="0" fontId="46" fillId="0" borderId="0" xfId="0" applyFont="1">
      <alignment vertical="center"/>
    </xf>
    <xf numFmtId="14" fontId="46" fillId="0" borderId="0" xfId="0" applyNumberFormat="1" applyFont="1">
      <alignment vertical="center"/>
    </xf>
    <xf numFmtId="0" fontId="46" fillId="0" borderId="0" xfId="0" applyFont="1" applyAlignment="1">
      <alignment horizontal="left" vertical="center"/>
    </xf>
    <xf numFmtId="0" fontId="48" fillId="0" borderId="0" xfId="0" applyFont="1">
      <alignment vertical="center"/>
    </xf>
    <xf numFmtId="0" fontId="49" fillId="0" borderId="0" xfId="0" applyFont="1" applyAlignment="1">
      <alignment horizontal="left" vertical="center"/>
    </xf>
    <xf numFmtId="0" fontId="48" fillId="0" borderId="0" xfId="0" applyFont="1" applyAlignment="1">
      <alignment horizontal="left" vertical="center"/>
    </xf>
    <xf numFmtId="0" fontId="46" fillId="0" borderId="0" xfId="0" applyFont="1" applyAlignment="1">
      <alignment horizontal="right" vertical="center"/>
    </xf>
    <xf numFmtId="0" fontId="49" fillId="0" borderId="0" xfId="0" applyFont="1">
      <alignment vertical="center"/>
    </xf>
    <xf numFmtId="0" fontId="50" fillId="0" borderId="0" xfId="0" applyFont="1" applyAlignment="1">
      <alignment horizontal="left" vertical="center"/>
    </xf>
    <xf numFmtId="0" fontId="51" fillId="0" borderId="0" xfId="4" applyFont="1" applyFill="1" applyAlignment="1" applyProtection="1">
      <alignment horizontal="left" vertical="center"/>
    </xf>
    <xf numFmtId="0" fontId="52" fillId="0" borderId="0" xfId="0" applyFont="1" applyAlignment="1">
      <alignment horizontal="left" vertical="center"/>
    </xf>
    <xf numFmtId="0" fontId="47" fillId="0" borderId="0" xfId="0" applyFont="1">
      <alignment vertical="center"/>
    </xf>
    <xf numFmtId="0" fontId="26" fillId="0" borderId="73" xfId="27" applyFont="1" applyBorder="1" applyAlignment="1">
      <alignment horizontal="center" vertical="center"/>
    </xf>
    <xf numFmtId="0" fontId="1" fillId="0" borderId="27" xfId="27" applyFont="1" applyBorder="1" applyAlignment="1">
      <alignment horizontal="center" vertical="center"/>
    </xf>
    <xf numFmtId="0" fontId="3" fillId="0" borderId="75" xfId="25" applyFont="1" applyBorder="1">
      <alignment vertical="center"/>
    </xf>
    <xf numFmtId="0" fontId="3" fillId="0" borderId="74" xfId="27" applyFont="1" applyBorder="1">
      <alignment vertical="center"/>
    </xf>
    <xf numFmtId="0" fontId="3" fillId="0" borderId="77" xfId="27" applyFont="1" applyBorder="1">
      <alignment vertical="center"/>
    </xf>
    <xf numFmtId="0" fontId="3" fillId="0" borderId="76" xfId="25" applyFont="1" applyBorder="1">
      <alignment vertical="center"/>
    </xf>
    <xf numFmtId="0" fontId="3" fillId="0" borderId="69" xfId="27" applyFont="1" applyBorder="1">
      <alignment vertical="center"/>
    </xf>
    <xf numFmtId="0" fontId="3" fillId="0" borderId="78" xfId="27" applyFont="1" applyBorder="1">
      <alignment vertical="center"/>
    </xf>
    <xf numFmtId="0" fontId="1" fillId="0" borderId="0" xfId="28" applyFont="1">
      <alignment vertical="center"/>
    </xf>
    <xf numFmtId="0" fontId="27" fillId="0" borderId="0" xfId="28" applyFont="1">
      <alignment vertical="center"/>
    </xf>
    <xf numFmtId="0" fontId="27" fillId="0" borderId="0" xfId="16" applyFont="1">
      <alignment vertical="center"/>
    </xf>
    <xf numFmtId="0" fontId="2" fillId="0" borderId="0" xfId="16" applyFont="1" applyAlignment="1">
      <alignment horizontal="right" vertical="center"/>
    </xf>
    <xf numFmtId="0" fontId="1" fillId="0" borderId="79" xfId="29" applyFont="1" applyBorder="1">
      <alignment vertical="center"/>
    </xf>
    <xf numFmtId="0" fontId="26" fillId="0" borderId="0" xfId="16" applyFont="1">
      <alignment vertical="center"/>
    </xf>
    <xf numFmtId="0" fontId="2" fillId="0" borderId="0" xfId="12" applyFont="1" applyAlignment="1"/>
    <xf numFmtId="0" fontId="2" fillId="0" borderId="0" xfId="12" applyFont="1" applyAlignment="1">
      <alignment horizontal="right"/>
    </xf>
    <xf numFmtId="0" fontId="2" fillId="0" borderId="0" xfId="12" applyFont="1">
      <alignment vertical="center"/>
    </xf>
    <xf numFmtId="0" fontId="57" fillId="0" borderId="0" xfId="29" applyFont="1">
      <alignment vertical="center"/>
    </xf>
    <xf numFmtId="0" fontId="39" fillId="0" borderId="80" xfId="0" applyFont="1" applyBorder="1">
      <alignment vertical="center"/>
    </xf>
    <xf numFmtId="0" fontId="58" fillId="0" borderId="0" xfId="0" applyFont="1" applyAlignment="1">
      <alignment horizontal="right" vertical="center"/>
    </xf>
    <xf numFmtId="0" fontId="22" fillId="4" borderId="81" xfId="0" applyFont="1" applyFill="1" applyBorder="1" applyAlignment="1">
      <alignment horizontal="center" vertical="center"/>
    </xf>
    <xf numFmtId="0" fontId="22" fillId="4" borderId="83" xfId="0" applyFont="1" applyFill="1" applyBorder="1" applyAlignment="1">
      <alignment horizontal="center" vertical="center"/>
    </xf>
    <xf numFmtId="0" fontId="22" fillId="0" borderId="84" xfId="0" applyFont="1" applyBorder="1">
      <alignment vertical="center"/>
    </xf>
    <xf numFmtId="0" fontId="22" fillId="0" borderId="84" xfId="0" applyFont="1" applyBorder="1" applyAlignment="1">
      <alignment horizontal="center" vertical="center"/>
    </xf>
    <xf numFmtId="0" fontId="23" fillId="0" borderId="85" xfId="0" applyFont="1" applyBorder="1" applyAlignment="1">
      <alignment horizontal="center" vertical="center"/>
    </xf>
    <xf numFmtId="177" fontId="22" fillId="0" borderId="42" xfId="0" applyNumberFormat="1" applyFont="1" applyBorder="1" applyAlignment="1">
      <alignment horizontal="center" vertical="center"/>
    </xf>
    <xf numFmtId="0" fontId="22" fillId="0" borderId="86" xfId="0" applyFont="1" applyBorder="1">
      <alignment vertical="center"/>
    </xf>
    <xf numFmtId="0" fontId="22" fillId="4" borderId="86" xfId="0" applyFont="1" applyFill="1" applyBorder="1" applyAlignment="1">
      <alignment horizontal="center" vertical="center"/>
    </xf>
    <xf numFmtId="0" fontId="22" fillId="4" borderId="42" xfId="0" applyFont="1" applyFill="1" applyBorder="1" applyAlignment="1">
      <alignment horizontal="center" vertical="center"/>
    </xf>
    <xf numFmtId="0" fontId="22" fillId="0" borderId="42" xfId="0" applyFont="1" applyBorder="1">
      <alignment vertical="center"/>
    </xf>
    <xf numFmtId="0" fontId="22" fillId="0" borderId="42" xfId="0" applyFont="1" applyBorder="1" applyAlignment="1">
      <alignment horizontal="center" vertical="center"/>
    </xf>
    <xf numFmtId="0" fontId="23" fillId="0" borderId="42" xfId="0" applyFont="1" applyBorder="1" applyAlignment="1">
      <alignment horizontal="center" vertical="center"/>
    </xf>
    <xf numFmtId="0" fontId="43" fillId="0" borderId="0" xfId="0" applyFont="1" applyAlignment="1">
      <alignment horizontal="center" vertical="center"/>
    </xf>
    <xf numFmtId="0" fontId="45" fillId="0" borderId="0" xfId="0" applyFont="1" applyAlignment="1">
      <alignment horizontal="center" vertical="center"/>
    </xf>
    <xf numFmtId="0" fontId="46" fillId="0" borderId="0" xfId="0" applyFont="1" applyAlignment="1">
      <alignment horizontal="left" vertical="center"/>
    </xf>
    <xf numFmtId="0" fontId="47" fillId="0" borderId="0" xfId="0" applyFont="1" applyAlignment="1">
      <alignment horizontal="left" vertical="center"/>
    </xf>
    <xf numFmtId="0" fontId="50" fillId="0" borderId="0" xfId="0" applyFont="1" applyAlignment="1">
      <alignment horizontal="left" vertical="center"/>
    </xf>
    <xf numFmtId="0" fontId="53" fillId="0" borderId="0" xfId="0" applyFont="1" applyAlignment="1">
      <alignment horizontal="center" vertical="center"/>
    </xf>
    <xf numFmtId="0" fontId="48" fillId="0" borderId="0" xfId="0" applyFont="1" applyAlignment="1">
      <alignment horizontal="left" vertical="center"/>
    </xf>
    <xf numFmtId="0" fontId="47" fillId="5" borderId="0" xfId="0" applyFont="1" applyFill="1" applyAlignment="1">
      <alignment horizontal="left" vertical="center"/>
    </xf>
    <xf numFmtId="0" fontId="20" fillId="0" borderId="69" xfId="0" applyFont="1" applyBorder="1" applyAlignment="1">
      <alignment horizontal="center" vertical="center"/>
    </xf>
    <xf numFmtId="177" fontId="22" fillId="0" borderId="33" xfId="0" applyNumberFormat="1" applyFont="1" applyBorder="1" applyAlignment="1">
      <alignment horizontal="center" vertical="center"/>
    </xf>
    <xf numFmtId="177" fontId="22" fillId="0" borderId="70" xfId="0" applyNumberFormat="1" applyFont="1" applyBorder="1" applyAlignment="1">
      <alignment horizontal="center" vertical="center"/>
    </xf>
    <xf numFmtId="177" fontId="22" fillId="0" borderId="82" xfId="0" applyNumberFormat="1" applyFont="1" applyBorder="1" applyAlignment="1">
      <alignment horizontal="center" vertical="center"/>
    </xf>
    <xf numFmtId="6" fontId="20" fillId="0" borderId="59" xfId="5" applyFont="1" applyBorder="1" applyAlignment="1">
      <alignment horizontal="center" vertical="center"/>
    </xf>
    <xf numFmtId="0" fontId="21" fillId="0" borderId="0" xfId="0" applyFont="1" applyAlignment="1">
      <alignment horizontal="center" vertical="center"/>
    </xf>
    <xf numFmtId="177" fontId="22" fillId="0" borderId="37" xfId="0" applyNumberFormat="1" applyFont="1" applyBorder="1" applyAlignment="1">
      <alignment horizontal="center" vertical="center"/>
    </xf>
    <xf numFmtId="0" fontId="20" fillId="3" borderId="64" xfId="0" applyFont="1" applyFill="1" applyBorder="1" applyAlignment="1">
      <alignment horizontal="center" vertical="center"/>
    </xf>
    <xf numFmtId="0" fontId="20" fillId="3" borderId="65" xfId="0" applyFont="1" applyFill="1" applyBorder="1" applyAlignment="1">
      <alignment horizontal="center" vertical="center"/>
    </xf>
    <xf numFmtId="0" fontId="19" fillId="0" borderId="10" xfId="0" applyFont="1" applyBorder="1" applyAlignment="1">
      <alignment horizontal="center" vertical="center"/>
    </xf>
    <xf numFmtId="0" fontId="20" fillId="0" borderId="66" xfId="0" applyFont="1" applyBorder="1" applyAlignment="1">
      <alignment horizontal="center" vertical="center"/>
    </xf>
    <xf numFmtId="0" fontId="20" fillId="0" borderId="5" xfId="0" applyFont="1" applyBorder="1" applyAlignment="1">
      <alignment horizontal="center" vertical="center"/>
    </xf>
    <xf numFmtId="0" fontId="20" fillId="3" borderId="66" xfId="0" applyFont="1" applyFill="1" applyBorder="1" applyAlignment="1">
      <alignment horizontal="center" vertical="center"/>
    </xf>
    <xf numFmtId="0" fontId="20" fillId="3" borderId="10" xfId="0" applyFont="1" applyFill="1" applyBorder="1" applyAlignment="1">
      <alignment horizontal="center" vertical="center"/>
    </xf>
    <xf numFmtId="0" fontId="20" fillId="2" borderId="67" xfId="0" applyFont="1" applyFill="1" applyBorder="1" applyAlignment="1">
      <alignment horizontal="center" vertical="center"/>
    </xf>
    <xf numFmtId="0" fontId="20" fillId="2" borderId="50" xfId="0" applyFont="1" applyFill="1" applyBorder="1" applyAlignment="1">
      <alignment horizontal="center" vertical="center"/>
    </xf>
    <xf numFmtId="0" fontId="20" fillId="0" borderId="67" xfId="0" applyFont="1" applyBorder="1" applyAlignment="1">
      <alignment horizontal="left" vertical="center"/>
    </xf>
    <xf numFmtId="0" fontId="20" fillId="0" borderId="68" xfId="0" applyFont="1" applyBorder="1" applyAlignment="1">
      <alignment horizontal="left" vertical="center"/>
    </xf>
    <xf numFmtId="0" fontId="20" fillId="0" borderId="50" xfId="0" applyFont="1" applyBorder="1" applyAlignment="1">
      <alignment horizontal="left" vertical="center"/>
    </xf>
    <xf numFmtId="0" fontId="20" fillId="3" borderId="64" xfId="0" applyFont="1" applyFill="1" applyBorder="1" applyAlignment="1">
      <alignment horizontal="left" vertical="center"/>
    </xf>
    <xf numFmtId="0" fontId="20" fillId="3" borderId="71" xfId="0" applyFont="1" applyFill="1" applyBorder="1" applyAlignment="1">
      <alignment horizontal="left" vertical="center"/>
    </xf>
    <xf numFmtId="6" fontId="20" fillId="0" borderId="64" xfId="5" applyFont="1" applyBorder="1" applyAlignment="1">
      <alignment horizontal="center" vertical="center"/>
    </xf>
    <xf numFmtId="6" fontId="20" fillId="0" borderId="65" xfId="5" applyFont="1" applyBorder="1" applyAlignment="1">
      <alignment horizontal="center" vertical="center"/>
    </xf>
    <xf numFmtId="0" fontId="1" fillId="0" borderId="72" xfId="27" applyFont="1" applyBorder="1" applyAlignment="1">
      <alignment horizontal="center" vertical="center"/>
    </xf>
    <xf numFmtId="0" fontId="1" fillId="0" borderId="4" xfId="27" applyFont="1" applyBorder="1" applyAlignment="1">
      <alignment horizontal="center" vertical="center"/>
    </xf>
    <xf numFmtId="0" fontId="1" fillId="0" borderId="16" xfId="27" applyFont="1" applyBorder="1" applyAlignment="1">
      <alignment horizontal="center" vertical="center"/>
    </xf>
  </cellXfs>
  <cellStyles count="31">
    <cellStyle name="Excel Built-in Normal" xfId="1" xr:uid="{00000000-0005-0000-0000-000000000000}"/>
    <cellStyle name="Excel Built-in Normal 2" xfId="2" xr:uid="{00000000-0005-0000-0000-000001000000}"/>
    <cellStyle name="Excel Built-in Normal 3" xfId="3" xr:uid="{00000000-0005-0000-0000-000002000000}"/>
    <cellStyle name="ハイパーリンク" xfId="4" builtinId="8"/>
    <cellStyle name="通貨 2" xfId="5" xr:uid="{00000000-0005-0000-0000-000004000000}"/>
    <cellStyle name="標準" xfId="0" builtinId="0"/>
    <cellStyle name="標準 10" xfId="6" xr:uid="{00000000-0005-0000-0000-000006000000}"/>
    <cellStyle name="標準 10 2" xfId="7" xr:uid="{00000000-0005-0000-0000-000007000000}"/>
    <cellStyle name="標準 13" xfId="8" xr:uid="{00000000-0005-0000-0000-000008000000}"/>
    <cellStyle name="標準 2" xfId="9" xr:uid="{00000000-0005-0000-0000-000009000000}"/>
    <cellStyle name="標準 2 2" xfId="10" xr:uid="{00000000-0005-0000-0000-00000A000000}"/>
    <cellStyle name="標準 2 2 2" xfId="11" xr:uid="{00000000-0005-0000-0000-00000B000000}"/>
    <cellStyle name="標準 2 3" xfId="12" xr:uid="{00000000-0005-0000-0000-00000C000000}"/>
    <cellStyle name="標準 3" xfId="13" xr:uid="{00000000-0005-0000-0000-00000D000000}"/>
    <cellStyle name="標準 3 2" xfId="14" xr:uid="{00000000-0005-0000-0000-00000E000000}"/>
    <cellStyle name="標準 3_登録ナンバー" xfId="15" xr:uid="{00000000-0005-0000-0000-00000F000000}"/>
    <cellStyle name="標準 3_登録ナンバー 2" xfId="16" xr:uid="{00000000-0005-0000-0000-000010000000}"/>
    <cellStyle name="標準 4" xfId="17" xr:uid="{00000000-0005-0000-0000-000011000000}"/>
    <cellStyle name="標準 4 2" xfId="18" xr:uid="{00000000-0005-0000-0000-000012000000}"/>
    <cellStyle name="標準 5" xfId="19" xr:uid="{00000000-0005-0000-0000-000013000000}"/>
    <cellStyle name="標準 5 2" xfId="20" xr:uid="{00000000-0005-0000-0000-000014000000}"/>
    <cellStyle name="標準 6" xfId="21" xr:uid="{00000000-0005-0000-0000-000015000000}"/>
    <cellStyle name="標準 6 2" xfId="22" xr:uid="{00000000-0005-0000-0000-000016000000}"/>
    <cellStyle name="標準 7" xfId="23" xr:uid="{00000000-0005-0000-0000-000017000000}"/>
    <cellStyle name="標準 8" xfId="24" xr:uid="{00000000-0005-0000-0000-000018000000}"/>
    <cellStyle name="標準 9" xfId="25" xr:uid="{00000000-0005-0000-0000-000019000000}"/>
    <cellStyle name="標準 9 2" xfId="26" xr:uid="{00000000-0005-0000-0000-00001A000000}"/>
    <cellStyle name="標準_201102vmixkekka" xfId="27" xr:uid="{00000000-0005-0000-0000-00001B000000}"/>
    <cellStyle name="標準_Book2 2" xfId="28" xr:uid="{00000000-0005-0000-0000-00001D000000}"/>
    <cellStyle name="標準_Book2_登録ナンバー" xfId="29" xr:uid="{00000000-0005-0000-0000-00001E000000}"/>
    <cellStyle name="標準_Sheet1_登録ナンバー" xfId="30" xr:uid="{00000000-0005-0000-0000-00001F000000}"/>
  </cellStyles>
  <dxfs count="7">
    <dxf>
      <font>
        <color rgb="FFFF0000"/>
      </font>
    </dxf>
    <dxf>
      <font>
        <color rgb="FFFF0000"/>
      </font>
    </dxf>
    <dxf>
      <font>
        <color rgb="FF9C0006"/>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85725</xdr:colOff>
      <xdr:row>524</xdr:row>
      <xdr:rowOff>123825</xdr:rowOff>
    </xdr:from>
    <xdr:to>
      <xdr:col>2</xdr:col>
      <xdr:colOff>57150</xdr:colOff>
      <xdr:row>524</xdr:row>
      <xdr:rowOff>123825</xdr:rowOff>
    </xdr:to>
    <xdr:sp macro="" textlink="">
      <xdr:nvSpPr>
        <xdr:cNvPr id="8921" name="Line 8">
          <a:extLst>
            <a:ext uri="{FF2B5EF4-FFF2-40B4-BE49-F238E27FC236}">
              <a16:creationId xmlns:a16="http://schemas.microsoft.com/office/drawing/2014/main" id="{A08DB0B6-EB6B-110E-F2DF-13ECD958DFEF}"/>
            </a:ext>
          </a:extLst>
        </xdr:cNvPr>
        <xdr:cNvSpPr>
          <a:spLocks noChangeShapeType="1"/>
        </xdr:cNvSpPr>
      </xdr:nvSpPr>
      <xdr:spPr bwMode="auto">
        <a:xfrm flipH="1">
          <a:off x="1409700" y="102222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421</xdr:row>
      <xdr:rowOff>123825</xdr:rowOff>
    </xdr:from>
    <xdr:to>
      <xdr:col>2</xdr:col>
      <xdr:colOff>57150</xdr:colOff>
      <xdr:row>421</xdr:row>
      <xdr:rowOff>123825</xdr:rowOff>
    </xdr:to>
    <xdr:sp macro="" textlink="">
      <xdr:nvSpPr>
        <xdr:cNvPr id="8922" name="Line 8">
          <a:extLst>
            <a:ext uri="{FF2B5EF4-FFF2-40B4-BE49-F238E27FC236}">
              <a16:creationId xmlns:a16="http://schemas.microsoft.com/office/drawing/2014/main" id="{2F7D6DAE-FD96-145A-713D-5BE3F689C2F3}"/>
            </a:ext>
          </a:extLst>
        </xdr:cNvPr>
        <xdr:cNvSpPr>
          <a:spLocks noChangeShapeType="1"/>
        </xdr:cNvSpPr>
      </xdr:nvSpPr>
      <xdr:spPr bwMode="auto">
        <a:xfrm flipH="1">
          <a:off x="1409700" y="82600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595</xdr:row>
      <xdr:rowOff>123825</xdr:rowOff>
    </xdr:from>
    <xdr:to>
      <xdr:col>2</xdr:col>
      <xdr:colOff>57150</xdr:colOff>
      <xdr:row>595</xdr:row>
      <xdr:rowOff>123825</xdr:rowOff>
    </xdr:to>
    <xdr:sp macro="" textlink="">
      <xdr:nvSpPr>
        <xdr:cNvPr id="8923" name="Line 8">
          <a:extLst>
            <a:ext uri="{FF2B5EF4-FFF2-40B4-BE49-F238E27FC236}">
              <a16:creationId xmlns:a16="http://schemas.microsoft.com/office/drawing/2014/main" id="{6DB38C2E-14E1-BFCF-E20A-06A01AFC59E9}"/>
            </a:ext>
          </a:extLst>
        </xdr:cNvPr>
        <xdr:cNvSpPr>
          <a:spLocks noChangeShapeType="1"/>
        </xdr:cNvSpPr>
      </xdr:nvSpPr>
      <xdr:spPr bwMode="auto">
        <a:xfrm flipH="1">
          <a:off x="1409700" y="115747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460</xdr:row>
      <xdr:rowOff>123825</xdr:rowOff>
    </xdr:from>
    <xdr:to>
      <xdr:col>2</xdr:col>
      <xdr:colOff>57150</xdr:colOff>
      <xdr:row>460</xdr:row>
      <xdr:rowOff>123825</xdr:rowOff>
    </xdr:to>
    <xdr:sp macro="" textlink="">
      <xdr:nvSpPr>
        <xdr:cNvPr id="8924" name="Line 8">
          <a:extLst>
            <a:ext uri="{FF2B5EF4-FFF2-40B4-BE49-F238E27FC236}">
              <a16:creationId xmlns:a16="http://schemas.microsoft.com/office/drawing/2014/main" id="{66CF6541-754D-CB81-0F88-32FB1F512E68}"/>
            </a:ext>
          </a:extLst>
        </xdr:cNvPr>
        <xdr:cNvSpPr>
          <a:spLocks noChangeShapeType="1"/>
        </xdr:cNvSpPr>
      </xdr:nvSpPr>
      <xdr:spPr bwMode="auto">
        <a:xfrm flipH="1">
          <a:off x="1409700" y="90030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565</xdr:row>
      <xdr:rowOff>123825</xdr:rowOff>
    </xdr:from>
    <xdr:to>
      <xdr:col>2</xdr:col>
      <xdr:colOff>57150</xdr:colOff>
      <xdr:row>565</xdr:row>
      <xdr:rowOff>123825</xdr:rowOff>
    </xdr:to>
    <xdr:sp macro="" textlink="">
      <xdr:nvSpPr>
        <xdr:cNvPr id="8925" name="Line 8">
          <a:extLst>
            <a:ext uri="{FF2B5EF4-FFF2-40B4-BE49-F238E27FC236}">
              <a16:creationId xmlns:a16="http://schemas.microsoft.com/office/drawing/2014/main" id="{A5048654-3AC3-2CC8-2A5F-E40D9A41192F}"/>
            </a:ext>
          </a:extLst>
        </xdr:cNvPr>
        <xdr:cNvSpPr>
          <a:spLocks noChangeShapeType="1"/>
        </xdr:cNvSpPr>
      </xdr:nvSpPr>
      <xdr:spPr bwMode="auto">
        <a:xfrm flipH="1">
          <a:off x="1409700" y="110032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452</xdr:row>
      <xdr:rowOff>123825</xdr:rowOff>
    </xdr:from>
    <xdr:to>
      <xdr:col>2</xdr:col>
      <xdr:colOff>57150</xdr:colOff>
      <xdr:row>452</xdr:row>
      <xdr:rowOff>123825</xdr:rowOff>
    </xdr:to>
    <xdr:sp macro="" textlink="">
      <xdr:nvSpPr>
        <xdr:cNvPr id="8926" name="Line 8">
          <a:extLst>
            <a:ext uri="{FF2B5EF4-FFF2-40B4-BE49-F238E27FC236}">
              <a16:creationId xmlns:a16="http://schemas.microsoft.com/office/drawing/2014/main" id="{9DB100CC-E746-A2F3-19BF-1CE9BAECCF4F}"/>
            </a:ext>
          </a:extLst>
        </xdr:cNvPr>
        <xdr:cNvSpPr>
          <a:spLocks noChangeShapeType="1"/>
        </xdr:cNvSpPr>
      </xdr:nvSpPr>
      <xdr:spPr bwMode="auto">
        <a:xfrm flipH="1">
          <a:off x="1409700" y="88506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453</xdr:row>
      <xdr:rowOff>123825</xdr:rowOff>
    </xdr:from>
    <xdr:to>
      <xdr:col>2</xdr:col>
      <xdr:colOff>57150</xdr:colOff>
      <xdr:row>453</xdr:row>
      <xdr:rowOff>123825</xdr:rowOff>
    </xdr:to>
    <xdr:sp macro="" textlink="">
      <xdr:nvSpPr>
        <xdr:cNvPr id="8927" name="Line 8">
          <a:extLst>
            <a:ext uri="{FF2B5EF4-FFF2-40B4-BE49-F238E27FC236}">
              <a16:creationId xmlns:a16="http://schemas.microsoft.com/office/drawing/2014/main" id="{40A87954-F777-4E43-7AC7-65D246B9F20E}"/>
            </a:ext>
          </a:extLst>
        </xdr:cNvPr>
        <xdr:cNvSpPr>
          <a:spLocks noChangeShapeType="1"/>
        </xdr:cNvSpPr>
      </xdr:nvSpPr>
      <xdr:spPr bwMode="auto">
        <a:xfrm flipH="1">
          <a:off x="1409700" y="88696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481</xdr:row>
      <xdr:rowOff>104775</xdr:rowOff>
    </xdr:from>
    <xdr:to>
      <xdr:col>2</xdr:col>
      <xdr:colOff>38100</xdr:colOff>
      <xdr:row>481</xdr:row>
      <xdr:rowOff>114300</xdr:rowOff>
    </xdr:to>
    <xdr:sp macro="" textlink="">
      <xdr:nvSpPr>
        <xdr:cNvPr id="8928" name="Line 7">
          <a:extLst>
            <a:ext uri="{FF2B5EF4-FFF2-40B4-BE49-F238E27FC236}">
              <a16:creationId xmlns:a16="http://schemas.microsoft.com/office/drawing/2014/main" id="{E91AF515-9614-39F7-D6E9-EA26F0AA792D}"/>
            </a:ext>
          </a:extLst>
        </xdr:cNvPr>
        <xdr:cNvSpPr>
          <a:spLocks noChangeShapeType="1"/>
        </xdr:cNvSpPr>
      </xdr:nvSpPr>
      <xdr:spPr bwMode="auto">
        <a:xfrm flipH="1" flipV="1">
          <a:off x="1409700" y="94011750"/>
          <a:ext cx="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482</xdr:row>
      <xdr:rowOff>123825</xdr:rowOff>
    </xdr:from>
    <xdr:to>
      <xdr:col>2</xdr:col>
      <xdr:colOff>0</xdr:colOff>
      <xdr:row>482</xdr:row>
      <xdr:rowOff>123825</xdr:rowOff>
    </xdr:to>
    <xdr:sp macro="" textlink="">
      <xdr:nvSpPr>
        <xdr:cNvPr id="8929" name="Line 8">
          <a:extLst>
            <a:ext uri="{FF2B5EF4-FFF2-40B4-BE49-F238E27FC236}">
              <a16:creationId xmlns:a16="http://schemas.microsoft.com/office/drawing/2014/main" id="{A3F7BC76-8629-5292-0669-896A4950804B}"/>
            </a:ext>
          </a:extLst>
        </xdr:cNvPr>
        <xdr:cNvSpPr>
          <a:spLocks noChangeShapeType="1"/>
        </xdr:cNvSpPr>
      </xdr:nvSpPr>
      <xdr:spPr bwMode="auto">
        <a:xfrm flipH="1">
          <a:off x="1409700" y="94221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215</xdr:row>
      <xdr:rowOff>95250</xdr:rowOff>
    </xdr:from>
    <xdr:to>
      <xdr:col>3</xdr:col>
      <xdr:colOff>38100</xdr:colOff>
      <xdr:row>215</xdr:row>
      <xdr:rowOff>104775</xdr:rowOff>
    </xdr:to>
    <xdr:sp macro="" textlink="">
      <xdr:nvSpPr>
        <xdr:cNvPr id="8930" name="Line 7">
          <a:extLst>
            <a:ext uri="{FF2B5EF4-FFF2-40B4-BE49-F238E27FC236}">
              <a16:creationId xmlns:a16="http://schemas.microsoft.com/office/drawing/2014/main" id="{A735CA9A-EF0C-FEAE-0CB1-2D5EEB7F84D3}"/>
            </a:ext>
          </a:extLst>
        </xdr:cNvPr>
        <xdr:cNvSpPr>
          <a:spLocks noChangeShapeType="1"/>
        </xdr:cNvSpPr>
      </xdr:nvSpPr>
      <xdr:spPr bwMode="auto">
        <a:xfrm flipH="1" flipV="1">
          <a:off x="1409700" y="41833800"/>
          <a:ext cx="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216</xdr:row>
      <xdr:rowOff>114300</xdr:rowOff>
    </xdr:from>
    <xdr:to>
      <xdr:col>3</xdr:col>
      <xdr:colOff>0</xdr:colOff>
      <xdr:row>216</xdr:row>
      <xdr:rowOff>114300</xdr:rowOff>
    </xdr:to>
    <xdr:sp macro="" textlink="">
      <xdr:nvSpPr>
        <xdr:cNvPr id="8931" name="Line 8">
          <a:extLst>
            <a:ext uri="{FF2B5EF4-FFF2-40B4-BE49-F238E27FC236}">
              <a16:creationId xmlns:a16="http://schemas.microsoft.com/office/drawing/2014/main" id="{A4D3B3DE-FA36-810C-773D-42B74027A64F}"/>
            </a:ext>
          </a:extLst>
        </xdr:cNvPr>
        <xdr:cNvSpPr>
          <a:spLocks noChangeShapeType="1"/>
        </xdr:cNvSpPr>
      </xdr:nvSpPr>
      <xdr:spPr bwMode="auto">
        <a:xfrm flipH="1">
          <a:off x="1409700" y="42081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560</xdr:row>
      <xdr:rowOff>123825</xdr:rowOff>
    </xdr:from>
    <xdr:to>
      <xdr:col>2</xdr:col>
      <xdr:colOff>57150</xdr:colOff>
      <xdr:row>560</xdr:row>
      <xdr:rowOff>123825</xdr:rowOff>
    </xdr:to>
    <xdr:sp macro="" textlink="">
      <xdr:nvSpPr>
        <xdr:cNvPr id="8932" name="Line 8">
          <a:extLst>
            <a:ext uri="{FF2B5EF4-FFF2-40B4-BE49-F238E27FC236}">
              <a16:creationId xmlns:a16="http://schemas.microsoft.com/office/drawing/2014/main" id="{C2958EF1-1335-728E-49DA-BEFA9A2A62B0}"/>
            </a:ext>
          </a:extLst>
        </xdr:cNvPr>
        <xdr:cNvSpPr>
          <a:spLocks noChangeShapeType="1"/>
        </xdr:cNvSpPr>
      </xdr:nvSpPr>
      <xdr:spPr bwMode="auto">
        <a:xfrm flipH="1">
          <a:off x="1409700" y="109080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447</xdr:row>
      <xdr:rowOff>123825</xdr:rowOff>
    </xdr:from>
    <xdr:to>
      <xdr:col>2</xdr:col>
      <xdr:colOff>57150</xdr:colOff>
      <xdr:row>447</xdr:row>
      <xdr:rowOff>123825</xdr:rowOff>
    </xdr:to>
    <xdr:sp macro="" textlink="">
      <xdr:nvSpPr>
        <xdr:cNvPr id="8933" name="Line 8">
          <a:extLst>
            <a:ext uri="{FF2B5EF4-FFF2-40B4-BE49-F238E27FC236}">
              <a16:creationId xmlns:a16="http://schemas.microsoft.com/office/drawing/2014/main" id="{9E24C676-6A6D-B4F3-32CB-122CF5B08C3B}"/>
            </a:ext>
          </a:extLst>
        </xdr:cNvPr>
        <xdr:cNvSpPr>
          <a:spLocks noChangeShapeType="1"/>
        </xdr:cNvSpPr>
      </xdr:nvSpPr>
      <xdr:spPr bwMode="auto">
        <a:xfrm flipH="1">
          <a:off x="1409700" y="87553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454</xdr:row>
      <xdr:rowOff>123825</xdr:rowOff>
    </xdr:from>
    <xdr:to>
      <xdr:col>2</xdr:col>
      <xdr:colOff>57150</xdr:colOff>
      <xdr:row>454</xdr:row>
      <xdr:rowOff>123825</xdr:rowOff>
    </xdr:to>
    <xdr:sp macro="" textlink="">
      <xdr:nvSpPr>
        <xdr:cNvPr id="8934" name="Line 8">
          <a:extLst>
            <a:ext uri="{FF2B5EF4-FFF2-40B4-BE49-F238E27FC236}">
              <a16:creationId xmlns:a16="http://schemas.microsoft.com/office/drawing/2014/main" id="{D45454A0-6827-73BF-28C8-98C145BF8BDF}"/>
            </a:ext>
          </a:extLst>
        </xdr:cNvPr>
        <xdr:cNvSpPr>
          <a:spLocks noChangeShapeType="1"/>
        </xdr:cNvSpPr>
      </xdr:nvSpPr>
      <xdr:spPr bwMode="auto">
        <a:xfrm flipH="1">
          <a:off x="1409700" y="88887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482</xdr:row>
      <xdr:rowOff>104775</xdr:rowOff>
    </xdr:from>
    <xdr:to>
      <xdr:col>2</xdr:col>
      <xdr:colOff>38100</xdr:colOff>
      <xdr:row>482</xdr:row>
      <xdr:rowOff>114300</xdr:rowOff>
    </xdr:to>
    <xdr:sp macro="" textlink="">
      <xdr:nvSpPr>
        <xdr:cNvPr id="8935" name="Line 7">
          <a:extLst>
            <a:ext uri="{FF2B5EF4-FFF2-40B4-BE49-F238E27FC236}">
              <a16:creationId xmlns:a16="http://schemas.microsoft.com/office/drawing/2014/main" id="{7E9A7E0B-54E1-B8B9-6239-DEDD61123964}"/>
            </a:ext>
          </a:extLst>
        </xdr:cNvPr>
        <xdr:cNvSpPr>
          <a:spLocks noChangeShapeType="1"/>
        </xdr:cNvSpPr>
      </xdr:nvSpPr>
      <xdr:spPr bwMode="auto">
        <a:xfrm flipH="1" flipV="1">
          <a:off x="1409700" y="94202250"/>
          <a:ext cx="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483</xdr:row>
      <xdr:rowOff>123825</xdr:rowOff>
    </xdr:from>
    <xdr:to>
      <xdr:col>2</xdr:col>
      <xdr:colOff>0</xdr:colOff>
      <xdr:row>483</xdr:row>
      <xdr:rowOff>123825</xdr:rowOff>
    </xdr:to>
    <xdr:sp macro="" textlink="">
      <xdr:nvSpPr>
        <xdr:cNvPr id="8936" name="Line 8">
          <a:extLst>
            <a:ext uri="{FF2B5EF4-FFF2-40B4-BE49-F238E27FC236}">
              <a16:creationId xmlns:a16="http://schemas.microsoft.com/office/drawing/2014/main" id="{99D4EAD6-8C7A-2885-F449-5981BDA77A7E}"/>
            </a:ext>
          </a:extLst>
        </xdr:cNvPr>
        <xdr:cNvSpPr>
          <a:spLocks noChangeShapeType="1"/>
        </xdr:cNvSpPr>
      </xdr:nvSpPr>
      <xdr:spPr bwMode="auto">
        <a:xfrm flipH="1">
          <a:off x="1409700" y="94411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215</xdr:row>
      <xdr:rowOff>95250</xdr:rowOff>
    </xdr:from>
    <xdr:to>
      <xdr:col>3</xdr:col>
      <xdr:colOff>38100</xdr:colOff>
      <xdr:row>215</xdr:row>
      <xdr:rowOff>104775</xdr:rowOff>
    </xdr:to>
    <xdr:sp macro="" textlink="">
      <xdr:nvSpPr>
        <xdr:cNvPr id="8937" name="Line 7">
          <a:extLst>
            <a:ext uri="{FF2B5EF4-FFF2-40B4-BE49-F238E27FC236}">
              <a16:creationId xmlns:a16="http://schemas.microsoft.com/office/drawing/2014/main" id="{950F040A-0A24-812A-2DC3-F3D5FC975469}"/>
            </a:ext>
          </a:extLst>
        </xdr:cNvPr>
        <xdr:cNvSpPr>
          <a:spLocks noChangeShapeType="1"/>
        </xdr:cNvSpPr>
      </xdr:nvSpPr>
      <xdr:spPr bwMode="auto">
        <a:xfrm flipH="1" flipV="1">
          <a:off x="1409700" y="41833800"/>
          <a:ext cx="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216</xdr:row>
      <xdr:rowOff>114300</xdr:rowOff>
    </xdr:from>
    <xdr:to>
      <xdr:col>3</xdr:col>
      <xdr:colOff>0</xdr:colOff>
      <xdr:row>216</xdr:row>
      <xdr:rowOff>114300</xdr:rowOff>
    </xdr:to>
    <xdr:sp macro="" textlink="">
      <xdr:nvSpPr>
        <xdr:cNvPr id="8938" name="Line 8">
          <a:extLst>
            <a:ext uri="{FF2B5EF4-FFF2-40B4-BE49-F238E27FC236}">
              <a16:creationId xmlns:a16="http://schemas.microsoft.com/office/drawing/2014/main" id="{7F8DCE6D-1836-DF68-4002-359CD4CCC5C1}"/>
            </a:ext>
          </a:extLst>
        </xdr:cNvPr>
        <xdr:cNvSpPr>
          <a:spLocks noChangeShapeType="1"/>
        </xdr:cNvSpPr>
      </xdr:nvSpPr>
      <xdr:spPr bwMode="auto">
        <a:xfrm flipH="1">
          <a:off x="1409700" y="42081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315</xdr:row>
      <xdr:rowOff>114300</xdr:rowOff>
    </xdr:from>
    <xdr:to>
      <xdr:col>2</xdr:col>
      <xdr:colOff>66675</xdr:colOff>
      <xdr:row>315</xdr:row>
      <xdr:rowOff>114300</xdr:rowOff>
    </xdr:to>
    <xdr:sp macro="" textlink="">
      <xdr:nvSpPr>
        <xdr:cNvPr id="8939" name="Line 8">
          <a:extLst>
            <a:ext uri="{FF2B5EF4-FFF2-40B4-BE49-F238E27FC236}">
              <a16:creationId xmlns:a16="http://schemas.microsoft.com/office/drawing/2014/main" id="{E6C5FFEB-F745-31FA-A474-9F0FB66796BD}"/>
            </a:ext>
          </a:extLst>
        </xdr:cNvPr>
        <xdr:cNvSpPr>
          <a:spLocks noChangeShapeType="1"/>
        </xdr:cNvSpPr>
      </xdr:nvSpPr>
      <xdr:spPr bwMode="auto">
        <a:xfrm flipH="1">
          <a:off x="1409700" y="62588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149</xdr:row>
      <xdr:rowOff>95250</xdr:rowOff>
    </xdr:from>
    <xdr:to>
      <xdr:col>3</xdr:col>
      <xdr:colOff>28575</xdr:colOff>
      <xdr:row>149</xdr:row>
      <xdr:rowOff>104775</xdr:rowOff>
    </xdr:to>
    <xdr:sp macro="" textlink="">
      <xdr:nvSpPr>
        <xdr:cNvPr id="8940" name="Line 7">
          <a:extLst>
            <a:ext uri="{FF2B5EF4-FFF2-40B4-BE49-F238E27FC236}">
              <a16:creationId xmlns:a16="http://schemas.microsoft.com/office/drawing/2014/main" id="{51484304-185F-E8B0-0E17-E90499EACA2A}"/>
            </a:ext>
          </a:extLst>
        </xdr:cNvPr>
        <xdr:cNvSpPr>
          <a:spLocks noChangeShapeType="1"/>
        </xdr:cNvSpPr>
      </xdr:nvSpPr>
      <xdr:spPr bwMode="auto">
        <a:xfrm flipH="1" flipV="1">
          <a:off x="1409700" y="28108275"/>
          <a:ext cx="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150</xdr:row>
      <xdr:rowOff>114300</xdr:rowOff>
    </xdr:from>
    <xdr:to>
      <xdr:col>3</xdr:col>
      <xdr:colOff>0</xdr:colOff>
      <xdr:row>150</xdr:row>
      <xdr:rowOff>114300</xdr:rowOff>
    </xdr:to>
    <xdr:sp macro="" textlink="">
      <xdr:nvSpPr>
        <xdr:cNvPr id="8941" name="Line 8">
          <a:extLst>
            <a:ext uri="{FF2B5EF4-FFF2-40B4-BE49-F238E27FC236}">
              <a16:creationId xmlns:a16="http://schemas.microsoft.com/office/drawing/2014/main" id="{3BDE9FB4-86B2-CCF8-486D-2E98BF9FB865}"/>
            </a:ext>
          </a:extLst>
        </xdr:cNvPr>
        <xdr:cNvSpPr>
          <a:spLocks noChangeShapeType="1"/>
        </xdr:cNvSpPr>
      </xdr:nvSpPr>
      <xdr:spPr bwMode="auto">
        <a:xfrm flipH="1">
          <a:off x="1409700" y="28289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330</xdr:row>
      <xdr:rowOff>123825</xdr:rowOff>
    </xdr:from>
    <xdr:to>
      <xdr:col>2</xdr:col>
      <xdr:colOff>66675</xdr:colOff>
      <xdr:row>330</xdr:row>
      <xdr:rowOff>123825</xdr:rowOff>
    </xdr:to>
    <xdr:sp macro="" textlink="">
      <xdr:nvSpPr>
        <xdr:cNvPr id="8942" name="Line 8">
          <a:extLst>
            <a:ext uri="{FF2B5EF4-FFF2-40B4-BE49-F238E27FC236}">
              <a16:creationId xmlns:a16="http://schemas.microsoft.com/office/drawing/2014/main" id="{501769AA-669F-81C3-C7F2-2F3F02BE3887}"/>
            </a:ext>
          </a:extLst>
        </xdr:cNvPr>
        <xdr:cNvSpPr>
          <a:spLocks noChangeShapeType="1"/>
        </xdr:cNvSpPr>
      </xdr:nvSpPr>
      <xdr:spPr bwMode="auto">
        <a:xfrm flipH="1">
          <a:off x="1409700" y="65455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330</xdr:row>
      <xdr:rowOff>123825</xdr:rowOff>
    </xdr:from>
    <xdr:to>
      <xdr:col>2</xdr:col>
      <xdr:colOff>66675</xdr:colOff>
      <xdr:row>330</xdr:row>
      <xdr:rowOff>123825</xdr:rowOff>
    </xdr:to>
    <xdr:sp macro="" textlink="">
      <xdr:nvSpPr>
        <xdr:cNvPr id="8943" name="Line 8">
          <a:extLst>
            <a:ext uri="{FF2B5EF4-FFF2-40B4-BE49-F238E27FC236}">
              <a16:creationId xmlns:a16="http://schemas.microsoft.com/office/drawing/2014/main" id="{44C963FA-B362-D6CD-AEB0-6BAC2E5B8FF1}"/>
            </a:ext>
          </a:extLst>
        </xdr:cNvPr>
        <xdr:cNvSpPr>
          <a:spLocks noChangeShapeType="1"/>
        </xdr:cNvSpPr>
      </xdr:nvSpPr>
      <xdr:spPr bwMode="auto">
        <a:xfrm flipH="1">
          <a:off x="1409700" y="65455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316</xdr:row>
      <xdr:rowOff>104775</xdr:rowOff>
    </xdr:from>
    <xdr:to>
      <xdr:col>2</xdr:col>
      <xdr:colOff>47625</xdr:colOff>
      <xdr:row>316</xdr:row>
      <xdr:rowOff>114300</xdr:rowOff>
    </xdr:to>
    <xdr:sp macro="" textlink="">
      <xdr:nvSpPr>
        <xdr:cNvPr id="8944" name="Line 7">
          <a:extLst>
            <a:ext uri="{FF2B5EF4-FFF2-40B4-BE49-F238E27FC236}">
              <a16:creationId xmlns:a16="http://schemas.microsoft.com/office/drawing/2014/main" id="{7D65279D-B376-FA12-0B10-49B6EEDF66E7}"/>
            </a:ext>
          </a:extLst>
        </xdr:cNvPr>
        <xdr:cNvSpPr>
          <a:spLocks noChangeShapeType="1"/>
        </xdr:cNvSpPr>
      </xdr:nvSpPr>
      <xdr:spPr bwMode="auto">
        <a:xfrm flipH="1" flipV="1">
          <a:off x="1409700" y="62760225"/>
          <a:ext cx="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317</xdr:row>
      <xdr:rowOff>123825</xdr:rowOff>
    </xdr:from>
    <xdr:to>
      <xdr:col>2</xdr:col>
      <xdr:colOff>0</xdr:colOff>
      <xdr:row>317</xdr:row>
      <xdr:rowOff>123825</xdr:rowOff>
    </xdr:to>
    <xdr:sp macro="" textlink="">
      <xdr:nvSpPr>
        <xdr:cNvPr id="8945" name="Line 8">
          <a:extLst>
            <a:ext uri="{FF2B5EF4-FFF2-40B4-BE49-F238E27FC236}">
              <a16:creationId xmlns:a16="http://schemas.microsoft.com/office/drawing/2014/main" id="{13DCAA43-40FF-A5ED-EE73-F37C4597F951}"/>
            </a:ext>
          </a:extLst>
        </xdr:cNvPr>
        <xdr:cNvSpPr>
          <a:spLocks noChangeShapeType="1"/>
        </xdr:cNvSpPr>
      </xdr:nvSpPr>
      <xdr:spPr bwMode="auto">
        <a:xfrm flipH="1">
          <a:off x="1409700" y="62969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315</xdr:row>
      <xdr:rowOff>114300</xdr:rowOff>
    </xdr:from>
    <xdr:to>
      <xdr:col>2</xdr:col>
      <xdr:colOff>66675</xdr:colOff>
      <xdr:row>315</xdr:row>
      <xdr:rowOff>114300</xdr:rowOff>
    </xdr:to>
    <xdr:sp macro="" textlink="">
      <xdr:nvSpPr>
        <xdr:cNvPr id="8946" name="Line 8">
          <a:extLst>
            <a:ext uri="{FF2B5EF4-FFF2-40B4-BE49-F238E27FC236}">
              <a16:creationId xmlns:a16="http://schemas.microsoft.com/office/drawing/2014/main" id="{EF4B27FF-DDB9-D377-584B-716A47C25788}"/>
            </a:ext>
          </a:extLst>
        </xdr:cNvPr>
        <xdr:cNvSpPr>
          <a:spLocks noChangeShapeType="1"/>
        </xdr:cNvSpPr>
      </xdr:nvSpPr>
      <xdr:spPr bwMode="auto">
        <a:xfrm flipH="1">
          <a:off x="1409700" y="62588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150</xdr:row>
      <xdr:rowOff>114300</xdr:rowOff>
    </xdr:from>
    <xdr:to>
      <xdr:col>3</xdr:col>
      <xdr:colOff>0</xdr:colOff>
      <xdr:row>150</xdr:row>
      <xdr:rowOff>114300</xdr:rowOff>
    </xdr:to>
    <xdr:sp macro="" textlink="">
      <xdr:nvSpPr>
        <xdr:cNvPr id="8947" name="Line 8">
          <a:extLst>
            <a:ext uri="{FF2B5EF4-FFF2-40B4-BE49-F238E27FC236}">
              <a16:creationId xmlns:a16="http://schemas.microsoft.com/office/drawing/2014/main" id="{CF1F72F4-1CB4-2B68-99C7-19A306708078}"/>
            </a:ext>
          </a:extLst>
        </xdr:cNvPr>
        <xdr:cNvSpPr>
          <a:spLocks noChangeShapeType="1"/>
        </xdr:cNvSpPr>
      </xdr:nvSpPr>
      <xdr:spPr bwMode="auto">
        <a:xfrm flipH="1">
          <a:off x="1409700" y="28289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419100</xdr:colOff>
      <xdr:row>3</xdr:row>
      <xdr:rowOff>91440</xdr:rowOff>
    </xdr:from>
    <xdr:to>
      <xdr:col>3</xdr:col>
      <xdr:colOff>38100</xdr:colOff>
      <xdr:row>3</xdr:row>
      <xdr:rowOff>99060</xdr:rowOff>
    </xdr:to>
    <xdr:sp macro="" textlink="">
      <xdr:nvSpPr>
        <xdr:cNvPr id="2" name="Line 7">
          <a:extLst>
            <a:ext uri="{FF2B5EF4-FFF2-40B4-BE49-F238E27FC236}">
              <a16:creationId xmlns:a16="http://schemas.microsoft.com/office/drawing/2014/main" id="{CABA0312-EFD1-41B9-A118-893A8AFF1552}"/>
            </a:ext>
          </a:extLst>
        </xdr:cNvPr>
        <xdr:cNvSpPr>
          <a:spLocks noChangeShapeType="1"/>
        </xdr:cNvSpPr>
      </xdr:nvSpPr>
      <xdr:spPr bwMode="auto">
        <a:xfrm flipH="1" flipV="1">
          <a:off x="1790700" y="777240"/>
          <a:ext cx="304800" cy="762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487680</xdr:colOff>
      <xdr:row>4</xdr:row>
      <xdr:rowOff>114300</xdr:rowOff>
    </xdr:from>
    <xdr:to>
      <xdr:col>2</xdr:col>
      <xdr:colOff>609600</xdr:colOff>
      <xdr:row>4</xdr:row>
      <xdr:rowOff>114300</xdr:rowOff>
    </xdr:to>
    <xdr:sp macro="" textlink="">
      <xdr:nvSpPr>
        <xdr:cNvPr id="3" name="Line 8">
          <a:extLst>
            <a:ext uri="{FF2B5EF4-FFF2-40B4-BE49-F238E27FC236}">
              <a16:creationId xmlns:a16="http://schemas.microsoft.com/office/drawing/2014/main" id="{EB1631F0-0C94-4D2D-A0D2-F0B1E8C60BCE}"/>
            </a:ext>
          </a:extLst>
        </xdr:cNvPr>
        <xdr:cNvSpPr>
          <a:spLocks noChangeShapeType="1"/>
        </xdr:cNvSpPr>
      </xdr:nvSpPr>
      <xdr:spPr bwMode="auto">
        <a:xfrm flipH="1">
          <a:off x="1859280" y="1028700"/>
          <a:ext cx="12192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419100</xdr:colOff>
      <xdr:row>3</xdr:row>
      <xdr:rowOff>91440</xdr:rowOff>
    </xdr:from>
    <xdr:to>
      <xdr:col>3</xdr:col>
      <xdr:colOff>38100</xdr:colOff>
      <xdr:row>3</xdr:row>
      <xdr:rowOff>99060</xdr:rowOff>
    </xdr:to>
    <xdr:sp macro="" textlink="">
      <xdr:nvSpPr>
        <xdr:cNvPr id="4" name="Line 7">
          <a:extLst>
            <a:ext uri="{FF2B5EF4-FFF2-40B4-BE49-F238E27FC236}">
              <a16:creationId xmlns:a16="http://schemas.microsoft.com/office/drawing/2014/main" id="{6D740E86-E751-4379-954A-0D810287FB30}"/>
            </a:ext>
          </a:extLst>
        </xdr:cNvPr>
        <xdr:cNvSpPr>
          <a:spLocks noChangeShapeType="1"/>
        </xdr:cNvSpPr>
      </xdr:nvSpPr>
      <xdr:spPr bwMode="auto">
        <a:xfrm flipH="1" flipV="1">
          <a:off x="1790700" y="777240"/>
          <a:ext cx="304800" cy="762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487680</xdr:colOff>
      <xdr:row>4</xdr:row>
      <xdr:rowOff>114300</xdr:rowOff>
    </xdr:from>
    <xdr:to>
      <xdr:col>2</xdr:col>
      <xdr:colOff>609600</xdr:colOff>
      <xdr:row>4</xdr:row>
      <xdr:rowOff>114300</xdr:rowOff>
    </xdr:to>
    <xdr:sp macro="" textlink="">
      <xdr:nvSpPr>
        <xdr:cNvPr id="5" name="Line 8">
          <a:extLst>
            <a:ext uri="{FF2B5EF4-FFF2-40B4-BE49-F238E27FC236}">
              <a16:creationId xmlns:a16="http://schemas.microsoft.com/office/drawing/2014/main" id="{BA2B78C7-5EDD-4D85-9D58-67A384570517}"/>
            </a:ext>
          </a:extLst>
        </xdr:cNvPr>
        <xdr:cNvSpPr>
          <a:spLocks noChangeShapeType="1"/>
        </xdr:cNvSpPr>
      </xdr:nvSpPr>
      <xdr:spPr bwMode="auto">
        <a:xfrm flipH="1">
          <a:off x="1859280" y="1028700"/>
          <a:ext cx="12192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419100</xdr:colOff>
      <xdr:row>3</xdr:row>
      <xdr:rowOff>91440</xdr:rowOff>
    </xdr:from>
    <xdr:to>
      <xdr:col>3</xdr:col>
      <xdr:colOff>38100</xdr:colOff>
      <xdr:row>3</xdr:row>
      <xdr:rowOff>99060</xdr:rowOff>
    </xdr:to>
    <xdr:sp macro="" textlink="">
      <xdr:nvSpPr>
        <xdr:cNvPr id="6" name="Line 7">
          <a:extLst>
            <a:ext uri="{FF2B5EF4-FFF2-40B4-BE49-F238E27FC236}">
              <a16:creationId xmlns:a16="http://schemas.microsoft.com/office/drawing/2014/main" id="{EA01E06C-0F97-4AD3-9DB9-EB012135BB1D}"/>
            </a:ext>
          </a:extLst>
        </xdr:cNvPr>
        <xdr:cNvSpPr>
          <a:spLocks noChangeShapeType="1"/>
        </xdr:cNvSpPr>
      </xdr:nvSpPr>
      <xdr:spPr bwMode="auto">
        <a:xfrm flipH="1" flipV="1">
          <a:off x="1790700" y="777240"/>
          <a:ext cx="304800" cy="762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487680</xdr:colOff>
      <xdr:row>4</xdr:row>
      <xdr:rowOff>114300</xdr:rowOff>
    </xdr:from>
    <xdr:to>
      <xdr:col>2</xdr:col>
      <xdr:colOff>609600</xdr:colOff>
      <xdr:row>4</xdr:row>
      <xdr:rowOff>114300</xdr:rowOff>
    </xdr:to>
    <xdr:sp macro="" textlink="">
      <xdr:nvSpPr>
        <xdr:cNvPr id="7" name="Line 8">
          <a:extLst>
            <a:ext uri="{FF2B5EF4-FFF2-40B4-BE49-F238E27FC236}">
              <a16:creationId xmlns:a16="http://schemas.microsoft.com/office/drawing/2014/main" id="{02D65981-CCEB-4709-B310-CA0BA9A674D3}"/>
            </a:ext>
          </a:extLst>
        </xdr:cNvPr>
        <xdr:cNvSpPr>
          <a:spLocks noChangeShapeType="1"/>
        </xdr:cNvSpPr>
      </xdr:nvSpPr>
      <xdr:spPr bwMode="auto">
        <a:xfrm flipH="1">
          <a:off x="1859280" y="1028700"/>
          <a:ext cx="12192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419100</xdr:colOff>
      <xdr:row>3</xdr:row>
      <xdr:rowOff>91440</xdr:rowOff>
    </xdr:from>
    <xdr:to>
      <xdr:col>3</xdr:col>
      <xdr:colOff>38100</xdr:colOff>
      <xdr:row>3</xdr:row>
      <xdr:rowOff>99060</xdr:rowOff>
    </xdr:to>
    <xdr:sp macro="" textlink="">
      <xdr:nvSpPr>
        <xdr:cNvPr id="8" name="Line 7">
          <a:extLst>
            <a:ext uri="{FF2B5EF4-FFF2-40B4-BE49-F238E27FC236}">
              <a16:creationId xmlns:a16="http://schemas.microsoft.com/office/drawing/2014/main" id="{1BDCD927-B549-4779-B9FC-BA1C0FC938ED}"/>
            </a:ext>
          </a:extLst>
        </xdr:cNvPr>
        <xdr:cNvSpPr>
          <a:spLocks noChangeShapeType="1"/>
        </xdr:cNvSpPr>
      </xdr:nvSpPr>
      <xdr:spPr bwMode="auto">
        <a:xfrm flipH="1" flipV="1">
          <a:off x="1790700" y="777240"/>
          <a:ext cx="304800" cy="762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487680</xdr:colOff>
      <xdr:row>4</xdr:row>
      <xdr:rowOff>114300</xdr:rowOff>
    </xdr:from>
    <xdr:to>
      <xdr:col>2</xdr:col>
      <xdr:colOff>609600</xdr:colOff>
      <xdr:row>4</xdr:row>
      <xdr:rowOff>114300</xdr:rowOff>
    </xdr:to>
    <xdr:sp macro="" textlink="">
      <xdr:nvSpPr>
        <xdr:cNvPr id="9" name="Line 8">
          <a:extLst>
            <a:ext uri="{FF2B5EF4-FFF2-40B4-BE49-F238E27FC236}">
              <a16:creationId xmlns:a16="http://schemas.microsoft.com/office/drawing/2014/main" id="{98FB31DB-FD94-40F3-A5EE-69790E293792}"/>
            </a:ext>
          </a:extLst>
        </xdr:cNvPr>
        <xdr:cNvSpPr>
          <a:spLocks noChangeShapeType="1"/>
        </xdr:cNvSpPr>
      </xdr:nvSpPr>
      <xdr:spPr bwMode="auto">
        <a:xfrm flipH="1">
          <a:off x="1859280" y="1028700"/>
          <a:ext cx="12192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419100</xdr:colOff>
      <xdr:row>3</xdr:row>
      <xdr:rowOff>91440</xdr:rowOff>
    </xdr:from>
    <xdr:to>
      <xdr:col>3</xdr:col>
      <xdr:colOff>38100</xdr:colOff>
      <xdr:row>3</xdr:row>
      <xdr:rowOff>99060</xdr:rowOff>
    </xdr:to>
    <xdr:sp macro="" textlink="">
      <xdr:nvSpPr>
        <xdr:cNvPr id="10" name="Line 7">
          <a:extLst>
            <a:ext uri="{FF2B5EF4-FFF2-40B4-BE49-F238E27FC236}">
              <a16:creationId xmlns:a16="http://schemas.microsoft.com/office/drawing/2014/main" id="{F5163BD0-1E2E-43B5-B901-DBF74F205116}"/>
            </a:ext>
          </a:extLst>
        </xdr:cNvPr>
        <xdr:cNvSpPr>
          <a:spLocks noChangeShapeType="1"/>
        </xdr:cNvSpPr>
      </xdr:nvSpPr>
      <xdr:spPr bwMode="auto">
        <a:xfrm flipH="1" flipV="1">
          <a:off x="1790700" y="777240"/>
          <a:ext cx="304800" cy="762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487680</xdr:colOff>
      <xdr:row>4</xdr:row>
      <xdr:rowOff>114300</xdr:rowOff>
    </xdr:from>
    <xdr:to>
      <xdr:col>2</xdr:col>
      <xdr:colOff>609600</xdr:colOff>
      <xdr:row>4</xdr:row>
      <xdr:rowOff>114300</xdr:rowOff>
    </xdr:to>
    <xdr:sp macro="" textlink="">
      <xdr:nvSpPr>
        <xdr:cNvPr id="11" name="Line 8">
          <a:extLst>
            <a:ext uri="{FF2B5EF4-FFF2-40B4-BE49-F238E27FC236}">
              <a16:creationId xmlns:a16="http://schemas.microsoft.com/office/drawing/2014/main" id="{D14F3214-A653-4BBD-9FEE-29C3AE9075AE}"/>
            </a:ext>
          </a:extLst>
        </xdr:cNvPr>
        <xdr:cNvSpPr>
          <a:spLocks noChangeShapeType="1"/>
        </xdr:cNvSpPr>
      </xdr:nvSpPr>
      <xdr:spPr bwMode="auto">
        <a:xfrm flipH="1">
          <a:off x="1859280" y="1028700"/>
          <a:ext cx="12192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419100</xdr:colOff>
      <xdr:row>60</xdr:row>
      <xdr:rowOff>91440</xdr:rowOff>
    </xdr:from>
    <xdr:to>
      <xdr:col>3</xdr:col>
      <xdr:colOff>38100</xdr:colOff>
      <xdr:row>60</xdr:row>
      <xdr:rowOff>99060</xdr:rowOff>
    </xdr:to>
    <xdr:sp macro="" textlink="">
      <xdr:nvSpPr>
        <xdr:cNvPr id="12" name="Line 7">
          <a:extLst>
            <a:ext uri="{FF2B5EF4-FFF2-40B4-BE49-F238E27FC236}">
              <a16:creationId xmlns:a16="http://schemas.microsoft.com/office/drawing/2014/main" id="{4435BD86-4BFD-42DB-9939-4D71138DD07C}"/>
            </a:ext>
          </a:extLst>
        </xdr:cNvPr>
        <xdr:cNvSpPr>
          <a:spLocks noChangeShapeType="1"/>
        </xdr:cNvSpPr>
      </xdr:nvSpPr>
      <xdr:spPr bwMode="auto">
        <a:xfrm flipH="1" flipV="1">
          <a:off x="1790700" y="11178540"/>
          <a:ext cx="304800" cy="762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487680</xdr:colOff>
      <xdr:row>61</xdr:row>
      <xdr:rowOff>114300</xdr:rowOff>
    </xdr:from>
    <xdr:to>
      <xdr:col>2</xdr:col>
      <xdr:colOff>609600</xdr:colOff>
      <xdr:row>61</xdr:row>
      <xdr:rowOff>114300</xdr:rowOff>
    </xdr:to>
    <xdr:sp macro="" textlink="">
      <xdr:nvSpPr>
        <xdr:cNvPr id="13" name="Line 8">
          <a:extLst>
            <a:ext uri="{FF2B5EF4-FFF2-40B4-BE49-F238E27FC236}">
              <a16:creationId xmlns:a16="http://schemas.microsoft.com/office/drawing/2014/main" id="{292B5923-F122-489F-AB79-6A4AF56A5575}"/>
            </a:ext>
          </a:extLst>
        </xdr:cNvPr>
        <xdr:cNvSpPr>
          <a:spLocks noChangeShapeType="1"/>
        </xdr:cNvSpPr>
      </xdr:nvSpPr>
      <xdr:spPr bwMode="auto">
        <a:xfrm flipH="1">
          <a:off x="1859280" y="11372850"/>
          <a:ext cx="12192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121</xdr:row>
      <xdr:rowOff>95250</xdr:rowOff>
    </xdr:from>
    <xdr:to>
      <xdr:col>3</xdr:col>
      <xdr:colOff>28575</xdr:colOff>
      <xdr:row>121</xdr:row>
      <xdr:rowOff>104775</xdr:rowOff>
    </xdr:to>
    <xdr:sp macro="" textlink="">
      <xdr:nvSpPr>
        <xdr:cNvPr id="14" name="Line 7">
          <a:extLst>
            <a:ext uri="{FF2B5EF4-FFF2-40B4-BE49-F238E27FC236}">
              <a16:creationId xmlns:a16="http://schemas.microsoft.com/office/drawing/2014/main" id="{CFC390DB-8E2E-40C6-918B-BA252E7D91D2}"/>
            </a:ext>
          </a:extLst>
        </xdr:cNvPr>
        <xdr:cNvSpPr>
          <a:spLocks noChangeShapeType="1"/>
        </xdr:cNvSpPr>
      </xdr:nvSpPr>
      <xdr:spPr>
        <a:xfrm flipH="1" flipV="1">
          <a:off x="1438275" y="23441025"/>
          <a:ext cx="647700" cy="9525"/>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122</xdr:row>
      <xdr:rowOff>114300</xdr:rowOff>
    </xdr:from>
    <xdr:to>
      <xdr:col>3</xdr:col>
      <xdr:colOff>0</xdr:colOff>
      <xdr:row>122</xdr:row>
      <xdr:rowOff>114300</xdr:rowOff>
    </xdr:to>
    <xdr:sp macro="" textlink="">
      <xdr:nvSpPr>
        <xdr:cNvPr id="15" name="Line 8">
          <a:extLst>
            <a:ext uri="{FF2B5EF4-FFF2-40B4-BE49-F238E27FC236}">
              <a16:creationId xmlns:a16="http://schemas.microsoft.com/office/drawing/2014/main" id="{D6DFD55A-C8F7-4B9E-AADF-4988371E5B8A}"/>
            </a:ext>
          </a:extLst>
        </xdr:cNvPr>
        <xdr:cNvSpPr>
          <a:spLocks noChangeShapeType="1"/>
        </xdr:cNvSpPr>
      </xdr:nvSpPr>
      <xdr:spPr>
        <a:xfrm flipH="1">
          <a:off x="1438275" y="23631525"/>
          <a:ext cx="619125"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122</xdr:row>
      <xdr:rowOff>114300</xdr:rowOff>
    </xdr:from>
    <xdr:to>
      <xdr:col>3</xdr:col>
      <xdr:colOff>0</xdr:colOff>
      <xdr:row>122</xdr:row>
      <xdr:rowOff>114300</xdr:rowOff>
    </xdr:to>
    <xdr:sp macro="" textlink="">
      <xdr:nvSpPr>
        <xdr:cNvPr id="16" name="Line 8">
          <a:extLst>
            <a:ext uri="{FF2B5EF4-FFF2-40B4-BE49-F238E27FC236}">
              <a16:creationId xmlns:a16="http://schemas.microsoft.com/office/drawing/2014/main" id="{AF95D37D-AE74-4760-95E6-9811DF880347}"/>
            </a:ext>
          </a:extLst>
        </xdr:cNvPr>
        <xdr:cNvSpPr>
          <a:spLocks noChangeShapeType="1"/>
        </xdr:cNvSpPr>
      </xdr:nvSpPr>
      <xdr:spPr>
        <a:xfrm flipH="1">
          <a:off x="1438275" y="23631525"/>
          <a:ext cx="619125"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457200</xdr:colOff>
      <xdr:row>124</xdr:row>
      <xdr:rowOff>95250</xdr:rowOff>
    </xdr:from>
    <xdr:to>
      <xdr:col>3</xdr:col>
      <xdr:colOff>28575</xdr:colOff>
      <xdr:row>124</xdr:row>
      <xdr:rowOff>104775</xdr:rowOff>
    </xdr:to>
    <xdr:sp macro="" textlink="">
      <xdr:nvSpPr>
        <xdr:cNvPr id="17" name="Line 7">
          <a:extLst>
            <a:ext uri="{FF2B5EF4-FFF2-40B4-BE49-F238E27FC236}">
              <a16:creationId xmlns:a16="http://schemas.microsoft.com/office/drawing/2014/main" id="{1C588781-9AD9-4281-9FA7-58C58AC2586D}"/>
            </a:ext>
          </a:extLst>
        </xdr:cNvPr>
        <xdr:cNvSpPr>
          <a:spLocks noChangeShapeType="1"/>
        </xdr:cNvSpPr>
      </xdr:nvSpPr>
      <xdr:spPr bwMode="auto">
        <a:xfrm flipH="1" flipV="1">
          <a:off x="1828800" y="23955375"/>
          <a:ext cx="25717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125</xdr:row>
      <xdr:rowOff>114300</xdr:rowOff>
    </xdr:from>
    <xdr:to>
      <xdr:col>3</xdr:col>
      <xdr:colOff>0</xdr:colOff>
      <xdr:row>125</xdr:row>
      <xdr:rowOff>114300</xdr:rowOff>
    </xdr:to>
    <xdr:sp macro="" textlink="">
      <xdr:nvSpPr>
        <xdr:cNvPr id="18" name="Line 8">
          <a:extLst>
            <a:ext uri="{FF2B5EF4-FFF2-40B4-BE49-F238E27FC236}">
              <a16:creationId xmlns:a16="http://schemas.microsoft.com/office/drawing/2014/main" id="{00D7FAA9-229B-491C-BE77-F75B3B793F51}"/>
            </a:ext>
          </a:extLst>
        </xdr:cNvPr>
        <xdr:cNvSpPr>
          <a:spLocks noChangeShapeType="1"/>
        </xdr:cNvSpPr>
      </xdr:nvSpPr>
      <xdr:spPr bwMode="auto">
        <a:xfrm flipH="1">
          <a:off x="1905000" y="24145875"/>
          <a:ext cx="1524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125</xdr:row>
      <xdr:rowOff>114300</xdr:rowOff>
    </xdr:from>
    <xdr:to>
      <xdr:col>3</xdr:col>
      <xdr:colOff>0</xdr:colOff>
      <xdr:row>125</xdr:row>
      <xdr:rowOff>114300</xdr:rowOff>
    </xdr:to>
    <xdr:sp macro="" textlink="">
      <xdr:nvSpPr>
        <xdr:cNvPr id="19" name="Line 8">
          <a:extLst>
            <a:ext uri="{FF2B5EF4-FFF2-40B4-BE49-F238E27FC236}">
              <a16:creationId xmlns:a16="http://schemas.microsoft.com/office/drawing/2014/main" id="{17FACCEA-5272-443E-B40D-E5BA9F451BB0}"/>
            </a:ext>
          </a:extLst>
        </xdr:cNvPr>
        <xdr:cNvSpPr>
          <a:spLocks noChangeShapeType="1"/>
        </xdr:cNvSpPr>
      </xdr:nvSpPr>
      <xdr:spPr bwMode="auto">
        <a:xfrm flipH="1">
          <a:off x="1905000" y="24145875"/>
          <a:ext cx="1524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457200</xdr:colOff>
      <xdr:row>124</xdr:row>
      <xdr:rowOff>95250</xdr:rowOff>
    </xdr:from>
    <xdr:to>
      <xdr:col>3</xdr:col>
      <xdr:colOff>28575</xdr:colOff>
      <xdr:row>124</xdr:row>
      <xdr:rowOff>104775</xdr:rowOff>
    </xdr:to>
    <xdr:sp macro="" textlink="">
      <xdr:nvSpPr>
        <xdr:cNvPr id="20" name="Line 7">
          <a:extLst>
            <a:ext uri="{FF2B5EF4-FFF2-40B4-BE49-F238E27FC236}">
              <a16:creationId xmlns:a16="http://schemas.microsoft.com/office/drawing/2014/main" id="{4998AE56-0B8A-4C6B-8782-C0FDC265422D}"/>
            </a:ext>
          </a:extLst>
        </xdr:cNvPr>
        <xdr:cNvSpPr>
          <a:spLocks noChangeShapeType="1"/>
        </xdr:cNvSpPr>
      </xdr:nvSpPr>
      <xdr:spPr bwMode="auto">
        <a:xfrm flipH="1" flipV="1">
          <a:off x="1828800" y="23955375"/>
          <a:ext cx="25717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125</xdr:row>
      <xdr:rowOff>114300</xdr:rowOff>
    </xdr:from>
    <xdr:to>
      <xdr:col>3</xdr:col>
      <xdr:colOff>0</xdr:colOff>
      <xdr:row>125</xdr:row>
      <xdr:rowOff>114300</xdr:rowOff>
    </xdr:to>
    <xdr:sp macro="" textlink="">
      <xdr:nvSpPr>
        <xdr:cNvPr id="21" name="Line 8">
          <a:extLst>
            <a:ext uri="{FF2B5EF4-FFF2-40B4-BE49-F238E27FC236}">
              <a16:creationId xmlns:a16="http://schemas.microsoft.com/office/drawing/2014/main" id="{25077B33-8CE7-4B29-931E-22B499F5AB93}"/>
            </a:ext>
          </a:extLst>
        </xdr:cNvPr>
        <xdr:cNvSpPr>
          <a:spLocks noChangeShapeType="1"/>
        </xdr:cNvSpPr>
      </xdr:nvSpPr>
      <xdr:spPr bwMode="auto">
        <a:xfrm flipH="1">
          <a:off x="1905000" y="24145875"/>
          <a:ext cx="1524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125</xdr:row>
      <xdr:rowOff>114300</xdr:rowOff>
    </xdr:from>
    <xdr:to>
      <xdr:col>3</xdr:col>
      <xdr:colOff>0</xdr:colOff>
      <xdr:row>125</xdr:row>
      <xdr:rowOff>114300</xdr:rowOff>
    </xdr:to>
    <xdr:sp macro="" textlink="">
      <xdr:nvSpPr>
        <xdr:cNvPr id="22" name="Line 8">
          <a:extLst>
            <a:ext uri="{FF2B5EF4-FFF2-40B4-BE49-F238E27FC236}">
              <a16:creationId xmlns:a16="http://schemas.microsoft.com/office/drawing/2014/main" id="{AB1655EF-E3AB-47A1-B551-3AAA62B2E746}"/>
            </a:ext>
          </a:extLst>
        </xdr:cNvPr>
        <xdr:cNvSpPr>
          <a:spLocks noChangeShapeType="1"/>
        </xdr:cNvSpPr>
      </xdr:nvSpPr>
      <xdr:spPr bwMode="auto">
        <a:xfrm flipH="1">
          <a:off x="1905000" y="24145875"/>
          <a:ext cx="1524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457200</xdr:colOff>
      <xdr:row>124</xdr:row>
      <xdr:rowOff>95250</xdr:rowOff>
    </xdr:from>
    <xdr:to>
      <xdr:col>3</xdr:col>
      <xdr:colOff>28575</xdr:colOff>
      <xdr:row>124</xdr:row>
      <xdr:rowOff>104775</xdr:rowOff>
    </xdr:to>
    <xdr:sp macro="" textlink="">
      <xdr:nvSpPr>
        <xdr:cNvPr id="23" name="Line 7">
          <a:extLst>
            <a:ext uri="{FF2B5EF4-FFF2-40B4-BE49-F238E27FC236}">
              <a16:creationId xmlns:a16="http://schemas.microsoft.com/office/drawing/2014/main" id="{F19A7A00-145D-495B-B970-AB75D5C7FBED}"/>
            </a:ext>
          </a:extLst>
        </xdr:cNvPr>
        <xdr:cNvSpPr>
          <a:spLocks noChangeShapeType="1"/>
        </xdr:cNvSpPr>
      </xdr:nvSpPr>
      <xdr:spPr bwMode="auto">
        <a:xfrm flipH="1" flipV="1">
          <a:off x="1828800" y="23955375"/>
          <a:ext cx="25717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125</xdr:row>
      <xdr:rowOff>114300</xdr:rowOff>
    </xdr:from>
    <xdr:to>
      <xdr:col>3</xdr:col>
      <xdr:colOff>0</xdr:colOff>
      <xdr:row>125</xdr:row>
      <xdr:rowOff>114300</xdr:rowOff>
    </xdr:to>
    <xdr:sp macro="" textlink="">
      <xdr:nvSpPr>
        <xdr:cNvPr id="24" name="Line 8">
          <a:extLst>
            <a:ext uri="{FF2B5EF4-FFF2-40B4-BE49-F238E27FC236}">
              <a16:creationId xmlns:a16="http://schemas.microsoft.com/office/drawing/2014/main" id="{98558D3D-8CCB-4C3C-B092-B46B6C474C47}"/>
            </a:ext>
          </a:extLst>
        </xdr:cNvPr>
        <xdr:cNvSpPr>
          <a:spLocks noChangeShapeType="1"/>
        </xdr:cNvSpPr>
      </xdr:nvSpPr>
      <xdr:spPr bwMode="auto">
        <a:xfrm flipH="1">
          <a:off x="1905000" y="24145875"/>
          <a:ext cx="1524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125</xdr:row>
      <xdr:rowOff>114300</xdr:rowOff>
    </xdr:from>
    <xdr:to>
      <xdr:col>3</xdr:col>
      <xdr:colOff>0</xdr:colOff>
      <xdr:row>125</xdr:row>
      <xdr:rowOff>114300</xdr:rowOff>
    </xdr:to>
    <xdr:sp macro="" textlink="">
      <xdr:nvSpPr>
        <xdr:cNvPr id="25" name="Line 8">
          <a:extLst>
            <a:ext uri="{FF2B5EF4-FFF2-40B4-BE49-F238E27FC236}">
              <a16:creationId xmlns:a16="http://schemas.microsoft.com/office/drawing/2014/main" id="{BA7374EE-B40B-4AC6-9D33-5E9814C46AA0}"/>
            </a:ext>
          </a:extLst>
        </xdr:cNvPr>
        <xdr:cNvSpPr>
          <a:spLocks noChangeShapeType="1"/>
        </xdr:cNvSpPr>
      </xdr:nvSpPr>
      <xdr:spPr bwMode="auto">
        <a:xfrm flipH="1">
          <a:off x="1905000" y="24145875"/>
          <a:ext cx="1524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-219075</xdr:colOff>
      <xdr:row>126</xdr:row>
      <xdr:rowOff>95250</xdr:rowOff>
    </xdr:from>
    <xdr:to>
      <xdr:col>3</xdr:col>
      <xdr:colOff>38100</xdr:colOff>
      <xdr:row>126</xdr:row>
      <xdr:rowOff>104775</xdr:rowOff>
    </xdr:to>
    <xdr:sp macro="" textlink="">
      <xdr:nvSpPr>
        <xdr:cNvPr id="26" name="Line 7">
          <a:extLst>
            <a:ext uri="{FF2B5EF4-FFF2-40B4-BE49-F238E27FC236}">
              <a16:creationId xmlns:a16="http://schemas.microsoft.com/office/drawing/2014/main" id="{76670DDE-3E7B-45B2-8F57-075F8F56D187}"/>
            </a:ext>
          </a:extLst>
        </xdr:cNvPr>
        <xdr:cNvSpPr>
          <a:spLocks noChangeShapeType="1"/>
        </xdr:cNvSpPr>
      </xdr:nvSpPr>
      <xdr:spPr bwMode="auto">
        <a:xfrm flipH="1" flipV="1">
          <a:off x="1152525" y="24298275"/>
          <a:ext cx="94297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-219075</xdr:colOff>
      <xdr:row>126</xdr:row>
      <xdr:rowOff>95250</xdr:rowOff>
    </xdr:from>
    <xdr:to>
      <xdr:col>3</xdr:col>
      <xdr:colOff>38100</xdr:colOff>
      <xdr:row>126</xdr:row>
      <xdr:rowOff>104775</xdr:rowOff>
    </xdr:to>
    <xdr:sp macro="" textlink="">
      <xdr:nvSpPr>
        <xdr:cNvPr id="27" name="Line 7">
          <a:extLst>
            <a:ext uri="{FF2B5EF4-FFF2-40B4-BE49-F238E27FC236}">
              <a16:creationId xmlns:a16="http://schemas.microsoft.com/office/drawing/2014/main" id="{B77D19B8-E85F-4FD3-8A59-6F5CBC061C53}"/>
            </a:ext>
          </a:extLst>
        </xdr:cNvPr>
        <xdr:cNvSpPr>
          <a:spLocks noChangeShapeType="1"/>
        </xdr:cNvSpPr>
      </xdr:nvSpPr>
      <xdr:spPr bwMode="auto">
        <a:xfrm flipH="1" flipV="1">
          <a:off x="1152525" y="24298275"/>
          <a:ext cx="94297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-161925</xdr:colOff>
      <xdr:row>125</xdr:row>
      <xdr:rowOff>95250</xdr:rowOff>
    </xdr:from>
    <xdr:to>
      <xdr:col>3</xdr:col>
      <xdr:colOff>38100</xdr:colOff>
      <xdr:row>125</xdr:row>
      <xdr:rowOff>104775</xdr:rowOff>
    </xdr:to>
    <xdr:sp macro="" textlink="">
      <xdr:nvSpPr>
        <xdr:cNvPr id="28" name="Line 7">
          <a:extLst>
            <a:ext uri="{FF2B5EF4-FFF2-40B4-BE49-F238E27FC236}">
              <a16:creationId xmlns:a16="http://schemas.microsoft.com/office/drawing/2014/main" id="{5EF466DD-E822-4113-B43A-EBAE176FB3E0}"/>
            </a:ext>
          </a:extLst>
        </xdr:cNvPr>
        <xdr:cNvSpPr>
          <a:spLocks noChangeShapeType="1"/>
        </xdr:cNvSpPr>
      </xdr:nvSpPr>
      <xdr:spPr bwMode="auto">
        <a:xfrm flipH="1" flipV="1">
          <a:off x="1209675" y="24126825"/>
          <a:ext cx="8858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126</xdr:row>
      <xdr:rowOff>114300</xdr:rowOff>
    </xdr:from>
    <xdr:to>
      <xdr:col>3</xdr:col>
      <xdr:colOff>0</xdr:colOff>
      <xdr:row>126</xdr:row>
      <xdr:rowOff>114300</xdr:rowOff>
    </xdr:to>
    <xdr:sp macro="" textlink="">
      <xdr:nvSpPr>
        <xdr:cNvPr id="29" name="Line 8">
          <a:extLst>
            <a:ext uri="{FF2B5EF4-FFF2-40B4-BE49-F238E27FC236}">
              <a16:creationId xmlns:a16="http://schemas.microsoft.com/office/drawing/2014/main" id="{C1577027-F819-4A5B-9B31-29227BC0522F}"/>
            </a:ext>
          </a:extLst>
        </xdr:cNvPr>
        <xdr:cNvSpPr>
          <a:spLocks noChangeShapeType="1"/>
        </xdr:cNvSpPr>
      </xdr:nvSpPr>
      <xdr:spPr bwMode="auto">
        <a:xfrm flipH="1">
          <a:off x="1304925" y="24317325"/>
          <a:ext cx="7524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126</xdr:row>
      <xdr:rowOff>114300</xdr:rowOff>
    </xdr:from>
    <xdr:to>
      <xdr:col>3</xdr:col>
      <xdr:colOff>0</xdr:colOff>
      <xdr:row>126</xdr:row>
      <xdr:rowOff>114300</xdr:rowOff>
    </xdr:to>
    <xdr:sp macro="" textlink="">
      <xdr:nvSpPr>
        <xdr:cNvPr id="30" name="Line 8">
          <a:extLst>
            <a:ext uri="{FF2B5EF4-FFF2-40B4-BE49-F238E27FC236}">
              <a16:creationId xmlns:a16="http://schemas.microsoft.com/office/drawing/2014/main" id="{9E48DBBF-4DEA-4C1E-961F-481B244E715C}"/>
            </a:ext>
          </a:extLst>
        </xdr:cNvPr>
        <xdr:cNvSpPr>
          <a:spLocks noChangeShapeType="1"/>
        </xdr:cNvSpPr>
      </xdr:nvSpPr>
      <xdr:spPr bwMode="auto">
        <a:xfrm flipH="1">
          <a:off x="1304925" y="24317325"/>
          <a:ext cx="7524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-161925</xdr:colOff>
      <xdr:row>125</xdr:row>
      <xdr:rowOff>95250</xdr:rowOff>
    </xdr:from>
    <xdr:to>
      <xdr:col>3</xdr:col>
      <xdr:colOff>38100</xdr:colOff>
      <xdr:row>125</xdr:row>
      <xdr:rowOff>104775</xdr:rowOff>
    </xdr:to>
    <xdr:sp macro="" textlink="">
      <xdr:nvSpPr>
        <xdr:cNvPr id="31" name="Line 7">
          <a:extLst>
            <a:ext uri="{FF2B5EF4-FFF2-40B4-BE49-F238E27FC236}">
              <a16:creationId xmlns:a16="http://schemas.microsoft.com/office/drawing/2014/main" id="{422E710C-9B73-4D7F-8223-8896CF81B0F5}"/>
            </a:ext>
          </a:extLst>
        </xdr:cNvPr>
        <xdr:cNvSpPr>
          <a:spLocks noChangeShapeType="1"/>
        </xdr:cNvSpPr>
      </xdr:nvSpPr>
      <xdr:spPr bwMode="auto">
        <a:xfrm flipH="1" flipV="1">
          <a:off x="1209675" y="24126825"/>
          <a:ext cx="8858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126</xdr:row>
      <xdr:rowOff>114300</xdr:rowOff>
    </xdr:from>
    <xdr:to>
      <xdr:col>3</xdr:col>
      <xdr:colOff>0</xdr:colOff>
      <xdr:row>126</xdr:row>
      <xdr:rowOff>114300</xdr:rowOff>
    </xdr:to>
    <xdr:sp macro="" textlink="">
      <xdr:nvSpPr>
        <xdr:cNvPr id="8896" name="Line 8">
          <a:extLst>
            <a:ext uri="{FF2B5EF4-FFF2-40B4-BE49-F238E27FC236}">
              <a16:creationId xmlns:a16="http://schemas.microsoft.com/office/drawing/2014/main" id="{5B30FF84-6393-4C21-8B4D-A6A2A17F6CD0}"/>
            </a:ext>
          </a:extLst>
        </xdr:cNvPr>
        <xdr:cNvSpPr>
          <a:spLocks noChangeShapeType="1"/>
        </xdr:cNvSpPr>
      </xdr:nvSpPr>
      <xdr:spPr bwMode="auto">
        <a:xfrm flipH="1">
          <a:off x="1304925" y="24317325"/>
          <a:ext cx="7524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126</xdr:row>
      <xdr:rowOff>114300</xdr:rowOff>
    </xdr:from>
    <xdr:to>
      <xdr:col>3</xdr:col>
      <xdr:colOff>0</xdr:colOff>
      <xdr:row>126</xdr:row>
      <xdr:rowOff>114300</xdr:rowOff>
    </xdr:to>
    <xdr:sp macro="" textlink="">
      <xdr:nvSpPr>
        <xdr:cNvPr id="8897" name="Line 8">
          <a:extLst>
            <a:ext uri="{FF2B5EF4-FFF2-40B4-BE49-F238E27FC236}">
              <a16:creationId xmlns:a16="http://schemas.microsoft.com/office/drawing/2014/main" id="{C5A8F543-B9ED-425E-ABAE-4FB6B51C705D}"/>
            </a:ext>
          </a:extLst>
        </xdr:cNvPr>
        <xdr:cNvSpPr>
          <a:spLocks noChangeShapeType="1"/>
        </xdr:cNvSpPr>
      </xdr:nvSpPr>
      <xdr:spPr bwMode="auto">
        <a:xfrm flipH="1">
          <a:off x="1304925" y="24317325"/>
          <a:ext cx="7524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-161925</xdr:colOff>
      <xdr:row>111</xdr:row>
      <xdr:rowOff>95250</xdr:rowOff>
    </xdr:from>
    <xdr:to>
      <xdr:col>3</xdr:col>
      <xdr:colOff>38100</xdr:colOff>
      <xdr:row>111</xdr:row>
      <xdr:rowOff>104775</xdr:rowOff>
    </xdr:to>
    <xdr:sp macro="" textlink="">
      <xdr:nvSpPr>
        <xdr:cNvPr id="8898" name="Line 7">
          <a:extLst>
            <a:ext uri="{FF2B5EF4-FFF2-40B4-BE49-F238E27FC236}">
              <a16:creationId xmlns:a16="http://schemas.microsoft.com/office/drawing/2014/main" id="{3AE65946-41EC-45E8-BDDB-0AA6A8B4D0E6}"/>
            </a:ext>
          </a:extLst>
        </xdr:cNvPr>
        <xdr:cNvSpPr>
          <a:spLocks noChangeShapeType="1"/>
        </xdr:cNvSpPr>
      </xdr:nvSpPr>
      <xdr:spPr bwMode="auto">
        <a:xfrm flipH="1" flipV="1">
          <a:off x="1209675" y="21726525"/>
          <a:ext cx="8858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112</xdr:row>
      <xdr:rowOff>114300</xdr:rowOff>
    </xdr:from>
    <xdr:to>
      <xdr:col>3</xdr:col>
      <xdr:colOff>0</xdr:colOff>
      <xdr:row>112</xdr:row>
      <xdr:rowOff>114300</xdr:rowOff>
    </xdr:to>
    <xdr:sp macro="" textlink="">
      <xdr:nvSpPr>
        <xdr:cNvPr id="8899" name="Line 8">
          <a:extLst>
            <a:ext uri="{FF2B5EF4-FFF2-40B4-BE49-F238E27FC236}">
              <a16:creationId xmlns:a16="http://schemas.microsoft.com/office/drawing/2014/main" id="{23C87FF3-F81A-4BC7-9DB6-BD3843215BAC}"/>
            </a:ext>
          </a:extLst>
        </xdr:cNvPr>
        <xdr:cNvSpPr>
          <a:spLocks noChangeShapeType="1"/>
        </xdr:cNvSpPr>
      </xdr:nvSpPr>
      <xdr:spPr bwMode="auto">
        <a:xfrm flipH="1">
          <a:off x="1304925" y="21917025"/>
          <a:ext cx="7524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112</xdr:row>
      <xdr:rowOff>114300</xdr:rowOff>
    </xdr:from>
    <xdr:to>
      <xdr:col>3</xdr:col>
      <xdr:colOff>0</xdr:colOff>
      <xdr:row>112</xdr:row>
      <xdr:rowOff>114300</xdr:rowOff>
    </xdr:to>
    <xdr:sp macro="" textlink="">
      <xdr:nvSpPr>
        <xdr:cNvPr id="8900" name="Line 8">
          <a:extLst>
            <a:ext uri="{FF2B5EF4-FFF2-40B4-BE49-F238E27FC236}">
              <a16:creationId xmlns:a16="http://schemas.microsoft.com/office/drawing/2014/main" id="{5136E0A7-D2AE-4232-AADE-0CD6A74D64DF}"/>
            </a:ext>
          </a:extLst>
        </xdr:cNvPr>
        <xdr:cNvSpPr>
          <a:spLocks noChangeShapeType="1"/>
        </xdr:cNvSpPr>
      </xdr:nvSpPr>
      <xdr:spPr bwMode="auto">
        <a:xfrm flipH="1">
          <a:off x="1304925" y="21917025"/>
          <a:ext cx="7524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-161925</xdr:colOff>
      <xdr:row>111</xdr:row>
      <xdr:rowOff>95250</xdr:rowOff>
    </xdr:from>
    <xdr:to>
      <xdr:col>3</xdr:col>
      <xdr:colOff>38100</xdr:colOff>
      <xdr:row>111</xdr:row>
      <xdr:rowOff>104775</xdr:rowOff>
    </xdr:to>
    <xdr:sp macro="" textlink="">
      <xdr:nvSpPr>
        <xdr:cNvPr id="8901" name="Line 7">
          <a:extLst>
            <a:ext uri="{FF2B5EF4-FFF2-40B4-BE49-F238E27FC236}">
              <a16:creationId xmlns:a16="http://schemas.microsoft.com/office/drawing/2014/main" id="{40452BC3-2A20-4D5D-B6F1-142F7693F01B}"/>
            </a:ext>
          </a:extLst>
        </xdr:cNvPr>
        <xdr:cNvSpPr>
          <a:spLocks noChangeShapeType="1"/>
        </xdr:cNvSpPr>
      </xdr:nvSpPr>
      <xdr:spPr bwMode="auto">
        <a:xfrm flipH="1" flipV="1">
          <a:off x="1209675" y="21726525"/>
          <a:ext cx="8858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112</xdr:row>
      <xdr:rowOff>114300</xdr:rowOff>
    </xdr:from>
    <xdr:to>
      <xdr:col>3</xdr:col>
      <xdr:colOff>0</xdr:colOff>
      <xdr:row>112</xdr:row>
      <xdr:rowOff>114300</xdr:rowOff>
    </xdr:to>
    <xdr:sp macro="" textlink="">
      <xdr:nvSpPr>
        <xdr:cNvPr id="8902" name="Line 8">
          <a:extLst>
            <a:ext uri="{FF2B5EF4-FFF2-40B4-BE49-F238E27FC236}">
              <a16:creationId xmlns:a16="http://schemas.microsoft.com/office/drawing/2014/main" id="{C6769679-F140-4EDB-83AF-EEA06866D5AF}"/>
            </a:ext>
          </a:extLst>
        </xdr:cNvPr>
        <xdr:cNvSpPr>
          <a:spLocks noChangeShapeType="1"/>
        </xdr:cNvSpPr>
      </xdr:nvSpPr>
      <xdr:spPr bwMode="auto">
        <a:xfrm flipH="1">
          <a:off x="1304925" y="21917025"/>
          <a:ext cx="7524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112</xdr:row>
      <xdr:rowOff>114300</xdr:rowOff>
    </xdr:from>
    <xdr:to>
      <xdr:col>3</xdr:col>
      <xdr:colOff>0</xdr:colOff>
      <xdr:row>112</xdr:row>
      <xdr:rowOff>114300</xdr:rowOff>
    </xdr:to>
    <xdr:sp macro="" textlink="">
      <xdr:nvSpPr>
        <xdr:cNvPr id="8903" name="Line 8">
          <a:extLst>
            <a:ext uri="{FF2B5EF4-FFF2-40B4-BE49-F238E27FC236}">
              <a16:creationId xmlns:a16="http://schemas.microsoft.com/office/drawing/2014/main" id="{2EB2673F-ACBF-4E62-AE84-45E63E0C48AC}"/>
            </a:ext>
          </a:extLst>
        </xdr:cNvPr>
        <xdr:cNvSpPr>
          <a:spLocks noChangeShapeType="1"/>
        </xdr:cNvSpPr>
      </xdr:nvSpPr>
      <xdr:spPr bwMode="auto">
        <a:xfrm flipH="1">
          <a:off x="1304925" y="21917025"/>
          <a:ext cx="7524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123</xdr:row>
      <xdr:rowOff>95250</xdr:rowOff>
    </xdr:from>
    <xdr:to>
      <xdr:col>3</xdr:col>
      <xdr:colOff>28575</xdr:colOff>
      <xdr:row>123</xdr:row>
      <xdr:rowOff>104775</xdr:rowOff>
    </xdr:to>
    <xdr:sp macro="" textlink="">
      <xdr:nvSpPr>
        <xdr:cNvPr id="8904" name="Line 7">
          <a:extLst>
            <a:ext uri="{FF2B5EF4-FFF2-40B4-BE49-F238E27FC236}">
              <a16:creationId xmlns:a16="http://schemas.microsoft.com/office/drawing/2014/main" id="{BE502384-B316-4230-9C3B-FD4EEEE8C04A}"/>
            </a:ext>
          </a:extLst>
        </xdr:cNvPr>
        <xdr:cNvSpPr>
          <a:spLocks noChangeShapeType="1"/>
        </xdr:cNvSpPr>
      </xdr:nvSpPr>
      <xdr:spPr bwMode="auto">
        <a:xfrm flipH="1" flipV="1">
          <a:off x="1838325" y="23783925"/>
          <a:ext cx="24765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124</xdr:row>
      <xdr:rowOff>114300</xdr:rowOff>
    </xdr:from>
    <xdr:to>
      <xdr:col>3</xdr:col>
      <xdr:colOff>0</xdr:colOff>
      <xdr:row>124</xdr:row>
      <xdr:rowOff>114300</xdr:rowOff>
    </xdr:to>
    <xdr:sp macro="" textlink="">
      <xdr:nvSpPr>
        <xdr:cNvPr id="8905" name="Line 8">
          <a:extLst>
            <a:ext uri="{FF2B5EF4-FFF2-40B4-BE49-F238E27FC236}">
              <a16:creationId xmlns:a16="http://schemas.microsoft.com/office/drawing/2014/main" id="{72482341-AE3B-47AF-8CCC-F09C2B4FD708}"/>
            </a:ext>
          </a:extLst>
        </xdr:cNvPr>
        <xdr:cNvSpPr>
          <a:spLocks noChangeShapeType="1"/>
        </xdr:cNvSpPr>
      </xdr:nvSpPr>
      <xdr:spPr bwMode="auto">
        <a:xfrm flipH="1">
          <a:off x="1914525" y="23974425"/>
          <a:ext cx="142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124</xdr:row>
      <xdr:rowOff>114300</xdr:rowOff>
    </xdr:from>
    <xdr:to>
      <xdr:col>3</xdr:col>
      <xdr:colOff>0</xdr:colOff>
      <xdr:row>124</xdr:row>
      <xdr:rowOff>114300</xdr:rowOff>
    </xdr:to>
    <xdr:sp macro="" textlink="">
      <xdr:nvSpPr>
        <xdr:cNvPr id="8906" name="Line 8">
          <a:extLst>
            <a:ext uri="{FF2B5EF4-FFF2-40B4-BE49-F238E27FC236}">
              <a16:creationId xmlns:a16="http://schemas.microsoft.com/office/drawing/2014/main" id="{8927962F-ACB6-4C3D-B89E-FE4FAF7A26B2}"/>
            </a:ext>
          </a:extLst>
        </xdr:cNvPr>
        <xdr:cNvSpPr>
          <a:spLocks noChangeShapeType="1"/>
        </xdr:cNvSpPr>
      </xdr:nvSpPr>
      <xdr:spPr bwMode="auto">
        <a:xfrm flipH="1">
          <a:off x="1914525" y="23974425"/>
          <a:ext cx="142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123</xdr:row>
      <xdr:rowOff>95250</xdr:rowOff>
    </xdr:from>
    <xdr:to>
      <xdr:col>3</xdr:col>
      <xdr:colOff>28575</xdr:colOff>
      <xdr:row>123</xdr:row>
      <xdr:rowOff>104775</xdr:rowOff>
    </xdr:to>
    <xdr:sp macro="" textlink="">
      <xdr:nvSpPr>
        <xdr:cNvPr id="8907" name="Line 7">
          <a:extLst>
            <a:ext uri="{FF2B5EF4-FFF2-40B4-BE49-F238E27FC236}">
              <a16:creationId xmlns:a16="http://schemas.microsoft.com/office/drawing/2014/main" id="{D045568E-E9F9-4C63-A427-A346106913E7}"/>
            </a:ext>
          </a:extLst>
        </xdr:cNvPr>
        <xdr:cNvSpPr>
          <a:spLocks noChangeShapeType="1"/>
        </xdr:cNvSpPr>
      </xdr:nvSpPr>
      <xdr:spPr bwMode="auto">
        <a:xfrm flipH="1" flipV="1">
          <a:off x="1838325" y="23783925"/>
          <a:ext cx="24765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124</xdr:row>
      <xdr:rowOff>114300</xdr:rowOff>
    </xdr:from>
    <xdr:to>
      <xdr:col>3</xdr:col>
      <xdr:colOff>0</xdr:colOff>
      <xdr:row>124</xdr:row>
      <xdr:rowOff>114300</xdr:rowOff>
    </xdr:to>
    <xdr:sp macro="" textlink="">
      <xdr:nvSpPr>
        <xdr:cNvPr id="8908" name="Line 8">
          <a:extLst>
            <a:ext uri="{FF2B5EF4-FFF2-40B4-BE49-F238E27FC236}">
              <a16:creationId xmlns:a16="http://schemas.microsoft.com/office/drawing/2014/main" id="{D2A28589-A565-49EB-BFCB-189110EBB589}"/>
            </a:ext>
          </a:extLst>
        </xdr:cNvPr>
        <xdr:cNvSpPr>
          <a:spLocks noChangeShapeType="1"/>
        </xdr:cNvSpPr>
      </xdr:nvSpPr>
      <xdr:spPr bwMode="auto">
        <a:xfrm flipH="1">
          <a:off x="1914525" y="23974425"/>
          <a:ext cx="142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124</xdr:row>
      <xdr:rowOff>114300</xdr:rowOff>
    </xdr:from>
    <xdr:to>
      <xdr:col>3</xdr:col>
      <xdr:colOff>0</xdr:colOff>
      <xdr:row>124</xdr:row>
      <xdr:rowOff>114300</xdr:rowOff>
    </xdr:to>
    <xdr:sp macro="" textlink="">
      <xdr:nvSpPr>
        <xdr:cNvPr id="8909" name="Line 8">
          <a:extLst>
            <a:ext uri="{FF2B5EF4-FFF2-40B4-BE49-F238E27FC236}">
              <a16:creationId xmlns:a16="http://schemas.microsoft.com/office/drawing/2014/main" id="{6513C7F8-8F55-47E9-B06B-35BD714345EB}"/>
            </a:ext>
          </a:extLst>
        </xdr:cNvPr>
        <xdr:cNvSpPr>
          <a:spLocks noChangeShapeType="1"/>
        </xdr:cNvSpPr>
      </xdr:nvSpPr>
      <xdr:spPr bwMode="auto">
        <a:xfrm flipH="1">
          <a:off x="1914525" y="23974425"/>
          <a:ext cx="142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123</xdr:row>
      <xdr:rowOff>95250</xdr:rowOff>
    </xdr:from>
    <xdr:to>
      <xdr:col>3</xdr:col>
      <xdr:colOff>28575</xdr:colOff>
      <xdr:row>123</xdr:row>
      <xdr:rowOff>104775</xdr:rowOff>
    </xdr:to>
    <xdr:sp macro="" textlink="">
      <xdr:nvSpPr>
        <xdr:cNvPr id="8910" name="Line 7">
          <a:extLst>
            <a:ext uri="{FF2B5EF4-FFF2-40B4-BE49-F238E27FC236}">
              <a16:creationId xmlns:a16="http://schemas.microsoft.com/office/drawing/2014/main" id="{FD22AE45-9F9E-4E87-B64E-92E95F555672}"/>
            </a:ext>
          </a:extLst>
        </xdr:cNvPr>
        <xdr:cNvSpPr>
          <a:spLocks noChangeShapeType="1"/>
        </xdr:cNvSpPr>
      </xdr:nvSpPr>
      <xdr:spPr bwMode="auto">
        <a:xfrm flipH="1" flipV="1">
          <a:off x="1838325" y="23783925"/>
          <a:ext cx="24765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124</xdr:row>
      <xdr:rowOff>114300</xdr:rowOff>
    </xdr:from>
    <xdr:to>
      <xdr:col>3</xdr:col>
      <xdr:colOff>0</xdr:colOff>
      <xdr:row>124</xdr:row>
      <xdr:rowOff>114300</xdr:rowOff>
    </xdr:to>
    <xdr:sp macro="" textlink="">
      <xdr:nvSpPr>
        <xdr:cNvPr id="8911" name="Line 8">
          <a:extLst>
            <a:ext uri="{FF2B5EF4-FFF2-40B4-BE49-F238E27FC236}">
              <a16:creationId xmlns:a16="http://schemas.microsoft.com/office/drawing/2014/main" id="{58D9CBEF-643F-4C33-A08D-DF5C08768CA8}"/>
            </a:ext>
          </a:extLst>
        </xdr:cNvPr>
        <xdr:cNvSpPr>
          <a:spLocks noChangeShapeType="1"/>
        </xdr:cNvSpPr>
      </xdr:nvSpPr>
      <xdr:spPr bwMode="auto">
        <a:xfrm flipH="1">
          <a:off x="1914525" y="23974425"/>
          <a:ext cx="142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124</xdr:row>
      <xdr:rowOff>114300</xdr:rowOff>
    </xdr:from>
    <xdr:to>
      <xdr:col>3</xdr:col>
      <xdr:colOff>0</xdr:colOff>
      <xdr:row>124</xdr:row>
      <xdr:rowOff>114300</xdr:rowOff>
    </xdr:to>
    <xdr:sp macro="" textlink="">
      <xdr:nvSpPr>
        <xdr:cNvPr id="8912" name="Line 8">
          <a:extLst>
            <a:ext uri="{FF2B5EF4-FFF2-40B4-BE49-F238E27FC236}">
              <a16:creationId xmlns:a16="http://schemas.microsoft.com/office/drawing/2014/main" id="{A19BC3AF-B2E5-4FAE-A925-0F307E357555}"/>
            </a:ext>
          </a:extLst>
        </xdr:cNvPr>
        <xdr:cNvSpPr>
          <a:spLocks noChangeShapeType="1"/>
        </xdr:cNvSpPr>
      </xdr:nvSpPr>
      <xdr:spPr bwMode="auto">
        <a:xfrm flipH="1">
          <a:off x="1914525" y="23974425"/>
          <a:ext cx="142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125</xdr:row>
      <xdr:rowOff>95250</xdr:rowOff>
    </xdr:from>
    <xdr:to>
      <xdr:col>3</xdr:col>
      <xdr:colOff>28575</xdr:colOff>
      <xdr:row>125</xdr:row>
      <xdr:rowOff>104775</xdr:rowOff>
    </xdr:to>
    <xdr:sp macro="" textlink="">
      <xdr:nvSpPr>
        <xdr:cNvPr id="8913" name="Line 7">
          <a:extLst>
            <a:ext uri="{FF2B5EF4-FFF2-40B4-BE49-F238E27FC236}">
              <a16:creationId xmlns:a16="http://schemas.microsoft.com/office/drawing/2014/main" id="{8F743D09-65F2-4AD3-A357-A3A6DC623185}"/>
            </a:ext>
          </a:extLst>
        </xdr:cNvPr>
        <xdr:cNvSpPr>
          <a:spLocks noChangeShapeType="1"/>
        </xdr:cNvSpPr>
      </xdr:nvSpPr>
      <xdr:spPr bwMode="auto">
        <a:xfrm flipH="1" flipV="1">
          <a:off x="1838325" y="24126825"/>
          <a:ext cx="24765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126</xdr:row>
      <xdr:rowOff>114300</xdr:rowOff>
    </xdr:from>
    <xdr:to>
      <xdr:col>3</xdr:col>
      <xdr:colOff>0</xdr:colOff>
      <xdr:row>126</xdr:row>
      <xdr:rowOff>114300</xdr:rowOff>
    </xdr:to>
    <xdr:sp macro="" textlink="">
      <xdr:nvSpPr>
        <xdr:cNvPr id="8914" name="Line 8">
          <a:extLst>
            <a:ext uri="{FF2B5EF4-FFF2-40B4-BE49-F238E27FC236}">
              <a16:creationId xmlns:a16="http://schemas.microsoft.com/office/drawing/2014/main" id="{F3B31649-44E0-47E2-BDA9-FA523B35A91E}"/>
            </a:ext>
          </a:extLst>
        </xdr:cNvPr>
        <xdr:cNvSpPr>
          <a:spLocks noChangeShapeType="1"/>
        </xdr:cNvSpPr>
      </xdr:nvSpPr>
      <xdr:spPr bwMode="auto">
        <a:xfrm flipH="1">
          <a:off x="1914525" y="24317325"/>
          <a:ext cx="142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126</xdr:row>
      <xdr:rowOff>114300</xdr:rowOff>
    </xdr:from>
    <xdr:to>
      <xdr:col>3</xdr:col>
      <xdr:colOff>0</xdr:colOff>
      <xdr:row>126</xdr:row>
      <xdr:rowOff>114300</xdr:rowOff>
    </xdr:to>
    <xdr:sp macro="" textlink="">
      <xdr:nvSpPr>
        <xdr:cNvPr id="8915" name="Line 8">
          <a:extLst>
            <a:ext uri="{FF2B5EF4-FFF2-40B4-BE49-F238E27FC236}">
              <a16:creationId xmlns:a16="http://schemas.microsoft.com/office/drawing/2014/main" id="{339B9DB9-2E64-4BFC-B5B7-BDA522C07207}"/>
            </a:ext>
          </a:extLst>
        </xdr:cNvPr>
        <xdr:cNvSpPr>
          <a:spLocks noChangeShapeType="1"/>
        </xdr:cNvSpPr>
      </xdr:nvSpPr>
      <xdr:spPr bwMode="auto">
        <a:xfrm flipH="1">
          <a:off x="1914525" y="24317325"/>
          <a:ext cx="142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121</xdr:row>
      <xdr:rowOff>95250</xdr:rowOff>
    </xdr:from>
    <xdr:to>
      <xdr:col>3</xdr:col>
      <xdr:colOff>28575</xdr:colOff>
      <xdr:row>121</xdr:row>
      <xdr:rowOff>104775</xdr:rowOff>
    </xdr:to>
    <xdr:sp macro="" textlink="">
      <xdr:nvSpPr>
        <xdr:cNvPr id="8916" name="Line 7">
          <a:extLst>
            <a:ext uri="{FF2B5EF4-FFF2-40B4-BE49-F238E27FC236}">
              <a16:creationId xmlns:a16="http://schemas.microsoft.com/office/drawing/2014/main" id="{85680CF2-4EF8-45F2-AFA9-E725B1AE9663}"/>
            </a:ext>
          </a:extLst>
        </xdr:cNvPr>
        <xdr:cNvSpPr>
          <a:spLocks noChangeShapeType="1"/>
        </xdr:cNvSpPr>
      </xdr:nvSpPr>
      <xdr:spPr bwMode="auto">
        <a:xfrm flipH="1" flipV="1">
          <a:off x="1838325" y="23441025"/>
          <a:ext cx="24765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122</xdr:row>
      <xdr:rowOff>114300</xdr:rowOff>
    </xdr:from>
    <xdr:to>
      <xdr:col>3</xdr:col>
      <xdr:colOff>0</xdr:colOff>
      <xdr:row>122</xdr:row>
      <xdr:rowOff>114300</xdr:rowOff>
    </xdr:to>
    <xdr:sp macro="" textlink="">
      <xdr:nvSpPr>
        <xdr:cNvPr id="8917" name="Line 8">
          <a:extLst>
            <a:ext uri="{FF2B5EF4-FFF2-40B4-BE49-F238E27FC236}">
              <a16:creationId xmlns:a16="http://schemas.microsoft.com/office/drawing/2014/main" id="{D23C0B89-4B72-4B6A-AA59-D1F13D284FAD}"/>
            </a:ext>
          </a:extLst>
        </xdr:cNvPr>
        <xdr:cNvSpPr>
          <a:spLocks noChangeShapeType="1"/>
        </xdr:cNvSpPr>
      </xdr:nvSpPr>
      <xdr:spPr bwMode="auto">
        <a:xfrm flipH="1">
          <a:off x="1914525" y="23631525"/>
          <a:ext cx="142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122</xdr:row>
      <xdr:rowOff>114300</xdr:rowOff>
    </xdr:from>
    <xdr:to>
      <xdr:col>3</xdr:col>
      <xdr:colOff>0</xdr:colOff>
      <xdr:row>122</xdr:row>
      <xdr:rowOff>114300</xdr:rowOff>
    </xdr:to>
    <xdr:sp macro="" textlink="">
      <xdr:nvSpPr>
        <xdr:cNvPr id="8918" name="Line 8">
          <a:extLst>
            <a:ext uri="{FF2B5EF4-FFF2-40B4-BE49-F238E27FC236}">
              <a16:creationId xmlns:a16="http://schemas.microsoft.com/office/drawing/2014/main" id="{39B83C5E-9BC9-4B81-859C-FFE62F780EA4}"/>
            </a:ext>
          </a:extLst>
        </xdr:cNvPr>
        <xdr:cNvSpPr>
          <a:spLocks noChangeShapeType="1"/>
        </xdr:cNvSpPr>
      </xdr:nvSpPr>
      <xdr:spPr bwMode="auto">
        <a:xfrm flipH="1">
          <a:off x="1914525" y="23631525"/>
          <a:ext cx="142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125</xdr:row>
      <xdr:rowOff>95250</xdr:rowOff>
    </xdr:from>
    <xdr:to>
      <xdr:col>3</xdr:col>
      <xdr:colOff>28575</xdr:colOff>
      <xdr:row>125</xdr:row>
      <xdr:rowOff>104775</xdr:rowOff>
    </xdr:to>
    <xdr:sp macro="" textlink="">
      <xdr:nvSpPr>
        <xdr:cNvPr id="8919" name="Line 7">
          <a:extLst>
            <a:ext uri="{FF2B5EF4-FFF2-40B4-BE49-F238E27FC236}">
              <a16:creationId xmlns:a16="http://schemas.microsoft.com/office/drawing/2014/main" id="{FA755F76-161B-4EF2-AC60-9C7B26216B12}"/>
            </a:ext>
          </a:extLst>
        </xdr:cNvPr>
        <xdr:cNvSpPr>
          <a:spLocks noChangeShapeType="1"/>
        </xdr:cNvSpPr>
      </xdr:nvSpPr>
      <xdr:spPr bwMode="auto">
        <a:xfrm flipH="1" flipV="1">
          <a:off x="1838325" y="24126825"/>
          <a:ext cx="24765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126</xdr:row>
      <xdr:rowOff>114300</xdr:rowOff>
    </xdr:from>
    <xdr:to>
      <xdr:col>3</xdr:col>
      <xdr:colOff>0</xdr:colOff>
      <xdr:row>126</xdr:row>
      <xdr:rowOff>114300</xdr:rowOff>
    </xdr:to>
    <xdr:sp macro="" textlink="">
      <xdr:nvSpPr>
        <xdr:cNvPr id="8920" name="Line 8">
          <a:extLst>
            <a:ext uri="{FF2B5EF4-FFF2-40B4-BE49-F238E27FC236}">
              <a16:creationId xmlns:a16="http://schemas.microsoft.com/office/drawing/2014/main" id="{8BF56728-E47C-48F2-ABBA-C8CDD909EEC2}"/>
            </a:ext>
          </a:extLst>
        </xdr:cNvPr>
        <xdr:cNvSpPr>
          <a:spLocks noChangeShapeType="1"/>
        </xdr:cNvSpPr>
      </xdr:nvSpPr>
      <xdr:spPr bwMode="auto">
        <a:xfrm flipH="1">
          <a:off x="1914525" y="24317325"/>
          <a:ext cx="142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126</xdr:row>
      <xdr:rowOff>114300</xdr:rowOff>
    </xdr:from>
    <xdr:to>
      <xdr:col>3</xdr:col>
      <xdr:colOff>0</xdr:colOff>
      <xdr:row>126</xdr:row>
      <xdr:rowOff>114300</xdr:rowOff>
    </xdr:to>
    <xdr:sp macro="" textlink="">
      <xdr:nvSpPr>
        <xdr:cNvPr id="8948" name="Line 8">
          <a:extLst>
            <a:ext uri="{FF2B5EF4-FFF2-40B4-BE49-F238E27FC236}">
              <a16:creationId xmlns:a16="http://schemas.microsoft.com/office/drawing/2014/main" id="{9CC43CF2-8E93-45E5-854C-DBB1D7A900AD}"/>
            </a:ext>
          </a:extLst>
        </xdr:cNvPr>
        <xdr:cNvSpPr>
          <a:spLocks noChangeShapeType="1"/>
        </xdr:cNvSpPr>
      </xdr:nvSpPr>
      <xdr:spPr bwMode="auto">
        <a:xfrm flipH="1">
          <a:off x="1914525" y="24317325"/>
          <a:ext cx="142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123</xdr:row>
      <xdr:rowOff>95250</xdr:rowOff>
    </xdr:from>
    <xdr:to>
      <xdr:col>3</xdr:col>
      <xdr:colOff>38100</xdr:colOff>
      <xdr:row>123</xdr:row>
      <xdr:rowOff>104775</xdr:rowOff>
    </xdr:to>
    <xdr:sp macro="" textlink="">
      <xdr:nvSpPr>
        <xdr:cNvPr id="8949" name="Line 7">
          <a:extLst>
            <a:ext uri="{FF2B5EF4-FFF2-40B4-BE49-F238E27FC236}">
              <a16:creationId xmlns:a16="http://schemas.microsoft.com/office/drawing/2014/main" id="{E599243C-FBD7-41DC-8A2C-74B07D833068}"/>
            </a:ext>
          </a:extLst>
        </xdr:cNvPr>
        <xdr:cNvSpPr>
          <a:spLocks noChangeShapeType="1"/>
        </xdr:cNvSpPr>
      </xdr:nvSpPr>
      <xdr:spPr bwMode="auto">
        <a:xfrm flipH="1" flipV="1">
          <a:off x="1838325" y="23783925"/>
          <a:ext cx="25717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124</xdr:row>
      <xdr:rowOff>114300</xdr:rowOff>
    </xdr:from>
    <xdr:to>
      <xdr:col>3</xdr:col>
      <xdr:colOff>0</xdr:colOff>
      <xdr:row>124</xdr:row>
      <xdr:rowOff>114300</xdr:rowOff>
    </xdr:to>
    <xdr:sp macro="" textlink="">
      <xdr:nvSpPr>
        <xdr:cNvPr id="8950" name="Line 8">
          <a:extLst>
            <a:ext uri="{FF2B5EF4-FFF2-40B4-BE49-F238E27FC236}">
              <a16:creationId xmlns:a16="http://schemas.microsoft.com/office/drawing/2014/main" id="{817F36F4-F43F-4410-A5B0-8CF70EB099FB}"/>
            </a:ext>
          </a:extLst>
        </xdr:cNvPr>
        <xdr:cNvSpPr>
          <a:spLocks noChangeShapeType="1"/>
        </xdr:cNvSpPr>
      </xdr:nvSpPr>
      <xdr:spPr bwMode="auto">
        <a:xfrm flipH="1">
          <a:off x="1914525" y="23974425"/>
          <a:ext cx="142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124</xdr:row>
      <xdr:rowOff>114300</xdr:rowOff>
    </xdr:from>
    <xdr:to>
      <xdr:col>3</xdr:col>
      <xdr:colOff>0</xdr:colOff>
      <xdr:row>124</xdr:row>
      <xdr:rowOff>114300</xdr:rowOff>
    </xdr:to>
    <xdr:sp macro="" textlink="">
      <xdr:nvSpPr>
        <xdr:cNvPr id="8951" name="Line 8">
          <a:extLst>
            <a:ext uri="{FF2B5EF4-FFF2-40B4-BE49-F238E27FC236}">
              <a16:creationId xmlns:a16="http://schemas.microsoft.com/office/drawing/2014/main" id="{3D67167F-9911-45EE-839A-11439FF66964}"/>
            </a:ext>
          </a:extLst>
        </xdr:cNvPr>
        <xdr:cNvSpPr>
          <a:spLocks noChangeShapeType="1"/>
        </xdr:cNvSpPr>
      </xdr:nvSpPr>
      <xdr:spPr bwMode="auto">
        <a:xfrm flipH="1">
          <a:off x="1914525" y="23974425"/>
          <a:ext cx="142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123</xdr:row>
      <xdr:rowOff>95250</xdr:rowOff>
    </xdr:from>
    <xdr:to>
      <xdr:col>3</xdr:col>
      <xdr:colOff>28575</xdr:colOff>
      <xdr:row>123</xdr:row>
      <xdr:rowOff>104775</xdr:rowOff>
    </xdr:to>
    <xdr:sp macro="" textlink="">
      <xdr:nvSpPr>
        <xdr:cNvPr id="8952" name="Line 7">
          <a:extLst>
            <a:ext uri="{FF2B5EF4-FFF2-40B4-BE49-F238E27FC236}">
              <a16:creationId xmlns:a16="http://schemas.microsoft.com/office/drawing/2014/main" id="{960062CF-D0A9-423D-A923-D656ED118AB1}"/>
            </a:ext>
          </a:extLst>
        </xdr:cNvPr>
        <xdr:cNvSpPr>
          <a:spLocks noChangeShapeType="1"/>
        </xdr:cNvSpPr>
      </xdr:nvSpPr>
      <xdr:spPr bwMode="auto">
        <a:xfrm flipH="1" flipV="1">
          <a:off x="1838325" y="23783925"/>
          <a:ext cx="24765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124</xdr:row>
      <xdr:rowOff>114300</xdr:rowOff>
    </xdr:from>
    <xdr:to>
      <xdr:col>3</xdr:col>
      <xdr:colOff>0</xdr:colOff>
      <xdr:row>124</xdr:row>
      <xdr:rowOff>114300</xdr:rowOff>
    </xdr:to>
    <xdr:sp macro="" textlink="">
      <xdr:nvSpPr>
        <xdr:cNvPr id="8953" name="Line 8">
          <a:extLst>
            <a:ext uri="{FF2B5EF4-FFF2-40B4-BE49-F238E27FC236}">
              <a16:creationId xmlns:a16="http://schemas.microsoft.com/office/drawing/2014/main" id="{6B103BFA-761B-4D6E-A796-EA870B7FDB02}"/>
            </a:ext>
          </a:extLst>
        </xdr:cNvPr>
        <xdr:cNvSpPr>
          <a:spLocks noChangeShapeType="1"/>
        </xdr:cNvSpPr>
      </xdr:nvSpPr>
      <xdr:spPr bwMode="auto">
        <a:xfrm flipH="1">
          <a:off x="1914525" y="23974425"/>
          <a:ext cx="142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124</xdr:row>
      <xdr:rowOff>114300</xdr:rowOff>
    </xdr:from>
    <xdr:to>
      <xdr:col>3</xdr:col>
      <xdr:colOff>0</xdr:colOff>
      <xdr:row>124</xdr:row>
      <xdr:rowOff>114300</xdr:rowOff>
    </xdr:to>
    <xdr:sp macro="" textlink="">
      <xdr:nvSpPr>
        <xdr:cNvPr id="8954" name="Line 8">
          <a:extLst>
            <a:ext uri="{FF2B5EF4-FFF2-40B4-BE49-F238E27FC236}">
              <a16:creationId xmlns:a16="http://schemas.microsoft.com/office/drawing/2014/main" id="{ADC0D2E3-D9F6-428A-BDA7-D7E6463B2477}"/>
            </a:ext>
          </a:extLst>
        </xdr:cNvPr>
        <xdr:cNvSpPr>
          <a:spLocks noChangeShapeType="1"/>
        </xdr:cNvSpPr>
      </xdr:nvSpPr>
      <xdr:spPr bwMode="auto">
        <a:xfrm flipH="1">
          <a:off x="1914525" y="23974425"/>
          <a:ext cx="142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123</xdr:row>
      <xdr:rowOff>95250</xdr:rowOff>
    </xdr:from>
    <xdr:to>
      <xdr:col>3</xdr:col>
      <xdr:colOff>28575</xdr:colOff>
      <xdr:row>123</xdr:row>
      <xdr:rowOff>104775</xdr:rowOff>
    </xdr:to>
    <xdr:sp macro="" textlink="">
      <xdr:nvSpPr>
        <xdr:cNvPr id="8955" name="Line 7">
          <a:extLst>
            <a:ext uri="{FF2B5EF4-FFF2-40B4-BE49-F238E27FC236}">
              <a16:creationId xmlns:a16="http://schemas.microsoft.com/office/drawing/2014/main" id="{B0A45C86-4A06-48BE-A9B4-9A3ED33832A8}"/>
            </a:ext>
          </a:extLst>
        </xdr:cNvPr>
        <xdr:cNvSpPr>
          <a:spLocks noChangeShapeType="1"/>
        </xdr:cNvSpPr>
      </xdr:nvSpPr>
      <xdr:spPr bwMode="auto">
        <a:xfrm flipH="1" flipV="1">
          <a:off x="1838325" y="23783925"/>
          <a:ext cx="24765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124</xdr:row>
      <xdr:rowOff>114300</xdr:rowOff>
    </xdr:from>
    <xdr:to>
      <xdr:col>3</xdr:col>
      <xdr:colOff>0</xdr:colOff>
      <xdr:row>124</xdr:row>
      <xdr:rowOff>114300</xdr:rowOff>
    </xdr:to>
    <xdr:sp macro="" textlink="">
      <xdr:nvSpPr>
        <xdr:cNvPr id="8956" name="Line 8">
          <a:extLst>
            <a:ext uri="{FF2B5EF4-FFF2-40B4-BE49-F238E27FC236}">
              <a16:creationId xmlns:a16="http://schemas.microsoft.com/office/drawing/2014/main" id="{861920B5-179F-4311-8506-9E7996EE44D5}"/>
            </a:ext>
          </a:extLst>
        </xdr:cNvPr>
        <xdr:cNvSpPr>
          <a:spLocks noChangeShapeType="1"/>
        </xdr:cNvSpPr>
      </xdr:nvSpPr>
      <xdr:spPr bwMode="auto">
        <a:xfrm flipH="1">
          <a:off x="1914525" y="23974425"/>
          <a:ext cx="142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124</xdr:row>
      <xdr:rowOff>114300</xdr:rowOff>
    </xdr:from>
    <xdr:to>
      <xdr:col>3</xdr:col>
      <xdr:colOff>0</xdr:colOff>
      <xdr:row>124</xdr:row>
      <xdr:rowOff>114300</xdr:rowOff>
    </xdr:to>
    <xdr:sp macro="" textlink="">
      <xdr:nvSpPr>
        <xdr:cNvPr id="8957" name="Line 8">
          <a:extLst>
            <a:ext uri="{FF2B5EF4-FFF2-40B4-BE49-F238E27FC236}">
              <a16:creationId xmlns:a16="http://schemas.microsoft.com/office/drawing/2014/main" id="{F5224462-90CD-428B-9C27-777DE06D3C20}"/>
            </a:ext>
          </a:extLst>
        </xdr:cNvPr>
        <xdr:cNvSpPr>
          <a:spLocks noChangeShapeType="1"/>
        </xdr:cNvSpPr>
      </xdr:nvSpPr>
      <xdr:spPr bwMode="auto">
        <a:xfrm flipH="1">
          <a:off x="1914525" y="23974425"/>
          <a:ext cx="142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123</xdr:row>
      <xdr:rowOff>95250</xdr:rowOff>
    </xdr:from>
    <xdr:to>
      <xdr:col>3</xdr:col>
      <xdr:colOff>28575</xdr:colOff>
      <xdr:row>123</xdr:row>
      <xdr:rowOff>104775</xdr:rowOff>
    </xdr:to>
    <xdr:sp macro="" textlink="">
      <xdr:nvSpPr>
        <xdr:cNvPr id="8958" name="Line 7">
          <a:extLst>
            <a:ext uri="{FF2B5EF4-FFF2-40B4-BE49-F238E27FC236}">
              <a16:creationId xmlns:a16="http://schemas.microsoft.com/office/drawing/2014/main" id="{87D81BA4-67C6-446D-8391-2C48CB7B601E}"/>
            </a:ext>
          </a:extLst>
        </xdr:cNvPr>
        <xdr:cNvSpPr>
          <a:spLocks noChangeShapeType="1"/>
        </xdr:cNvSpPr>
      </xdr:nvSpPr>
      <xdr:spPr bwMode="auto">
        <a:xfrm flipH="1" flipV="1">
          <a:off x="1838325" y="23783925"/>
          <a:ext cx="24765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124</xdr:row>
      <xdr:rowOff>114300</xdr:rowOff>
    </xdr:from>
    <xdr:to>
      <xdr:col>3</xdr:col>
      <xdr:colOff>0</xdr:colOff>
      <xdr:row>124</xdr:row>
      <xdr:rowOff>114300</xdr:rowOff>
    </xdr:to>
    <xdr:sp macro="" textlink="">
      <xdr:nvSpPr>
        <xdr:cNvPr id="8959" name="Line 8">
          <a:extLst>
            <a:ext uri="{FF2B5EF4-FFF2-40B4-BE49-F238E27FC236}">
              <a16:creationId xmlns:a16="http://schemas.microsoft.com/office/drawing/2014/main" id="{94EC6A67-C2B1-43E7-B253-7491537B638F}"/>
            </a:ext>
          </a:extLst>
        </xdr:cNvPr>
        <xdr:cNvSpPr>
          <a:spLocks noChangeShapeType="1"/>
        </xdr:cNvSpPr>
      </xdr:nvSpPr>
      <xdr:spPr bwMode="auto">
        <a:xfrm flipH="1">
          <a:off x="1914525" y="23974425"/>
          <a:ext cx="142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124</xdr:row>
      <xdr:rowOff>114300</xdr:rowOff>
    </xdr:from>
    <xdr:to>
      <xdr:col>3</xdr:col>
      <xdr:colOff>0</xdr:colOff>
      <xdr:row>124</xdr:row>
      <xdr:rowOff>114300</xdr:rowOff>
    </xdr:to>
    <xdr:sp macro="" textlink="">
      <xdr:nvSpPr>
        <xdr:cNvPr id="8960" name="Line 8">
          <a:extLst>
            <a:ext uri="{FF2B5EF4-FFF2-40B4-BE49-F238E27FC236}">
              <a16:creationId xmlns:a16="http://schemas.microsoft.com/office/drawing/2014/main" id="{FA53B6A7-7281-46C0-9EEF-D6A43655079D}"/>
            </a:ext>
          </a:extLst>
        </xdr:cNvPr>
        <xdr:cNvSpPr>
          <a:spLocks noChangeShapeType="1"/>
        </xdr:cNvSpPr>
      </xdr:nvSpPr>
      <xdr:spPr bwMode="auto">
        <a:xfrm flipH="1">
          <a:off x="1914525" y="23974425"/>
          <a:ext cx="142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123</xdr:row>
      <xdr:rowOff>95250</xdr:rowOff>
    </xdr:from>
    <xdr:to>
      <xdr:col>3</xdr:col>
      <xdr:colOff>28575</xdr:colOff>
      <xdr:row>123</xdr:row>
      <xdr:rowOff>104775</xdr:rowOff>
    </xdr:to>
    <xdr:sp macro="" textlink="">
      <xdr:nvSpPr>
        <xdr:cNvPr id="8961" name="Line 7">
          <a:extLst>
            <a:ext uri="{FF2B5EF4-FFF2-40B4-BE49-F238E27FC236}">
              <a16:creationId xmlns:a16="http://schemas.microsoft.com/office/drawing/2014/main" id="{066CD626-44E9-4F2A-AA40-19F4BFFD3C49}"/>
            </a:ext>
          </a:extLst>
        </xdr:cNvPr>
        <xdr:cNvSpPr>
          <a:spLocks noChangeShapeType="1"/>
        </xdr:cNvSpPr>
      </xdr:nvSpPr>
      <xdr:spPr bwMode="auto">
        <a:xfrm flipH="1" flipV="1">
          <a:off x="1838325" y="23783925"/>
          <a:ext cx="24765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124</xdr:row>
      <xdr:rowOff>114300</xdr:rowOff>
    </xdr:from>
    <xdr:to>
      <xdr:col>3</xdr:col>
      <xdr:colOff>0</xdr:colOff>
      <xdr:row>124</xdr:row>
      <xdr:rowOff>114300</xdr:rowOff>
    </xdr:to>
    <xdr:sp macro="" textlink="">
      <xdr:nvSpPr>
        <xdr:cNvPr id="8962" name="Line 8">
          <a:extLst>
            <a:ext uri="{FF2B5EF4-FFF2-40B4-BE49-F238E27FC236}">
              <a16:creationId xmlns:a16="http://schemas.microsoft.com/office/drawing/2014/main" id="{807EC218-B0A2-42AD-A74B-14ECCA41C8B8}"/>
            </a:ext>
          </a:extLst>
        </xdr:cNvPr>
        <xdr:cNvSpPr>
          <a:spLocks noChangeShapeType="1"/>
        </xdr:cNvSpPr>
      </xdr:nvSpPr>
      <xdr:spPr bwMode="auto">
        <a:xfrm flipH="1">
          <a:off x="1914525" y="23974425"/>
          <a:ext cx="142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124</xdr:row>
      <xdr:rowOff>114300</xdr:rowOff>
    </xdr:from>
    <xdr:to>
      <xdr:col>3</xdr:col>
      <xdr:colOff>0</xdr:colOff>
      <xdr:row>124</xdr:row>
      <xdr:rowOff>114300</xdr:rowOff>
    </xdr:to>
    <xdr:sp macro="" textlink="">
      <xdr:nvSpPr>
        <xdr:cNvPr id="8963" name="Line 8">
          <a:extLst>
            <a:ext uri="{FF2B5EF4-FFF2-40B4-BE49-F238E27FC236}">
              <a16:creationId xmlns:a16="http://schemas.microsoft.com/office/drawing/2014/main" id="{DA8F0F1C-57C7-478B-B827-56650BDBAED2}"/>
            </a:ext>
          </a:extLst>
        </xdr:cNvPr>
        <xdr:cNvSpPr>
          <a:spLocks noChangeShapeType="1"/>
        </xdr:cNvSpPr>
      </xdr:nvSpPr>
      <xdr:spPr bwMode="auto">
        <a:xfrm flipH="1">
          <a:off x="1914525" y="23974425"/>
          <a:ext cx="142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123</xdr:row>
      <xdr:rowOff>95250</xdr:rowOff>
    </xdr:from>
    <xdr:to>
      <xdr:col>3</xdr:col>
      <xdr:colOff>28575</xdr:colOff>
      <xdr:row>123</xdr:row>
      <xdr:rowOff>104775</xdr:rowOff>
    </xdr:to>
    <xdr:sp macro="" textlink="">
      <xdr:nvSpPr>
        <xdr:cNvPr id="8964" name="Line 7">
          <a:extLst>
            <a:ext uri="{FF2B5EF4-FFF2-40B4-BE49-F238E27FC236}">
              <a16:creationId xmlns:a16="http://schemas.microsoft.com/office/drawing/2014/main" id="{48A19974-AC1B-4578-83D5-99701BB946E9}"/>
            </a:ext>
          </a:extLst>
        </xdr:cNvPr>
        <xdr:cNvSpPr>
          <a:spLocks noChangeShapeType="1"/>
        </xdr:cNvSpPr>
      </xdr:nvSpPr>
      <xdr:spPr bwMode="auto">
        <a:xfrm flipH="1" flipV="1">
          <a:off x="1838325" y="23783925"/>
          <a:ext cx="24765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124</xdr:row>
      <xdr:rowOff>114300</xdr:rowOff>
    </xdr:from>
    <xdr:to>
      <xdr:col>3</xdr:col>
      <xdr:colOff>0</xdr:colOff>
      <xdr:row>124</xdr:row>
      <xdr:rowOff>114300</xdr:rowOff>
    </xdr:to>
    <xdr:sp macro="" textlink="">
      <xdr:nvSpPr>
        <xdr:cNvPr id="8965" name="Line 8">
          <a:extLst>
            <a:ext uri="{FF2B5EF4-FFF2-40B4-BE49-F238E27FC236}">
              <a16:creationId xmlns:a16="http://schemas.microsoft.com/office/drawing/2014/main" id="{50EAB2E3-D722-4E4C-8C12-6957F4D650B7}"/>
            </a:ext>
          </a:extLst>
        </xdr:cNvPr>
        <xdr:cNvSpPr>
          <a:spLocks noChangeShapeType="1"/>
        </xdr:cNvSpPr>
      </xdr:nvSpPr>
      <xdr:spPr bwMode="auto">
        <a:xfrm flipH="1">
          <a:off x="1914525" y="23974425"/>
          <a:ext cx="142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124</xdr:row>
      <xdr:rowOff>114300</xdr:rowOff>
    </xdr:from>
    <xdr:to>
      <xdr:col>3</xdr:col>
      <xdr:colOff>0</xdr:colOff>
      <xdr:row>124</xdr:row>
      <xdr:rowOff>114300</xdr:rowOff>
    </xdr:to>
    <xdr:sp macro="" textlink="">
      <xdr:nvSpPr>
        <xdr:cNvPr id="8966" name="Line 8">
          <a:extLst>
            <a:ext uri="{FF2B5EF4-FFF2-40B4-BE49-F238E27FC236}">
              <a16:creationId xmlns:a16="http://schemas.microsoft.com/office/drawing/2014/main" id="{8E3E2DC2-0471-41BC-AAF7-4D7E924638D0}"/>
            </a:ext>
          </a:extLst>
        </xdr:cNvPr>
        <xdr:cNvSpPr>
          <a:spLocks noChangeShapeType="1"/>
        </xdr:cNvSpPr>
      </xdr:nvSpPr>
      <xdr:spPr bwMode="auto">
        <a:xfrm flipH="1">
          <a:off x="1914525" y="23974425"/>
          <a:ext cx="142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125</xdr:row>
      <xdr:rowOff>95250</xdr:rowOff>
    </xdr:from>
    <xdr:to>
      <xdr:col>3</xdr:col>
      <xdr:colOff>28575</xdr:colOff>
      <xdr:row>125</xdr:row>
      <xdr:rowOff>104775</xdr:rowOff>
    </xdr:to>
    <xdr:sp macro="" textlink="">
      <xdr:nvSpPr>
        <xdr:cNvPr id="8967" name="Line 7">
          <a:extLst>
            <a:ext uri="{FF2B5EF4-FFF2-40B4-BE49-F238E27FC236}">
              <a16:creationId xmlns:a16="http://schemas.microsoft.com/office/drawing/2014/main" id="{118DE04F-A4BD-4785-8E15-977D166D2D8E}"/>
            </a:ext>
          </a:extLst>
        </xdr:cNvPr>
        <xdr:cNvSpPr>
          <a:spLocks noChangeShapeType="1"/>
        </xdr:cNvSpPr>
      </xdr:nvSpPr>
      <xdr:spPr bwMode="auto">
        <a:xfrm flipH="1" flipV="1">
          <a:off x="1838325" y="24126825"/>
          <a:ext cx="24765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126</xdr:row>
      <xdr:rowOff>114300</xdr:rowOff>
    </xdr:from>
    <xdr:to>
      <xdr:col>3</xdr:col>
      <xdr:colOff>0</xdr:colOff>
      <xdr:row>126</xdr:row>
      <xdr:rowOff>114300</xdr:rowOff>
    </xdr:to>
    <xdr:sp macro="" textlink="">
      <xdr:nvSpPr>
        <xdr:cNvPr id="8968" name="Line 8">
          <a:extLst>
            <a:ext uri="{FF2B5EF4-FFF2-40B4-BE49-F238E27FC236}">
              <a16:creationId xmlns:a16="http://schemas.microsoft.com/office/drawing/2014/main" id="{BCA8526A-BF98-4459-A7FB-FB2482B7D5D1}"/>
            </a:ext>
          </a:extLst>
        </xdr:cNvPr>
        <xdr:cNvSpPr>
          <a:spLocks noChangeShapeType="1"/>
        </xdr:cNvSpPr>
      </xdr:nvSpPr>
      <xdr:spPr bwMode="auto">
        <a:xfrm flipH="1">
          <a:off x="1914525" y="24317325"/>
          <a:ext cx="142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126</xdr:row>
      <xdr:rowOff>114300</xdr:rowOff>
    </xdr:from>
    <xdr:to>
      <xdr:col>3</xdr:col>
      <xdr:colOff>0</xdr:colOff>
      <xdr:row>126</xdr:row>
      <xdr:rowOff>114300</xdr:rowOff>
    </xdr:to>
    <xdr:sp macro="" textlink="">
      <xdr:nvSpPr>
        <xdr:cNvPr id="8969" name="Line 8">
          <a:extLst>
            <a:ext uri="{FF2B5EF4-FFF2-40B4-BE49-F238E27FC236}">
              <a16:creationId xmlns:a16="http://schemas.microsoft.com/office/drawing/2014/main" id="{BB9AA8F5-A577-4FD3-AEA4-A1F8072C0056}"/>
            </a:ext>
          </a:extLst>
        </xdr:cNvPr>
        <xdr:cNvSpPr>
          <a:spLocks noChangeShapeType="1"/>
        </xdr:cNvSpPr>
      </xdr:nvSpPr>
      <xdr:spPr bwMode="auto">
        <a:xfrm flipH="1">
          <a:off x="1914525" y="24317325"/>
          <a:ext cx="142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139</xdr:row>
      <xdr:rowOff>114300</xdr:rowOff>
    </xdr:from>
    <xdr:to>
      <xdr:col>3</xdr:col>
      <xdr:colOff>0</xdr:colOff>
      <xdr:row>139</xdr:row>
      <xdr:rowOff>114300</xdr:rowOff>
    </xdr:to>
    <xdr:sp macro="" textlink="">
      <xdr:nvSpPr>
        <xdr:cNvPr id="8970" name="Line 8">
          <a:extLst>
            <a:ext uri="{FF2B5EF4-FFF2-40B4-BE49-F238E27FC236}">
              <a16:creationId xmlns:a16="http://schemas.microsoft.com/office/drawing/2014/main" id="{0B57D812-2183-4D91-BDE1-61E0062BBF8B}"/>
            </a:ext>
          </a:extLst>
        </xdr:cNvPr>
        <xdr:cNvSpPr>
          <a:spLocks noChangeShapeType="1"/>
        </xdr:cNvSpPr>
      </xdr:nvSpPr>
      <xdr:spPr bwMode="auto">
        <a:xfrm flipH="1">
          <a:off x="1304925" y="26431875"/>
          <a:ext cx="7524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139</xdr:row>
      <xdr:rowOff>114300</xdr:rowOff>
    </xdr:from>
    <xdr:to>
      <xdr:col>3</xdr:col>
      <xdr:colOff>0</xdr:colOff>
      <xdr:row>139</xdr:row>
      <xdr:rowOff>114300</xdr:rowOff>
    </xdr:to>
    <xdr:sp macro="" textlink="">
      <xdr:nvSpPr>
        <xdr:cNvPr id="8971" name="Line 8">
          <a:extLst>
            <a:ext uri="{FF2B5EF4-FFF2-40B4-BE49-F238E27FC236}">
              <a16:creationId xmlns:a16="http://schemas.microsoft.com/office/drawing/2014/main" id="{8D9C03D8-E61B-4171-A421-F3C769F89B9F}"/>
            </a:ext>
          </a:extLst>
        </xdr:cNvPr>
        <xdr:cNvSpPr>
          <a:spLocks noChangeShapeType="1"/>
        </xdr:cNvSpPr>
      </xdr:nvSpPr>
      <xdr:spPr bwMode="auto">
        <a:xfrm flipH="1">
          <a:off x="1304925" y="26431875"/>
          <a:ext cx="7524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139</xdr:row>
      <xdr:rowOff>114300</xdr:rowOff>
    </xdr:from>
    <xdr:to>
      <xdr:col>3</xdr:col>
      <xdr:colOff>0</xdr:colOff>
      <xdr:row>139</xdr:row>
      <xdr:rowOff>114300</xdr:rowOff>
    </xdr:to>
    <xdr:sp macro="" textlink="">
      <xdr:nvSpPr>
        <xdr:cNvPr id="8972" name="Line 8">
          <a:extLst>
            <a:ext uri="{FF2B5EF4-FFF2-40B4-BE49-F238E27FC236}">
              <a16:creationId xmlns:a16="http://schemas.microsoft.com/office/drawing/2014/main" id="{0CC1C5D6-F3E7-4426-989E-F09DA1B3BFE2}"/>
            </a:ext>
          </a:extLst>
        </xdr:cNvPr>
        <xdr:cNvSpPr>
          <a:spLocks noChangeShapeType="1"/>
        </xdr:cNvSpPr>
      </xdr:nvSpPr>
      <xdr:spPr bwMode="auto">
        <a:xfrm flipH="1">
          <a:off x="1304925" y="26431875"/>
          <a:ext cx="7524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139</xdr:row>
      <xdr:rowOff>114300</xdr:rowOff>
    </xdr:from>
    <xdr:to>
      <xdr:col>3</xdr:col>
      <xdr:colOff>0</xdr:colOff>
      <xdr:row>139</xdr:row>
      <xdr:rowOff>114300</xdr:rowOff>
    </xdr:to>
    <xdr:sp macro="" textlink="">
      <xdr:nvSpPr>
        <xdr:cNvPr id="8973" name="Line 8">
          <a:extLst>
            <a:ext uri="{FF2B5EF4-FFF2-40B4-BE49-F238E27FC236}">
              <a16:creationId xmlns:a16="http://schemas.microsoft.com/office/drawing/2014/main" id="{0D13872B-BE34-4678-941C-54B70F6A70F5}"/>
            </a:ext>
          </a:extLst>
        </xdr:cNvPr>
        <xdr:cNvSpPr>
          <a:spLocks noChangeShapeType="1"/>
        </xdr:cNvSpPr>
      </xdr:nvSpPr>
      <xdr:spPr bwMode="auto">
        <a:xfrm flipH="1">
          <a:off x="1304925" y="26431875"/>
          <a:ext cx="7524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152</xdr:row>
      <xdr:rowOff>114300</xdr:rowOff>
    </xdr:from>
    <xdr:to>
      <xdr:col>2</xdr:col>
      <xdr:colOff>66675</xdr:colOff>
      <xdr:row>152</xdr:row>
      <xdr:rowOff>114300</xdr:rowOff>
    </xdr:to>
    <xdr:sp macro="" textlink="">
      <xdr:nvSpPr>
        <xdr:cNvPr id="8974" name="Line 8">
          <a:extLst>
            <a:ext uri="{FF2B5EF4-FFF2-40B4-BE49-F238E27FC236}">
              <a16:creationId xmlns:a16="http://schemas.microsoft.com/office/drawing/2014/main" id="{454223FA-E561-4CB9-BE7E-31B60A143962}"/>
            </a:ext>
          </a:extLst>
        </xdr:cNvPr>
        <xdr:cNvSpPr>
          <a:spLocks noChangeShapeType="1"/>
        </xdr:cNvSpPr>
      </xdr:nvSpPr>
      <xdr:spPr bwMode="auto">
        <a:xfrm flipH="1">
          <a:off x="1438275" y="285845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152</xdr:row>
      <xdr:rowOff>114300</xdr:rowOff>
    </xdr:from>
    <xdr:to>
      <xdr:col>2</xdr:col>
      <xdr:colOff>66675</xdr:colOff>
      <xdr:row>152</xdr:row>
      <xdr:rowOff>114300</xdr:rowOff>
    </xdr:to>
    <xdr:sp macro="" textlink="">
      <xdr:nvSpPr>
        <xdr:cNvPr id="8975" name="Line 8">
          <a:extLst>
            <a:ext uri="{FF2B5EF4-FFF2-40B4-BE49-F238E27FC236}">
              <a16:creationId xmlns:a16="http://schemas.microsoft.com/office/drawing/2014/main" id="{F4FB18DE-5F30-4721-B583-177184FFC4D7}"/>
            </a:ext>
          </a:extLst>
        </xdr:cNvPr>
        <xdr:cNvSpPr>
          <a:spLocks noChangeShapeType="1"/>
        </xdr:cNvSpPr>
      </xdr:nvSpPr>
      <xdr:spPr bwMode="auto">
        <a:xfrm flipH="1">
          <a:off x="1438275" y="285845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133</xdr:row>
      <xdr:rowOff>95250</xdr:rowOff>
    </xdr:from>
    <xdr:to>
      <xdr:col>3</xdr:col>
      <xdr:colOff>38100</xdr:colOff>
      <xdr:row>133</xdr:row>
      <xdr:rowOff>104775</xdr:rowOff>
    </xdr:to>
    <xdr:sp macro="" textlink="">
      <xdr:nvSpPr>
        <xdr:cNvPr id="8976" name="Line 7">
          <a:extLst>
            <a:ext uri="{FF2B5EF4-FFF2-40B4-BE49-F238E27FC236}">
              <a16:creationId xmlns:a16="http://schemas.microsoft.com/office/drawing/2014/main" id="{6E90FF96-A862-4DFB-A057-DDC64FDE35EB}"/>
            </a:ext>
          </a:extLst>
        </xdr:cNvPr>
        <xdr:cNvSpPr>
          <a:spLocks noChangeShapeType="1"/>
        </xdr:cNvSpPr>
      </xdr:nvSpPr>
      <xdr:spPr bwMode="auto">
        <a:xfrm flipH="1" flipV="1">
          <a:off x="1838325" y="25441275"/>
          <a:ext cx="25717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134</xdr:row>
      <xdr:rowOff>114300</xdr:rowOff>
    </xdr:from>
    <xdr:to>
      <xdr:col>3</xdr:col>
      <xdr:colOff>0</xdr:colOff>
      <xdr:row>134</xdr:row>
      <xdr:rowOff>114300</xdr:rowOff>
    </xdr:to>
    <xdr:sp macro="" textlink="">
      <xdr:nvSpPr>
        <xdr:cNvPr id="8977" name="Line 8">
          <a:extLst>
            <a:ext uri="{FF2B5EF4-FFF2-40B4-BE49-F238E27FC236}">
              <a16:creationId xmlns:a16="http://schemas.microsoft.com/office/drawing/2014/main" id="{DB55582C-750A-4A3C-88A3-53FE2C6853F7}"/>
            </a:ext>
          </a:extLst>
        </xdr:cNvPr>
        <xdr:cNvSpPr>
          <a:spLocks noChangeShapeType="1"/>
        </xdr:cNvSpPr>
      </xdr:nvSpPr>
      <xdr:spPr bwMode="auto">
        <a:xfrm flipH="1">
          <a:off x="1914525" y="25622250"/>
          <a:ext cx="142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134</xdr:row>
      <xdr:rowOff>114300</xdr:rowOff>
    </xdr:from>
    <xdr:to>
      <xdr:col>3</xdr:col>
      <xdr:colOff>0</xdr:colOff>
      <xdr:row>134</xdr:row>
      <xdr:rowOff>114300</xdr:rowOff>
    </xdr:to>
    <xdr:sp macro="" textlink="">
      <xdr:nvSpPr>
        <xdr:cNvPr id="8978" name="Line 8">
          <a:extLst>
            <a:ext uri="{FF2B5EF4-FFF2-40B4-BE49-F238E27FC236}">
              <a16:creationId xmlns:a16="http://schemas.microsoft.com/office/drawing/2014/main" id="{816E353C-B35B-418E-BEF7-2041801C0802}"/>
            </a:ext>
          </a:extLst>
        </xdr:cNvPr>
        <xdr:cNvSpPr>
          <a:spLocks noChangeShapeType="1"/>
        </xdr:cNvSpPr>
      </xdr:nvSpPr>
      <xdr:spPr bwMode="auto">
        <a:xfrm flipH="1">
          <a:off x="1914525" y="25622250"/>
          <a:ext cx="142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139</xdr:row>
      <xdr:rowOff>114300</xdr:rowOff>
    </xdr:from>
    <xdr:to>
      <xdr:col>3</xdr:col>
      <xdr:colOff>0</xdr:colOff>
      <xdr:row>139</xdr:row>
      <xdr:rowOff>114300</xdr:rowOff>
    </xdr:to>
    <xdr:sp macro="" textlink="">
      <xdr:nvSpPr>
        <xdr:cNvPr id="8979" name="Line 8">
          <a:extLst>
            <a:ext uri="{FF2B5EF4-FFF2-40B4-BE49-F238E27FC236}">
              <a16:creationId xmlns:a16="http://schemas.microsoft.com/office/drawing/2014/main" id="{235B9A5F-B50D-423F-BA24-1FF4329AAB73}"/>
            </a:ext>
          </a:extLst>
        </xdr:cNvPr>
        <xdr:cNvSpPr>
          <a:spLocks noChangeShapeType="1"/>
        </xdr:cNvSpPr>
      </xdr:nvSpPr>
      <xdr:spPr bwMode="auto">
        <a:xfrm flipH="1">
          <a:off x="1304925" y="26431875"/>
          <a:ext cx="7524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139</xdr:row>
      <xdr:rowOff>114300</xdr:rowOff>
    </xdr:from>
    <xdr:to>
      <xdr:col>3</xdr:col>
      <xdr:colOff>0</xdr:colOff>
      <xdr:row>139</xdr:row>
      <xdr:rowOff>114300</xdr:rowOff>
    </xdr:to>
    <xdr:sp macro="" textlink="">
      <xdr:nvSpPr>
        <xdr:cNvPr id="8980" name="Line 8">
          <a:extLst>
            <a:ext uri="{FF2B5EF4-FFF2-40B4-BE49-F238E27FC236}">
              <a16:creationId xmlns:a16="http://schemas.microsoft.com/office/drawing/2014/main" id="{D33D5812-F202-44F8-A5D5-27FCD3F1A19B}"/>
            </a:ext>
          </a:extLst>
        </xdr:cNvPr>
        <xdr:cNvSpPr>
          <a:spLocks noChangeShapeType="1"/>
        </xdr:cNvSpPr>
      </xdr:nvSpPr>
      <xdr:spPr bwMode="auto">
        <a:xfrm flipH="1">
          <a:off x="1304925" y="26431875"/>
          <a:ext cx="7524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139</xdr:row>
      <xdr:rowOff>114300</xdr:rowOff>
    </xdr:from>
    <xdr:to>
      <xdr:col>3</xdr:col>
      <xdr:colOff>0</xdr:colOff>
      <xdr:row>139</xdr:row>
      <xdr:rowOff>114300</xdr:rowOff>
    </xdr:to>
    <xdr:sp macro="" textlink="">
      <xdr:nvSpPr>
        <xdr:cNvPr id="8981" name="Line 8">
          <a:extLst>
            <a:ext uri="{FF2B5EF4-FFF2-40B4-BE49-F238E27FC236}">
              <a16:creationId xmlns:a16="http://schemas.microsoft.com/office/drawing/2014/main" id="{126531CB-B691-4D50-AF7C-90D9DF5274E2}"/>
            </a:ext>
          </a:extLst>
        </xdr:cNvPr>
        <xdr:cNvSpPr>
          <a:spLocks noChangeShapeType="1"/>
        </xdr:cNvSpPr>
      </xdr:nvSpPr>
      <xdr:spPr bwMode="auto">
        <a:xfrm flipH="1">
          <a:off x="1304925" y="26431875"/>
          <a:ext cx="7524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139</xdr:row>
      <xdr:rowOff>114300</xdr:rowOff>
    </xdr:from>
    <xdr:to>
      <xdr:col>3</xdr:col>
      <xdr:colOff>0</xdr:colOff>
      <xdr:row>139</xdr:row>
      <xdr:rowOff>114300</xdr:rowOff>
    </xdr:to>
    <xdr:sp macro="" textlink="">
      <xdr:nvSpPr>
        <xdr:cNvPr id="8982" name="Line 8">
          <a:extLst>
            <a:ext uri="{FF2B5EF4-FFF2-40B4-BE49-F238E27FC236}">
              <a16:creationId xmlns:a16="http://schemas.microsoft.com/office/drawing/2014/main" id="{0B22C1F7-80AA-4E24-83D9-D0646C8AD6A3}"/>
            </a:ext>
          </a:extLst>
        </xdr:cNvPr>
        <xdr:cNvSpPr>
          <a:spLocks noChangeShapeType="1"/>
        </xdr:cNvSpPr>
      </xdr:nvSpPr>
      <xdr:spPr bwMode="auto">
        <a:xfrm flipH="1">
          <a:off x="1304925" y="26431875"/>
          <a:ext cx="7524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169</xdr:row>
      <xdr:rowOff>95250</xdr:rowOff>
    </xdr:from>
    <xdr:to>
      <xdr:col>3</xdr:col>
      <xdr:colOff>38100</xdr:colOff>
      <xdr:row>169</xdr:row>
      <xdr:rowOff>104775</xdr:rowOff>
    </xdr:to>
    <xdr:sp macro="" textlink="">
      <xdr:nvSpPr>
        <xdr:cNvPr id="8983" name="Line 7">
          <a:extLst>
            <a:ext uri="{FF2B5EF4-FFF2-40B4-BE49-F238E27FC236}">
              <a16:creationId xmlns:a16="http://schemas.microsoft.com/office/drawing/2014/main" id="{38D56B76-3C66-4483-A3F1-EE3124B29F3B}"/>
            </a:ext>
          </a:extLst>
        </xdr:cNvPr>
        <xdr:cNvSpPr>
          <a:spLocks noChangeShapeType="1"/>
        </xdr:cNvSpPr>
      </xdr:nvSpPr>
      <xdr:spPr>
        <a:xfrm flipH="1" flipV="1">
          <a:off x="1438275" y="32270700"/>
          <a:ext cx="657225" cy="9525"/>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170</xdr:row>
      <xdr:rowOff>114300</xdr:rowOff>
    </xdr:from>
    <xdr:to>
      <xdr:col>3</xdr:col>
      <xdr:colOff>0</xdr:colOff>
      <xdr:row>170</xdr:row>
      <xdr:rowOff>114300</xdr:rowOff>
    </xdr:to>
    <xdr:sp macro="" textlink="">
      <xdr:nvSpPr>
        <xdr:cNvPr id="8984" name="Line 8">
          <a:extLst>
            <a:ext uri="{FF2B5EF4-FFF2-40B4-BE49-F238E27FC236}">
              <a16:creationId xmlns:a16="http://schemas.microsoft.com/office/drawing/2014/main" id="{E065C131-B328-406E-B751-3BEBBE550A0D}"/>
            </a:ext>
          </a:extLst>
        </xdr:cNvPr>
        <xdr:cNvSpPr>
          <a:spLocks noChangeShapeType="1"/>
        </xdr:cNvSpPr>
      </xdr:nvSpPr>
      <xdr:spPr>
        <a:xfrm flipH="1">
          <a:off x="1438275" y="32508825"/>
          <a:ext cx="619125"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158</xdr:row>
      <xdr:rowOff>95250</xdr:rowOff>
    </xdr:from>
    <xdr:to>
      <xdr:col>3</xdr:col>
      <xdr:colOff>38100</xdr:colOff>
      <xdr:row>158</xdr:row>
      <xdr:rowOff>104775</xdr:rowOff>
    </xdr:to>
    <xdr:sp macro="" textlink="">
      <xdr:nvSpPr>
        <xdr:cNvPr id="8985" name="Line 7">
          <a:extLst>
            <a:ext uri="{FF2B5EF4-FFF2-40B4-BE49-F238E27FC236}">
              <a16:creationId xmlns:a16="http://schemas.microsoft.com/office/drawing/2014/main" id="{7B2FD32D-C463-41FC-A3E2-E6236E0BB170}"/>
            </a:ext>
          </a:extLst>
        </xdr:cNvPr>
        <xdr:cNvSpPr>
          <a:spLocks noChangeShapeType="1"/>
        </xdr:cNvSpPr>
      </xdr:nvSpPr>
      <xdr:spPr>
        <a:xfrm flipH="1" flipV="1">
          <a:off x="1438275" y="29860875"/>
          <a:ext cx="657225" cy="9525"/>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159</xdr:row>
      <xdr:rowOff>114300</xdr:rowOff>
    </xdr:from>
    <xdr:to>
      <xdr:col>3</xdr:col>
      <xdr:colOff>0</xdr:colOff>
      <xdr:row>159</xdr:row>
      <xdr:rowOff>114300</xdr:rowOff>
    </xdr:to>
    <xdr:sp macro="" textlink="">
      <xdr:nvSpPr>
        <xdr:cNvPr id="8986" name="Line 8">
          <a:extLst>
            <a:ext uri="{FF2B5EF4-FFF2-40B4-BE49-F238E27FC236}">
              <a16:creationId xmlns:a16="http://schemas.microsoft.com/office/drawing/2014/main" id="{FBCD70A4-D578-4B79-9430-54CEF701481E}"/>
            </a:ext>
          </a:extLst>
        </xdr:cNvPr>
        <xdr:cNvSpPr>
          <a:spLocks noChangeShapeType="1"/>
        </xdr:cNvSpPr>
      </xdr:nvSpPr>
      <xdr:spPr>
        <a:xfrm flipH="1">
          <a:off x="1438275" y="30099000"/>
          <a:ext cx="619125"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158</xdr:row>
      <xdr:rowOff>95250</xdr:rowOff>
    </xdr:from>
    <xdr:to>
      <xdr:col>3</xdr:col>
      <xdr:colOff>38100</xdr:colOff>
      <xdr:row>158</xdr:row>
      <xdr:rowOff>104775</xdr:rowOff>
    </xdr:to>
    <xdr:sp macro="" textlink="">
      <xdr:nvSpPr>
        <xdr:cNvPr id="8987" name="Line 7">
          <a:extLst>
            <a:ext uri="{FF2B5EF4-FFF2-40B4-BE49-F238E27FC236}">
              <a16:creationId xmlns:a16="http://schemas.microsoft.com/office/drawing/2014/main" id="{9708EAE1-6292-47FE-B6C0-DF6BE60A9F29}"/>
            </a:ext>
          </a:extLst>
        </xdr:cNvPr>
        <xdr:cNvSpPr>
          <a:spLocks noChangeShapeType="1"/>
        </xdr:cNvSpPr>
      </xdr:nvSpPr>
      <xdr:spPr>
        <a:xfrm flipH="1" flipV="1">
          <a:off x="1438275" y="29860875"/>
          <a:ext cx="657225" cy="9525"/>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159</xdr:row>
      <xdr:rowOff>114300</xdr:rowOff>
    </xdr:from>
    <xdr:to>
      <xdr:col>3</xdr:col>
      <xdr:colOff>0</xdr:colOff>
      <xdr:row>159</xdr:row>
      <xdr:rowOff>114300</xdr:rowOff>
    </xdr:to>
    <xdr:sp macro="" textlink="">
      <xdr:nvSpPr>
        <xdr:cNvPr id="8988" name="Line 8">
          <a:extLst>
            <a:ext uri="{FF2B5EF4-FFF2-40B4-BE49-F238E27FC236}">
              <a16:creationId xmlns:a16="http://schemas.microsoft.com/office/drawing/2014/main" id="{0EE20E50-6DAC-4785-978D-84ED454209C2}"/>
            </a:ext>
          </a:extLst>
        </xdr:cNvPr>
        <xdr:cNvSpPr>
          <a:spLocks noChangeShapeType="1"/>
        </xdr:cNvSpPr>
      </xdr:nvSpPr>
      <xdr:spPr>
        <a:xfrm flipH="1">
          <a:off x="1438275" y="30099000"/>
          <a:ext cx="619125"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153</xdr:row>
      <xdr:rowOff>114300</xdr:rowOff>
    </xdr:from>
    <xdr:to>
      <xdr:col>3</xdr:col>
      <xdr:colOff>0</xdr:colOff>
      <xdr:row>153</xdr:row>
      <xdr:rowOff>114300</xdr:rowOff>
    </xdr:to>
    <xdr:sp macro="" textlink="">
      <xdr:nvSpPr>
        <xdr:cNvPr id="8989" name="Line 8">
          <a:extLst>
            <a:ext uri="{FF2B5EF4-FFF2-40B4-BE49-F238E27FC236}">
              <a16:creationId xmlns:a16="http://schemas.microsoft.com/office/drawing/2014/main" id="{237D77AE-A3F0-41F4-8A66-CA9CBFB7E45E}"/>
            </a:ext>
          </a:extLst>
        </xdr:cNvPr>
        <xdr:cNvSpPr>
          <a:spLocks noChangeShapeType="1"/>
        </xdr:cNvSpPr>
      </xdr:nvSpPr>
      <xdr:spPr bwMode="auto">
        <a:xfrm flipH="1">
          <a:off x="1905000" y="28784550"/>
          <a:ext cx="1524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457200</xdr:colOff>
      <xdr:row>172</xdr:row>
      <xdr:rowOff>95250</xdr:rowOff>
    </xdr:from>
    <xdr:to>
      <xdr:col>3</xdr:col>
      <xdr:colOff>38100</xdr:colOff>
      <xdr:row>172</xdr:row>
      <xdr:rowOff>104775</xdr:rowOff>
    </xdr:to>
    <xdr:sp macro="" textlink="">
      <xdr:nvSpPr>
        <xdr:cNvPr id="8990" name="Line 7">
          <a:extLst>
            <a:ext uri="{FF2B5EF4-FFF2-40B4-BE49-F238E27FC236}">
              <a16:creationId xmlns:a16="http://schemas.microsoft.com/office/drawing/2014/main" id="{52D89EB4-D6DB-45CD-9360-38E25058AB34}"/>
            </a:ext>
          </a:extLst>
        </xdr:cNvPr>
        <xdr:cNvSpPr>
          <a:spLocks noChangeShapeType="1"/>
        </xdr:cNvSpPr>
      </xdr:nvSpPr>
      <xdr:spPr bwMode="auto">
        <a:xfrm flipH="1" flipV="1">
          <a:off x="1828800" y="32927925"/>
          <a:ext cx="2667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173</xdr:row>
      <xdr:rowOff>114300</xdr:rowOff>
    </xdr:from>
    <xdr:to>
      <xdr:col>3</xdr:col>
      <xdr:colOff>0</xdr:colOff>
      <xdr:row>173</xdr:row>
      <xdr:rowOff>114300</xdr:rowOff>
    </xdr:to>
    <xdr:sp macro="" textlink="">
      <xdr:nvSpPr>
        <xdr:cNvPr id="8991" name="Line 8">
          <a:extLst>
            <a:ext uri="{FF2B5EF4-FFF2-40B4-BE49-F238E27FC236}">
              <a16:creationId xmlns:a16="http://schemas.microsoft.com/office/drawing/2014/main" id="{541B71D8-F022-497E-B618-57F3FC0388A5}"/>
            </a:ext>
          </a:extLst>
        </xdr:cNvPr>
        <xdr:cNvSpPr>
          <a:spLocks noChangeShapeType="1"/>
        </xdr:cNvSpPr>
      </xdr:nvSpPr>
      <xdr:spPr bwMode="auto">
        <a:xfrm flipH="1">
          <a:off x="1905000" y="33166050"/>
          <a:ext cx="1524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457200</xdr:colOff>
      <xdr:row>172</xdr:row>
      <xdr:rowOff>95250</xdr:rowOff>
    </xdr:from>
    <xdr:to>
      <xdr:col>3</xdr:col>
      <xdr:colOff>38100</xdr:colOff>
      <xdr:row>172</xdr:row>
      <xdr:rowOff>104775</xdr:rowOff>
    </xdr:to>
    <xdr:sp macro="" textlink="">
      <xdr:nvSpPr>
        <xdr:cNvPr id="8992" name="Line 7">
          <a:extLst>
            <a:ext uri="{FF2B5EF4-FFF2-40B4-BE49-F238E27FC236}">
              <a16:creationId xmlns:a16="http://schemas.microsoft.com/office/drawing/2014/main" id="{F8882193-A68F-4136-80F1-4E4318576CFE}"/>
            </a:ext>
          </a:extLst>
        </xdr:cNvPr>
        <xdr:cNvSpPr>
          <a:spLocks noChangeShapeType="1"/>
        </xdr:cNvSpPr>
      </xdr:nvSpPr>
      <xdr:spPr bwMode="auto">
        <a:xfrm flipH="1" flipV="1">
          <a:off x="1828800" y="32927925"/>
          <a:ext cx="2667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173</xdr:row>
      <xdr:rowOff>114300</xdr:rowOff>
    </xdr:from>
    <xdr:to>
      <xdr:col>3</xdr:col>
      <xdr:colOff>0</xdr:colOff>
      <xdr:row>173</xdr:row>
      <xdr:rowOff>114300</xdr:rowOff>
    </xdr:to>
    <xdr:sp macro="" textlink="">
      <xdr:nvSpPr>
        <xdr:cNvPr id="8993" name="Line 8">
          <a:extLst>
            <a:ext uri="{FF2B5EF4-FFF2-40B4-BE49-F238E27FC236}">
              <a16:creationId xmlns:a16="http://schemas.microsoft.com/office/drawing/2014/main" id="{8F8001F4-CE5D-4420-BDD2-E3BAE4D3701F}"/>
            </a:ext>
          </a:extLst>
        </xdr:cNvPr>
        <xdr:cNvSpPr>
          <a:spLocks noChangeShapeType="1"/>
        </xdr:cNvSpPr>
      </xdr:nvSpPr>
      <xdr:spPr bwMode="auto">
        <a:xfrm flipH="1">
          <a:off x="1905000" y="33166050"/>
          <a:ext cx="1524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457200</xdr:colOff>
      <xdr:row>172</xdr:row>
      <xdr:rowOff>95250</xdr:rowOff>
    </xdr:from>
    <xdr:to>
      <xdr:col>3</xdr:col>
      <xdr:colOff>38100</xdr:colOff>
      <xdr:row>172</xdr:row>
      <xdr:rowOff>104775</xdr:rowOff>
    </xdr:to>
    <xdr:sp macro="" textlink="">
      <xdr:nvSpPr>
        <xdr:cNvPr id="8994" name="Line 7">
          <a:extLst>
            <a:ext uri="{FF2B5EF4-FFF2-40B4-BE49-F238E27FC236}">
              <a16:creationId xmlns:a16="http://schemas.microsoft.com/office/drawing/2014/main" id="{023BF009-0905-458B-8302-D95D7549A26A}"/>
            </a:ext>
          </a:extLst>
        </xdr:cNvPr>
        <xdr:cNvSpPr>
          <a:spLocks noChangeShapeType="1"/>
        </xdr:cNvSpPr>
      </xdr:nvSpPr>
      <xdr:spPr bwMode="auto">
        <a:xfrm flipH="1" flipV="1">
          <a:off x="1828800" y="32927925"/>
          <a:ext cx="2667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173</xdr:row>
      <xdr:rowOff>114300</xdr:rowOff>
    </xdr:from>
    <xdr:to>
      <xdr:col>3</xdr:col>
      <xdr:colOff>0</xdr:colOff>
      <xdr:row>173</xdr:row>
      <xdr:rowOff>114300</xdr:rowOff>
    </xdr:to>
    <xdr:sp macro="" textlink="">
      <xdr:nvSpPr>
        <xdr:cNvPr id="8995" name="Line 8">
          <a:extLst>
            <a:ext uri="{FF2B5EF4-FFF2-40B4-BE49-F238E27FC236}">
              <a16:creationId xmlns:a16="http://schemas.microsoft.com/office/drawing/2014/main" id="{4FF5847C-8A93-4542-8F1E-F6E70B16AF07}"/>
            </a:ext>
          </a:extLst>
        </xdr:cNvPr>
        <xdr:cNvSpPr>
          <a:spLocks noChangeShapeType="1"/>
        </xdr:cNvSpPr>
      </xdr:nvSpPr>
      <xdr:spPr bwMode="auto">
        <a:xfrm flipH="1">
          <a:off x="1905000" y="33166050"/>
          <a:ext cx="1524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457200</xdr:colOff>
      <xdr:row>172</xdr:row>
      <xdr:rowOff>95250</xdr:rowOff>
    </xdr:from>
    <xdr:to>
      <xdr:col>3</xdr:col>
      <xdr:colOff>38100</xdr:colOff>
      <xdr:row>172</xdr:row>
      <xdr:rowOff>104775</xdr:rowOff>
    </xdr:to>
    <xdr:sp macro="" textlink="">
      <xdr:nvSpPr>
        <xdr:cNvPr id="8996" name="Line 7">
          <a:extLst>
            <a:ext uri="{FF2B5EF4-FFF2-40B4-BE49-F238E27FC236}">
              <a16:creationId xmlns:a16="http://schemas.microsoft.com/office/drawing/2014/main" id="{DADC0115-3D04-4649-AE96-F1AAD5F9C931}"/>
            </a:ext>
          </a:extLst>
        </xdr:cNvPr>
        <xdr:cNvSpPr>
          <a:spLocks noChangeShapeType="1"/>
        </xdr:cNvSpPr>
      </xdr:nvSpPr>
      <xdr:spPr bwMode="auto">
        <a:xfrm flipH="1" flipV="1">
          <a:off x="1828800" y="32927925"/>
          <a:ext cx="2667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173</xdr:row>
      <xdr:rowOff>114300</xdr:rowOff>
    </xdr:from>
    <xdr:to>
      <xdr:col>3</xdr:col>
      <xdr:colOff>0</xdr:colOff>
      <xdr:row>173</xdr:row>
      <xdr:rowOff>114300</xdr:rowOff>
    </xdr:to>
    <xdr:sp macro="" textlink="">
      <xdr:nvSpPr>
        <xdr:cNvPr id="8997" name="Line 8">
          <a:extLst>
            <a:ext uri="{FF2B5EF4-FFF2-40B4-BE49-F238E27FC236}">
              <a16:creationId xmlns:a16="http://schemas.microsoft.com/office/drawing/2014/main" id="{9E10BA74-F770-4784-856A-0906EE6FA1FF}"/>
            </a:ext>
          </a:extLst>
        </xdr:cNvPr>
        <xdr:cNvSpPr>
          <a:spLocks noChangeShapeType="1"/>
        </xdr:cNvSpPr>
      </xdr:nvSpPr>
      <xdr:spPr bwMode="auto">
        <a:xfrm flipH="1">
          <a:off x="1905000" y="33166050"/>
          <a:ext cx="1524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457200</xdr:colOff>
      <xdr:row>161</xdr:row>
      <xdr:rowOff>95250</xdr:rowOff>
    </xdr:from>
    <xdr:to>
      <xdr:col>3</xdr:col>
      <xdr:colOff>38100</xdr:colOff>
      <xdr:row>161</xdr:row>
      <xdr:rowOff>104775</xdr:rowOff>
    </xdr:to>
    <xdr:sp macro="" textlink="">
      <xdr:nvSpPr>
        <xdr:cNvPr id="8998" name="Line 7">
          <a:extLst>
            <a:ext uri="{FF2B5EF4-FFF2-40B4-BE49-F238E27FC236}">
              <a16:creationId xmlns:a16="http://schemas.microsoft.com/office/drawing/2014/main" id="{203ADBEA-81FA-4B9B-A734-03466E6712AB}"/>
            </a:ext>
          </a:extLst>
        </xdr:cNvPr>
        <xdr:cNvSpPr>
          <a:spLocks noChangeShapeType="1"/>
        </xdr:cNvSpPr>
      </xdr:nvSpPr>
      <xdr:spPr bwMode="auto">
        <a:xfrm flipH="1" flipV="1">
          <a:off x="1828800" y="30518100"/>
          <a:ext cx="2667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162</xdr:row>
      <xdr:rowOff>114300</xdr:rowOff>
    </xdr:from>
    <xdr:to>
      <xdr:col>3</xdr:col>
      <xdr:colOff>0</xdr:colOff>
      <xdr:row>162</xdr:row>
      <xdr:rowOff>114300</xdr:rowOff>
    </xdr:to>
    <xdr:sp macro="" textlink="">
      <xdr:nvSpPr>
        <xdr:cNvPr id="8999" name="Line 8">
          <a:extLst>
            <a:ext uri="{FF2B5EF4-FFF2-40B4-BE49-F238E27FC236}">
              <a16:creationId xmlns:a16="http://schemas.microsoft.com/office/drawing/2014/main" id="{AB6A368F-6EE1-4F72-A8BC-B4279D07E5F1}"/>
            </a:ext>
          </a:extLst>
        </xdr:cNvPr>
        <xdr:cNvSpPr>
          <a:spLocks noChangeShapeType="1"/>
        </xdr:cNvSpPr>
      </xdr:nvSpPr>
      <xdr:spPr bwMode="auto">
        <a:xfrm flipH="1">
          <a:off x="1905000" y="30756225"/>
          <a:ext cx="1524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153</xdr:row>
      <xdr:rowOff>114300</xdr:rowOff>
    </xdr:from>
    <xdr:to>
      <xdr:col>3</xdr:col>
      <xdr:colOff>0</xdr:colOff>
      <xdr:row>153</xdr:row>
      <xdr:rowOff>114300</xdr:rowOff>
    </xdr:to>
    <xdr:sp macro="" textlink="">
      <xdr:nvSpPr>
        <xdr:cNvPr id="9000" name="Line 8">
          <a:extLst>
            <a:ext uri="{FF2B5EF4-FFF2-40B4-BE49-F238E27FC236}">
              <a16:creationId xmlns:a16="http://schemas.microsoft.com/office/drawing/2014/main" id="{5EF5E754-9A7B-4E28-9095-48F3FD7FC6F3}"/>
            </a:ext>
          </a:extLst>
        </xdr:cNvPr>
        <xdr:cNvSpPr>
          <a:spLocks noChangeShapeType="1"/>
        </xdr:cNvSpPr>
      </xdr:nvSpPr>
      <xdr:spPr bwMode="auto">
        <a:xfrm flipH="1">
          <a:off x="1447800" y="28784550"/>
          <a:ext cx="6096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457200</xdr:colOff>
      <xdr:row>161</xdr:row>
      <xdr:rowOff>95250</xdr:rowOff>
    </xdr:from>
    <xdr:to>
      <xdr:col>3</xdr:col>
      <xdr:colOff>38100</xdr:colOff>
      <xdr:row>161</xdr:row>
      <xdr:rowOff>104775</xdr:rowOff>
    </xdr:to>
    <xdr:sp macro="" textlink="">
      <xdr:nvSpPr>
        <xdr:cNvPr id="9001" name="Line 7">
          <a:extLst>
            <a:ext uri="{FF2B5EF4-FFF2-40B4-BE49-F238E27FC236}">
              <a16:creationId xmlns:a16="http://schemas.microsoft.com/office/drawing/2014/main" id="{2D96CBBE-A8DC-4A79-994A-BB5B40BD72AB}"/>
            </a:ext>
          </a:extLst>
        </xdr:cNvPr>
        <xdr:cNvSpPr>
          <a:spLocks noChangeShapeType="1"/>
        </xdr:cNvSpPr>
      </xdr:nvSpPr>
      <xdr:spPr bwMode="auto">
        <a:xfrm flipH="1" flipV="1">
          <a:off x="1828800" y="30518100"/>
          <a:ext cx="2667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162</xdr:row>
      <xdr:rowOff>114300</xdr:rowOff>
    </xdr:from>
    <xdr:to>
      <xdr:col>3</xdr:col>
      <xdr:colOff>0</xdr:colOff>
      <xdr:row>162</xdr:row>
      <xdr:rowOff>114300</xdr:rowOff>
    </xdr:to>
    <xdr:sp macro="" textlink="">
      <xdr:nvSpPr>
        <xdr:cNvPr id="9002" name="Line 8">
          <a:extLst>
            <a:ext uri="{FF2B5EF4-FFF2-40B4-BE49-F238E27FC236}">
              <a16:creationId xmlns:a16="http://schemas.microsoft.com/office/drawing/2014/main" id="{D7F062D0-D640-48EC-A0ED-B25CBBC7AF78}"/>
            </a:ext>
          </a:extLst>
        </xdr:cNvPr>
        <xdr:cNvSpPr>
          <a:spLocks noChangeShapeType="1"/>
        </xdr:cNvSpPr>
      </xdr:nvSpPr>
      <xdr:spPr bwMode="auto">
        <a:xfrm flipH="1">
          <a:off x="1905000" y="30756225"/>
          <a:ext cx="1524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457200</xdr:colOff>
      <xdr:row>161</xdr:row>
      <xdr:rowOff>95250</xdr:rowOff>
    </xdr:from>
    <xdr:to>
      <xdr:col>3</xdr:col>
      <xdr:colOff>38100</xdr:colOff>
      <xdr:row>161</xdr:row>
      <xdr:rowOff>104775</xdr:rowOff>
    </xdr:to>
    <xdr:sp macro="" textlink="">
      <xdr:nvSpPr>
        <xdr:cNvPr id="9003" name="Line 7">
          <a:extLst>
            <a:ext uri="{FF2B5EF4-FFF2-40B4-BE49-F238E27FC236}">
              <a16:creationId xmlns:a16="http://schemas.microsoft.com/office/drawing/2014/main" id="{2251F955-00F8-4F0F-A11A-BB605D7DE143}"/>
            </a:ext>
          </a:extLst>
        </xdr:cNvPr>
        <xdr:cNvSpPr>
          <a:spLocks noChangeShapeType="1"/>
        </xdr:cNvSpPr>
      </xdr:nvSpPr>
      <xdr:spPr bwMode="auto">
        <a:xfrm flipH="1" flipV="1">
          <a:off x="1828800" y="30518100"/>
          <a:ext cx="2667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162</xdr:row>
      <xdr:rowOff>114300</xdr:rowOff>
    </xdr:from>
    <xdr:to>
      <xdr:col>3</xdr:col>
      <xdr:colOff>0</xdr:colOff>
      <xdr:row>162</xdr:row>
      <xdr:rowOff>114300</xdr:rowOff>
    </xdr:to>
    <xdr:sp macro="" textlink="">
      <xdr:nvSpPr>
        <xdr:cNvPr id="9004" name="Line 8">
          <a:extLst>
            <a:ext uri="{FF2B5EF4-FFF2-40B4-BE49-F238E27FC236}">
              <a16:creationId xmlns:a16="http://schemas.microsoft.com/office/drawing/2014/main" id="{DE825B7D-59C0-433D-9518-7489A2A60094}"/>
            </a:ext>
          </a:extLst>
        </xdr:cNvPr>
        <xdr:cNvSpPr>
          <a:spLocks noChangeShapeType="1"/>
        </xdr:cNvSpPr>
      </xdr:nvSpPr>
      <xdr:spPr bwMode="auto">
        <a:xfrm flipH="1">
          <a:off x="1905000" y="30756225"/>
          <a:ext cx="1524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457200</xdr:colOff>
      <xdr:row>161</xdr:row>
      <xdr:rowOff>95250</xdr:rowOff>
    </xdr:from>
    <xdr:to>
      <xdr:col>3</xdr:col>
      <xdr:colOff>38100</xdr:colOff>
      <xdr:row>161</xdr:row>
      <xdr:rowOff>104775</xdr:rowOff>
    </xdr:to>
    <xdr:sp macro="" textlink="">
      <xdr:nvSpPr>
        <xdr:cNvPr id="9005" name="Line 7">
          <a:extLst>
            <a:ext uri="{FF2B5EF4-FFF2-40B4-BE49-F238E27FC236}">
              <a16:creationId xmlns:a16="http://schemas.microsoft.com/office/drawing/2014/main" id="{5D8BA3CE-0F44-4CA7-A009-63AE9CC8C59C}"/>
            </a:ext>
          </a:extLst>
        </xdr:cNvPr>
        <xdr:cNvSpPr>
          <a:spLocks noChangeShapeType="1"/>
        </xdr:cNvSpPr>
      </xdr:nvSpPr>
      <xdr:spPr bwMode="auto">
        <a:xfrm flipH="1" flipV="1">
          <a:off x="1828800" y="30518100"/>
          <a:ext cx="2667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162</xdr:row>
      <xdr:rowOff>114300</xdr:rowOff>
    </xdr:from>
    <xdr:to>
      <xdr:col>3</xdr:col>
      <xdr:colOff>0</xdr:colOff>
      <xdr:row>162</xdr:row>
      <xdr:rowOff>114300</xdr:rowOff>
    </xdr:to>
    <xdr:sp macro="" textlink="">
      <xdr:nvSpPr>
        <xdr:cNvPr id="9006" name="Line 8">
          <a:extLst>
            <a:ext uri="{FF2B5EF4-FFF2-40B4-BE49-F238E27FC236}">
              <a16:creationId xmlns:a16="http://schemas.microsoft.com/office/drawing/2014/main" id="{A3BAA3F8-9BA2-4D9A-9D3F-66D97EBACC60}"/>
            </a:ext>
          </a:extLst>
        </xdr:cNvPr>
        <xdr:cNvSpPr>
          <a:spLocks noChangeShapeType="1"/>
        </xdr:cNvSpPr>
      </xdr:nvSpPr>
      <xdr:spPr bwMode="auto">
        <a:xfrm flipH="1">
          <a:off x="1905000" y="30756225"/>
          <a:ext cx="1524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457200</xdr:colOff>
      <xdr:row>161</xdr:row>
      <xdr:rowOff>95250</xdr:rowOff>
    </xdr:from>
    <xdr:to>
      <xdr:col>3</xdr:col>
      <xdr:colOff>38100</xdr:colOff>
      <xdr:row>161</xdr:row>
      <xdr:rowOff>104775</xdr:rowOff>
    </xdr:to>
    <xdr:sp macro="" textlink="">
      <xdr:nvSpPr>
        <xdr:cNvPr id="9007" name="Line 7">
          <a:extLst>
            <a:ext uri="{FF2B5EF4-FFF2-40B4-BE49-F238E27FC236}">
              <a16:creationId xmlns:a16="http://schemas.microsoft.com/office/drawing/2014/main" id="{B24E7571-E745-45E8-8686-0C33DC157C6D}"/>
            </a:ext>
          </a:extLst>
        </xdr:cNvPr>
        <xdr:cNvSpPr>
          <a:spLocks noChangeShapeType="1"/>
        </xdr:cNvSpPr>
      </xdr:nvSpPr>
      <xdr:spPr bwMode="auto">
        <a:xfrm flipH="1" flipV="1">
          <a:off x="1828800" y="30518100"/>
          <a:ext cx="2667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162</xdr:row>
      <xdr:rowOff>114300</xdr:rowOff>
    </xdr:from>
    <xdr:to>
      <xdr:col>3</xdr:col>
      <xdr:colOff>0</xdr:colOff>
      <xdr:row>162</xdr:row>
      <xdr:rowOff>114300</xdr:rowOff>
    </xdr:to>
    <xdr:sp macro="" textlink="">
      <xdr:nvSpPr>
        <xdr:cNvPr id="9008" name="Line 8">
          <a:extLst>
            <a:ext uri="{FF2B5EF4-FFF2-40B4-BE49-F238E27FC236}">
              <a16:creationId xmlns:a16="http://schemas.microsoft.com/office/drawing/2014/main" id="{C618CCB3-1344-44C3-BFD8-5CD5FDCDBCCE}"/>
            </a:ext>
          </a:extLst>
        </xdr:cNvPr>
        <xdr:cNvSpPr>
          <a:spLocks noChangeShapeType="1"/>
        </xdr:cNvSpPr>
      </xdr:nvSpPr>
      <xdr:spPr bwMode="auto">
        <a:xfrm flipH="1">
          <a:off x="1905000" y="30756225"/>
          <a:ext cx="1524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457200</xdr:colOff>
      <xdr:row>161</xdr:row>
      <xdr:rowOff>95250</xdr:rowOff>
    </xdr:from>
    <xdr:to>
      <xdr:col>3</xdr:col>
      <xdr:colOff>38100</xdr:colOff>
      <xdr:row>161</xdr:row>
      <xdr:rowOff>104775</xdr:rowOff>
    </xdr:to>
    <xdr:sp macro="" textlink="">
      <xdr:nvSpPr>
        <xdr:cNvPr id="9009" name="Line 7">
          <a:extLst>
            <a:ext uri="{FF2B5EF4-FFF2-40B4-BE49-F238E27FC236}">
              <a16:creationId xmlns:a16="http://schemas.microsoft.com/office/drawing/2014/main" id="{7DAE7A62-E414-4D26-88ED-8F159354AAAB}"/>
            </a:ext>
          </a:extLst>
        </xdr:cNvPr>
        <xdr:cNvSpPr>
          <a:spLocks noChangeShapeType="1"/>
        </xdr:cNvSpPr>
      </xdr:nvSpPr>
      <xdr:spPr bwMode="auto">
        <a:xfrm flipH="1" flipV="1">
          <a:off x="1828800" y="30518100"/>
          <a:ext cx="2667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162</xdr:row>
      <xdr:rowOff>114300</xdr:rowOff>
    </xdr:from>
    <xdr:to>
      <xdr:col>3</xdr:col>
      <xdr:colOff>0</xdr:colOff>
      <xdr:row>162</xdr:row>
      <xdr:rowOff>114300</xdr:rowOff>
    </xdr:to>
    <xdr:sp macro="" textlink="">
      <xdr:nvSpPr>
        <xdr:cNvPr id="9010" name="Line 8">
          <a:extLst>
            <a:ext uri="{FF2B5EF4-FFF2-40B4-BE49-F238E27FC236}">
              <a16:creationId xmlns:a16="http://schemas.microsoft.com/office/drawing/2014/main" id="{F4A3F682-E0A1-426B-93AD-6E61B618C6B4}"/>
            </a:ext>
          </a:extLst>
        </xdr:cNvPr>
        <xdr:cNvSpPr>
          <a:spLocks noChangeShapeType="1"/>
        </xdr:cNvSpPr>
      </xdr:nvSpPr>
      <xdr:spPr bwMode="auto">
        <a:xfrm flipH="1">
          <a:off x="1905000" y="30756225"/>
          <a:ext cx="1524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457200</xdr:colOff>
      <xdr:row>161</xdr:row>
      <xdr:rowOff>95250</xdr:rowOff>
    </xdr:from>
    <xdr:to>
      <xdr:col>3</xdr:col>
      <xdr:colOff>38100</xdr:colOff>
      <xdr:row>161</xdr:row>
      <xdr:rowOff>104775</xdr:rowOff>
    </xdr:to>
    <xdr:sp macro="" textlink="">
      <xdr:nvSpPr>
        <xdr:cNvPr id="9011" name="Line 7">
          <a:extLst>
            <a:ext uri="{FF2B5EF4-FFF2-40B4-BE49-F238E27FC236}">
              <a16:creationId xmlns:a16="http://schemas.microsoft.com/office/drawing/2014/main" id="{2BCAA18D-EAD2-4426-9866-622355C76662}"/>
            </a:ext>
          </a:extLst>
        </xdr:cNvPr>
        <xdr:cNvSpPr>
          <a:spLocks noChangeShapeType="1"/>
        </xdr:cNvSpPr>
      </xdr:nvSpPr>
      <xdr:spPr bwMode="auto">
        <a:xfrm flipH="1" flipV="1">
          <a:off x="1828800" y="30518100"/>
          <a:ext cx="2667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162</xdr:row>
      <xdr:rowOff>114300</xdr:rowOff>
    </xdr:from>
    <xdr:to>
      <xdr:col>3</xdr:col>
      <xdr:colOff>0</xdr:colOff>
      <xdr:row>162</xdr:row>
      <xdr:rowOff>114300</xdr:rowOff>
    </xdr:to>
    <xdr:sp macro="" textlink="">
      <xdr:nvSpPr>
        <xdr:cNvPr id="9012" name="Line 8">
          <a:extLst>
            <a:ext uri="{FF2B5EF4-FFF2-40B4-BE49-F238E27FC236}">
              <a16:creationId xmlns:a16="http://schemas.microsoft.com/office/drawing/2014/main" id="{237FD969-D05A-49C9-A3E3-6670541E016A}"/>
            </a:ext>
          </a:extLst>
        </xdr:cNvPr>
        <xdr:cNvSpPr>
          <a:spLocks noChangeShapeType="1"/>
        </xdr:cNvSpPr>
      </xdr:nvSpPr>
      <xdr:spPr bwMode="auto">
        <a:xfrm flipH="1">
          <a:off x="1905000" y="30756225"/>
          <a:ext cx="1524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457200</xdr:colOff>
      <xdr:row>161</xdr:row>
      <xdr:rowOff>95250</xdr:rowOff>
    </xdr:from>
    <xdr:to>
      <xdr:col>3</xdr:col>
      <xdr:colOff>38100</xdr:colOff>
      <xdr:row>161</xdr:row>
      <xdr:rowOff>104775</xdr:rowOff>
    </xdr:to>
    <xdr:sp macro="" textlink="">
      <xdr:nvSpPr>
        <xdr:cNvPr id="9013" name="Line 7">
          <a:extLst>
            <a:ext uri="{FF2B5EF4-FFF2-40B4-BE49-F238E27FC236}">
              <a16:creationId xmlns:a16="http://schemas.microsoft.com/office/drawing/2014/main" id="{EB07452B-7648-4687-A7EF-23274E3709D8}"/>
            </a:ext>
          </a:extLst>
        </xdr:cNvPr>
        <xdr:cNvSpPr>
          <a:spLocks noChangeShapeType="1"/>
        </xdr:cNvSpPr>
      </xdr:nvSpPr>
      <xdr:spPr bwMode="auto">
        <a:xfrm flipH="1" flipV="1">
          <a:off x="1828800" y="30518100"/>
          <a:ext cx="2667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162</xdr:row>
      <xdr:rowOff>114300</xdr:rowOff>
    </xdr:from>
    <xdr:to>
      <xdr:col>3</xdr:col>
      <xdr:colOff>0</xdr:colOff>
      <xdr:row>162</xdr:row>
      <xdr:rowOff>114300</xdr:rowOff>
    </xdr:to>
    <xdr:sp macro="" textlink="">
      <xdr:nvSpPr>
        <xdr:cNvPr id="9014" name="Line 8">
          <a:extLst>
            <a:ext uri="{FF2B5EF4-FFF2-40B4-BE49-F238E27FC236}">
              <a16:creationId xmlns:a16="http://schemas.microsoft.com/office/drawing/2014/main" id="{B058191D-1179-4E7F-A345-FBDC23E78593}"/>
            </a:ext>
          </a:extLst>
        </xdr:cNvPr>
        <xdr:cNvSpPr>
          <a:spLocks noChangeShapeType="1"/>
        </xdr:cNvSpPr>
      </xdr:nvSpPr>
      <xdr:spPr bwMode="auto">
        <a:xfrm flipH="1">
          <a:off x="1905000" y="30756225"/>
          <a:ext cx="1524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457200</xdr:colOff>
      <xdr:row>172</xdr:row>
      <xdr:rowOff>95250</xdr:rowOff>
    </xdr:from>
    <xdr:to>
      <xdr:col>3</xdr:col>
      <xdr:colOff>38100</xdr:colOff>
      <xdr:row>172</xdr:row>
      <xdr:rowOff>104775</xdr:rowOff>
    </xdr:to>
    <xdr:sp macro="" textlink="">
      <xdr:nvSpPr>
        <xdr:cNvPr id="9015" name="Line 7">
          <a:extLst>
            <a:ext uri="{FF2B5EF4-FFF2-40B4-BE49-F238E27FC236}">
              <a16:creationId xmlns:a16="http://schemas.microsoft.com/office/drawing/2014/main" id="{2F94BEB4-EC33-47F6-A642-AB2DB5815E74}"/>
            </a:ext>
          </a:extLst>
        </xdr:cNvPr>
        <xdr:cNvSpPr>
          <a:spLocks noChangeShapeType="1"/>
        </xdr:cNvSpPr>
      </xdr:nvSpPr>
      <xdr:spPr bwMode="auto">
        <a:xfrm flipH="1" flipV="1">
          <a:off x="1828800" y="32927925"/>
          <a:ext cx="2667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173</xdr:row>
      <xdr:rowOff>114300</xdr:rowOff>
    </xdr:from>
    <xdr:to>
      <xdr:col>3</xdr:col>
      <xdr:colOff>0</xdr:colOff>
      <xdr:row>173</xdr:row>
      <xdr:rowOff>114300</xdr:rowOff>
    </xdr:to>
    <xdr:sp macro="" textlink="">
      <xdr:nvSpPr>
        <xdr:cNvPr id="9016" name="Line 8">
          <a:extLst>
            <a:ext uri="{FF2B5EF4-FFF2-40B4-BE49-F238E27FC236}">
              <a16:creationId xmlns:a16="http://schemas.microsoft.com/office/drawing/2014/main" id="{E0AB3893-1651-43C2-B256-DAAA92A72CFC}"/>
            </a:ext>
          </a:extLst>
        </xdr:cNvPr>
        <xdr:cNvSpPr>
          <a:spLocks noChangeShapeType="1"/>
        </xdr:cNvSpPr>
      </xdr:nvSpPr>
      <xdr:spPr bwMode="auto">
        <a:xfrm flipH="1">
          <a:off x="1905000" y="33166050"/>
          <a:ext cx="1524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457200</xdr:colOff>
      <xdr:row>172</xdr:row>
      <xdr:rowOff>95250</xdr:rowOff>
    </xdr:from>
    <xdr:to>
      <xdr:col>3</xdr:col>
      <xdr:colOff>38100</xdr:colOff>
      <xdr:row>172</xdr:row>
      <xdr:rowOff>104775</xdr:rowOff>
    </xdr:to>
    <xdr:sp macro="" textlink="">
      <xdr:nvSpPr>
        <xdr:cNvPr id="9017" name="Line 7">
          <a:extLst>
            <a:ext uri="{FF2B5EF4-FFF2-40B4-BE49-F238E27FC236}">
              <a16:creationId xmlns:a16="http://schemas.microsoft.com/office/drawing/2014/main" id="{142F72C0-1C70-493D-BB29-A9605C07F6B8}"/>
            </a:ext>
          </a:extLst>
        </xdr:cNvPr>
        <xdr:cNvSpPr>
          <a:spLocks noChangeShapeType="1"/>
        </xdr:cNvSpPr>
      </xdr:nvSpPr>
      <xdr:spPr bwMode="auto">
        <a:xfrm flipH="1" flipV="1">
          <a:off x="1828800" y="32927925"/>
          <a:ext cx="2667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173</xdr:row>
      <xdr:rowOff>114300</xdr:rowOff>
    </xdr:from>
    <xdr:to>
      <xdr:col>3</xdr:col>
      <xdr:colOff>0</xdr:colOff>
      <xdr:row>173</xdr:row>
      <xdr:rowOff>114300</xdr:rowOff>
    </xdr:to>
    <xdr:sp macro="" textlink="">
      <xdr:nvSpPr>
        <xdr:cNvPr id="9018" name="Line 8">
          <a:extLst>
            <a:ext uri="{FF2B5EF4-FFF2-40B4-BE49-F238E27FC236}">
              <a16:creationId xmlns:a16="http://schemas.microsoft.com/office/drawing/2014/main" id="{4CF7EFA2-1588-4E66-99B4-3204D081194F}"/>
            </a:ext>
          </a:extLst>
        </xdr:cNvPr>
        <xdr:cNvSpPr>
          <a:spLocks noChangeShapeType="1"/>
        </xdr:cNvSpPr>
      </xdr:nvSpPr>
      <xdr:spPr bwMode="auto">
        <a:xfrm flipH="1">
          <a:off x="1905000" y="33166050"/>
          <a:ext cx="1524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-161925</xdr:colOff>
      <xdr:row>161</xdr:row>
      <xdr:rowOff>95250</xdr:rowOff>
    </xdr:from>
    <xdr:to>
      <xdr:col>3</xdr:col>
      <xdr:colOff>38100</xdr:colOff>
      <xdr:row>161</xdr:row>
      <xdr:rowOff>104775</xdr:rowOff>
    </xdr:to>
    <xdr:sp macro="" textlink="">
      <xdr:nvSpPr>
        <xdr:cNvPr id="9019" name="Line 7">
          <a:extLst>
            <a:ext uri="{FF2B5EF4-FFF2-40B4-BE49-F238E27FC236}">
              <a16:creationId xmlns:a16="http://schemas.microsoft.com/office/drawing/2014/main" id="{0C7F530D-5DB1-4B54-B4BB-E088C84CE552}"/>
            </a:ext>
          </a:extLst>
        </xdr:cNvPr>
        <xdr:cNvSpPr>
          <a:spLocks noChangeShapeType="1"/>
        </xdr:cNvSpPr>
      </xdr:nvSpPr>
      <xdr:spPr bwMode="auto">
        <a:xfrm flipH="1" flipV="1">
          <a:off x="1209675" y="30518100"/>
          <a:ext cx="8858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162</xdr:row>
      <xdr:rowOff>114300</xdr:rowOff>
    </xdr:from>
    <xdr:to>
      <xdr:col>3</xdr:col>
      <xdr:colOff>0</xdr:colOff>
      <xdr:row>162</xdr:row>
      <xdr:rowOff>114300</xdr:rowOff>
    </xdr:to>
    <xdr:sp macro="" textlink="">
      <xdr:nvSpPr>
        <xdr:cNvPr id="9020" name="Line 8">
          <a:extLst>
            <a:ext uri="{FF2B5EF4-FFF2-40B4-BE49-F238E27FC236}">
              <a16:creationId xmlns:a16="http://schemas.microsoft.com/office/drawing/2014/main" id="{8F02FD20-E793-4CF8-BA11-31B243C6C7E3}"/>
            </a:ext>
          </a:extLst>
        </xdr:cNvPr>
        <xdr:cNvSpPr>
          <a:spLocks noChangeShapeType="1"/>
        </xdr:cNvSpPr>
      </xdr:nvSpPr>
      <xdr:spPr bwMode="auto">
        <a:xfrm flipH="1">
          <a:off x="1304925" y="30756225"/>
          <a:ext cx="7524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153</xdr:row>
      <xdr:rowOff>114300</xdr:rowOff>
    </xdr:from>
    <xdr:to>
      <xdr:col>2</xdr:col>
      <xdr:colOff>66675</xdr:colOff>
      <xdr:row>153</xdr:row>
      <xdr:rowOff>114300</xdr:rowOff>
    </xdr:to>
    <xdr:sp macro="" textlink="">
      <xdr:nvSpPr>
        <xdr:cNvPr id="9021" name="Line 8">
          <a:extLst>
            <a:ext uri="{FF2B5EF4-FFF2-40B4-BE49-F238E27FC236}">
              <a16:creationId xmlns:a16="http://schemas.microsoft.com/office/drawing/2014/main" id="{D2D92505-C98B-4E1E-8D7A-82944ED83C9F}"/>
            </a:ext>
          </a:extLst>
        </xdr:cNvPr>
        <xdr:cNvSpPr>
          <a:spLocks noChangeShapeType="1"/>
        </xdr:cNvSpPr>
      </xdr:nvSpPr>
      <xdr:spPr bwMode="auto">
        <a:xfrm flipH="1">
          <a:off x="1438275" y="28784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153</xdr:row>
      <xdr:rowOff>114300</xdr:rowOff>
    </xdr:from>
    <xdr:to>
      <xdr:col>2</xdr:col>
      <xdr:colOff>66675</xdr:colOff>
      <xdr:row>153</xdr:row>
      <xdr:rowOff>114300</xdr:rowOff>
    </xdr:to>
    <xdr:sp macro="" textlink="">
      <xdr:nvSpPr>
        <xdr:cNvPr id="9022" name="Line 8">
          <a:extLst>
            <a:ext uri="{FF2B5EF4-FFF2-40B4-BE49-F238E27FC236}">
              <a16:creationId xmlns:a16="http://schemas.microsoft.com/office/drawing/2014/main" id="{2E76BD62-9ECA-4ADA-A92F-3ACD84A22CC2}"/>
            </a:ext>
          </a:extLst>
        </xdr:cNvPr>
        <xdr:cNvSpPr>
          <a:spLocks noChangeShapeType="1"/>
        </xdr:cNvSpPr>
      </xdr:nvSpPr>
      <xdr:spPr bwMode="auto">
        <a:xfrm flipH="1">
          <a:off x="1438275" y="28784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160</xdr:row>
      <xdr:rowOff>95250</xdr:rowOff>
    </xdr:from>
    <xdr:to>
      <xdr:col>3</xdr:col>
      <xdr:colOff>38100</xdr:colOff>
      <xdr:row>160</xdr:row>
      <xdr:rowOff>104775</xdr:rowOff>
    </xdr:to>
    <xdr:sp macro="" textlink="">
      <xdr:nvSpPr>
        <xdr:cNvPr id="9023" name="Line 7">
          <a:extLst>
            <a:ext uri="{FF2B5EF4-FFF2-40B4-BE49-F238E27FC236}">
              <a16:creationId xmlns:a16="http://schemas.microsoft.com/office/drawing/2014/main" id="{EF8290D4-0F9E-43CC-A29D-A61CA79D4D5D}"/>
            </a:ext>
          </a:extLst>
        </xdr:cNvPr>
        <xdr:cNvSpPr>
          <a:spLocks noChangeShapeType="1"/>
        </xdr:cNvSpPr>
      </xdr:nvSpPr>
      <xdr:spPr bwMode="auto">
        <a:xfrm flipH="1" flipV="1">
          <a:off x="1838325" y="30299025"/>
          <a:ext cx="25717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161</xdr:row>
      <xdr:rowOff>114300</xdr:rowOff>
    </xdr:from>
    <xdr:to>
      <xdr:col>3</xdr:col>
      <xdr:colOff>0</xdr:colOff>
      <xdr:row>161</xdr:row>
      <xdr:rowOff>114300</xdr:rowOff>
    </xdr:to>
    <xdr:sp macro="" textlink="">
      <xdr:nvSpPr>
        <xdr:cNvPr id="9024" name="Line 8">
          <a:extLst>
            <a:ext uri="{FF2B5EF4-FFF2-40B4-BE49-F238E27FC236}">
              <a16:creationId xmlns:a16="http://schemas.microsoft.com/office/drawing/2014/main" id="{1ABB7A86-43B9-4BE1-9687-DF5E14074782}"/>
            </a:ext>
          </a:extLst>
        </xdr:cNvPr>
        <xdr:cNvSpPr>
          <a:spLocks noChangeShapeType="1"/>
        </xdr:cNvSpPr>
      </xdr:nvSpPr>
      <xdr:spPr bwMode="auto">
        <a:xfrm flipH="1">
          <a:off x="1914525" y="30537150"/>
          <a:ext cx="142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160</xdr:row>
      <xdr:rowOff>95250</xdr:rowOff>
    </xdr:from>
    <xdr:to>
      <xdr:col>3</xdr:col>
      <xdr:colOff>38100</xdr:colOff>
      <xdr:row>160</xdr:row>
      <xdr:rowOff>104775</xdr:rowOff>
    </xdr:to>
    <xdr:sp macro="" textlink="">
      <xdr:nvSpPr>
        <xdr:cNvPr id="9025" name="Line 7">
          <a:extLst>
            <a:ext uri="{FF2B5EF4-FFF2-40B4-BE49-F238E27FC236}">
              <a16:creationId xmlns:a16="http://schemas.microsoft.com/office/drawing/2014/main" id="{91585124-24E0-4EA5-A905-86C732489CFF}"/>
            </a:ext>
          </a:extLst>
        </xdr:cNvPr>
        <xdr:cNvSpPr>
          <a:spLocks noChangeShapeType="1"/>
        </xdr:cNvSpPr>
      </xdr:nvSpPr>
      <xdr:spPr bwMode="auto">
        <a:xfrm flipH="1" flipV="1">
          <a:off x="1838325" y="30299025"/>
          <a:ext cx="25717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161</xdr:row>
      <xdr:rowOff>114300</xdr:rowOff>
    </xdr:from>
    <xdr:to>
      <xdr:col>3</xdr:col>
      <xdr:colOff>0</xdr:colOff>
      <xdr:row>161</xdr:row>
      <xdr:rowOff>114300</xdr:rowOff>
    </xdr:to>
    <xdr:sp macro="" textlink="">
      <xdr:nvSpPr>
        <xdr:cNvPr id="9026" name="Line 8">
          <a:extLst>
            <a:ext uri="{FF2B5EF4-FFF2-40B4-BE49-F238E27FC236}">
              <a16:creationId xmlns:a16="http://schemas.microsoft.com/office/drawing/2014/main" id="{8D82A648-0410-4CF2-BFEB-CB371EEE39A2}"/>
            </a:ext>
          </a:extLst>
        </xdr:cNvPr>
        <xdr:cNvSpPr>
          <a:spLocks noChangeShapeType="1"/>
        </xdr:cNvSpPr>
      </xdr:nvSpPr>
      <xdr:spPr bwMode="auto">
        <a:xfrm flipH="1">
          <a:off x="1914525" y="30537150"/>
          <a:ext cx="142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174</xdr:row>
      <xdr:rowOff>95250</xdr:rowOff>
    </xdr:from>
    <xdr:to>
      <xdr:col>3</xdr:col>
      <xdr:colOff>38100</xdr:colOff>
      <xdr:row>174</xdr:row>
      <xdr:rowOff>104775</xdr:rowOff>
    </xdr:to>
    <xdr:sp macro="" textlink="">
      <xdr:nvSpPr>
        <xdr:cNvPr id="9027" name="Line 7">
          <a:extLst>
            <a:ext uri="{FF2B5EF4-FFF2-40B4-BE49-F238E27FC236}">
              <a16:creationId xmlns:a16="http://schemas.microsoft.com/office/drawing/2014/main" id="{9579F487-D914-4768-BA1C-5D2B265BD01B}"/>
            </a:ext>
          </a:extLst>
        </xdr:cNvPr>
        <xdr:cNvSpPr>
          <a:spLocks noChangeShapeType="1"/>
        </xdr:cNvSpPr>
      </xdr:nvSpPr>
      <xdr:spPr bwMode="auto">
        <a:xfrm flipH="1" flipV="1">
          <a:off x="1838325" y="33366075"/>
          <a:ext cx="257175" cy="9525"/>
        </a:xfrm>
        <a:prstGeom prst="line">
          <a:avLst/>
        </a:prstGeom>
        <a:noFill/>
        <a:ln w="9525">
          <a:solidFill>
            <a:srgbClr val="000000"/>
          </a:solidFill>
          <a:round/>
          <a:headEnd/>
          <a:tailEnd type="triangle" w="med" len="med"/>
        </a:ln>
      </xdr:spPr>
    </xdr:sp>
    <xdr:clientData/>
  </xdr:twoCellAnchor>
  <xdr:twoCellAnchor>
    <xdr:from>
      <xdr:col>2</xdr:col>
      <xdr:colOff>542925</xdr:colOff>
      <xdr:row>175</xdr:row>
      <xdr:rowOff>114300</xdr:rowOff>
    </xdr:from>
    <xdr:to>
      <xdr:col>3</xdr:col>
      <xdr:colOff>0</xdr:colOff>
      <xdr:row>175</xdr:row>
      <xdr:rowOff>114300</xdr:rowOff>
    </xdr:to>
    <xdr:sp macro="" textlink="">
      <xdr:nvSpPr>
        <xdr:cNvPr id="9028" name="Line 8">
          <a:extLst>
            <a:ext uri="{FF2B5EF4-FFF2-40B4-BE49-F238E27FC236}">
              <a16:creationId xmlns:a16="http://schemas.microsoft.com/office/drawing/2014/main" id="{98223E0A-A413-4E6F-9514-42E5B4012067}"/>
            </a:ext>
          </a:extLst>
        </xdr:cNvPr>
        <xdr:cNvSpPr>
          <a:spLocks noChangeShapeType="1"/>
        </xdr:cNvSpPr>
      </xdr:nvSpPr>
      <xdr:spPr bwMode="auto">
        <a:xfrm flipH="1">
          <a:off x="1914525" y="33604200"/>
          <a:ext cx="142875" cy="0"/>
        </a:xfrm>
        <a:prstGeom prst="line">
          <a:avLst/>
        </a:prstGeom>
        <a:noFill/>
        <a:ln w="9525">
          <a:solidFill>
            <a:srgbClr val="000000"/>
          </a:solidFill>
          <a:round/>
          <a:headEnd/>
          <a:tailEnd type="triangle" w="med" len="med"/>
        </a:ln>
      </xdr:spPr>
    </xdr:sp>
    <xdr:clientData/>
  </xdr:twoCellAnchor>
  <xdr:twoCellAnchor>
    <xdr:from>
      <xdr:col>2</xdr:col>
      <xdr:colOff>466725</xdr:colOff>
      <xdr:row>174</xdr:row>
      <xdr:rowOff>95250</xdr:rowOff>
    </xdr:from>
    <xdr:to>
      <xdr:col>3</xdr:col>
      <xdr:colOff>38100</xdr:colOff>
      <xdr:row>174</xdr:row>
      <xdr:rowOff>104775</xdr:rowOff>
    </xdr:to>
    <xdr:sp macro="" textlink="">
      <xdr:nvSpPr>
        <xdr:cNvPr id="9029" name="Line 7">
          <a:extLst>
            <a:ext uri="{FF2B5EF4-FFF2-40B4-BE49-F238E27FC236}">
              <a16:creationId xmlns:a16="http://schemas.microsoft.com/office/drawing/2014/main" id="{B7D613A8-F8AA-415F-8F36-E41BAB49F3C3}"/>
            </a:ext>
          </a:extLst>
        </xdr:cNvPr>
        <xdr:cNvSpPr>
          <a:spLocks noChangeShapeType="1"/>
        </xdr:cNvSpPr>
      </xdr:nvSpPr>
      <xdr:spPr bwMode="auto">
        <a:xfrm flipH="1" flipV="1">
          <a:off x="1838325" y="33366075"/>
          <a:ext cx="25717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175</xdr:row>
      <xdr:rowOff>114300</xdr:rowOff>
    </xdr:from>
    <xdr:to>
      <xdr:col>3</xdr:col>
      <xdr:colOff>0</xdr:colOff>
      <xdr:row>175</xdr:row>
      <xdr:rowOff>114300</xdr:rowOff>
    </xdr:to>
    <xdr:sp macro="" textlink="">
      <xdr:nvSpPr>
        <xdr:cNvPr id="9030" name="Line 8">
          <a:extLst>
            <a:ext uri="{FF2B5EF4-FFF2-40B4-BE49-F238E27FC236}">
              <a16:creationId xmlns:a16="http://schemas.microsoft.com/office/drawing/2014/main" id="{40F8CEC8-5A95-4309-BF7C-0AA6FC231EC0}"/>
            </a:ext>
          </a:extLst>
        </xdr:cNvPr>
        <xdr:cNvSpPr>
          <a:spLocks noChangeShapeType="1"/>
        </xdr:cNvSpPr>
      </xdr:nvSpPr>
      <xdr:spPr bwMode="auto">
        <a:xfrm flipH="1">
          <a:off x="1914525" y="33604200"/>
          <a:ext cx="142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160</xdr:row>
      <xdr:rowOff>95250</xdr:rowOff>
    </xdr:from>
    <xdr:to>
      <xdr:col>3</xdr:col>
      <xdr:colOff>38100</xdr:colOff>
      <xdr:row>160</xdr:row>
      <xdr:rowOff>104775</xdr:rowOff>
    </xdr:to>
    <xdr:sp macro="" textlink="">
      <xdr:nvSpPr>
        <xdr:cNvPr id="9031" name="Line 7">
          <a:extLst>
            <a:ext uri="{FF2B5EF4-FFF2-40B4-BE49-F238E27FC236}">
              <a16:creationId xmlns:a16="http://schemas.microsoft.com/office/drawing/2014/main" id="{5E62D324-EEFC-4A8D-AD4C-835AF5692D10}"/>
            </a:ext>
          </a:extLst>
        </xdr:cNvPr>
        <xdr:cNvSpPr>
          <a:spLocks noChangeShapeType="1"/>
        </xdr:cNvSpPr>
      </xdr:nvSpPr>
      <xdr:spPr bwMode="auto">
        <a:xfrm flipH="1" flipV="1">
          <a:off x="1838325" y="30299025"/>
          <a:ext cx="25717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161</xdr:row>
      <xdr:rowOff>114300</xdr:rowOff>
    </xdr:from>
    <xdr:to>
      <xdr:col>3</xdr:col>
      <xdr:colOff>0</xdr:colOff>
      <xdr:row>161</xdr:row>
      <xdr:rowOff>114300</xdr:rowOff>
    </xdr:to>
    <xdr:sp macro="" textlink="">
      <xdr:nvSpPr>
        <xdr:cNvPr id="9032" name="Line 8">
          <a:extLst>
            <a:ext uri="{FF2B5EF4-FFF2-40B4-BE49-F238E27FC236}">
              <a16:creationId xmlns:a16="http://schemas.microsoft.com/office/drawing/2014/main" id="{CB52168F-9385-4DD9-B5DD-CA5C683756AF}"/>
            </a:ext>
          </a:extLst>
        </xdr:cNvPr>
        <xdr:cNvSpPr>
          <a:spLocks noChangeShapeType="1"/>
        </xdr:cNvSpPr>
      </xdr:nvSpPr>
      <xdr:spPr bwMode="auto">
        <a:xfrm flipH="1">
          <a:off x="1914525" y="30537150"/>
          <a:ext cx="142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160</xdr:row>
      <xdr:rowOff>95250</xdr:rowOff>
    </xdr:from>
    <xdr:to>
      <xdr:col>3</xdr:col>
      <xdr:colOff>38100</xdr:colOff>
      <xdr:row>160</xdr:row>
      <xdr:rowOff>104775</xdr:rowOff>
    </xdr:to>
    <xdr:sp macro="" textlink="">
      <xdr:nvSpPr>
        <xdr:cNvPr id="9033" name="Line 7">
          <a:extLst>
            <a:ext uri="{FF2B5EF4-FFF2-40B4-BE49-F238E27FC236}">
              <a16:creationId xmlns:a16="http://schemas.microsoft.com/office/drawing/2014/main" id="{A2546997-941F-42E3-9476-17A5F0D25FF2}"/>
            </a:ext>
          </a:extLst>
        </xdr:cNvPr>
        <xdr:cNvSpPr>
          <a:spLocks noChangeShapeType="1"/>
        </xdr:cNvSpPr>
      </xdr:nvSpPr>
      <xdr:spPr bwMode="auto">
        <a:xfrm flipH="1" flipV="1">
          <a:off x="1838325" y="30299025"/>
          <a:ext cx="25717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161</xdr:row>
      <xdr:rowOff>114300</xdr:rowOff>
    </xdr:from>
    <xdr:to>
      <xdr:col>3</xdr:col>
      <xdr:colOff>0</xdr:colOff>
      <xdr:row>161</xdr:row>
      <xdr:rowOff>114300</xdr:rowOff>
    </xdr:to>
    <xdr:sp macro="" textlink="">
      <xdr:nvSpPr>
        <xdr:cNvPr id="9034" name="Line 8">
          <a:extLst>
            <a:ext uri="{FF2B5EF4-FFF2-40B4-BE49-F238E27FC236}">
              <a16:creationId xmlns:a16="http://schemas.microsoft.com/office/drawing/2014/main" id="{88B5346C-3653-4C2E-9569-E53457FFCC89}"/>
            </a:ext>
          </a:extLst>
        </xdr:cNvPr>
        <xdr:cNvSpPr>
          <a:spLocks noChangeShapeType="1"/>
        </xdr:cNvSpPr>
      </xdr:nvSpPr>
      <xdr:spPr bwMode="auto">
        <a:xfrm flipH="1">
          <a:off x="1914525" y="30537150"/>
          <a:ext cx="142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160</xdr:row>
      <xdr:rowOff>95250</xdr:rowOff>
    </xdr:from>
    <xdr:to>
      <xdr:col>3</xdr:col>
      <xdr:colOff>38100</xdr:colOff>
      <xdr:row>160</xdr:row>
      <xdr:rowOff>104775</xdr:rowOff>
    </xdr:to>
    <xdr:sp macro="" textlink="">
      <xdr:nvSpPr>
        <xdr:cNvPr id="9035" name="Line 7">
          <a:extLst>
            <a:ext uri="{FF2B5EF4-FFF2-40B4-BE49-F238E27FC236}">
              <a16:creationId xmlns:a16="http://schemas.microsoft.com/office/drawing/2014/main" id="{6F59DC6B-3FFA-4BED-B1F4-550479614329}"/>
            </a:ext>
          </a:extLst>
        </xdr:cNvPr>
        <xdr:cNvSpPr>
          <a:spLocks noChangeShapeType="1"/>
        </xdr:cNvSpPr>
      </xdr:nvSpPr>
      <xdr:spPr bwMode="auto">
        <a:xfrm flipH="1" flipV="1">
          <a:off x="1838325" y="30299025"/>
          <a:ext cx="25717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161</xdr:row>
      <xdr:rowOff>114300</xdr:rowOff>
    </xdr:from>
    <xdr:to>
      <xdr:col>3</xdr:col>
      <xdr:colOff>0</xdr:colOff>
      <xdr:row>161</xdr:row>
      <xdr:rowOff>114300</xdr:rowOff>
    </xdr:to>
    <xdr:sp macro="" textlink="">
      <xdr:nvSpPr>
        <xdr:cNvPr id="9036" name="Line 8">
          <a:extLst>
            <a:ext uri="{FF2B5EF4-FFF2-40B4-BE49-F238E27FC236}">
              <a16:creationId xmlns:a16="http://schemas.microsoft.com/office/drawing/2014/main" id="{F98CAE50-40ED-4DCF-9714-CAC698556B01}"/>
            </a:ext>
          </a:extLst>
        </xdr:cNvPr>
        <xdr:cNvSpPr>
          <a:spLocks noChangeShapeType="1"/>
        </xdr:cNvSpPr>
      </xdr:nvSpPr>
      <xdr:spPr bwMode="auto">
        <a:xfrm flipH="1">
          <a:off x="1914525" y="30537150"/>
          <a:ext cx="142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160</xdr:row>
      <xdr:rowOff>95250</xdr:rowOff>
    </xdr:from>
    <xdr:to>
      <xdr:col>3</xdr:col>
      <xdr:colOff>38100</xdr:colOff>
      <xdr:row>160</xdr:row>
      <xdr:rowOff>104775</xdr:rowOff>
    </xdr:to>
    <xdr:sp macro="" textlink="">
      <xdr:nvSpPr>
        <xdr:cNvPr id="9037" name="Line 7">
          <a:extLst>
            <a:ext uri="{FF2B5EF4-FFF2-40B4-BE49-F238E27FC236}">
              <a16:creationId xmlns:a16="http://schemas.microsoft.com/office/drawing/2014/main" id="{DAEC5C69-5DCC-4ECE-A3FE-B3D2C1246FA0}"/>
            </a:ext>
          </a:extLst>
        </xdr:cNvPr>
        <xdr:cNvSpPr>
          <a:spLocks noChangeShapeType="1"/>
        </xdr:cNvSpPr>
      </xdr:nvSpPr>
      <xdr:spPr bwMode="auto">
        <a:xfrm flipH="1" flipV="1">
          <a:off x="1838325" y="30299025"/>
          <a:ext cx="25717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161</xdr:row>
      <xdr:rowOff>114300</xdr:rowOff>
    </xdr:from>
    <xdr:to>
      <xdr:col>3</xdr:col>
      <xdr:colOff>0</xdr:colOff>
      <xdr:row>161</xdr:row>
      <xdr:rowOff>114300</xdr:rowOff>
    </xdr:to>
    <xdr:sp macro="" textlink="">
      <xdr:nvSpPr>
        <xdr:cNvPr id="9038" name="Line 8">
          <a:extLst>
            <a:ext uri="{FF2B5EF4-FFF2-40B4-BE49-F238E27FC236}">
              <a16:creationId xmlns:a16="http://schemas.microsoft.com/office/drawing/2014/main" id="{BCF665D4-7E66-4681-9AF9-2D7F29DF0C29}"/>
            </a:ext>
          </a:extLst>
        </xdr:cNvPr>
        <xdr:cNvSpPr>
          <a:spLocks noChangeShapeType="1"/>
        </xdr:cNvSpPr>
      </xdr:nvSpPr>
      <xdr:spPr bwMode="auto">
        <a:xfrm flipH="1">
          <a:off x="1914525" y="30537150"/>
          <a:ext cx="142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174</xdr:row>
      <xdr:rowOff>95250</xdr:rowOff>
    </xdr:from>
    <xdr:to>
      <xdr:col>3</xdr:col>
      <xdr:colOff>38100</xdr:colOff>
      <xdr:row>174</xdr:row>
      <xdr:rowOff>104775</xdr:rowOff>
    </xdr:to>
    <xdr:sp macro="" textlink="">
      <xdr:nvSpPr>
        <xdr:cNvPr id="9039" name="Line 7">
          <a:extLst>
            <a:ext uri="{FF2B5EF4-FFF2-40B4-BE49-F238E27FC236}">
              <a16:creationId xmlns:a16="http://schemas.microsoft.com/office/drawing/2014/main" id="{07020550-E6EE-4620-95E8-F3E4DF2C7EA9}"/>
            </a:ext>
          </a:extLst>
        </xdr:cNvPr>
        <xdr:cNvSpPr>
          <a:spLocks noChangeShapeType="1"/>
        </xdr:cNvSpPr>
      </xdr:nvSpPr>
      <xdr:spPr bwMode="auto">
        <a:xfrm flipH="1" flipV="1">
          <a:off x="1838325" y="33366075"/>
          <a:ext cx="25717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175</xdr:row>
      <xdr:rowOff>114300</xdr:rowOff>
    </xdr:from>
    <xdr:to>
      <xdr:col>3</xdr:col>
      <xdr:colOff>0</xdr:colOff>
      <xdr:row>175</xdr:row>
      <xdr:rowOff>114300</xdr:rowOff>
    </xdr:to>
    <xdr:sp macro="" textlink="">
      <xdr:nvSpPr>
        <xdr:cNvPr id="9040" name="Line 8">
          <a:extLst>
            <a:ext uri="{FF2B5EF4-FFF2-40B4-BE49-F238E27FC236}">
              <a16:creationId xmlns:a16="http://schemas.microsoft.com/office/drawing/2014/main" id="{0EE42103-EB66-481F-85C0-4FADDA706F77}"/>
            </a:ext>
          </a:extLst>
        </xdr:cNvPr>
        <xdr:cNvSpPr>
          <a:spLocks noChangeShapeType="1"/>
        </xdr:cNvSpPr>
      </xdr:nvSpPr>
      <xdr:spPr bwMode="auto">
        <a:xfrm flipH="1">
          <a:off x="1914525" y="33604200"/>
          <a:ext cx="142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174</xdr:row>
      <xdr:rowOff>95250</xdr:rowOff>
    </xdr:from>
    <xdr:to>
      <xdr:col>3</xdr:col>
      <xdr:colOff>38100</xdr:colOff>
      <xdr:row>174</xdr:row>
      <xdr:rowOff>104775</xdr:rowOff>
    </xdr:to>
    <xdr:sp macro="" textlink="">
      <xdr:nvSpPr>
        <xdr:cNvPr id="9041" name="Line 7">
          <a:extLst>
            <a:ext uri="{FF2B5EF4-FFF2-40B4-BE49-F238E27FC236}">
              <a16:creationId xmlns:a16="http://schemas.microsoft.com/office/drawing/2014/main" id="{61891350-FE4E-45D0-B15F-5967D94DAD80}"/>
            </a:ext>
          </a:extLst>
        </xdr:cNvPr>
        <xdr:cNvSpPr>
          <a:spLocks noChangeShapeType="1"/>
        </xdr:cNvSpPr>
      </xdr:nvSpPr>
      <xdr:spPr bwMode="auto">
        <a:xfrm flipH="1" flipV="1">
          <a:off x="1838325" y="33366075"/>
          <a:ext cx="25717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175</xdr:row>
      <xdr:rowOff>114300</xdr:rowOff>
    </xdr:from>
    <xdr:to>
      <xdr:col>3</xdr:col>
      <xdr:colOff>0</xdr:colOff>
      <xdr:row>175</xdr:row>
      <xdr:rowOff>114300</xdr:rowOff>
    </xdr:to>
    <xdr:sp macro="" textlink="">
      <xdr:nvSpPr>
        <xdr:cNvPr id="9042" name="Line 8">
          <a:extLst>
            <a:ext uri="{FF2B5EF4-FFF2-40B4-BE49-F238E27FC236}">
              <a16:creationId xmlns:a16="http://schemas.microsoft.com/office/drawing/2014/main" id="{6CFAD654-1F56-470E-A535-E398AE0FF67B}"/>
            </a:ext>
          </a:extLst>
        </xdr:cNvPr>
        <xdr:cNvSpPr>
          <a:spLocks noChangeShapeType="1"/>
        </xdr:cNvSpPr>
      </xdr:nvSpPr>
      <xdr:spPr bwMode="auto">
        <a:xfrm flipH="1">
          <a:off x="1914525" y="33604200"/>
          <a:ext cx="142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174</xdr:row>
      <xdr:rowOff>95250</xdr:rowOff>
    </xdr:from>
    <xdr:to>
      <xdr:col>3</xdr:col>
      <xdr:colOff>38100</xdr:colOff>
      <xdr:row>174</xdr:row>
      <xdr:rowOff>104775</xdr:rowOff>
    </xdr:to>
    <xdr:sp macro="" textlink="">
      <xdr:nvSpPr>
        <xdr:cNvPr id="9043" name="Line 7">
          <a:extLst>
            <a:ext uri="{FF2B5EF4-FFF2-40B4-BE49-F238E27FC236}">
              <a16:creationId xmlns:a16="http://schemas.microsoft.com/office/drawing/2014/main" id="{8993EF62-098A-4F3B-BB83-1C06B238CFAC}"/>
            </a:ext>
          </a:extLst>
        </xdr:cNvPr>
        <xdr:cNvSpPr>
          <a:spLocks noChangeShapeType="1"/>
        </xdr:cNvSpPr>
      </xdr:nvSpPr>
      <xdr:spPr bwMode="auto">
        <a:xfrm flipH="1" flipV="1">
          <a:off x="1838325" y="33366075"/>
          <a:ext cx="25717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175</xdr:row>
      <xdr:rowOff>114300</xdr:rowOff>
    </xdr:from>
    <xdr:to>
      <xdr:col>3</xdr:col>
      <xdr:colOff>0</xdr:colOff>
      <xdr:row>175</xdr:row>
      <xdr:rowOff>114300</xdr:rowOff>
    </xdr:to>
    <xdr:sp macro="" textlink="">
      <xdr:nvSpPr>
        <xdr:cNvPr id="9044" name="Line 8">
          <a:extLst>
            <a:ext uri="{FF2B5EF4-FFF2-40B4-BE49-F238E27FC236}">
              <a16:creationId xmlns:a16="http://schemas.microsoft.com/office/drawing/2014/main" id="{09766315-E0B2-48D3-895F-1E12F61BDA84}"/>
            </a:ext>
          </a:extLst>
        </xdr:cNvPr>
        <xdr:cNvSpPr>
          <a:spLocks noChangeShapeType="1"/>
        </xdr:cNvSpPr>
      </xdr:nvSpPr>
      <xdr:spPr bwMode="auto">
        <a:xfrm flipH="1">
          <a:off x="1914525" y="33604200"/>
          <a:ext cx="142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174</xdr:row>
      <xdr:rowOff>95250</xdr:rowOff>
    </xdr:from>
    <xdr:to>
      <xdr:col>3</xdr:col>
      <xdr:colOff>38100</xdr:colOff>
      <xdr:row>174</xdr:row>
      <xdr:rowOff>104775</xdr:rowOff>
    </xdr:to>
    <xdr:sp macro="" textlink="">
      <xdr:nvSpPr>
        <xdr:cNvPr id="9045" name="Line 7">
          <a:extLst>
            <a:ext uri="{FF2B5EF4-FFF2-40B4-BE49-F238E27FC236}">
              <a16:creationId xmlns:a16="http://schemas.microsoft.com/office/drawing/2014/main" id="{63236FE8-3455-4570-86B5-B798E071F13E}"/>
            </a:ext>
          </a:extLst>
        </xdr:cNvPr>
        <xdr:cNvSpPr>
          <a:spLocks noChangeShapeType="1"/>
        </xdr:cNvSpPr>
      </xdr:nvSpPr>
      <xdr:spPr bwMode="auto">
        <a:xfrm flipH="1" flipV="1">
          <a:off x="1838325" y="33366075"/>
          <a:ext cx="25717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175</xdr:row>
      <xdr:rowOff>114300</xdr:rowOff>
    </xdr:from>
    <xdr:to>
      <xdr:col>3</xdr:col>
      <xdr:colOff>0</xdr:colOff>
      <xdr:row>175</xdr:row>
      <xdr:rowOff>114300</xdr:rowOff>
    </xdr:to>
    <xdr:sp macro="" textlink="">
      <xdr:nvSpPr>
        <xdr:cNvPr id="9046" name="Line 8">
          <a:extLst>
            <a:ext uri="{FF2B5EF4-FFF2-40B4-BE49-F238E27FC236}">
              <a16:creationId xmlns:a16="http://schemas.microsoft.com/office/drawing/2014/main" id="{7C25FAD2-7692-4633-9C54-3DC56C4E5E23}"/>
            </a:ext>
          </a:extLst>
        </xdr:cNvPr>
        <xdr:cNvSpPr>
          <a:spLocks noChangeShapeType="1"/>
        </xdr:cNvSpPr>
      </xdr:nvSpPr>
      <xdr:spPr bwMode="auto">
        <a:xfrm flipH="1">
          <a:off x="1914525" y="33604200"/>
          <a:ext cx="142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194</xdr:row>
      <xdr:rowOff>114300</xdr:rowOff>
    </xdr:from>
    <xdr:to>
      <xdr:col>3</xdr:col>
      <xdr:colOff>0</xdr:colOff>
      <xdr:row>194</xdr:row>
      <xdr:rowOff>114300</xdr:rowOff>
    </xdr:to>
    <xdr:sp macro="" textlink="">
      <xdr:nvSpPr>
        <xdr:cNvPr id="9047" name="Line 8">
          <a:extLst>
            <a:ext uri="{FF2B5EF4-FFF2-40B4-BE49-F238E27FC236}">
              <a16:creationId xmlns:a16="http://schemas.microsoft.com/office/drawing/2014/main" id="{8A97F44D-2FB7-48F0-A772-10B0F5391289}"/>
            </a:ext>
          </a:extLst>
        </xdr:cNvPr>
        <xdr:cNvSpPr>
          <a:spLocks noChangeShapeType="1"/>
        </xdr:cNvSpPr>
      </xdr:nvSpPr>
      <xdr:spPr bwMode="auto">
        <a:xfrm flipH="1">
          <a:off x="1905000" y="37747575"/>
          <a:ext cx="1524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194</xdr:row>
      <xdr:rowOff>114300</xdr:rowOff>
    </xdr:from>
    <xdr:to>
      <xdr:col>3</xdr:col>
      <xdr:colOff>0</xdr:colOff>
      <xdr:row>194</xdr:row>
      <xdr:rowOff>114300</xdr:rowOff>
    </xdr:to>
    <xdr:sp macro="" textlink="">
      <xdr:nvSpPr>
        <xdr:cNvPr id="9048" name="Line 8">
          <a:extLst>
            <a:ext uri="{FF2B5EF4-FFF2-40B4-BE49-F238E27FC236}">
              <a16:creationId xmlns:a16="http://schemas.microsoft.com/office/drawing/2014/main" id="{ED8CB99D-3D30-4881-A51A-544B65CBFC71}"/>
            </a:ext>
          </a:extLst>
        </xdr:cNvPr>
        <xdr:cNvSpPr>
          <a:spLocks noChangeShapeType="1"/>
        </xdr:cNvSpPr>
      </xdr:nvSpPr>
      <xdr:spPr bwMode="auto">
        <a:xfrm flipH="1">
          <a:off x="1905000" y="37747575"/>
          <a:ext cx="1524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194</xdr:row>
      <xdr:rowOff>114300</xdr:rowOff>
    </xdr:from>
    <xdr:to>
      <xdr:col>3</xdr:col>
      <xdr:colOff>0</xdr:colOff>
      <xdr:row>194</xdr:row>
      <xdr:rowOff>114300</xdr:rowOff>
    </xdr:to>
    <xdr:sp macro="" textlink="">
      <xdr:nvSpPr>
        <xdr:cNvPr id="9049" name="Line 8">
          <a:extLst>
            <a:ext uri="{FF2B5EF4-FFF2-40B4-BE49-F238E27FC236}">
              <a16:creationId xmlns:a16="http://schemas.microsoft.com/office/drawing/2014/main" id="{EDE20AFE-ECAA-4482-8CA8-701665AE885B}"/>
            </a:ext>
          </a:extLst>
        </xdr:cNvPr>
        <xdr:cNvSpPr>
          <a:spLocks noChangeShapeType="1"/>
        </xdr:cNvSpPr>
      </xdr:nvSpPr>
      <xdr:spPr bwMode="auto">
        <a:xfrm flipH="1">
          <a:off x="1905000" y="37747575"/>
          <a:ext cx="1524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194</xdr:row>
      <xdr:rowOff>114300</xdr:rowOff>
    </xdr:from>
    <xdr:to>
      <xdr:col>3</xdr:col>
      <xdr:colOff>0</xdr:colOff>
      <xdr:row>194</xdr:row>
      <xdr:rowOff>114300</xdr:rowOff>
    </xdr:to>
    <xdr:sp macro="" textlink="">
      <xdr:nvSpPr>
        <xdr:cNvPr id="9050" name="Line 8">
          <a:extLst>
            <a:ext uri="{FF2B5EF4-FFF2-40B4-BE49-F238E27FC236}">
              <a16:creationId xmlns:a16="http://schemas.microsoft.com/office/drawing/2014/main" id="{D30CC80F-2381-40AF-BD81-AD0172864E01}"/>
            </a:ext>
          </a:extLst>
        </xdr:cNvPr>
        <xdr:cNvSpPr>
          <a:spLocks noChangeShapeType="1"/>
        </xdr:cNvSpPr>
      </xdr:nvSpPr>
      <xdr:spPr bwMode="auto">
        <a:xfrm flipH="1">
          <a:off x="1905000" y="37747575"/>
          <a:ext cx="1524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194</xdr:row>
      <xdr:rowOff>114300</xdr:rowOff>
    </xdr:from>
    <xdr:to>
      <xdr:col>3</xdr:col>
      <xdr:colOff>0</xdr:colOff>
      <xdr:row>194</xdr:row>
      <xdr:rowOff>114300</xdr:rowOff>
    </xdr:to>
    <xdr:sp macro="" textlink="">
      <xdr:nvSpPr>
        <xdr:cNvPr id="9051" name="Line 8">
          <a:extLst>
            <a:ext uri="{FF2B5EF4-FFF2-40B4-BE49-F238E27FC236}">
              <a16:creationId xmlns:a16="http://schemas.microsoft.com/office/drawing/2014/main" id="{517676BB-1A1E-4B85-8C1D-4B632A7BB382}"/>
            </a:ext>
          </a:extLst>
        </xdr:cNvPr>
        <xdr:cNvSpPr>
          <a:spLocks noChangeShapeType="1"/>
        </xdr:cNvSpPr>
      </xdr:nvSpPr>
      <xdr:spPr bwMode="auto">
        <a:xfrm flipH="1">
          <a:off x="1905000" y="37747575"/>
          <a:ext cx="1524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194</xdr:row>
      <xdr:rowOff>114300</xdr:rowOff>
    </xdr:from>
    <xdr:to>
      <xdr:col>3</xdr:col>
      <xdr:colOff>0</xdr:colOff>
      <xdr:row>194</xdr:row>
      <xdr:rowOff>114300</xdr:rowOff>
    </xdr:to>
    <xdr:sp macro="" textlink="">
      <xdr:nvSpPr>
        <xdr:cNvPr id="9052" name="Line 8">
          <a:extLst>
            <a:ext uri="{FF2B5EF4-FFF2-40B4-BE49-F238E27FC236}">
              <a16:creationId xmlns:a16="http://schemas.microsoft.com/office/drawing/2014/main" id="{4C764326-AD01-4660-B257-C25C4A03BC1C}"/>
            </a:ext>
          </a:extLst>
        </xdr:cNvPr>
        <xdr:cNvSpPr>
          <a:spLocks noChangeShapeType="1"/>
        </xdr:cNvSpPr>
      </xdr:nvSpPr>
      <xdr:spPr bwMode="auto">
        <a:xfrm flipH="1">
          <a:off x="1905000" y="37747575"/>
          <a:ext cx="1524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194</xdr:row>
      <xdr:rowOff>114300</xdr:rowOff>
    </xdr:from>
    <xdr:to>
      <xdr:col>3</xdr:col>
      <xdr:colOff>0</xdr:colOff>
      <xdr:row>194</xdr:row>
      <xdr:rowOff>114300</xdr:rowOff>
    </xdr:to>
    <xdr:sp macro="" textlink="">
      <xdr:nvSpPr>
        <xdr:cNvPr id="9053" name="Line 8">
          <a:extLst>
            <a:ext uri="{FF2B5EF4-FFF2-40B4-BE49-F238E27FC236}">
              <a16:creationId xmlns:a16="http://schemas.microsoft.com/office/drawing/2014/main" id="{8652CE06-9C07-4316-9D54-FDBB3A8325D1}"/>
            </a:ext>
          </a:extLst>
        </xdr:cNvPr>
        <xdr:cNvSpPr>
          <a:spLocks noChangeShapeType="1"/>
        </xdr:cNvSpPr>
      </xdr:nvSpPr>
      <xdr:spPr bwMode="auto">
        <a:xfrm flipH="1">
          <a:off x="1905000" y="37747575"/>
          <a:ext cx="1524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194</xdr:row>
      <xdr:rowOff>114300</xdr:rowOff>
    </xdr:from>
    <xdr:to>
      <xdr:col>3</xdr:col>
      <xdr:colOff>0</xdr:colOff>
      <xdr:row>194</xdr:row>
      <xdr:rowOff>114300</xdr:rowOff>
    </xdr:to>
    <xdr:sp macro="" textlink="">
      <xdr:nvSpPr>
        <xdr:cNvPr id="9054" name="Line 8">
          <a:extLst>
            <a:ext uri="{FF2B5EF4-FFF2-40B4-BE49-F238E27FC236}">
              <a16:creationId xmlns:a16="http://schemas.microsoft.com/office/drawing/2014/main" id="{F0EDD54C-64CE-47AE-A25D-4E52A360AA08}"/>
            </a:ext>
          </a:extLst>
        </xdr:cNvPr>
        <xdr:cNvSpPr>
          <a:spLocks noChangeShapeType="1"/>
        </xdr:cNvSpPr>
      </xdr:nvSpPr>
      <xdr:spPr bwMode="auto">
        <a:xfrm flipH="1">
          <a:off x="1905000" y="37747575"/>
          <a:ext cx="1524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194</xdr:row>
      <xdr:rowOff>114300</xdr:rowOff>
    </xdr:from>
    <xdr:to>
      <xdr:col>3</xdr:col>
      <xdr:colOff>0</xdr:colOff>
      <xdr:row>194</xdr:row>
      <xdr:rowOff>114300</xdr:rowOff>
    </xdr:to>
    <xdr:sp macro="" textlink="">
      <xdr:nvSpPr>
        <xdr:cNvPr id="9055" name="Line 8">
          <a:extLst>
            <a:ext uri="{FF2B5EF4-FFF2-40B4-BE49-F238E27FC236}">
              <a16:creationId xmlns:a16="http://schemas.microsoft.com/office/drawing/2014/main" id="{5DB10E56-BAD2-4DA6-AF9B-AAE20294922B}"/>
            </a:ext>
          </a:extLst>
        </xdr:cNvPr>
        <xdr:cNvSpPr>
          <a:spLocks noChangeShapeType="1"/>
        </xdr:cNvSpPr>
      </xdr:nvSpPr>
      <xdr:spPr bwMode="auto">
        <a:xfrm flipH="1">
          <a:off x="1905000" y="37747575"/>
          <a:ext cx="1524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194</xdr:row>
      <xdr:rowOff>114300</xdr:rowOff>
    </xdr:from>
    <xdr:to>
      <xdr:col>3</xdr:col>
      <xdr:colOff>0</xdr:colOff>
      <xdr:row>194</xdr:row>
      <xdr:rowOff>114300</xdr:rowOff>
    </xdr:to>
    <xdr:sp macro="" textlink="">
      <xdr:nvSpPr>
        <xdr:cNvPr id="9056" name="Line 8">
          <a:extLst>
            <a:ext uri="{FF2B5EF4-FFF2-40B4-BE49-F238E27FC236}">
              <a16:creationId xmlns:a16="http://schemas.microsoft.com/office/drawing/2014/main" id="{21446E66-F25A-43E1-8E8F-E70A5C7C444C}"/>
            </a:ext>
          </a:extLst>
        </xdr:cNvPr>
        <xdr:cNvSpPr>
          <a:spLocks noChangeShapeType="1"/>
        </xdr:cNvSpPr>
      </xdr:nvSpPr>
      <xdr:spPr bwMode="auto">
        <a:xfrm flipH="1">
          <a:off x="1905000" y="37747575"/>
          <a:ext cx="1524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194</xdr:row>
      <xdr:rowOff>114300</xdr:rowOff>
    </xdr:from>
    <xdr:to>
      <xdr:col>3</xdr:col>
      <xdr:colOff>0</xdr:colOff>
      <xdr:row>194</xdr:row>
      <xdr:rowOff>114300</xdr:rowOff>
    </xdr:to>
    <xdr:sp macro="" textlink="">
      <xdr:nvSpPr>
        <xdr:cNvPr id="9057" name="Line 8">
          <a:extLst>
            <a:ext uri="{FF2B5EF4-FFF2-40B4-BE49-F238E27FC236}">
              <a16:creationId xmlns:a16="http://schemas.microsoft.com/office/drawing/2014/main" id="{D7973DA2-BFB6-4C00-938E-875B9ECD7C06}"/>
            </a:ext>
          </a:extLst>
        </xdr:cNvPr>
        <xdr:cNvSpPr>
          <a:spLocks noChangeShapeType="1"/>
        </xdr:cNvSpPr>
      </xdr:nvSpPr>
      <xdr:spPr bwMode="auto">
        <a:xfrm flipH="1">
          <a:off x="1905000" y="37747575"/>
          <a:ext cx="1524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194</xdr:row>
      <xdr:rowOff>114300</xdr:rowOff>
    </xdr:from>
    <xdr:to>
      <xdr:col>3</xdr:col>
      <xdr:colOff>0</xdr:colOff>
      <xdr:row>194</xdr:row>
      <xdr:rowOff>114300</xdr:rowOff>
    </xdr:to>
    <xdr:sp macro="" textlink="">
      <xdr:nvSpPr>
        <xdr:cNvPr id="9058" name="Line 8">
          <a:extLst>
            <a:ext uri="{FF2B5EF4-FFF2-40B4-BE49-F238E27FC236}">
              <a16:creationId xmlns:a16="http://schemas.microsoft.com/office/drawing/2014/main" id="{3CD55249-2229-4B9D-98A4-A538147118C5}"/>
            </a:ext>
          </a:extLst>
        </xdr:cNvPr>
        <xdr:cNvSpPr>
          <a:spLocks noChangeShapeType="1"/>
        </xdr:cNvSpPr>
      </xdr:nvSpPr>
      <xdr:spPr bwMode="auto">
        <a:xfrm flipH="1">
          <a:off x="1905000" y="37747575"/>
          <a:ext cx="1524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231</xdr:row>
      <xdr:rowOff>114300</xdr:rowOff>
    </xdr:from>
    <xdr:to>
      <xdr:col>2</xdr:col>
      <xdr:colOff>19050</xdr:colOff>
      <xdr:row>231</xdr:row>
      <xdr:rowOff>114300</xdr:rowOff>
    </xdr:to>
    <xdr:sp macro="" textlink="">
      <xdr:nvSpPr>
        <xdr:cNvPr id="9059" name="Line 8">
          <a:extLst>
            <a:ext uri="{FF2B5EF4-FFF2-40B4-BE49-F238E27FC236}">
              <a16:creationId xmlns:a16="http://schemas.microsoft.com/office/drawing/2014/main" id="{60F3342B-47C5-47B3-8A80-A9036BC0899E}"/>
            </a:ext>
          </a:extLst>
        </xdr:cNvPr>
        <xdr:cNvSpPr>
          <a:spLocks noChangeShapeType="1"/>
        </xdr:cNvSpPr>
      </xdr:nvSpPr>
      <xdr:spPr bwMode="auto">
        <a:xfrm flipH="1">
          <a:off x="1304925" y="44434125"/>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232</xdr:row>
      <xdr:rowOff>95250</xdr:rowOff>
    </xdr:from>
    <xdr:to>
      <xdr:col>2</xdr:col>
      <xdr:colOff>9525</xdr:colOff>
      <xdr:row>232</xdr:row>
      <xdr:rowOff>104775</xdr:rowOff>
    </xdr:to>
    <xdr:sp macro="" textlink="">
      <xdr:nvSpPr>
        <xdr:cNvPr id="9060" name="Line 7">
          <a:extLst>
            <a:ext uri="{FF2B5EF4-FFF2-40B4-BE49-F238E27FC236}">
              <a16:creationId xmlns:a16="http://schemas.microsoft.com/office/drawing/2014/main" id="{212290E5-CB54-41B1-BDD1-6F6175763CF1}"/>
            </a:ext>
          </a:extLst>
        </xdr:cNvPr>
        <xdr:cNvSpPr>
          <a:spLocks noChangeShapeType="1"/>
        </xdr:cNvSpPr>
      </xdr:nvSpPr>
      <xdr:spPr bwMode="auto">
        <a:xfrm flipH="1" flipV="1">
          <a:off x="1371600" y="4458652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231</xdr:row>
      <xdr:rowOff>114300</xdr:rowOff>
    </xdr:from>
    <xdr:to>
      <xdr:col>2</xdr:col>
      <xdr:colOff>19050</xdr:colOff>
      <xdr:row>231</xdr:row>
      <xdr:rowOff>114300</xdr:rowOff>
    </xdr:to>
    <xdr:sp macro="" textlink="">
      <xdr:nvSpPr>
        <xdr:cNvPr id="9061" name="Line 8">
          <a:extLst>
            <a:ext uri="{FF2B5EF4-FFF2-40B4-BE49-F238E27FC236}">
              <a16:creationId xmlns:a16="http://schemas.microsoft.com/office/drawing/2014/main" id="{53D2C66A-03C8-4D48-B2CA-005C988F9C58}"/>
            </a:ext>
          </a:extLst>
        </xdr:cNvPr>
        <xdr:cNvSpPr>
          <a:spLocks noChangeShapeType="1"/>
        </xdr:cNvSpPr>
      </xdr:nvSpPr>
      <xdr:spPr bwMode="auto">
        <a:xfrm flipH="1">
          <a:off x="1304925" y="44434125"/>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231</xdr:row>
      <xdr:rowOff>114300</xdr:rowOff>
    </xdr:from>
    <xdr:to>
      <xdr:col>2</xdr:col>
      <xdr:colOff>19050</xdr:colOff>
      <xdr:row>231</xdr:row>
      <xdr:rowOff>114300</xdr:rowOff>
    </xdr:to>
    <xdr:sp macro="" textlink="">
      <xdr:nvSpPr>
        <xdr:cNvPr id="9062" name="Line 8">
          <a:extLst>
            <a:ext uri="{FF2B5EF4-FFF2-40B4-BE49-F238E27FC236}">
              <a16:creationId xmlns:a16="http://schemas.microsoft.com/office/drawing/2014/main" id="{0940B70B-6211-4B07-857D-AEA9E981A914}"/>
            </a:ext>
          </a:extLst>
        </xdr:cNvPr>
        <xdr:cNvSpPr>
          <a:spLocks noChangeShapeType="1"/>
        </xdr:cNvSpPr>
      </xdr:nvSpPr>
      <xdr:spPr bwMode="auto">
        <a:xfrm flipH="1">
          <a:off x="1304925" y="44434125"/>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232</xdr:row>
      <xdr:rowOff>95250</xdr:rowOff>
    </xdr:from>
    <xdr:to>
      <xdr:col>2</xdr:col>
      <xdr:colOff>9525</xdr:colOff>
      <xdr:row>232</xdr:row>
      <xdr:rowOff>104775</xdr:rowOff>
    </xdr:to>
    <xdr:sp macro="" textlink="">
      <xdr:nvSpPr>
        <xdr:cNvPr id="9063" name="Line 7">
          <a:extLst>
            <a:ext uri="{FF2B5EF4-FFF2-40B4-BE49-F238E27FC236}">
              <a16:creationId xmlns:a16="http://schemas.microsoft.com/office/drawing/2014/main" id="{993C6E28-0CE0-40F2-9214-571659A90BA3}"/>
            </a:ext>
          </a:extLst>
        </xdr:cNvPr>
        <xdr:cNvSpPr>
          <a:spLocks noChangeShapeType="1"/>
        </xdr:cNvSpPr>
      </xdr:nvSpPr>
      <xdr:spPr bwMode="auto">
        <a:xfrm flipH="1" flipV="1">
          <a:off x="1371600" y="4458652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231</xdr:row>
      <xdr:rowOff>114300</xdr:rowOff>
    </xdr:from>
    <xdr:to>
      <xdr:col>2</xdr:col>
      <xdr:colOff>19050</xdr:colOff>
      <xdr:row>231</xdr:row>
      <xdr:rowOff>114300</xdr:rowOff>
    </xdr:to>
    <xdr:sp macro="" textlink="">
      <xdr:nvSpPr>
        <xdr:cNvPr id="9064" name="Line 8">
          <a:extLst>
            <a:ext uri="{FF2B5EF4-FFF2-40B4-BE49-F238E27FC236}">
              <a16:creationId xmlns:a16="http://schemas.microsoft.com/office/drawing/2014/main" id="{D8DE039B-74FA-4134-881C-BF16E7214781}"/>
            </a:ext>
          </a:extLst>
        </xdr:cNvPr>
        <xdr:cNvSpPr>
          <a:spLocks noChangeShapeType="1"/>
        </xdr:cNvSpPr>
      </xdr:nvSpPr>
      <xdr:spPr bwMode="auto">
        <a:xfrm flipH="1">
          <a:off x="1304925" y="44434125"/>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230</xdr:row>
      <xdr:rowOff>114300</xdr:rowOff>
    </xdr:from>
    <xdr:to>
      <xdr:col>2</xdr:col>
      <xdr:colOff>19050</xdr:colOff>
      <xdr:row>230</xdr:row>
      <xdr:rowOff>114300</xdr:rowOff>
    </xdr:to>
    <xdr:sp macro="" textlink="">
      <xdr:nvSpPr>
        <xdr:cNvPr id="9065" name="Line 8">
          <a:extLst>
            <a:ext uri="{FF2B5EF4-FFF2-40B4-BE49-F238E27FC236}">
              <a16:creationId xmlns:a16="http://schemas.microsoft.com/office/drawing/2014/main" id="{0FB982B5-331E-4131-BC2D-9A5F3BAC3C4B}"/>
            </a:ext>
          </a:extLst>
        </xdr:cNvPr>
        <xdr:cNvSpPr>
          <a:spLocks noChangeShapeType="1"/>
        </xdr:cNvSpPr>
      </xdr:nvSpPr>
      <xdr:spPr bwMode="auto">
        <a:xfrm flipH="1">
          <a:off x="1304925" y="44262675"/>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231</xdr:row>
      <xdr:rowOff>95250</xdr:rowOff>
    </xdr:from>
    <xdr:to>
      <xdr:col>2</xdr:col>
      <xdr:colOff>9525</xdr:colOff>
      <xdr:row>231</xdr:row>
      <xdr:rowOff>104775</xdr:rowOff>
    </xdr:to>
    <xdr:sp macro="" textlink="">
      <xdr:nvSpPr>
        <xdr:cNvPr id="9066" name="Line 7">
          <a:extLst>
            <a:ext uri="{FF2B5EF4-FFF2-40B4-BE49-F238E27FC236}">
              <a16:creationId xmlns:a16="http://schemas.microsoft.com/office/drawing/2014/main" id="{FFBF6402-3DFF-4B29-BCC2-50F562F69228}"/>
            </a:ext>
          </a:extLst>
        </xdr:cNvPr>
        <xdr:cNvSpPr>
          <a:spLocks noChangeShapeType="1"/>
        </xdr:cNvSpPr>
      </xdr:nvSpPr>
      <xdr:spPr bwMode="auto">
        <a:xfrm flipH="1" flipV="1">
          <a:off x="1371600" y="4441507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230</xdr:row>
      <xdr:rowOff>114300</xdr:rowOff>
    </xdr:from>
    <xdr:to>
      <xdr:col>2</xdr:col>
      <xdr:colOff>19050</xdr:colOff>
      <xdr:row>230</xdr:row>
      <xdr:rowOff>114300</xdr:rowOff>
    </xdr:to>
    <xdr:sp macro="" textlink="">
      <xdr:nvSpPr>
        <xdr:cNvPr id="9067" name="Line 8">
          <a:extLst>
            <a:ext uri="{FF2B5EF4-FFF2-40B4-BE49-F238E27FC236}">
              <a16:creationId xmlns:a16="http://schemas.microsoft.com/office/drawing/2014/main" id="{58774458-4BAA-4527-B99A-F56D27C6D959}"/>
            </a:ext>
          </a:extLst>
        </xdr:cNvPr>
        <xdr:cNvSpPr>
          <a:spLocks noChangeShapeType="1"/>
        </xdr:cNvSpPr>
      </xdr:nvSpPr>
      <xdr:spPr bwMode="auto">
        <a:xfrm flipH="1">
          <a:off x="1304925" y="44262675"/>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230</xdr:row>
      <xdr:rowOff>114300</xdr:rowOff>
    </xdr:from>
    <xdr:to>
      <xdr:col>2</xdr:col>
      <xdr:colOff>19050</xdr:colOff>
      <xdr:row>230</xdr:row>
      <xdr:rowOff>114300</xdr:rowOff>
    </xdr:to>
    <xdr:sp macro="" textlink="">
      <xdr:nvSpPr>
        <xdr:cNvPr id="9068" name="Line 8">
          <a:extLst>
            <a:ext uri="{FF2B5EF4-FFF2-40B4-BE49-F238E27FC236}">
              <a16:creationId xmlns:a16="http://schemas.microsoft.com/office/drawing/2014/main" id="{81C47A64-AFF2-4799-B203-FEC074C82346}"/>
            </a:ext>
          </a:extLst>
        </xdr:cNvPr>
        <xdr:cNvSpPr>
          <a:spLocks noChangeShapeType="1"/>
        </xdr:cNvSpPr>
      </xdr:nvSpPr>
      <xdr:spPr bwMode="auto">
        <a:xfrm flipH="1">
          <a:off x="1304925" y="44262675"/>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231</xdr:row>
      <xdr:rowOff>95250</xdr:rowOff>
    </xdr:from>
    <xdr:to>
      <xdr:col>2</xdr:col>
      <xdr:colOff>9525</xdr:colOff>
      <xdr:row>231</xdr:row>
      <xdr:rowOff>104775</xdr:rowOff>
    </xdr:to>
    <xdr:sp macro="" textlink="">
      <xdr:nvSpPr>
        <xdr:cNvPr id="9069" name="Line 7">
          <a:extLst>
            <a:ext uri="{FF2B5EF4-FFF2-40B4-BE49-F238E27FC236}">
              <a16:creationId xmlns:a16="http://schemas.microsoft.com/office/drawing/2014/main" id="{DFFAE64E-D691-41E0-BF81-D6F4429D06DE}"/>
            </a:ext>
          </a:extLst>
        </xdr:cNvPr>
        <xdr:cNvSpPr>
          <a:spLocks noChangeShapeType="1"/>
        </xdr:cNvSpPr>
      </xdr:nvSpPr>
      <xdr:spPr bwMode="auto">
        <a:xfrm flipH="1" flipV="1">
          <a:off x="1371600" y="4441507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230</xdr:row>
      <xdr:rowOff>114300</xdr:rowOff>
    </xdr:from>
    <xdr:to>
      <xdr:col>2</xdr:col>
      <xdr:colOff>19050</xdr:colOff>
      <xdr:row>230</xdr:row>
      <xdr:rowOff>114300</xdr:rowOff>
    </xdr:to>
    <xdr:sp macro="" textlink="">
      <xdr:nvSpPr>
        <xdr:cNvPr id="9070" name="Line 8">
          <a:extLst>
            <a:ext uri="{FF2B5EF4-FFF2-40B4-BE49-F238E27FC236}">
              <a16:creationId xmlns:a16="http://schemas.microsoft.com/office/drawing/2014/main" id="{BEE0BF75-37DA-4888-AD35-CD06AC0F6B70}"/>
            </a:ext>
          </a:extLst>
        </xdr:cNvPr>
        <xdr:cNvSpPr>
          <a:spLocks noChangeShapeType="1"/>
        </xdr:cNvSpPr>
      </xdr:nvSpPr>
      <xdr:spPr bwMode="auto">
        <a:xfrm flipH="1">
          <a:off x="1304925" y="44262675"/>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235</xdr:row>
      <xdr:rowOff>114300</xdr:rowOff>
    </xdr:from>
    <xdr:to>
      <xdr:col>2</xdr:col>
      <xdr:colOff>0</xdr:colOff>
      <xdr:row>235</xdr:row>
      <xdr:rowOff>114300</xdr:rowOff>
    </xdr:to>
    <xdr:sp macro="" textlink="">
      <xdr:nvSpPr>
        <xdr:cNvPr id="9071" name="Line 8">
          <a:extLst>
            <a:ext uri="{FF2B5EF4-FFF2-40B4-BE49-F238E27FC236}">
              <a16:creationId xmlns:a16="http://schemas.microsoft.com/office/drawing/2014/main" id="{43B4F803-F883-4E48-910D-A06929B268BB}"/>
            </a:ext>
          </a:extLst>
        </xdr:cNvPr>
        <xdr:cNvSpPr>
          <a:spLocks noChangeShapeType="1"/>
        </xdr:cNvSpPr>
      </xdr:nvSpPr>
      <xdr:spPr bwMode="auto">
        <a:xfrm flipH="1">
          <a:off x="1371600" y="451199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235</xdr:row>
      <xdr:rowOff>114300</xdr:rowOff>
    </xdr:from>
    <xdr:to>
      <xdr:col>2</xdr:col>
      <xdr:colOff>0</xdr:colOff>
      <xdr:row>235</xdr:row>
      <xdr:rowOff>114300</xdr:rowOff>
    </xdr:to>
    <xdr:sp macro="" textlink="">
      <xdr:nvSpPr>
        <xdr:cNvPr id="9072" name="Line 8">
          <a:extLst>
            <a:ext uri="{FF2B5EF4-FFF2-40B4-BE49-F238E27FC236}">
              <a16:creationId xmlns:a16="http://schemas.microsoft.com/office/drawing/2014/main" id="{365B5DB3-1467-4CEC-A232-79968A794082}"/>
            </a:ext>
          </a:extLst>
        </xdr:cNvPr>
        <xdr:cNvSpPr>
          <a:spLocks noChangeShapeType="1"/>
        </xdr:cNvSpPr>
      </xdr:nvSpPr>
      <xdr:spPr bwMode="auto">
        <a:xfrm flipH="1">
          <a:off x="1371600" y="451199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232</xdr:row>
      <xdr:rowOff>114300</xdr:rowOff>
    </xdr:from>
    <xdr:to>
      <xdr:col>2</xdr:col>
      <xdr:colOff>19050</xdr:colOff>
      <xdr:row>232</xdr:row>
      <xdr:rowOff>114300</xdr:rowOff>
    </xdr:to>
    <xdr:sp macro="" textlink="">
      <xdr:nvSpPr>
        <xdr:cNvPr id="9073" name="Line 8">
          <a:extLst>
            <a:ext uri="{FF2B5EF4-FFF2-40B4-BE49-F238E27FC236}">
              <a16:creationId xmlns:a16="http://schemas.microsoft.com/office/drawing/2014/main" id="{4BDB32F4-6A4E-4E4C-8BCC-05A1DB7A8F76}"/>
            </a:ext>
          </a:extLst>
        </xdr:cNvPr>
        <xdr:cNvSpPr>
          <a:spLocks noChangeShapeType="1"/>
        </xdr:cNvSpPr>
      </xdr:nvSpPr>
      <xdr:spPr bwMode="auto">
        <a:xfrm flipH="1">
          <a:off x="1304925" y="44605575"/>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233</xdr:row>
      <xdr:rowOff>95250</xdr:rowOff>
    </xdr:from>
    <xdr:to>
      <xdr:col>2</xdr:col>
      <xdr:colOff>9525</xdr:colOff>
      <xdr:row>233</xdr:row>
      <xdr:rowOff>104775</xdr:rowOff>
    </xdr:to>
    <xdr:sp macro="" textlink="">
      <xdr:nvSpPr>
        <xdr:cNvPr id="9074" name="Line 7">
          <a:extLst>
            <a:ext uri="{FF2B5EF4-FFF2-40B4-BE49-F238E27FC236}">
              <a16:creationId xmlns:a16="http://schemas.microsoft.com/office/drawing/2014/main" id="{7BF96E85-ADC9-41F7-A9D9-8F70D8729C43}"/>
            </a:ext>
          </a:extLst>
        </xdr:cNvPr>
        <xdr:cNvSpPr>
          <a:spLocks noChangeShapeType="1"/>
        </xdr:cNvSpPr>
      </xdr:nvSpPr>
      <xdr:spPr bwMode="auto">
        <a:xfrm flipH="1" flipV="1">
          <a:off x="1371600" y="4475797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232</xdr:row>
      <xdr:rowOff>114300</xdr:rowOff>
    </xdr:from>
    <xdr:to>
      <xdr:col>2</xdr:col>
      <xdr:colOff>19050</xdr:colOff>
      <xdr:row>232</xdr:row>
      <xdr:rowOff>114300</xdr:rowOff>
    </xdr:to>
    <xdr:sp macro="" textlink="">
      <xdr:nvSpPr>
        <xdr:cNvPr id="9075" name="Line 8">
          <a:extLst>
            <a:ext uri="{FF2B5EF4-FFF2-40B4-BE49-F238E27FC236}">
              <a16:creationId xmlns:a16="http://schemas.microsoft.com/office/drawing/2014/main" id="{14FE75A9-F1F3-439F-95D4-9650518BE92A}"/>
            </a:ext>
          </a:extLst>
        </xdr:cNvPr>
        <xdr:cNvSpPr>
          <a:spLocks noChangeShapeType="1"/>
        </xdr:cNvSpPr>
      </xdr:nvSpPr>
      <xdr:spPr bwMode="auto">
        <a:xfrm flipH="1">
          <a:off x="1304925" y="44605575"/>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232</xdr:row>
      <xdr:rowOff>114300</xdr:rowOff>
    </xdr:from>
    <xdr:to>
      <xdr:col>2</xdr:col>
      <xdr:colOff>19050</xdr:colOff>
      <xdr:row>232</xdr:row>
      <xdr:rowOff>114300</xdr:rowOff>
    </xdr:to>
    <xdr:sp macro="" textlink="">
      <xdr:nvSpPr>
        <xdr:cNvPr id="9076" name="Line 8">
          <a:extLst>
            <a:ext uri="{FF2B5EF4-FFF2-40B4-BE49-F238E27FC236}">
              <a16:creationId xmlns:a16="http://schemas.microsoft.com/office/drawing/2014/main" id="{2EF85939-CB56-4D51-89CF-87E1DED0D99F}"/>
            </a:ext>
          </a:extLst>
        </xdr:cNvPr>
        <xdr:cNvSpPr>
          <a:spLocks noChangeShapeType="1"/>
        </xdr:cNvSpPr>
      </xdr:nvSpPr>
      <xdr:spPr bwMode="auto">
        <a:xfrm flipH="1">
          <a:off x="1304925" y="44605575"/>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233</xdr:row>
      <xdr:rowOff>95250</xdr:rowOff>
    </xdr:from>
    <xdr:to>
      <xdr:col>2</xdr:col>
      <xdr:colOff>9525</xdr:colOff>
      <xdr:row>233</xdr:row>
      <xdr:rowOff>104775</xdr:rowOff>
    </xdr:to>
    <xdr:sp macro="" textlink="">
      <xdr:nvSpPr>
        <xdr:cNvPr id="9077" name="Line 7">
          <a:extLst>
            <a:ext uri="{FF2B5EF4-FFF2-40B4-BE49-F238E27FC236}">
              <a16:creationId xmlns:a16="http://schemas.microsoft.com/office/drawing/2014/main" id="{92A51098-552B-4632-A68D-852FE4B16525}"/>
            </a:ext>
          </a:extLst>
        </xdr:cNvPr>
        <xdr:cNvSpPr>
          <a:spLocks noChangeShapeType="1"/>
        </xdr:cNvSpPr>
      </xdr:nvSpPr>
      <xdr:spPr bwMode="auto">
        <a:xfrm flipH="1" flipV="1">
          <a:off x="1371600" y="4475797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232</xdr:row>
      <xdr:rowOff>114300</xdr:rowOff>
    </xdr:from>
    <xdr:to>
      <xdr:col>2</xdr:col>
      <xdr:colOff>19050</xdr:colOff>
      <xdr:row>232</xdr:row>
      <xdr:rowOff>114300</xdr:rowOff>
    </xdr:to>
    <xdr:sp macro="" textlink="">
      <xdr:nvSpPr>
        <xdr:cNvPr id="9078" name="Line 8">
          <a:extLst>
            <a:ext uri="{FF2B5EF4-FFF2-40B4-BE49-F238E27FC236}">
              <a16:creationId xmlns:a16="http://schemas.microsoft.com/office/drawing/2014/main" id="{124CF82B-E0E4-444D-9598-D41D5A4EAD18}"/>
            </a:ext>
          </a:extLst>
        </xdr:cNvPr>
        <xdr:cNvSpPr>
          <a:spLocks noChangeShapeType="1"/>
        </xdr:cNvSpPr>
      </xdr:nvSpPr>
      <xdr:spPr bwMode="auto">
        <a:xfrm flipH="1">
          <a:off x="1304925" y="44605575"/>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232</xdr:row>
      <xdr:rowOff>114300</xdr:rowOff>
    </xdr:from>
    <xdr:to>
      <xdr:col>2</xdr:col>
      <xdr:colOff>19050</xdr:colOff>
      <xdr:row>232</xdr:row>
      <xdr:rowOff>114300</xdr:rowOff>
    </xdr:to>
    <xdr:sp macro="" textlink="">
      <xdr:nvSpPr>
        <xdr:cNvPr id="9079" name="Line 8">
          <a:extLst>
            <a:ext uri="{FF2B5EF4-FFF2-40B4-BE49-F238E27FC236}">
              <a16:creationId xmlns:a16="http://schemas.microsoft.com/office/drawing/2014/main" id="{DE632B7D-DD68-4255-B8D5-F7166489C674}"/>
            </a:ext>
          </a:extLst>
        </xdr:cNvPr>
        <xdr:cNvSpPr>
          <a:spLocks noChangeShapeType="1"/>
        </xdr:cNvSpPr>
      </xdr:nvSpPr>
      <xdr:spPr bwMode="auto">
        <a:xfrm flipH="1">
          <a:off x="1304925" y="44605575"/>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233</xdr:row>
      <xdr:rowOff>95250</xdr:rowOff>
    </xdr:from>
    <xdr:to>
      <xdr:col>2</xdr:col>
      <xdr:colOff>9525</xdr:colOff>
      <xdr:row>233</xdr:row>
      <xdr:rowOff>104775</xdr:rowOff>
    </xdr:to>
    <xdr:sp macro="" textlink="">
      <xdr:nvSpPr>
        <xdr:cNvPr id="9080" name="Line 7">
          <a:extLst>
            <a:ext uri="{FF2B5EF4-FFF2-40B4-BE49-F238E27FC236}">
              <a16:creationId xmlns:a16="http://schemas.microsoft.com/office/drawing/2014/main" id="{68CDC64D-EAA4-4371-8A13-B76E21B93F74}"/>
            </a:ext>
          </a:extLst>
        </xdr:cNvPr>
        <xdr:cNvSpPr>
          <a:spLocks noChangeShapeType="1"/>
        </xdr:cNvSpPr>
      </xdr:nvSpPr>
      <xdr:spPr bwMode="auto">
        <a:xfrm flipH="1" flipV="1">
          <a:off x="1371600" y="4475797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232</xdr:row>
      <xdr:rowOff>114300</xdr:rowOff>
    </xdr:from>
    <xdr:to>
      <xdr:col>2</xdr:col>
      <xdr:colOff>19050</xdr:colOff>
      <xdr:row>232</xdr:row>
      <xdr:rowOff>114300</xdr:rowOff>
    </xdr:to>
    <xdr:sp macro="" textlink="">
      <xdr:nvSpPr>
        <xdr:cNvPr id="9081" name="Line 8">
          <a:extLst>
            <a:ext uri="{FF2B5EF4-FFF2-40B4-BE49-F238E27FC236}">
              <a16:creationId xmlns:a16="http://schemas.microsoft.com/office/drawing/2014/main" id="{02AB5DC7-B884-4A79-893D-E2D7EF974A76}"/>
            </a:ext>
          </a:extLst>
        </xdr:cNvPr>
        <xdr:cNvSpPr>
          <a:spLocks noChangeShapeType="1"/>
        </xdr:cNvSpPr>
      </xdr:nvSpPr>
      <xdr:spPr bwMode="auto">
        <a:xfrm flipH="1">
          <a:off x="1304925" y="44605575"/>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232</xdr:row>
      <xdr:rowOff>114300</xdr:rowOff>
    </xdr:from>
    <xdr:to>
      <xdr:col>2</xdr:col>
      <xdr:colOff>19050</xdr:colOff>
      <xdr:row>232</xdr:row>
      <xdr:rowOff>114300</xdr:rowOff>
    </xdr:to>
    <xdr:sp macro="" textlink="">
      <xdr:nvSpPr>
        <xdr:cNvPr id="9082" name="Line 8">
          <a:extLst>
            <a:ext uri="{FF2B5EF4-FFF2-40B4-BE49-F238E27FC236}">
              <a16:creationId xmlns:a16="http://schemas.microsoft.com/office/drawing/2014/main" id="{4D6DD055-8939-4D6B-9471-CCF0A64FDEC3}"/>
            </a:ext>
          </a:extLst>
        </xdr:cNvPr>
        <xdr:cNvSpPr>
          <a:spLocks noChangeShapeType="1"/>
        </xdr:cNvSpPr>
      </xdr:nvSpPr>
      <xdr:spPr bwMode="auto">
        <a:xfrm flipH="1">
          <a:off x="1304925" y="44605575"/>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233</xdr:row>
      <xdr:rowOff>95250</xdr:rowOff>
    </xdr:from>
    <xdr:to>
      <xdr:col>2</xdr:col>
      <xdr:colOff>9525</xdr:colOff>
      <xdr:row>233</xdr:row>
      <xdr:rowOff>104775</xdr:rowOff>
    </xdr:to>
    <xdr:sp macro="" textlink="">
      <xdr:nvSpPr>
        <xdr:cNvPr id="9083" name="Line 7">
          <a:extLst>
            <a:ext uri="{FF2B5EF4-FFF2-40B4-BE49-F238E27FC236}">
              <a16:creationId xmlns:a16="http://schemas.microsoft.com/office/drawing/2014/main" id="{A2CF30B8-FB69-4826-9AD6-2BFDF5277830}"/>
            </a:ext>
          </a:extLst>
        </xdr:cNvPr>
        <xdr:cNvSpPr>
          <a:spLocks noChangeShapeType="1"/>
        </xdr:cNvSpPr>
      </xdr:nvSpPr>
      <xdr:spPr bwMode="auto">
        <a:xfrm flipH="1" flipV="1">
          <a:off x="1371600" y="4475797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232</xdr:row>
      <xdr:rowOff>114300</xdr:rowOff>
    </xdr:from>
    <xdr:to>
      <xdr:col>2</xdr:col>
      <xdr:colOff>19050</xdr:colOff>
      <xdr:row>232</xdr:row>
      <xdr:rowOff>114300</xdr:rowOff>
    </xdr:to>
    <xdr:sp macro="" textlink="">
      <xdr:nvSpPr>
        <xdr:cNvPr id="9084" name="Line 8">
          <a:extLst>
            <a:ext uri="{FF2B5EF4-FFF2-40B4-BE49-F238E27FC236}">
              <a16:creationId xmlns:a16="http://schemas.microsoft.com/office/drawing/2014/main" id="{DB8146D0-F999-42E3-B83C-BFB4A83F9917}"/>
            </a:ext>
          </a:extLst>
        </xdr:cNvPr>
        <xdr:cNvSpPr>
          <a:spLocks noChangeShapeType="1"/>
        </xdr:cNvSpPr>
      </xdr:nvSpPr>
      <xdr:spPr bwMode="auto">
        <a:xfrm flipH="1">
          <a:off x="1304925" y="44605575"/>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278</xdr:row>
      <xdr:rowOff>114300</xdr:rowOff>
    </xdr:from>
    <xdr:to>
      <xdr:col>2</xdr:col>
      <xdr:colOff>66675</xdr:colOff>
      <xdr:row>278</xdr:row>
      <xdr:rowOff>114300</xdr:rowOff>
    </xdr:to>
    <xdr:sp macro="" textlink="">
      <xdr:nvSpPr>
        <xdr:cNvPr id="9085" name="Line 8">
          <a:extLst>
            <a:ext uri="{FF2B5EF4-FFF2-40B4-BE49-F238E27FC236}">
              <a16:creationId xmlns:a16="http://schemas.microsoft.com/office/drawing/2014/main" id="{6EA18588-C4CE-4F38-A5ED-2B311E5F2798}"/>
            </a:ext>
          </a:extLst>
        </xdr:cNvPr>
        <xdr:cNvSpPr>
          <a:spLocks noChangeShapeType="1"/>
        </xdr:cNvSpPr>
      </xdr:nvSpPr>
      <xdr:spPr>
        <a:xfrm flipH="1">
          <a:off x="1438275" y="54530625"/>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278</xdr:row>
      <xdr:rowOff>114300</xdr:rowOff>
    </xdr:from>
    <xdr:to>
      <xdr:col>2</xdr:col>
      <xdr:colOff>66675</xdr:colOff>
      <xdr:row>278</xdr:row>
      <xdr:rowOff>114300</xdr:rowOff>
    </xdr:to>
    <xdr:sp macro="" textlink="">
      <xdr:nvSpPr>
        <xdr:cNvPr id="9086" name="Line 8">
          <a:extLst>
            <a:ext uri="{FF2B5EF4-FFF2-40B4-BE49-F238E27FC236}">
              <a16:creationId xmlns:a16="http://schemas.microsoft.com/office/drawing/2014/main" id="{90E77344-DBD5-4AEA-9642-478BDFD2BA64}"/>
            </a:ext>
          </a:extLst>
        </xdr:cNvPr>
        <xdr:cNvSpPr>
          <a:spLocks noChangeShapeType="1"/>
        </xdr:cNvSpPr>
      </xdr:nvSpPr>
      <xdr:spPr>
        <a:xfrm flipH="1">
          <a:off x="1438275" y="54530625"/>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270</xdr:row>
      <xdr:rowOff>114300</xdr:rowOff>
    </xdr:from>
    <xdr:to>
      <xdr:col>2</xdr:col>
      <xdr:colOff>66675</xdr:colOff>
      <xdr:row>270</xdr:row>
      <xdr:rowOff>114300</xdr:rowOff>
    </xdr:to>
    <xdr:sp macro="" textlink="">
      <xdr:nvSpPr>
        <xdr:cNvPr id="9087" name="Line 8">
          <a:extLst>
            <a:ext uri="{FF2B5EF4-FFF2-40B4-BE49-F238E27FC236}">
              <a16:creationId xmlns:a16="http://schemas.microsoft.com/office/drawing/2014/main" id="{D49534DF-7C89-4DBE-AEAA-878688DE3182}"/>
            </a:ext>
          </a:extLst>
        </xdr:cNvPr>
        <xdr:cNvSpPr>
          <a:spLocks noChangeShapeType="1"/>
        </xdr:cNvSpPr>
      </xdr:nvSpPr>
      <xdr:spPr>
        <a:xfrm flipH="1">
          <a:off x="1438275" y="53082825"/>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273</xdr:row>
      <xdr:rowOff>114300</xdr:rowOff>
    </xdr:from>
    <xdr:to>
      <xdr:col>2</xdr:col>
      <xdr:colOff>76200</xdr:colOff>
      <xdr:row>273</xdr:row>
      <xdr:rowOff>114300</xdr:rowOff>
    </xdr:to>
    <xdr:sp macro="" textlink="">
      <xdr:nvSpPr>
        <xdr:cNvPr id="9088" name="Line 8">
          <a:extLst>
            <a:ext uri="{FF2B5EF4-FFF2-40B4-BE49-F238E27FC236}">
              <a16:creationId xmlns:a16="http://schemas.microsoft.com/office/drawing/2014/main" id="{2699CAE0-925C-47C0-9C13-6DB13A550487}"/>
            </a:ext>
          </a:extLst>
        </xdr:cNvPr>
        <xdr:cNvSpPr>
          <a:spLocks noChangeShapeType="1"/>
        </xdr:cNvSpPr>
      </xdr:nvSpPr>
      <xdr:spPr bwMode="auto">
        <a:xfrm flipH="1">
          <a:off x="1447800" y="53625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273</xdr:row>
      <xdr:rowOff>114300</xdr:rowOff>
    </xdr:from>
    <xdr:to>
      <xdr:col>2</xdr:col>
      <xdr:colOff>76200</xdr:colOff>
      <xdr:row>273</xdr:row>
      <xdr:rowOff>114300</xdr:rowOff>
    </xdr:to>
    <xdr:sp macro="" textlink="">
      <xdr:nvSpPr>
        <xdr:cNvPr id="9089" name="Line 8">
          <a:extLst>
            <a:ext uri="{FF2B5EF4-FFF2-40B4-BE49-F238E27FC236}">
              <a16:creationId xmlns:a16="http://schemas.microsoft.com/office/drawing/2014/main" id="{D8417170-8FFA-46A8-BE69-4F3F909D912C}"/>
            </a:ext>
          </a:extLst>
        </xdr:cNvPr>
        <xdr:cNvSpPr>
          <a:spLocks noChangeShapeType="1"/>
        </xdr:cNvSpPr>
      </xdr:nvSpPr>
      <xdr:spPr bwMode="auto">
        <a:xfrm flipH="1">
          <a:off x="1447800" y="53625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273</xdr:row>
      <xdr:rowOff>114300</xdr:rowOff>
    </xdr:from>
    <xdr:to>
      <xdr:col>2</xdr:col>
      <xdr:colOff>76200</xdr:colOff>
      <xdr:row>273</xdr:row>
      <xdr:rowOff>114300</xdr:rowOff>
    </xdr:to>
    <xdr:sp macro="" textlink="">
      <xdr:nvSpPr>
        <xdr:cNvPr id="9090" name="Line 8">
          <a:extLst>
            <a:ext uri="{FF2B5EF4-FFF2-40B4-BE49-F238E27FC236}">
              <a16:creationId xmlns:a16="http://schemas.microsoft.com/office/drawing/2014/main" id="{3DD39D8B-C79E-41ED-91D2-B463A4B06E39}"/>
            </a:ext>
          </a:extLst>
        </xdr:cNvPr>
        <xdr:cNvSpPr>
          <a:spLocks noChangeShapeType="1"/>
        </xdr:cNvSpPr>
      </xdr:nvSpPr>
      <xdr:spPr bwMode="auto">
        <a:xfrm flipH="1">
          <a:off x="1447800" y="53625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275</xdr:row>
      <xdr:rowOff>114300</xdr:rowOff>
    </xdr:from>
    <xdr:to>
      <xdr:col>2</xdr:col>
      <xdr:colOff>0</xdr:colOff>
      <xdr:row>275</xdr:row>
      <xdr:rowOff>114300</xdr:rowOff>
    </xdr:to>
    <xdr:sp macro="" textlink="">
      <xdr:nvSpPr>
        <xdr:cNvPr id="9091" name="Line 8">
          <a:extLst>
            <a:ext uri="{FF2B5EF4-FFF2-40B4-BE49-F238E27FC236}">
              <a16:creationId xmlns:a16="http://schemas.microsoft.com/office/drawing/2014/main" id="{8685C76E-F664-45A3-B300-E66590CC6961}"/>
            </a:ext>
          </a:extLst>
        </xdr:cNvPr>
        <xdr:cNvSpPr>
          <a:spLocks noChangeShapeType="1"/>
        </xdr:cNvSpPr>
      </xdr:nvSpPr>
      <xdr:spPr bwMode="auto">
        <a:xfrm flipH="1">
          <a:off x="1438275" y="539877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275</xdr:row>
      <xdr:rowOff>114300</xdr:rowOff>
    </xdr:from>
    <xdr:to>
      <xdr:col>2</xdr:col>
      <xdr:colOff>0</xdr:colOff>
      <xdr:row>275</xdr:row>
      <xdr:rowOff>114300</xdr:rowOff>
    </xdr:to>
    <xdr:sp macro="" textlink="">
      <xdr:nvSpPr>
        <xdr:cNvPr id="9092" name="Line 8">
          <a:extLst>
            <a:ext uri="{FF2B5EF4-FFF2-40B4-BE49-F238E27FC236}">
              <a16:creationId xmlns:a16="http://schemas.microsoft.com/office/drawing/2014/main" id="{CBC7403B-A8D2-4455-8782-27A6CA2B7735}"/>
            </a:ext>
          </a:extLst>
        </xdr:cNvPr>
        <xdr:cNvSpPr>
          <a:spLocks noChangeShapeType="1"/>
        </xdr:cNvSpPr>
      </xdr:nvSpPr>
      <xdr:spPr bwMode="auto">
        <a:xfrm flipH="1">
          <a:off x="1438275" y="539877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274</xdr:row>
      <xdr:rowOff>114300</xdr:rowOff>
    </xdr:from>
    <xdr:to>
      <xdr:col>2</xdr:col>
      <xdr:colOff>19050</xdr:colOff>
      <xdr:row>274</xdr:row>
      <xdr:rowOff>114300</xdr:rowOff>
    </xdr:to>
    <xdr:sp macro="" textlink="">
      <xdr:nvSpPr>
        <xdr:cNvPr id="9093" name="Line 8">
          <a:extLst>
            <a:ext uri="{FF2B5EF4-FFF2-40B4-BE49-F238E27FC236}">
              <a16:creationId xmlns:a16="http://schemas.microsoft.com/office/drawing/2014/main" id="{846CAEEB-6AEB-44D4-903E-781BBBB2CCDC}"/>
            </a:ext>
          </a:extLst>
        </xdr:cNvPr>
        <xdr:cNvSpPr>
          <a:spLocks noChangeShapeType="1"/>
        </xdr:cNvSpPr>
      </xdr:nvSpPr>
      <xdr:spPr bwMode="auto">
        <a:xfrm flipH="1">
          <a:off x="1457325" y="538067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274</xdr:row>
      <xdr:rowOff>114300</xdr:rowOff>
    </xdr:from>
    <xdr:to>
      <xdr:col>2</xdr:col>
      <xdr:colOff>19050</xdr:colOff>
      <xdr:row>274</xdr:row>
      <xdr:rowOff>114300</xdr:rowOff>
    </xdr:to>
    <xdr:sp macro="" textlink="">
      <xdr:nvSpPr>
        <xdr:cNvPr id="9094" name="Line 8">
          <a:extLst>
            <a:ext uri="{FF2B5EF4-FFF2-40B4-BE49-F238E27FC236}">
              <a16:creationId xmlns:a16="http://schemas.microsoft.com/office/drawing/2014/main" id="{6E924583-EA8B-44F6-A6E8-634BB21764A8}"/>
            </a:ext>
          </a:extLst>
        </xdr:cNvPr>
        <xdr:cNvSpPr>
          <a:spLocks noChangeShapeType="1"/>
        </xdr:cNvSpPr>
      </xdr:nvSpPr>
      <xdr:spPr bwMode="auto">
        <a:xfrm flipH="1">
          <a:off x="1457325" y="538067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248</xdr:row>
      <xdr:rowOff>114300</xdr:rowOff>
    </xdr:from>
    <xdr:to>
      <xdr:col>2</xdr:col>
      <xdr:colOff>19050</xdr:colOff>
      <xdr:row>248</xdr:row>
      <xdr:rowOff>114300</xdr:rowOff>
    </xdr:to>
    <xdr:sp macro="" textlink="">
      <xdr:nvSpPr>
        <xdr:cNvPr id="9095" name="Line 8">
          <a:extLst>
            <a:ext uri="{FF2B5EF4-FFF2-40B4-BE49-F238E27FC236}">
              <a16:creationId xmlns:a16="http://schemas.microsoft.com/office/drawing/2014/main" id="{CBAC6EAE-71EF-44B3-8F65-DA76A5728798}"/>
            </a:ext>
          </a:extLst>
        </xdr:cNvPr>
        <xdr:cNvSpPr>
          <a:spLocks noChangeShapeType="1"/>
        </xdr:cNvSpPr>
      </xdr:nvSpPr>
      <xdr:spPr bwMode="auto">
        <a:xfrm flipH="1">
          <a:off x="1457325" y="482441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248</xdr:row>
      <xdr:rowOff>114300</xdr:rowOff>
    </xdr:from>
    <xdr:to>
      <xdr:col>2</xdr:col>
      <xdr:colOff>19050</xdr:colOff>
      <xdr:row>248</xdr:row>
      <xdr:rowOff>114300</xdr:rowOff>
    </xdr:to>
    <xdr:sp macro="" textlink="">
      <xdr:nvSpPr>
        <xdr:cNvPr id="9096" name="Line 8">
          <a:extLst>
            <a:ext uri="{FF2B5EF4-FFF2-40B4-BE49-F238E27FC236}">
              <a16:creationId xmlns:a16="http://schemas.microsoft.com/office/drawing/2014/main" id="{F64E7065-925D-46FB-B128-6A6F21DBC1A1}"/>
            </a:ext>
          </a:extLst>
        </xdr:cNvPr>
        <xdr:cNvSpPr>
          <a:spLocks noChangeShapeType="1"/>
        </xdr:cNvSpPr>
      </xdr:nvSpPr>
      <xdr:spPr bwMode="auto">
        <a:xfrm flipH="1">
          <a:off x="1457325" y="482441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248</xdr:row>
      <xdr:rowOff>114300</xdr:rowOff>
    </xdr:from>
    <xdr:to>
      <xdr:col>2</xdr:col>
      <xdr:colOff>19050</xdr:colOff>
      <xdr:row>248</xdr:row>
      <xdr:rowOff>114300</xdr:rowOff>
    </xdr:to>
    <xdr:sp macro="" textlink="">
      <xdr:nvSpPr>
        <xdr:cNvPr id="9097" name="Line 8">
          <a:extLst>
            <a:ext uri="{FF2B5EF4-FFF2-40B4-BE49-F238E27FC236}">
              <a16:creationId xmlns:a16="http://schemas.microsoft.com/office/drawing/2014/main" id="{F5B9B655-48C7-4AFC-9708-D34A6EAE465A}"/>
            </a:ext>
          </a:extLst>
        </xdr:cNvPr>
        <xdr:cNvSpPr>
          <a:spLocks noChangeShapeType="1"/>
        </xdr:cNvSpPr>
      </xdr:nvSpPr>
      <xdr:spPr bwMode="auto">
        <a:xfrm flipH="1">
          <a:off x="1457325" y="482441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248</xdr:row>
      <xdr:rowOff>114300</xdr:rowOff>
    </xdr:from>
    <xdr:to>
      <xdr:col>2</xdr:col>
      <xdr:colOff>19050</xdr:colOff>
      <xdr:row>248</xdr:row>
      <xdr:rowOff>114300</xdr:rowOff>
    </xdr:to>
    <xdr:sp macro="" textlink="">
      <xdr:nvSpPr>
        <xdr:cNvPr id="9098" name="Line 8">
          <a:extLst>
            <a:ext uri="{FF2B5EF4-FFF2-40B4-BE49-F238E27FC236}">
              <a16:creationId xmlns:a16="http://schemas.microsoft.com/office/drawing/2014/main" id="{BFFC13D3-D1CD-4E38-BDDB-595C84EA8901}"/>
            </a:ext>
          </a:extLst>
        </xdr:cNvPr>
        <xdr:cNvSpPr>
          <a:spLocks noChangeShapeType="1"/>
        </xdr:cNvSpPr>
      </xdr:nvSpPr>
      <xdr:spPr bwMode="auto">
        <a:xfrm flipH="1">
          <a:off x="1457325" y="482441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276</xdr:row>
      <xdr:rowOff>114300</xdr:rowOff>
    </xdr:from>
    <xdr:to>
      <xdr:col>2</xdr:col>
      <xdr:colOff>76200</xdr:colOff>
      <xdr:row>276</xdr:row>
      <xdr:rowOff>114300</xdr:rowOff>
    </xdr:to>
    <xdr:sp macro="" textlink="">
      <xdr:nvSpPr>
        <xdr:cNvPr id="9099" name="Line 8">
          <a:extLst>
            <a:ext uri="{FF2B5EF4-FFF2-40B4-BE49-F238E27FC236}">
              <a16:creationId xmlns:a16="http://schemas.microsoft.com/office/drawing/2014/main" id="{A2F9EA1D-21F8-4E9A-A4B9-703859F78509}"/>
            </a:ext>
          </a:extLst>
        </xdr:cNvPr>
        <xdr:cNvSpPr>
          <a:spLocks noChangeShapeType="1"/>
        </xdr:cNvSpPr>
      </xdr:nvSpPr>
      <xdr:spPr bwMode="auto">
        <a:xfrm flipH="1">
          <a:off x="1905000" y="541686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257</xdr:row>
      <xdr:rowOff>114300</xdr:rowOff>
    </xdr:from>
    <xdr:to>
      <xdr:col>2</xdr:col>
      <xdr:colOff>76200</xdr:colOff>
      <xdr:row>257</xdr:row>
      <xdr:rowOff>114300</xdr:rowOff>
    </xdr:to>
    <xdr:sp macro="" textlink="">
      <xdr:nvSpPr>
        <xdr:cNvPr id="9100" name="Line 8">
          <a:extLst>
            <a:ext uri="{FF2B5EF4-FFF2-40B4-BE49-F238E27FC236}">
              <a16:creationId xmlns:a16="http://schemas.microsoft.com/office/drawing/2014/main" id="{2A14B075-642F-46AC-BF6D-64F01F6ABBFB}"/>
            </a:ext>
          </a:extLst>
        </xdr:cNvPr>
        <xdr:cNvSpPr>
          <a:spLocks noChangeShapeType="1"/>
        </xdr:cNvSpPr>
      </xdr:nvSpPr>
      <xdr:spPr bwMode="auto">
        <a:xfrm flipH="1">
          <a:off x="1447800" y="504729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257</xdr:row>
      <xdr:rowOff>114300</xdr:rowOff>
    </xdr:from>
    <xdr:to>
      <xdr:col>2</xdr:col>
      <xdr:colOff>76200</xdr:colOff>
      <xdr:row>257</xdr:row>
      <xdr:rowOff>114300</xdr:rowOff>
    </xdr:to>
    <xdr:sp macro="" textlink="">
      <xdr:nvSpPr>
        <xdr:cNvPr id="9101" name="Line 8">
          <a:extLst>
            <a:ext uri="{FF2B5EF4-FFF2-40B4-BE49-F238E27FC236}">
              <a16:creationId xmlns:a16="http://schemas.microsoft.com/office/drawing/2014/main" id="{EAD5F1D5-7DEA-423F-9DF7-9E0768C74E34}"/>
            </a:ext>
          </a:extLst>
        </xdr:cNvPr>
        <xdr:cNvSpPr>
          <a:spLocks noChangeShapeType="1"/>
        </xdr:cNvSpPr>
      </xdr:nvSpPr>
      <xdr:spPr bwMode="auto">
        <a:xfrm flipH="1">
          <a:off x="1447800" y="504729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249</xdr:row>
      <xdr:rowOff>114300</xdr:rowOff>
    </xdr:from>
    <xdr:to>
      <xdr:col>2</xdr:col>
      <xdr:colOff>76200</xdr:colOff>
      <xdr:row>249</xdr:row>
      <xdr:rowOff>114300</xdr:rowOff>
    </xdr:to>
    <xdr:sp macro="" textlink="">
      <xdr:nvSpPr>
        <xdr:cNvPr id="9102" name="Line 8">
          <a:extLst>
            <a:ext uri="{FF2B5EF4-FFF2-40B4-BE49-F238E27FC236}">
              <a16:creationId xmlns:a16="http://schemas.microsoft.com/office/drawing/2014/main" id="{73336CEC-AF36-4C69-AC3F-969EA99C496A}"/>
            </a:ext>
          </a:extLst>
        </xdr:cNvPr>
        <xdr:cNvSpPr>
          <a:spLocks noChangeShapeType="1"/>
        </xdr:cNvSpPr>
      </xdr:nvSpPr>
      <xdr:spPr bwMode="auto">
        <a:xfrm flipH="1">
          <a:off x="1447800" y="48491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277</xdr:row>
      <xdr:rowOff>95250</xdr:rowOff>
    </xdr:from>
    <xdr:to>
      <xdr:col>2</xdr:col>
      <xdr:colOff>47625</xdr:colOff>
      <xdr:row>277</xdr:row>
      <xdr:rowOff>104775</xdr:rowOff>
    </xdr:to>
    <xdr:sp macro="" textlink="">
      <xdr:nvSpPr>
        <xdr:cNvPr id="9103" name="Line 7">
          <a:extLst>
            <a:ext uri="{FF2B5EF4-FFF2-40B4-BE49-F238E27FC236}">
              <a16:creationId xmlns:a16="http://schemas.microsoft.com/office/drawing/2014/main" id="{AA2A4772-DA75-48E1-AF83-BFD715751A38}"/>
            </a:ext>
          </a:extLst>
        </xdr:cNvPr>
        <xdr:cNvSpPr>
          <a:spLocks noChangeShapeType="1"/>
        </xdr:cNvSpPr>
      </xdr:nvSpPr>
      <xdr:spPr bwMode="auto">
        <a:xfrm flipH="1" flipV="1">
          <a:off x="1371600" y="5433060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278</xdr:row>
      <xdr:rowOff>114300</xdr:rowOff>
    </xdr:from>
    <xdr:to>
      <xdr:col>2</xdr:col>
      <xdr:colOff>0</xdr:colOff>
      <xdr:row>278</xdr:row>
      <xdr:rowOff>114300</xdr:rowOff>
    </xdr:to>
    <xdr:sp macro="" textlink="">
      <xdr:nvSpPr>
        <xdr:cNvPr id="9104" name="Line 8">
          <a:extLst>
            <a:ext uri="{FF2B5EF4-FFF2-40B4-BE49-F238E27FC236}">
              <a16:creationId xmlns:a16="http://schemas.microsoft.com/office/drawing/2014/main" id="{436A505C-3EBA-4A0B-B5B0-593FCE5CE9C8}"/>
            </a:ext>
          </a:extLst>
        </xdr:cNvPr>
        <xdr:cNvSpPr>
          <a:spLocks noChangeShapeType="1"/>
        </xdr:cNvSpPr>
      </xdr:nvSpPr>
      <xdr:spPr bwMode="auto">
        <a:xfrm flipH="1">
          <a:off x="1371600" y="54530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276</xdr:row>
      <xdr:rowOff>114300</xdr:rowOff>
    </xdr:from>
    <xdr:to>
      <xdr:col>2</xdr:col>
      <xdr:colOff>76200</xdr:colOff>
      <xdr:row>276</xdr:row>
      <xdr:rowOff>114300</xdr:rowOff>
    </xdr:to>
    <xdr:sp macro="" textlink="">
      <xdr:nvSpPr>
        <xdr:cNvPr id="9105" name="Line 8">
          <a:extLst>
            <a:ext uri="{FF2B5EF4-FFF2-40B4-BE49-F238E27FC236}">
              <a16:creationId xmlns:a16="http://schemas.microsoft.com/office/drawing/2014/main" id="{1178F41C-7BA4-49C9-94F2-9AEE6B2F8368}"/>
            </a:ext>
          </a:extLst>
        </xdr:cNvPr>
        <xdr:cNvSpPr>
          <a:spLocks noChangeShapeType="1"/>
        </xdr:cNvSpPr>
      </xdr:nvSpPr>
      <xdr:spPr bwMode="auto">
        <a:xfrm flipH="1">
          <a:off x="1905000" y="541686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276</xdr:row>
      <xdr:rowOff>114300</xdr:rowOff>
    </xdr:from>
    <xdr:to>
      <xdr:col>2</xdr:col>
      <xdr:colOff>76200</xdr:colOff>
      <xdr:row>276</xdr:row>
      <xdr:rowOff>114300</xdr:rowOff>
    </xdr:to>
    <xdr:sp macro="" textlink="">
      <xdr:nvSpPr>
        <xdr:cNvPr id="9106" name="Line 8">
          <a:extLst>
            <a:ext uri="{FF2B5EF4-FFF2-40B4-BE49-F238E27FC236}">
              <a16:creationId xmlns:a16="http://schemas.microsoft.com/office/drawing/2014/main" id="{15769C66-195F-4505-99F0-FF63715F8D22}"/>
            </a:ext>
          </a:extLst>
        </xdr:cNvPr>
        <xdr:cNvSpPr>
          <a:spLocks noChangeShapeType="1"/>
        </xdr:cNvSpPr>
      </xdr:nvSpPr>
      <xdr:spPr bwMode="auto">
        <a:xfrm flipH="1">
          <a:off x="1905000" y="541686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257</xdr:row>
      <xdr:rowOff>114300</xdr:rowOff>
    </xdr:from>
    <xdr:to>
      <xdr:col>2</xdr:col>
      <xdr:colOff>76200</xdr:colOff>
      <xdr:row>257</xdr:row>
      <xdr:rowOff>114300</xdr:rowOff>
    </xdr:to>
    <xdr:sp macro="" textlink="">
      <xdr:nvSpPr>
        <xdr:cNvPr id="9107" name="Line 8">
          <a:extLst>
            <a:ext uri="{FF2B5EF4-FFF2-40B4-BE49-F238E27FC236}">
              <a16:creationId xmlns:a16="http://schemas.microsoft.com/office/drawing/2014/main" id="{BAF97999-3D01-43DD-84A5-10CFDCE33009}"/>
            </a:ext>
          </a:extLst>
        </xdr:cNvPr>
        <xdr:cNvSpPr>
          <a:spLocks noChangeShapeType="1"/>
        </xdr:cNvSpPr>
      </xdr:nvSpPr>
      <xdr:spPr bwMode="auto">
        <a:xfrm flipH="1">
          <a:off x="1447800" y="504729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257</xdr:row>
      <xdr:rowOff>114300</xdr:rowOff>
    </xdr:from>
    <xdr:to>
      <xdr:col>2</xdr:col>
      <xdr:colOff>76200</xdr:colOff>
      <xdr:row>257</xdr:row>
      <xdr:rowOff>114300</xdr:rowOff>
    </xdr:to>
    <xdr:sp macro="" textlink="">
      <xdr:nvSpPr>
        <xdr:cNvPr id="9108" name="Line 8">
          <a:extLst>
            <a:ext uri="{FF2B5EF4-FFF2-40B4-BE49-F238E27FC236}">
              <a16:creationId xmlns:a16="http://schemas.microsoft.com/office/drawing/2014/main" id="{36BDB067-FD29-4434-B88C-2718EFA67828}"/>
            </a:ext>
          </a:extLst>
        </xdr:cNvPr>
        <xdr:cNvSpPr>
          <a:spLocks noChangeShapeType="1"/>
        </xdr:cNvSpPr>
      </xdr:nvSpPr>
      <xdr:spPr bwMode="auto">
        <a:xfrm flipH="1">
          <a:off x="1447800" y="504729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249</xdr:row>
      <xdr:rowOff>114300</xdr:rowOff>
    </xdr:from>
    <xdr:to>
      <xdr:col>2</xdr:col>
      <xdr:colOff>76200</xdr:colOff>
      <xdr:row>249</xdr:row>
      <xdr:rowOff>114300</xdr:rowOff>
    </xdr:to>
    <xdr:sp macro="" textlink="">
      <xdr:nvSpPr>
        <xdr:cNvPr id="9109" name="Line 8">
          <a:extLst>
            <a:ext uri="{FF2B5EF4-FFF2-40B4-BE49-F238E27FC236}">
              <a16:creationId xmlns:a16="http://schemas.microsoft.com/office/drawing/2014/main" id="{A0CADF2F-4B0B-48D6-BDA1-316AD537391A}"/>
            </a:ext>
          </a:extLst>
        </xdr:cNvPr>
        <xdr:cNvSpPr>
          <a:spLocks noChangeShapeType="1"/>
        </xdr:cNvSpPr>
      </xdr:nvSpPr>
      <xdr:spPr bwMode="auto">
        <a:xfrm flipH="1">
          <a:off x="1447800" y="48491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277</xdr:row>
      <xdr:rowOff>95250</xdr:rowOff>
    </xdr:from>
    <xdr:to>
      <xdr:col>2</xdr:col>
      <xdr:colOff>47625</xdr:colOff>
      <xdr:row>277</xdr:row>
      <xdr:rowOff>104775</xdr:rowOff>
    </xdr:to>
    <xdr:sp macro="" textlink="">
      <xdr:nvSpPr>
        <xdr:cNvPr id="9110" name="Line 7">
          <a:extLst>
            <a:ext uri="{FF2B5EF4-FFF2-40B4-BE49-F238E27FC236}">
              <a16:creationId xmlns:a16="http://schemas.microsoft.com/office/drawing/2014/main" id="{C2AD1545-C2ED-4527-AD0D-2EDE46F4DA41}"/>
            </a:ext>
          </a:extLst>
        </xdr:cNvPr>
        <xdr:cNvSpPr>
          <a:spLocks noChangeShapeType="1"/>
        </xdr:cNvSpPr>
      </xdr:nvSpPr>
      <xdr:spPr bwMode="auto">
        <a:xfrm flipH="1" flipV="1">
          <a:off x="1371600" y="5433060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278</xdr:row>
      <xdr:rowOff>114300</xdr:rowOff>
    </xdr:from>
    <xdr:to>
      <xdr:col>2</xdr:col>
      <xdr:colOff>0</xdr:colOff>
      <xdr:row>278</xdr:row>
      <xdr:rowOff>114300</xdr:rowOff>
    </xdr:to>
    <xdr:sp macro="" textlink="">
      <xdr:nvSpPr>
        <xdr:cNvPr id="9111" name="Line 8">
          <a:extLst>
            <a:ext uri="{FF2B5EF4-FFF2-40B4-BE49-F238E27FC236}">
              <a16:creationId xmlns:a16="http://schemas.microsoft.com/office/drawing/2014/main" id="{097D3BF7-6AD6-497B-A10B-DF0A9F10CE2E}"/>
            </a:ext>
          </a:extLst>
        </xdr:cNvPr>
        <xdr:cNvSpPr>
          <a:spLocks noChangeShapeType="1"/>
        </xdr:cNvSpPr>
      </xdr:nvSpPr>
      <xdr:spPr bwMode="auto">
        <a:xfrm flipH="1">
          <a:off x="1371600" y="54530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276</xdr:row>
      <xdr:rowOff>114300</xdr:rowOff>
    </xdr:from>
    <xdr:to>
      <xdr:col>2</xdr:col>
      <xdr:colOff>76200</xdr:colOff>
      <xdr:row>276</xdr:row>
      <xdr:rowOff>114300</xdr:rowOff>
    </xdr:to>
    <xdr:sp macro="" textlink="">
      <xdr:nvSpPr>
        <xdr:cNvPr id="9112" name="Line 8">
          <a:extLst>
            <a:ext uri="{FF2B5EF4-FFF2-40B4-BE49-F238E27FC236}">
              <a16:creationId xmlns:a16="http://schemas.microsoft.com/office/drawing/2014/main" id="{A94268FD-AD5A-4EA2-B921-1C21623EB238}"/>
            </a:ext>
          </a:extLst>
        </xdr:cNvPr>
        <xdr:cNvSpPr>
          <a:spLocks noChangeShapeType="1"/>
        </xdr:cNvSpPr>
      </xdr:nvSpPr>
      <xdr:spPr bwMode="auto">
        <a:xfrm flipH="1">
          <a:off x="1905000" y="541686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276</xdr:row>
      <xdr:rowOff>114300</xdr:rowOff>
    </xdr:from>
    <xdr:to>
      <xdr:col>2</xdr:col>
      <xdr:colOff>76200</xdr:colOff>
      <xdr:row>276</xdr:row>
      <xdr:rowOff>114300</xdr:rowOff>
    </xdr:to>
    <xdr:sp macro="" textlink="">
      <xdr:nvSpPr>
        <xdr:cNvPr id="9113" name="Line 8">
          <a:extLst>
            <a:ext uri="{FF2B5EF4-FFF2-40B4-BE49-F238E27FC236}">
              <a16:creationId xmlns:a16="http://schemas.microsoft.com/office/drawing/2014/main" id="{98A63278-EA68-4A5D-994F-D3E9D3D89C0C}"/>
            </a:ext>
          </a:extLst>
        </xdr:cNvPr>
        <xdr:cNvSpPr>
          <a:spLocks noChangeShapeType="1"/>
        </xdr:cNvSpPr>
      </xdr:nvSpPr>
      <xdr:spPr bwMode="auto">
        <a:xfrm flipH="1">
          <a:off x="1905000" y="541686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257</xdr:row>
      <xdr:rowOff>114300</xdr:rowOff>
    </xdr:from>
    <xdr:to>
      <xdr:col>2</xdr:col>
      <xdr:colOff>76200</xdr:colOff>
      <xdr:row>257</xdr:row>
      <xdr:rowOff>114300</xdr:rowOff>
    </xdr:to>
    <xdr:sp macro="" textlink="">
      <xdr:nvSpPr>
        <xdr:cNvPr id="9114" name="Line 8">
          <a:extLst>
            <a:ext uri="{FF2B5EF4-FFF2-40B4-BE49-F238E27FC236}">
              <a16:creationId xmlns:a16="http://schemas.microsoft.com/office/drawing/2014/main" id="{7754A3C4-0BD7-44F7-822F-D1AD5579FCF4}"/>
            </a:ext>
          </a:extLst>
        </xdr:cNvPr>
        <xdr:cNvSpPr>
          <a:spLocks noChangeShapeType="1"/>
        </xdr:cNvSpPr>
      </xdr:nvSpPr>
      <xdr:spPr bwMode="auto">
        <a:xfrm flipH="1">
          <a:off x="1447800" y="504729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257</xdr:row>
      <xdr:rowOff>114300</xdr:rowOff>
    </xdr:from>
    <xdr:to>
      <xdr:col>2</xdr:col>
      <xdr:colOff>76200</xdr:colOff>
      <xdr:row>257</xdr:row>
      <xdr:rowOff>114300</xdr:rowOff>
    </xdr:to>
    <xdr:sp macro="" textlink="">
      <xdr:nvSpPr>
        <xdr:cNvPr id="9115" name="Line 8">
          <a:extLst>
            <a:ext uri="{FF2B5EF4-FFF2-40B4-BE49-F238E27FC236}">
              <a16:creationId xmlns:a16="http://schemas.microsoft.com/office/drawing/2014/main" id="{9E14482A-428E-41A5-8D5E-55F2CFAA8B01}"/>
            </a:ext>
          </a:extLst>
        </xdr:cNvPr>
        <xdr:cNvSpPr>
          <a:spLocks noChangeShapeType="1"/>
        </xdr:cNvSpPr>
      </xdr:nvSpPr>
      <xdr:spPr bwMode="auto">
        <a:xfrm flipH="1">
          <a:off x="1447800" y="504729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249</xdr:row>
      <xdr:rowOff>114300</xdr:rowOff>
    </xdr:from>
    <xdr:to>
      <xdr:col>2</xdr:col>
      <xdr:colOff>76200</xdr:colOff>
      <xdr:row>249</xdr:row>
      <xdr:rowOff>114300</xdr:rowOff>
    </xdr:to>
    <xdr:sp macro="" textlink="">
      <xdr:nvSpPr>
        <xdr:cNvPr id="9116" name="Line 8">
          <a:extLst>
            <a:ext uri="{FF2B5EF4-FFF2-40B4-BE49-F238E27FC236}">
              <a16:creationId xmlns:a16="http://schemas.microsoft.com/office/drawing/2014/main" id="{48A45E78-FB5C-4130-9EA3-54C278E1A9C7}"/>
            </a:ext>
          </a:extLst>
        </xdr:cNvPr>
        <xdr:cNvSpPr>
          <a:spLocks noChangeShapeType="1"/>
        </xdr:cNvSpPr>
      </xdr:nvSpPr>
      <xdr:spPr bwMode="auto">
        <a:xfrm flipH="1">
          <a:off x="1447800" y="48491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278</xdr:row>
      <xdr:rowOff>114300</xdr:rowOff>
    </xdr:from>
    <xdr:to>
      <xdr:col>2</xdr:col>
      <xdr:colOff>0</xdr:colOff>
      <xdr:row>278</xdr:row>
      <xdr:rowOff>114300</xdr:rowOff>
    </xdr:to>
    <xdr:sp macro="" textlink="">
      <xdr:nvSpPr>
        <xdr:cNvPr id="9117" name="Line 8">
          <a:extLst>
            <a:ext uri="{FF2B5EF4-FFF2-40B4-BE49-F238E27FC236}">
              <a16:creationId xmlns:a16="http://schemas.microsoft.com/office/drawing/2014/main" id="{42EAD637-3020-4481-B096-50BB438ED1CC}"/>
            </a:ext>
          </a:extLst>
        </xdr:cNvPr>
        <xdr:cNvSpPr>
          <a:spLocks noChangeShapeType="1"/>
        </xdr:cNvSpPr>
      </xdr:nvSpPr>
      <xdr:spPr bwMode="auto">
        <a:xfrm flipH="1">
          <a:off x="1371600" y="54530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276</xdr:row>
      <xdr:rowOff>114300</xdr:rowOff>
    </xdr:from>
    <xdr:to>
      <xdr:col>2</xdr:col>
      <xdr:colOff>76200</xdr:colOff>
      <xdr:row>276</xdr:row>
      <xdr:rowOff>114300</xdr:rowOff>
    </xdr:to>
    <xdr:sp macro="" textlink="">
      <xdr:nvSpPr>
        <xdr:cNvPr id="9118" name="Line 8">
          <a:extLst>
            <a:ext uri="{FF2B5EF4-FFF2-40B4-BE49-F238E27FC236}">
              <a16:creationId xmlns:a16="http://schemas.microsoft.com/office/drawing/2014/main" id="{9A1C3704-F4B5-4D1C-B2AC-3F5DB3F1C885}"/>
            </a:ext>
          </a:extLst>
        </xdr:cNvPr>
        <xdr:cNvSpPr>
          <a:spLocks noChangeShapeType="1"/>
        </xdr:cNvSpPr>
      </xdr:nvSpPr>
      <xdr:spPr bwMode="auto">
        <a:xfrm flipH="1">
          <a:off x="1905000" y="541686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259</xdr:row>
      <xdr:rowOff>114300</xdr:rowOff>
    </xdr:from>
    <xdr:to>
      <xdr:col>2</xdr:col>
      <xdr:colOff>0</xdr:colOff>
      <xdr:row>259</xdr:row>
      <xdr:rowOff>114300</xdr:rowOff>
    </xdr:to>
    <xdr:sp macro="" textlink="">
      <xdr:nvSpPr>
        <xdr:cNvPr id="9119" name="Line 8">
          <a:extLst>
            <a:ext uri="{FF2B5EF4-FFF2-40B4-BE49-F238E27FC236}">
              <a16:creationId xmlns:a16="http://schemas.microsoft.com/office/drawing/2014/main" id="{30AECF11-EC8A-44A5-AA9C-E03397A80C95}"/>
            </a:ext>
          </a:extLst>
        </xdr:cNvPr>
        <xdr:cNvSpPr>
          <a:spLocks noChangeShapeType="1"/>
        </xdr:cNvSpPr>
      </xdr:nvSpPr>
      <xdr:spPr bwMode="auto">
        <a:xfrm flipH="1">
          <a:off x="1438275" y="509682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259</xdr:row>
      <xdr:rowOff>114300</xdr:rowOff>
    </xdr:from>
    <xdr:to>
      <xdr:col>2</xdr:col>
      <xdr:colOff>0</xdr:colOff>
      <xdr:row>259</xdr:row>
      <xdr:rowOff>114300</xdr:rowOff>
    </xdr:to>
    <xdr:sp macro="" textlink="">
      <xdr:nvSpPr>
        <xdr:cNvPr id="9120" name="Line 8">
          <a:extLst>
            <a:ext uri="{FF2B5EF4-FFF2-40B4-BE49-F238E27FC236}">
              <a16:creationId xmlns:a16="http://schemas.microsoft.com/office/drawing/2014/main" id="{D92B69E8-A430-4BE6-AB3A-9C37EB2AA595}"/>
            </a:ext>
          </a:extLst>
        </xdr:cNvPr>
        <xdr:cNvSpPr>
          <a:spLocks noChangeShapeType="1"/>
        </xdr:cNvSpPr>
      </xdr:nvSpPr>
      <xdr:spPr bwMode="auto">
        <a:xfrm flipH="1">
          <a:off x="1438275" y="509682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251</xdr:row>
      <xdr:rowOff>114300</xdr:rowOff>
    </xdr:from>
    <xdr:to>
      <xdr:col>2</xdr:col>
      <xdr:colOff>0</xdr:colOff>
      <xdr:row>251</xdr:row>
      <xdr:rowOff>114300</xdr:rowOff>
    </xdr:to>
    <xdr:sp macro="" textlink="">
      <xdr:nvSpPr>
        <xdr:cNvPr id="9121" name="Line 8">
          <a:extLst>
            <a:ext uri="{FF2B5EF4-FFF2-40B4-BE49-F238E27FC236}">
              <a16:creationId xmlns:a16="http://schemas.microsoft.com/office/drawing/2014/main" id="{BC47A615-93B7-41DC-8076-A5BB4FF96B99}"/>
            </a:ext>
          </a:extLst>
        </xdr:cNvPr>
        <xdr:cNvSpPr>
          <a:spLocks noChangeShapeType="1"/>
        </xdr:cNvSpPr>
      </xdr:nvSpPr>
      <xdr:spPr bwMode="auto">
        <a:xfrm flipH="1">
          <a:off x="1438275" y="489870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259</xdr:row>
      <xdr:rowOff>114300</xdr:rowOff>
    </xdr:from>
    <xdr:to>
      <xdr:col>2</xdr:col>
      <xdr:colOff>0</xdr:colOff>
      <xdr:row>259</xdr:row>
      <xdr:rowOff>114300</xdr:rowOff>
    </xdr:to>
    <xdr:sp macro="" textlink="">
      <xdr:nvSpPr>
        <xdr:cNvPr id="9122" name="Line 8">
          <a:extLst>
            <a:ext uri="{FF2B5EF4-FFF2-40B4-BE49-F238E27FC236}">
              <a16:creationId xmlns:a16="http://schemas.microsoft.com/office/drawing/2014/main" id="{F0354E0E-A736-41AC-B9A1-B093314DC5B1}"/>
            </a:ext>
          </a:extLst>
        </xdr:cNvPr>
        <xdr:cNvSpPr>
          <a:spLocks noChangeShapeType="1"/>
        </xdr:cNvSpPr>
      </xdr:nvSpPr>
      <xdr:spPr bwMode="auto">
        <a:xfrm flipH="1">
          <a:off x="1438275" y="509682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259</xdr:row>
      <xdr:rowOff>114300</xdr:rowOff>
    </xdr:from>
    <xdr:to>
      <xdr:col>2</xdr:col>
      <xdr:colOff>0</xdr:colOff>
      <xdr:row>259</xdr:row>
      <xdr:rowOff>114300</xdr:rowOff>
    </xdr:to>
    <xdr:sp macro="" textlink="">
      <xdr:nvSpPr>
        <xdr:cNvPr id="9123" name="Line 8">
          <a:extLst>
            <a:ext uri="{FF2B5EF4-FFF2-40B4-BE49-F238E27FC236}">
              <a16:creationId xmlns:a16="http://schemas.microsoft.com/office/drawing/2014/main" id="{E6CF381C-5417-4704-B605-30D40569917B}"/>
            </a:ext>
          </a:extLst>
        </xdr:cNvPr>
        <xdr:cNvSpPr>
          <a:spLocks noChangeShapeType="1"/>
        </xdr:cNvSpPr>
      </xdr:nvSpPr>
      <xdr:spPr bwMode="auto">
        <a:xfrm flipH="1">
          <a:off x="1438275" y="509682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251</xdr:row>
      <xdr:rowOff>114300</xdr:rowOff>
    </xdr:from>
    <xdr:to>
      <xdr:col>2</xdr:col>
      <xdr:colOff>0</xdr:colOff>
      <xdr:row>251</xdr:row>
      <xdr:rowOff>114300</xdr:rowOff>
    </xdr:to>
    <xdr:sp macro="" textlink="">
      <xdr:nvSpPr>
        <xdr:cNvPr id="9124" name="Line 8">
          <a:extLst>
            <a:ext uri="{FF2B5EF4-FFF2-40B4-BE49-F238E27FC236}">
              <a16:creationId xmlns:a16="http://schemas.microsoft.com/office/drawing/2014/main" id="{0459B501-42D9-41B0-B673-3627B903837F}"/>
            </a:ext>
          </a:extLst>
        </xdr:cNvPr>
        <xdr:cNvSpPr>
          <a:spLocks noChangeShapeType="1"/>
        </xdr:cNvSpPr>
      </xdr:nvSpPr>
      <xdr:spPr bwMode="auto">
        <a:xfrm flipH="1">
          <a:off x="1438275" y="489870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277</xdr:row>
      <xdr:rowOff>114300</xdr:rowOff>
    </xdr:from>
    <xdr:to>
      <xdr:col>2</xdr:col>
      <xdr:colOff>19050</xdr:colOff>
      <xdr:row>277</xdr:row>
      <xdr:rowOff>114300</xdr:rowOff>
    </xdr:to>
    <xdr:sp macro="" textlink="">
      <xdr:nvSpPr>
        <xdr:cNvPr id="9125" name="Line 8">
          <a:extLst>
            <a:ext uri="{FF2B5EF4-FFF2-40B4-BE49-F238E27FC236}">
              <a16:creationId xmlns:a16="http://schemas.microsoft.com/office/drawing/2014/main" id="{39EDFDC2-7FA1-4601-B491-CED0A32DD63F}"/>
            </a:ext>
          </a:extLst>
        </xdr:cNvPr>
        <xdr:cNvSpPr>
          <a:spLocks noChangeShapeType="1"/>
        </xdr:cNvSpPr>
      </xdr:nvSpPr>
      <xdr:spPr bwMode="auto">
        <a:xfrm flipH="1">
          <a:off x="1304925" y="54349650"/>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258</xdr:row>
      <xdr:rowOff>114300</xdr:rowOff>
    </xdr:from>
    <xdr:to>
      <xdr:col>2</xdr:col>
      <xdr:colOff>19050</xdr:colOff>
      <xdr:row>258</xdr:row>
      <xdr:rowOff>114300</xdr:rowOff>
    </xdr:to>
    <xdr:sp macro="" textlink="">
      <xdr:nvSpPr>
        <xdr:cNvPr id="9126" name="Line 8">
          <a:extLst>
            <a:ext uri="{FF2B5EF4-FFF2-40B4-BE49-F238E27FC236}">
              <a16:creationId xmlns:a16="http://schemas.microsoft.com/office/drawing/2014/main" id="{6F3B9DDD-A7ED-414F-992C-02C97D5A3E76}"/>
            </a:ext>
          </a:extLst>
        </xdr:cNvPr>
        <xdr:cNvSpPr>
          <a:spLocks noChangeShapeType="1"/>
        </xdr:cNvSpPr>
      </xdr:nvSpPr>
      <xdr:spPr bwMode="auto">
        <a:xfrm flipH="1">
          <a:off x="1457325" y="50720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258</xdr:row>
      <xdr:rowOff>114300</xdr:rowOff>
    </xdr:from>
    <xdr:to>
      <xdr:col>2</xdr:col>
      <xdr:colOff>19050</xdr:colOff>
      <xdr:row>258</xdr:row>
      <xdr:rowOff>114300</xdr:rowOff>
    </xdr:to>
    <xdr:sp macro="" textlink="">
      <xdr:nvSpPr>
        <xdr:cNvPr id="9127" name="Line 8">
          <a:extLst>
            <a:ext uri="{FF2B5EF4-FFF2-40B4-BE49-F238E27FC236}">
              <a16:creationId xmlns:a16="http://schemas.microsoft.com/office/drawing/2014/main" id="{80D7DCA5-92F5-4A53-ABAF-F845CDDD65AE}"/>
            </a:ext>
          </a:extLst>
        </xdr:cNvPr>
        <xdr:cNvSpPr>
          <a:spLocks noChangeShapeType="1"/>
        </xdr:cNvSpPr>
      </xdr:nvSpPr>
      <xdr:spPr bwMode="auto">
        <a:xfrm flipH="1">
          <a:off x="1457325" y="50720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250</xdr:row>
      <xdr:rowOff>114300</xdr:rowOff>
    </xdr:from>
    <xdr:to>
      <xdr:col>2</xdr:col>
      <xdr:colOff>19050</xdr:colOff>
      <xdr:row>250</xdr:row>
      <xdr:rowOff>114300</xdr:rowOff>
    </xdr:to>
    <xdr:sp macro="" textlink="">
      <xdr:nvSpPr>
        <xdr:cNvPr id="9128" name="Line 8">
          <a:extLst>
            <a:ext uri="{FF2B5EF4-FFF2-40B4-BE49-F238E27FC236}">
              <a16:creationId xmlns:a16="http://schemas.microsoft.com/office/drawing/2014/main" id="{EABAD239-A8CF-4BD2-9E35-3378B91891DE}"/>
            </a:ext>
          </a:extLst>
        </xdr:cNvPr>
        <xdr:cNvSpPr>
          <a:spLocks noChangeShapeType="1"/>
        </xdr:cNvSpPr>
      </xdr:nvSpPr>
      <xdr:spPr bwMode="auto">
        <a:xfrm flipH="1">
          <a:off x="1457325" y="487394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278</xdr:row>
      <xdr:rowOff>95250</xdr:rowOff>
    </xdr:from>
    <xdr:to>
      <xdr:col>2</xdr:col>
      <xdr:colOff>9525</xdr:colOff>
      <xdr:row>278</xdr:row>
      <xdr:rowOff>104775</xdr:rowOff>
    </xdr:to>
    <xdr:sp macro="" textlink="">
      <xdr:nvSpPr>
        <xdr:cNvPr id="9129" name="Line 7">
          <a:extLst>
            <a:ext uri="{FF2B5EF4-FFF2-40B4-BE49-F238E27FC236}">
              <a16:creationId xmlns:a16="http://schemas.microsoft.com/office/drawing/2014/main" id="{DF89EC94-7FA6-4D0A-AB2C-8135F821A3B9}"/>
            </a:ext>
          </a:extLst>
        </xdr:cNvPr>
        <xdr:cNvSpPr>
          <a:spLocks noChangeShapeType="1"/>
        </xdr:cNvSpPr>
      </xdr:nvSpPr>
      <xdr:spPr bwMode="auto">
        <a:xfrm flipH="1" flipV="1">
          <a:off x="1371600" y="5451157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277</xdr:row>
      <xdr:rowOff>114300</xdr:rowOff>
    </xdr:from>
    <xdr:to>
      <xdr:col>2</xdr:col>
      <xdr:colOff>19050</xdr:colOff>
      <xdr:row>277</xdr:row>
      <xdr:rowOff>114300</xdr:rowOff>
    </xdr:to>
    <xdr:sp macro="" textlink="">
      <xdr:nvSpPr>
        <xdr:cNvPr id="9130" name="Line 8">
          <a:extLst>
            <a:ext uri="{FF2B5EF4-FFF2-40B4-BE49-F238E27FC236}">
              <a16:creationId xmlns:a16="http://schemas.microsoft.com/office/drawing/2014/main" id="{A23565DC-D583-407B-A8B0-AD17504DF5AE}"/>
            </a:ext>
          </a:extLst>
        </xdr:cNvPr>
        <xdr:cNvSpPr>
          <a:spLocks noChangeShapeType="1"/>
        </xdr:cNvSpPr>
      </xdr:nvSpPr>
      <xdr:spPr bwMode="auto">
        <a:xfrm flipH="1">
          <a:off x="1304925" y="54349650"/>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277</xdr:row>
      <xdr:rowOff>114300</xdr:rowOff>
    </xdr:from>
    <xdr:to>
      <xdr:col>2</xdr:col>
      <xdr:colOff>19050</xdr:colOff>
      <xdr:row>277</xdr:row>
      <xdr:rowOff>114300</xdr:rowOff>
    </xdr:to>
    <xdr:sp macro="" textlink="">
      <xdr:nvSpPr>
        <xdr:cNvPr id="9131" name="Line 8">
          <a:extLst>
            <a:ext uri="{FF2B5EF4-FFF2-40B4-BE49-F238E27FC236}">
              <a16:creationId xmlns:a16="http://schemas.microsoft.com/office/drawing/2014/main" id="{443D9B24-75FD-479E-98B7-D1FB406F9C18}"/>
            </a:ext>
          </a:extLst>
        </xdr:cNvPr>
        <xdr:cNvSpPr>
          <a:spLocks noChangeShapeType="1"/>
        </xdr:cNvSpPr>
      </xdr:nvSpPr>
      <xdr:spPr bwMode="auto">
        <a:xfrm flipH="1">
          <a:off x="1304925" y="54349650"/>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258</xdr:row>
      <xdr:rowOff>114300</xdr:rowOff>
    </xdr:from>
    <xdr:to>
      <xdr:col>2</xdr:col>
      <xdr:colOff>19050</xdr:colOff>
      <xdr:row>258</xdr:row>
      <xdr:rowOff>114300</xdr:rowOff>
    </xdr:to>
    <xdr:sp macro="" textlink="">
      <xdr:nvSpPr>
        <xdr:cNvPr id="9132" name="Line 8">
          <a:extLst>
            <a:ext uri="{FF2B5EF4-FFF2-40B4-BE49-F238E27FC236}">
              <a16:creationId xmlns:a16="http://schemas.microsoft.com/office/drawing/2014/main" id="{6CB97483-2D1C-4282-ABDE-F30F29DFE342}"/>
            </a:ext>
          </a:extLst>
        </xdr:cNvPr>
        <xdr:cNvSpPr>
          <a:spLocks noChangeShapeType="1"/>
        </xdr:cNvSpPr>
      </xdr:nvSpPr>
      <xdr:spPr bwMode="auto">
        <a:xfrm flipH="1">
          <a:off x="1457325" y="50720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258</xdr:row>
      <xdr:rowOff>114300</xdr:rowOff>
    </xdr:from>
    <xdr:to>
      <xdr:col>2</xdr:col>
      <xdr:colOff>19050</xdr:colOff>
      <xdr:row>258</xdr:row>
      <xdr:rowOff>114300</xdr:rowOff>
    </xdr:to>
    <xdr:sp macro="" textlink="">
      <xdr:nvSpPr>
        <xdr:cNvPr id="9133" name="Line 8">
          <a:extLst>
            <a:ext uri="{FF2B5EF4-FFF2-40B4-BE49-F238E27FC236}">
              <a16:creationId xmlns:a16="http://schemas.microsoft.com/office/drawing/2014/main" id="{3FB80535-E27C-4000-9651-AA7333099976}"/>
            </a:ext>
          </a:extLst>
        </xdr:cNvPr>
        <xdr:cNvSpPr>
          <a:spLocks noChangeShapeType="1"/>
        </xdr:cNvSpPr>
      </xdr:nvSpPr>
      <xdr:spPr bwMode="auto">
        <a:xfrm flipH="1">
          <a:off x="1457325" y="50720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250</xdr:row>
      <xdr:rowOff>114300</xdr:rowOff>
    </xdr:from>
    <xdr:to>
      <xdr:col>2</xdr:col>
      <xdr:colOff>19050</xdr:colOff>
      <xdr:row>250</xdr:row>
      <xdr:rowOff>114300</xdr:rowOff>
    </xdr:to>
    <xdr:sp macro="" textlink="">
      <xdr:nvSpPr>
        <xdr:cNvPr id="9134" name="Line 8">
          <a:extLst>
            <a:ext uri="{FF2B5EF4-FFF2-40B4-BE49-F238E27FC236}">
              <a16:creationId xmlns:a16="http://schemas.microsoft.com/office/drawing/2014/main" id="{0AEC88B4-FAC0-43F1-84D7-7958ED766C2B}"/>
            </a:ext>
          </a:extLst>
        </xdr:cNvPr>
        <xdr:cNvSpPr>
          <a:spLocks noChangeShapeType="1"/>
        </xdr:cNvSpPr>
      </xdr:nvSpPr>
      <xdr:spPr bwMode="auto">
        <a:xfrm flipH="1">
          <a:off x="1457325" y="487394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278</xdr:row>
      <xdr:rowOff>95250</xdr:rowOff>
    </xdr:from>
    <xdr:to>
      <xdr:col>2</xdr:col>
      <xdr:colOff>9525</xdr:colOff>
      <xdr:row>278</xdr:row>
      <xdr:rowOff>104775</xdr:rowOff>
    </xdr:to>
    <xdr:sp macro="" textlink="">
      <xdr:nvSpPr>
        <xdr:cNvPr id="9135" name="Line 7">
          <a:extLst>
            <a:ext uri="{FF2B5EF4-FFF2-40B4-BE49-F238E27FC236}">
              <a16:creationId xmlns:a16="http://schemas.microsoft.com/office/drawing/2014/main" id="{EEE8EC94-65FB-4423-89CD-AFB1B53D863E}"/>
            </a:ext>
          </a:extLst>
        </xdr:cNvPr>
        <xdr:cNvSpPr>
          <a:spLocks noChangeShapeType="1"/>
        </xdr:cNvSpPr>
      </xdr:nvSpPr>
      <xdr:spPr bwMode="auto">
        <a:xfrm flipH="1" flipV="1">
          <a:off x="1371600" y="5451157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249</xdr:row>
      <xdr:rowOff>114300</xdr:rowOff>
    </xdr:from>
    <xdr:to>
      <xdr:col>2</xdr:col>
      <xdr:colOff>76200</xdr:colOff>
      <xdr:row>249</xdr:row>
      <xdr:rowOff>114300</xdr:rowOff>
    </xdr:to>
    <xdr:sp macro="" textlink="">
      <xdr:nvSpPr>
        <xdr:cNvPr id="9136" name="Line 8">
          <a:extLst>
            <a:ext uri="{FF2B5EF4-FFF2-40B4-BE49-F238E27FC236}">
              <a16:creationId xmlns:a16="http://schemas.microsoft.com/office/drawing/2014/main" id="{24BB6D96-0212-496E-846A-A227A85F996A}"/>
            </a:ext>
          </a:extLst>
        </xdr:cNvPr>
        <xdr:cNvSpPr>
          <a:spLocks noChangeShapeType="1"/>
        </xdr:cNvSpPr>
      </xdr:nvSpPr>
      <xdr:spPr bwMode="auto">
        <a:xfrm flipH="1">
          <a:off x="1447800" y="48491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249</xdr:row>
      <xdr:rowOff>114300</xdr:rowOff>
    </xdr:from>
    <xdr:to>
      <xdr:col>2</xdr:col>
      <xdr:colOff>76200</xdr:colOff>
      <xdr:row>249</xdr:row>
      <xdr:rowOff>114300</xdr:rowOff>
    </xdr:to>
    <xdr:sp macro="" textlink="">
      <xdr:nvSpPr>
        <xdr:cNvPr id="9137" name="Line 8">
          <a:extLst>
            <a:ext uri="{FF2B5EF4-FFF2-40B4-BE49-F238E27FC236}">
              <a16:creationId xmlns:a16="http://schemas.microsoft.com/office/drawing/2014/main" id="{F981A429-C89D-4858-B102-D3983134C12A}"/>
            </a:ext>
          </a:extLst>
        </xdr:cNvPr>
        <xdr:cNvSpPr>
          <a:spLocks noChangeShapeType="1"/>
        </xdr:cNvSpPr>
      </xdr:nvSpPr>
      <xdr:spPr bwMode="auto">
        <a:xfrm flipH="1">
          <a:off x="1447800" y="48491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246</xdr:row>
      <xdr:rowOff>114300</xdr:rowOff>
    </xdr:from>
    <xdr:to>
      <xdr:col>2</xdr:col>
      <xdr:colOff>76200</xdr:colOff>
      <xdr:row>246</xdr:row>
      <xdr:rowOff>114300</xdr:rowOff>
    </xdr:to>
    <xdr:sp macro="" textlink="">
      <xdr:nvSpPr>
        <xdr:cNvPr id="9138" name="Line 8">
          <a:extLst>
            <a:ext uri="{FF2B5EF4-FFF2-40B4-BE49-F238E27FC236}">
              <a16:creationId xmlns:a16="http://schemas.microsoft.com/office/drawing/2014/main" id="{ABBE5F8A-32DF-4BCF-8B4E-0D094A79078E}"/>
            </a:ext>
          </a:extLst>
        </xdr:cNvPr>
        <xdr:cNvSpPr>
          <a:spLocks noChangeShapeType="1"/>
        </xdr:cNvSpPr>
      </xdr:nvSpPr>
      <xdr:spPr bwMode="auto">
        <a:xfrm flipH="1">
          <a:off x="1447800" y="477488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238</xdr:row>
      <xdr:rowOff>114300</xdr:rowOff>
    </xdr:from>
    <xdr:to>
      <xdr:col>2</xdr:col>
      <xdr:colOff>76200</xdr:colOff>
      <xdr:row>238</xdr:row>
      <xdr:rowOff>114300</xdr:rowOff>
    </xdr:to>
    <xdr:sp macro="" textlink="">
      <xdr:nvSpPr>
        <xdr:cNvPr id="9139" name="Line 8">
          <a:extLst>
            <a:ext uri="{FF2B5EF4-FFF2-40B4-BE49-F238E27FC236}">
              <a16:creationId xmlns:a16="http://schemas.microsoft.com/office/drawing/2014/main" id="{C52A99E0-4F13-4133-9457-14F17A418AE8}"/>
            </a:ext>
          </a:extLst>
        </xdr:cNvPr>
        <xdr:cNvSpPr>
          <a:spLocks noChangeShapeType="1"/>
        </xdr:cNvSpPr>
      </xdr:nvSpPr>
      <xdr:spPr bwMode="auto">
        <a:xfrm flipH="1">
          <a:off x="1447800" y="45767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238</xdr:row>
      <xdr:rowOff>114300</xdr:rowOff>
    </xdr:from>
    <xdr:to>
      <xdr:col>2</xdr:col>
      <xdr:colOff>76200</xdr:colOff>
      <xdr:row>238</xdr:row>
      <xdr:rowOff>114300</xdr:rowOff>
    </xdr:to>
    <xdr:sp macro="" textlink="">
      <xdr:nvSpPr>
        <xdr:cNvPr id="9140" name="Line 8">
          <a:extLst>
            <a:ext uri="{FF2B5EF4-FFF2-40B4-BE49-F238E27FC236}">
              <a16:creationId xmlns:a16="http://schemas.microsoft.com/office/drawing/2014/main" id="{DF5E501B-14CA-44D1-A39C-D3A85B2AFCCE}"/>
            </a:ext>
          </a:extLst>
        </xdr:cNvPr>
        <xdr:cNvSpPr>
          <a:spLocks noChangeShapeType="1"/>
        </xdr:cNvSpPr>
      </xdr:nvSpPr>
      <xdr:spPr bwMode="auto">
        <a:xfrm flipH="1">
          <a:off x="1447800" y="45767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238</xdr:row>
      <xdr:rowOff>114300</xdr:rowOff>
    </xdr:from>
    <xdr:to>
      <xdr:col>2</xdr:col>
      <xdr:colOff>76200</xdr:colOff>
      <xdr:row>238</xdr:row>
      <xdr:rowOff>114300</xdr:rowOff>
    </xdr:to>
    <xdr:sp macro="" textlink="">
      <xdr:nvSpPr>
        <xdr:cNvPr id="9141" name="Line 8">
          <a:extLst>
            <a:ext uri="{FF2B5EF4-FFF2-40B4-BE49-F238E27FC236}">
              <a16:creationId xmlns:a16="http://schemas.microsoft.com/office/drawing/2014/main" id="{98DE0ABD-A689-4077-9D7C-C67DD499537C}"/>
            </a:ext>
          </a:extLst>
        </xdr:cNvPr>
        <xdr:cNvSpPr>
          <a:spLocks noChangeShapeType="1"/>
        </xdr:cNvSpPr>
      </xdr:nvSpPr>
      <xdr:spPr bwMode="auto">
        <a:xfrm flipH="1">
          <a:off x="1447800" y="45767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238</xdr:row>
      <xdr:rowOff>114300</xdr:rowOff>
    </xdr:from>
    <xdr:to>
      <xdr:col>2</xdr:col>
      <xdr:colOff>76200</xdr:colOff>
      <xdr:row>238</xdr:row>
      <xdr:rowOff>114300</xdr:rowOff>
    </xdr:to>
    <xdr:sp macro="" textlink="">
      <xdr:nvSpPr>
        <xdr:cNvPr id="9142" name="Line 8">
          <a:extLst>
            <a:ext uri="{FF2B5EF4-FFF2-40B4-BE49-F238E27FC236}">
              <a16:creationId xmlns:a16="http://schemas.microsoft.com/office/drawing/2014/main" id="{443DFD94-E9C7-41B1-9071-BFCC7F63156F}"/>
            </a:ext>
          </a:extLst>
        </xdr:cNvPr>
        <xdr:cNvSpPr>
          <a:spLocks noChangeShapeType="1"/>
        </xdr:cNvSpPr>
      </xdr:nvSpPr>
      <xdr:spPr bwMode="auto">
        <a:xfrm flipH="1">
          <a:off x="1447800" y="45767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238</xdr:row>
      <xdr:rowOff>114300</xdr:rowOff>
    </xdr:from>
    <xdr:to>
      <xdr:col>2</xdr:col>
      <xdr:colOff>76200</xdr:colOff>
      <xdr:row>238</xdr:row>
      <xdr:rowOff>114300</xdr:rowOff>
    </xdr:to>
    <xdr:sp macro="" textlink="">
      <xdr:nvSpPr>
        <xdr:cNvPr id="9143" name="Line 8">
          <a:extLst>
            <a:ext uri="{FF2B5EF4-FFF2-40B4-BE49-F238E27FC236}">
              <a16:creationId xmlns:a16="http://schemas.microsoft.com/office/drawing/2014/main" id="{A643E92E-6274-41DF-913E-5D2A825C74D5}"/>
            </a:ext>
          </a:extLst>
        </xdr:cNvPr>
        <xdr:cNvSpPr>
          <a:spLocks noChangeShapeType="1"/>
        </xdr:cNvSpPr>
      </xdr:nvSpPr>
      <xdr:spPr bwMode="auto">
        <a:xfrm flipH="1">
          <a:off x="1447800" y="45767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238</xdr:row>
      <xdr:rowOff>114300</xdr:rowOff>
    </xdr:from>
    <xdr:to>
      <xdr:col>2</xdr:col>
      <xdr:colOff>76200</xdr:colOff>
      <xdr:row>238</xdr:row>
      <xdr:rowOff>114300</xdr:rowOff>
    </xdr:to>
    <xdr:sp macro="" textlink="">
      <xdr:nvSpPr>
        <xdr:cNvPr id="9144" name="Line 8">
          <a:extLst>
            <a:ext uri="{FF2B5EF4-FFF2-40B4-BE49-F238E27FC236}">
              <a16:creationId xmlns:a16="http://schemas.microsoft.com/office/drawing/2014/main" id="{4965C97D-4C1C-4F80-A1D0-F8CF7A0181D2}"/>
            </a:ext>
          </a:extLst>
        </xdr:cNvPr>
        <xdr:cNvSpPr>
          <a:spLocks noChangeShapeType="1"/>
        </xdr:cNvSpPr>
      </xdr:nvSpPr>
      <xdr:spPr bwMode="auto">
        <a:xfrm flipH="1">
          <a:off x="1447800" y="45767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238</xdr:row>
      <xdr:rowOff>114300</xdr:rowOff>
    </xdr:from>
    <xdr:to>
      <xdr:col>2</xdr:col>
      <xdr:colOff>47625</xdr:colOff>
      <xdr:row>238</xdr:row>
      <xdr:rowOff>114300</xdr:rowOff>
    </xdr:to>
    <xdr:sp macro="" textlink="">
      <xdr:nvSpPr>
        <xdr:cNvPr id="9145" name="Line 8">
          <a:extLst>
            <a:ext uri="{FF2B5EF4-FFF2-40B4-BE49-F238E27FC236}">
              <a16:creationId xmlns:a16="http://schemas.microsoft.com/office/drawing/2014/main" id="{C121482E-D0ED-4219-87BC-068A94B17458}"/>
            </a:ext>
          </a:extLst>
        </xdr:cNvPr>
        <xdr:cNvSpPr>
          <a:spLocks noChangeShapeType="1"/>
        </xdr:cNvSpPr>
      </xdr:nvSpPr>
      <xdr:spPr bwMode="auto">
        <a:xfrm flipH="1">
          <a:off x="1447800" y="45767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238</xdr:row>
      <xdr:rowOff>114300</xdr:rowOff>
    </xdr:from>
    <xdr:to>
      <xdr:col>2</xdr:col>
      <xdr:colOff>47625</xdr:colOff>
      <xdr:row>238</xdr:row>
      <xdr:rowOff>114300</xdr:rowOff>
    </xdr:to>
    <xdr:sp macro="" textlink="">
      <xdr:nvSpPr>
        <xdr:cNvPr id="9146" name="Line 8">
          <a:extLst>
            <a:ext uri="{FF2B5EF4-FFF2-40B4-BE49-F238E27FC236}">
              <a16:creationId xmlns:a16="http://schemas.microsoft.com/office/drawing/2014/main" id="{7DF7B143-CFC5-4F9F-9AA7-7F93CD439915}"/>
            </a:ext>
          </a:extLst>
        </xdr:cNvPr>
        <xdr:cNvSpPr>
          <a:spLocks noChangeShapeType="1"/>
        </xdr:cNvSpPr>
      </xdr:nvSpPr>
      <xdr:spPr bwMode="auto">
        <a:xfrm flipH="1">
          <a:off x="1447800" y="45767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238</xdr:row>
      <xdr:rowOff>114300</xdr:rowOff>
    </xdr:from>
    <xdr:to>
      <xdr:col>2</xdr:col>
      <xdr:colOff>76200</xdr:colOff>
      <xdr:row>238</xdr:row>
      <xdr:rowOff>114300</xdr:rowOff>
    </xdr:to>
    <xdr:sp macro="" textlink="">
      <xdr:nvSpPr>
        <xdr:cNvPr id="9147" name="Line 8">
          <a:extLst>
            <a:ext uri="{FF2B5EF4-FFF2-40B4-BE49-F238E27FC236}">
              <a16:creationId xmlns:a16="http://schemas.microsoft.com/office/drawing/2014/main" id="{2256678F-CE6B-464A-8D0D-1B9E23BCB6F5}"/>
            </a:ext>
          </a:extLst>
        </xdr:cNvPr>
        <xdr:cNvSpPr>
          <a:spLocks noChangeShapeType="1"/>
        </xdr:cNvSpPr>
      </xdr:nvSpPr>
      <xdr:spPr bwMode="auto">
        <a:xfrm flipH="1">
          <a:off x="1447800" y="45767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238</xdr:row>
      <xdr:rowOff>114300</xdr:rowOff>
    </xdr:from>
    <xdr:to>
      <xdr:col>2</xdr:col>
      <xdr:colOff>76200</xdr:colOff>
      <xdr:row>238</xdr:row>
      <xdr:rowOff>114300</xdr:rowOff>
    </xdr:to>
    <xdr:sp macro="" textlink="">
      <xdr:nvSpPr>
        <xdr:cNvPr id="9148" name="Line 8">
          <a:extLst>
            <a:ext uri="{FF2B5EF4-FFF2-40B4-BE49-F238E27FC236}">
              <a16:creationId xmlns:a16="http://schemas.microsoft.com/office/drawing/2014/main" id="{E5FFB97C-630C-4C82-84FB-789294ECE56F}"/>
            </a:ext>
          </a:extLst>
        </xdr:cNvPr>
        <xdr:cNvSpPr>
          <a:spLocks noChangeShapeType="1"/>
        </xdr:cNvSpPr>
      </xdr:nvSpPr>
      <xdr:spPr bwMode="auto">
        <a:xfrm flipH="1">
          <a:off x="1447800" y="45767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279</xdr:row>
      <xdr:rowOff>114300</xdr:rowOff>
    </xdr:from>
    <xdr:to>
      <xdr:col>2</xdr:col>
      <xdr:colOff>0</xdr:colOff>
      <xdr:row>279</xdr:row>
      <xdr:rowOff>114300</xdr:rowOff>
    </xdr:to>
    <xdr:sp macro="" textlink="">
      <xdr:nvSpPr>
        <xdr:cNvPr id="9149" name="Line 8">
          <a:extLst>
            <a:ext uri="{FF2B5EF4-FFF2-40B4-BE49-F238E27FC236}">
              <a16:creationId xmlns:a16="http://schemas.microsoft.com/office/drawing/2014/main" id="{0FC715A9-AF26-42DB-80D0-6C9719D10E0E}"/>
            </a:ext>
          </a:extLst>
        </xdr:cNvPr>
        <xdr:cNvSpPr>
          <a:spLocks noChangeShapeType="1"/>
        </xdr:cNvSpPr>
      </xdr:nvSpPr>
      <xdr:spPr bwMode="auto">
        <a:xfrm flipH="1">
          <a:off x="1371600" y="54711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279</xdr:row>
      <xdr:rowOff>114300</xdr:rowOff>
    </xdr:from>
    <xdr:to>
      <xdr:col>2</xdr:col>
      <xdr:colOff>0</xdr:colOff>
      <xdr:row>279</xdr:row>
      <xdr:rowOff>114300</xdr:rowOff>
    </xdr:to>
    <xdr:sp macro="" textlink="">
      <xdr:nvSpPr>
        <xdr:cNvPr id="9150" name="Line 8">
          <a:extLst>
            <a:ext uri="{FF2B5EF4-FFF2-40B4-BE49-F238E27FC236}">
              <a16:creationId xmlns:a16="http://schemas.microsoft.com/office/drawing/2014/main" id="{BED48BC5-8F75-495B-A3FE-5008C7C6836D}"/>
            </a:ext>
          </a:extLst>
        </xdr:cNvPr>
        <xdr:cNvSpPr>
          <a:spLocks noChangeShapeType="1"/>
        </xdr:cNvSpPr>
      </xdr:nvSpPr>
      <xdr:spPr bwMode="auto">
        <a:xfrm flipH="1">
          <a:off x="1371600" y="54711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279</xdr:row>
      <xdr:rowOff>114300</xdr:rowOff>
    </xdr:from>
    <xdr:to>
      <xdr:col>2</xdr:col>
      <xdr:colOff>0</xdr:colOff>
      <xdr:row>279</xdr:row>
      <xdr:rowOff>114300</xdr:rowOff>
    </xdr:to>
    <xdr:sp macro="" textlink="">
      <xdr:nvSpPr>
        <xdr:cNvPr id="9151" name="Line 8">
          <a:extLst>
            <a:ext uri="{FF2B5EF4-FFF2-40B4-BE49-F238E27FC236}">
              <a16:creationId xmlns:a16="http://schemas.microsoft.com/office/drawing/2014/main" id="{04771D5D-A766-4950-8049-0DAB7CB7F46A}"/>
            </a:ext>
          </a:extLst>
        </xdr:cNvPr>
        <xdr:cNvSpPr>
          <a:spLocks noChangeShapeType="1"/>
        </xdr:cNvSpPr>
      </xdr:nvSpPr>
      <xdr:spPr bwMode="auto">
        <a:xfrm flipH="1">
          <a:off x="1371600" y="54711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279</xdr:row>
      <xdr:rowOff>95250</xdr:rowOff>
    </xdr:from>
    <xdr:to>
      <xdr:col>2</xdr:col>
      <xdr:colOff>9525</xdr:colOff>
      <xdr:row>279</xdr:row>
      <xdr:rowOff>104775</xdr:rowOff>
    </xdr:to>
    <xdr:sp macro="" textlink="">
      <xdr:nvSpPr>
        <xdr:cNvPr id="9152" name="Line 7">
          <a:extLst>
            <a:ext uri="{FF2B5EF4-FFF2-40B4-BE49-F238E27FC236}">
              <a16:creationId xmlns:a16="http://schemas.microsoft.com/office/drawing/2014/main" id="{966056FB-B723-48AC-B670-6527787AE212}"/>
            </a:ext>
          </a:extLst>
        </xdr:cNvPr>
        <xdr:cNvSpPr>
          <a:spLocks noChangeShapeType="1"/>
        </xdr:cNvSpPr>
      </xdr:nvSpPr>
      <xdr:spPr bwMode="auto">
        <a:xfrm flipH="1" flipV="1">
          <a:off x="1371600" y="5469255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279</xdr:row>
      <xdr:rowOff>95250</xdr:rowOff>
    </xdr:from>
    <xdr:to>
      <xdr:col>2</xdr:col>
      <xdr:colOff>9525</xdr:colOff>
      <xdr:row>279</xdr:row>
      <xdr:rowOff>104775</xdr:rowOff>
    </xdr:to>
    <xdr:sp macro="" textlink="">
      <xdr:nvSpPr>
        <xdr:cNvPr id="9153" name="Line 7">
          <a:extLst>
            <a:ext uri="{FF2B5EF4-FFF2-40B4-BE49-F238E27FC236}">
              <a16:creationId xmlns:a16="http://schemas.microsoft.com/office/drawing/2014/main" id="{8EFAA2E2-F3AA-4BB8-AF9B-75CED3EFED99}"/>
            </a:ext>
          </a:extLst>
        </xdr:cNvPr>
        <xdr:cNvSpPr>
          <a:spLocks noChangeShapeType="1"/>
        </xdr:cNvSpPr>
      </xdr:nvSpPr>
      <xdr:spPr bwMode="auto">
        <a:xfrm flipH="1" flipV="1">
          <a:off x="1371600" y="5469255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275</xdr:row>
      <xdr:rowOff>114300</xdr:rowOff>
    </xdr:from>
    <xdr:to>
      <xdr:col>2</xdr:col>
      <xdr:colOff>76200</xdr:colOff>
      <xdr:row>275</xdr:row>
      <xdr:rowOff>114300</xdr:rowOff>
    </xdr:to>
    <xdr:sp macro="" textlink="">
      <xdr:nvSpPr>
        <xdr:cNvPr id="9154" name="Line 8">
          <a:extLst>
            <a:ext uri="{FF2B5EF4-FFF2-40B4-BE49-F238E27FC236}">
              <a16:creationId xmlns:a16="http://schemas.microsoft.com/office/drawing/2014/main" id="{B58D50F1-4F13-419A-BDC8-9DFD1D87383B}"/>
            </a:ext>
          </a:extLst>
        </xdr:cNvPr>
        <xdr:cNvSpPr>
          <a:spLocks noChangeShapeType="1"/>
        </xdr:cNvSpPr>
      </xdr:nvSpPr>
      <xdr:spPr bwMode="auto">
        <a:xfrm flipH="1">
          <a:off x="1905000" y="539877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256</xdr:row>
      <xdr:rowOff>114300</xdr:rowOff>
    </xdr:from>
    <xdr:to>
      <xdr:col>2</xdr:col>
      <xdr:colOff>76200</xdr:colOff>
      <xdr:row>256</xdr:row>
      <xdr:rowOff>114300</xdr:rowOff>
    </xdr:to>
    <xdr:sp macro="" textlink="">
      <xdr:nvSpPr>
        <xdr:cNvPr id="9155" name="Line 8">
          <a:extLst>
            <a:ext uri="{FF2B5EF4-FFF2-40B4-BE49-F238E27FC236}">
              <a16:creationId xmlns:a16="http://schemas.microsoft.com/office/drawing/2014/main" id="{57990386-6537-4C32-BDB5-F47ACD8D0168}"/>
            </a:ext>
          </a:extLst>
        </xdr:cNvPr>
        <xdr:cNvSpPr>
          <a:spLocks noChangeShapeType="1"/>
        </xdr:cNvSpPr>
      </xdr:nvSpPr>
      <xdr:spPr bwMode="auto">
        <a:xfrm flipH="1">
          <a:off x="1447800" y="502253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256</xdr:row>
      <xdr:rowOff>114300</xdr:rowOff>
    </xdr:from>
    <xdr:to>
      <xdr:col>2</xdr:col>
      <xdr:colOff>76200</xdr:colOff>
      <xdr:row>256</xdr:row>
      <xdr:rowOff>114300</xdr:rowOff>
    </xdr:to>
    <xdr:sp macro="" textlink="">
      <xdr:nvSpPr>
        <xdr:cNvPr id="9156" name="Line 8">
          <a:extLst>
            <a:ext uri="{FF2B5EF4-FFF2-40B4-BE49-F238E27FC236}">
              <a16:creationId xmlns:a16="http://schemas.microsoft.com/office/drawing/2014/main" id="{194CB02C-FCB4-4343-BD4D-ED51A91C8362}"/>
            </a:ext>
          </a:extLst>
        </xdr:cNvPr>
        <xdr:cNvSpPr>
          <a:spLocks noChangeShapeType="1"/>
        </xdr:cNvSpPr>
      </xdr:nvSpPr>
      <xdr:spPr bwMode="auto">
        <a:xfrm flipH="1">
          <a:off x="1447800" y="502253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248</xdr:row>
      <xdr:rowOff>114300</xdr:rowOff>
    </xdr:from>
    <xdr:to>
      <xdr:col>2</xdr:col>
      <xdr:colOff>76200</xdr:colOff>
      <xdr:row>248</xdr:row>
      <xdr:rowOff>114300</xdr:rowOff>
    </xdr:to>
    <xdr:sp macro="" textlink="">
      <xdr:nvSpPr>
        <xdr:cNvPr id="9157" name="Line 8">
          <a:extLst>
            <a:ext uri="{FF2B5EF4-FFF2-40B4-BE49-F238E27FC236}">
              <a16:creationId xmlns:a16="http://schemas.microsoft.com/office/drawing/2014/main" id="{B3C45196-6387-40DC-8676-A3F130D2BD32}"/>
            </a:ext>
          </a:extLst>
        </xdr:cNvPr>
        <xdr:cNvSpPr>
          <a:spLocks noChangeShapeType="1"/>
        </xdr:cNvSpPr>
      </xdr:nvSpPr>
      <xdr:spPr bwMode="auto">
        <a:xfrm flipH="1">
          <a:off x="1447800" y="482441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276</xdr:row>
      <xdr:rowOff>95250</xdr:rowOff>
    </xdr:from>
    <xdr:to>
      <xdr:col>2</xdr:col>
      <xdr:colOff>47625</xdr:colOff>
      <xdr:row>276</xdr:row>
      <xdr:rowOff>104775</xdr:rowOff>
    </xdr:to>
    <xdr:sp macro="" textlink="">
      <xdr:nvSpPr>
        <xdr:cNvPr id="9158" name="Line 7">
          <a:extLst>
            <a:ext uri="{FF2B5EF4-FFF2-40B4-BE49-F238E27FC236}">
              <a16:creationId xmlns:a16="http://schemas.microsoft.com/office/drawing/2014/main" id="{2D80CD44-9D6C-4A58-AC1C-269C966AAF48}"/>
            </a:ext>
          </a:extLst>
        </xdr:cNvPr>
        <xdr:cNvSpPr>
          <a:spLocks noChangeShapeType="1"/>
        </xdr:cNvSpPr>
      </xdr:nvSpPr>
      <xdr:spPr bwMode="auto">
        <a:xfrm flipH="1" flipV="1">
          <a:off x="1371600" y="54149625"/>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277</xdr:row>
      <xdr:rowOff>114300</xdr:rowOff>
    </xdr:from>
    <xdr:to>
      <xdr:col>2</xdr:col>
      <xdr:colOff>0</xdr:colOff>
      <xdr:row>277</xdr:row>
      <xdr:rowOff>114300</xdr:rowOff>
    </xdr:to>
    <xdr:sp macro="" textlink="">
      <xdr:nvSpPr>
        <xdr:cNvPr id="9159" name="Line 8">
          <a:extLst>
            <a:ext uri="{FF2B5EF4-FFF2-40B4-BE49-F238E27FC236}">
              <a16:creationId xmlns:a16="http://schemas.microsoft.com/office/drawing/2014/main" id="{ADAF3A85-5BE8-44A1-8227-03842D510C0C}"/>
            </a:ext>
          </a:extLst>
        </xdr:cNvPr>
        <xdr:cNvSpPr>
          <a:spLocks noChangeShapeType="1"/>
        </xdr:cNvSpPr>
      </xdr:nvSpPr>
      <xdr:spPr bwMode="auto">
        <a:xfrm flipH="1">
          <a:off x="1371600" y="54349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275</xdr:row>
      <xdr:rowOff>114300</xdr:rowOff>
    </xdr:from>
    <xdr:to>
      <xdr:col>2</xdr:col>
      <xdr:colOff>76200</xdr:colOff>
      <xdr:row>275</xdr:row>
      <xdr:rowOff>114300</xdr:rowOff>
    </xdr:to>
    <xdr:sp macro="" textlink="">
      <xdr:nvSpPr>
        <xdr:cNvPr id="9160" name="Line 8">
          <a:extLst>
            <a:ext uri="{FF2B5EF4-FFF2-40B4-BE49-F238E27FC236}">
              <a16:creationId xmlns:a16="http://schemas.microsoft.com/office/drawing/2014/main" id="{169F297E-616B-4DEA-81BF-BC0167235A1C}"/>
            </a:ext>
          </a:extLst>
        </xdr:cNvPr>
        <xdr:cNvSpPr>
          <a:spLocks noChangeShapeType="1"/>
        </xdr:cNvSpPr>
      </xdr:nvSpPr>
      <xdr:spPr bwMode="auto">
        <a:xfrm flipH="1">
          <a:off x="1905000" y="539877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275</xdr:row>
      <xdr:rowOff>114300</xdr:rowOff>
    </xdr:from>
    <xdr:to>
      <xdr:col>2</xdr:col>
      <xdr:colOff>76200</xdr:colOff>
      <xdr:row>275</xdr:row>
      <xdr:rowOff>114300</xdr:rowOff>
    </xdr:to>
    <xdr:sp macro="" textlink="">
      <xdr:nvSpPr>
        <xdr:cNvPr id="9161" name="Line 8">
          <a:extLst>
            <a:ext uri="{FF2B5EF4-FFF2-40B4-BE49-F238E27FC236}">
              <a16:creationId xmlns:a16="http://schemas.microsoft.com/office/drawing/2014/main" id="{14B29A1F-0D17-4CF5-9D1C-C3ACB302D110}"/>
            </a:ext>
          </a:extLst>
        </xdr:cNvPr>
        <xdr:cNvSpPr>
          <a:spLocks noChangeShapeType="1"/>
        </xdr:cNvSpPr>
      </xdr:nvSpPr>
      <xdr:spPr bwMode="auto">
        <a:xfrm flipH="1">
          <a:off x="1905000" y="539877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256</xdr:row>
      <xdr:rowOff>114300</xdr:rowOff>
    </xdr:from>
    <xdr:to>
      <xdr:col>2</xdr:col>
      <xdr:colOff>76200</xdr:colOff>
      <xdr:row>256</xdr:row>
      <xdr:rowOff>114300</xdr:rowOff>
    </xdr:to>
    <xdr:sp macro="" textlink="">
      <xdr:nvSpPr>
        <xdr:cNvPr id="9162" name="Line 8">
          <a:extLst>
            <a:ext uri="{FF2B5EF4-FFF2-40B4-BE49-F238E27FC236}">
              <a16:creationId xmlns:a16="http://schemas.microsoft.com/office/drawing/2014/main" id="{7389580C-7C45-4326-8DA7-CC341526846C}"/>
            </a:ext>
          </a:extLst>
        </xdr:cNvPr>
        <xdr:cNvSpPr>
          <a:spLocks noChangeShapeType="1"/>
        </xdr:cNvSpPr>
      </xdr:nvSpPr>
      <xdr:spPr bwMode="auto">
        <a:xfrm flipH="1">
          <a:off x="1447800" y="502253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256</xdr:row>
      <xdr:rowOff>114300</xdr:rowOff>
    </xdr:from>
    <xdr:to>
      <xdr:col>2</xdr:col>
      <xdr:colOff>76200</xdr:colOff>
      <xdr:row>256</xdr:row>
      <xdr:rowOff>114300</xdr:rowOff>
    </xdr:to>
    <xdr:sp macro="" textlink="">
      <xdr:nvSpPr>
        <xdr:cNvPr id="9163" name="Line 8">
          <a:extLst>
            <a:ext uri="{FF2B5EF4-FFF2-40B4-BE49-F238E27FC236}">
              <a16:creationId xmlns:a16="http://schemas.microsoft.com/office/drawing/2014/main" id="{6C08B89B-0D29-425A-9D55-2B8CD2B150C9}"/>
            </a:ext>
          </a:extLst>
        </xdr:cNvPr>
        <xdr:cNvSpPr>
          <a:spLocks noChangeShapeType="1"/>
        </xdr:cNvSpPr>
      </xdr:nvSpPr>
      <xdr:spPr bwMode="auto">
        <a:xfrm flipH="1">
          <a:off x="1447800" y="502253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248</xdr:row>
      <xdr:rowOff>114300</xdr:rowOff>
    </xdr:from>
    <xdr:to>
      <xdr:col>2</xdr:col>
      <xdr:colOff>76200</xdr:colOff>
      <xdr:row>248</xdr:row>
      <xdr:rowOff>114300</xdr:rowOff>
    </xdr:to>
    <xdr:sp macro="" textlink="">
      <xdr:nvSpPr>
        <xdr:cNvPr id="9164" name="Line 8">
          <a:extLst>
            <a:ext uri="{FF2B5EF4-FFF2-40B4-BE49-F238E27FC236}">
              <a16:creationId xmlns:a16="http://schemas.microsoft.com/office/drawing/2014/main" id="{8E61BF4C-8801-46B4-9FC7-E9BDCD475B12}"/>
            </a:ext>
          </a:extLst>
        </xdr:cNvPr>
        <xdr:cNvSpPr>
          <a:spLocks noChangeShapeType="1"/>
        </xdr:cNvSpPr>
      </xdr:nvSpPr>
      <xdr:spPr bwMode="auto">
        <a:xfrm flipH="1">
          <a:off x="1447800" y="482441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276</xdr:row>
      <xdr:rowOff>95250</xdr:rowOff>
    </xdr:from>
    <xdr:to>
      <xdr:col>2</xdr:col>
      <xdr:colOff>47625</xdr:colOff>
      <xdr:row>276</xdr:row>
      <xdr:rowOff>104775</xdr:rowOff>
    </xdr:to>
    <xdr:sp macro="" textlink="">
      <xdr:nvSpPr>
        <xdr:cNvPr id="9165" name="Line 7">
          <a:extLst>
            <a:ext uri="{FF2B5EF4-FFF2-40B4-BE49-F238E27FC236}">
              <a16:creationId xmlns:a16="http://schemas.microsoft.com/office/drawing/2014/main" id="{1B6B2C64-25E9-40D1-B94E-2768A8A770CF}"/>
            </a:ext>
          </a:extLst>
        </xdr:cNvPr>
        <xdr:cNvSpPr>
          <a:spLocks noChangeShapeType="1"/>
        </xdr:cNvSpPr>
      </xdr:nvSpPr>
      <xdr:spPr bwMode="auto">
        <a:xfrm flipH="1" flipV="1">
          <a:off x="1371600" y="54149625"/>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277</xdr:row>
      <xdr:rowOff>114300</xdr:rowOff>
    </xdr:from>
    <xdr:to>
      <xdr:col>2</xdr:col>
      <xdr:colOff>0</xdr:colOff>
      <xdr:row>277</xdr:row>
      <xdr:rowOff>114300</xdr:rowOff>
    </xdr:to>
    <xdr:sp macro="" textlink="">
      <xdr:nvSpPr>
        <xdr:cNvPr id="9166" name="Line 8">
          <a:extLst>
            <a:ext uri="{FF2B5EF4-FFF2-40B4-BE49-F238E27FC236}">
              <a16:creationId xmlns:a16="http://schemas.microsoft.com/office/drawing/2014/main" id="{703BBB25-E34F-48ED-95E7-70362B866C34}"/>
            </a:ext>
          </a:extLst>
        </xdr:cNvPr>
        <xdr:cNvSpPr>
          <a:spLocks noChangeShapeType="1"/>
        </xdr:cNvSpPr>
      </xdr:nvSpPr>
      <xdr:spPr bwMode="auto">
        <a:xfrm flipH="1">
          <a:off x="1371600" y="54349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275</xdr:row>
      <xdr:rowOff>114300</xdr:rowOff>
    </xdr:from>
    <xdr:to>
      <xdr:col>2</xdr:col>
      <xdr:colOff>76200</xdr:colOff>
      <xdr:row>275</xdr:row>
      <xdr:rowOff>114300</xdr:rowOff>
    </xdr:to>
    <xdr:sp macro="" textlink="">
      <xdr:nvSpPr>
        <xdr:cNvPr id="9167" name="Line 8">
          <a:extLst>
            <a:ext uri="{FF2B5EF4-FFF2-40B4-BE49-F238E27FC236}">
              <a16:creationId xmlns:a16="http://schemas.microsoft.com/office/drawing/2014/main" id="{040DCEF8-8EA4-484A-A402-E55136045AD3}"/>
            </a:ext>
          </a:extLst>
        </xdr:cNvPr>
        <xdr:cNvSpPr>
          <a:spLocks noChangeShapeType="1"/>
        </xdr:cNvSpPr>
      </xdr:nvSpPr>
      <xdr:spPr bwMode="auto">
        <a:xfrm flipH="1">
          <a:off x="1905000" y="539877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275</xdr:row>
      <xdr:rowOff>114300</xdr:rowOff>
    </xdr:from>
    <xdr:to>
      <xdr:col>2</xdr:col>
      <xdr:colOff>76200</xdr:colOff>
      <xdr:row>275</xdr:row>
      <xdr:rowOff>114300</xdr:rowOff>
    </xdr:to>
    <xdr:sp macro="" textlink="">
      <xdr:nvSpPr>
        <xdr:cNvPr id="9168" name="Line 8">
          <a:extLst>
            <a:ext uri="{FF2B5EF4-FFF2-40B4-BE49-F238E27FC236}">
              <a16:creationId xmlns:a16="http://schemas.microsoft.com/office/drawing/2014/main" id="{2D0349C3-2D5E-4081-B49C-2B6472A5F999}"/>
            </a:ext>
          </a:extLst>
        </xdr:cNvPr>
        <xdr:cNvSpPr>
          <a:spLocks noChangeShapeType="1"/>
        </xdr:cNvSpPr>
      </xdr:nvSpPr>
      <xdr:spPr bwMode="auto">
        <a:xfrm flipH="1">
          <a:off x="1905000" y="539877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256</xdr:row>
      <xdr:rowOff>114300</xdr:rowOff>
    </xdr:from>
    <xdr:to>
      <xdr:col>2</xdr:col>
      <xdr:colOff>76200</xdr:colOff>
      <xdr:row>256</xdr:row>
      <xdr:rowOff>114300</xdr:rowOff>
    </xdr:to>
    <xdr:sp macro="" textlink="">
      <xdr:nvSpPr>
        <xdr:cNvPr id="9169" name="Line 8">
          <a:extLst>
            <a:ext uri="{FF2B5EF4-FFF2-40B4-BE49-F238E27FC236}">
              <a16:creationId xmlns:a16="http://schemas.microsoft.com/office/drawing/2014/main" id="{02DAD7C4-F5E9-4948-9062-0B2E1C2D61FB}"/>
            </a:ext>
          </a:extLst>
        </xdr:cNvPr>
        <xdr:cNvSpPr>
          <a:spLocks noChangeShapeType="1"/>
        </xdr:cNvSpPr>
      </xdr:nvSpPr>
      <xdr:spPr bwMode="auto">
        <a:xfrm flipH="1">
          <a:off x="1447800" y="502253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256</xdr:row>
      <xdr:rowOff>114300</xdr:rowOff>
    </xdr:from>
    <xdr:to>
      <xdr:col>2</xdr:col>
      <xdr:colOff>76200</xdr:colOff>
      <xdr:row>256</xdr:row>
      <xdr:rowOff>114300</xdr:rowOff>
    </xdr:to>
    <xdr:sp macro="" textlink="">
      <xdr:nvSpPr>
        <xdr:cNvPr id="9170" name="Line 8">
          <a:extLst>
            <a:ext uri="{FF2B5EF4-FFF2-40B4-BE49-F238E27FC236}">
              <a16:creationId xmlns:a16="http://schemas.microsoft.com/office/drawing/2014/main" id="{538F6BE6-74D4-4CFA-BF4D-89BC542DEAC6}"/>
            </a:ext>
          </a:extLst>
        </xdr:cNvPr>
        <xdr:cNvSpPr>
          <a:spLocks noChangeShapeType="1"/>
        </xdr:cNvSpPr>
      </xdr:nvSpPr>
      <xdr:spPr bwMode="auto">
        <a:xfrm flipH="1">
          <a:off x="1447800" y="502253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248</xdr:row>
      <xdr:rowOff>114300</xdr:rowOff>
    </xdr:from>
    <xdr:to>
      <xdr:col>2</xdr:col>
      <xdr:colOff>76200</xdr:colOff>
      <xdr:row>248</xdr:row>
      <xdr:rowOff>114300</xdr:rowOff>
    </xdr:to>
    <xdr:sp macro="" textlink="">
      <xdr:nvSpPr>
        <xdr:cNvPr id="9171" name="Line 8">
          <a:extLst>
            <a:ext uri="{FF2B5EF4-FFF2-40B4-BE49-F238E27FC236}">
              <a16:creationId xmlns:a16="http://schemas.microsoft.com/office/drawing/2014/main" id="{D37272B6-D9B6-4E15-8396-AF59B7B5182B}"/>
            </a:ext>
          </a:extLst>
        </xdr:cNvPr>
        <xdr:cNvSpPr>
          <a:spLocks noChangeShapeType="1"/>
        </xdr:cNvSpPr>
      </xdr:nvSpPr>
      <xdr:spPr bwMode="auto">
        <a:xfrm flipH="1">
          <a:off x="1447800" y="482441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277</xdr:row>
      <xdr:rowOff>114300</xdr:rowOff>
    </xdr:from>
    <xdr:to>
      <xdr:col>2</xdr:col>
      <xdr:colOff>0</xdr:colOff>
      <xdr:row>277</xdr:row>
      <xdr:rowOff>114300</xdr:rowOff>
    </xdr:to>
    <xdr:sp macro="" textlink="">
      <xdr:nvSpPr>
        <xdr:cNvPr id="9172" name="Line 8">
          <a:extLst>
            <a:ext uri="{FF2B5EF4-FFF2-40B4-BE49-F238E27FC236}">
              <a16:creationId xmlns:a16="http://schemas.microsoft.com/office/drawing/2014/main" id="{5AE34501-4B04-4D57-877C-4B0D1BAE91A3}"/>
            </a:ext>
          </a:extLst>
        </xdr:cNvPr>
        <xdr:cNvSpPr>
          <a:spLocks noChangeShapeType="1"/>
        </xdr:cNvSpPr>
      </xdr:nvSpPr>
      <xdr:spPr bwMode="auto">
        <a:xfrm flipH="1">
          <a:off x="1371600" y="54349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275</xdr:row>
      <xdr:rowOff>114300</xdr:rowOff>
    </xdr:from>
    <xdr:to>
      <xdr:col>2</xdr:col>
      <xdr:colOff>76200</xdr:colOff>
      <xdr:row>275</xdr:row>
      <xdr:rowOff>114300</xdr:rowOff>
    </xdr:to>
    <xdr:sp macro="" textlink="">
      <xdr:nvSpPr>
        <xdr:cNvPr id="9173" name="Line 8">
          <a:extLst>
            <a:ext uri="{FF2B5EF4-FFF2-40B4-BE49-F238E27FC236}">
              <a16:creationId xmlns:a16="http://schemas.microsoft.com/office/drawing/2014/main" id="{8AF0BC87-3A54-43CF-8BE1-42C13BE28F75}"/>
            </a:ext>
          </a:extLst>
        </xdr:cNvPr>
        <xdr:cNvSpPr>
          <a:spLocks noChangeShapeType="1"/>
        </xdr:cNvSpPr>
      </xdr:nvSpPr>
      <xdr:spPr bwMode="auto">
        <a:xfrm flipH="1">
          <a:off x="1905000" y="539877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258</xdr:row>
      <xdr:rowOff>114300</xdr:rowOff>
    </xdr:from>
    <xdr:to>
      <xdr:col>2</xdr:col>
      <xdr:colOff>0</xdr:colOff>
      <xdr:row>258</xdr:row>
      <xdr:rowOff>114300</xdr:rowOff>
    </xdr:to>
    <xdr:sp macro="" textlink="">
      <xdr:nvSpPr>
        <xdr:cNvPr id="9174" name="Line 8">
          <a:extLst>
            <a:ext uri="{FF2B5EF4-FFF2-40B4-BE49-F238E27FC236}">
              <a16:creationId xmlns:a16="http://schemas.microsoft.com/office/drawing/2014/main" id="{5A230DBF-E169-4C56-8F5D-F9621AF0BC15}"/>
            </a:ext>
          </a:extLst>
        </xdr:cNvPr>
        <xdr:cNvSpPr>
          <a:spLocks noChangeShapeType="1"/>
        </xdr:cNvSpPr>
      </xdr:nvSpPr>
      <xdr:spPr bwMode="auto">
        <a:xfrm flipH="1">
          <a:off x="1438275" y="50720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258</xdr:row>
      <xdr:rowOff>114300</xdr:rowOff>
    </xdr:from>
    <xdr:to>
      <xdr:col>2</xdr:col>
      <xdr:colOff>0</xdr:colOff>
      <xdr:row>258</xdr:row>
      <xdr:rowOff>114300</xdr:rowOff>
    </xdr:to>
    <xdr:sp macro="" textlink="">
      <xdr:nvSpPr>
        <xdr:cNvPr id="9175" name="Line 8">
          <a:extLst>
            <a:ext uri="{FF2B5EF4-FFF2-40B4-BE49-F238E27FC236}">
              <a16:creationId xmlns:a16="http://schemas.microsoft.com/office/drawing/2014/main" id="{3C0CE57C-6DB9-498C-8AD3-2D083BE2CC53}"/>
            </a:ext>
          </a:extLst>
        </xdr:cNvPr>
        <xdr:cNvSpPr>
          <a:spLocks noChangeShapeType="1"/>
        </xdr:cNvSpPr>
      </xdr:nvSpPr>
      <xdr:spPr bwMode="auto">
        <a:xfrm flipH="1">
          <a:off x="1438275" y="50720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250</xdr:row>
      <xdr:rowOff>114300</xdr:rowOff>
    </xdr:from>
    <xdr:to>
      <xdr:col>2</xdr:col>
      <xdr:colOff>0</xdr:colOff>
      <xdr:row>250</xdr:row>
      <xdr:rowOff>114300</xdr:rowOff>
    </xdr:to>
    <xdr:sp macro="" textlink="">
      <xdr:nvSpPr>
        <xdr:cNvPr id="9176" name="Line 8">
          <a:extLst>
            <a:ext uri="{FF2B5EF4-FFF2-40B4-BE49-F238E27FC236}">
              <a16:creationId xmlns:a16="http://schemas.microsoft.com/office/drawing/2014/main" id="{1D2DE60B-93A6-4665-B050-7DF5A2C24173}"/>
            </a:ext>
          </a:extLst>
        </xdr:cNvPr>
        <xdr:cNvSpPr>
          <a:spLocks noChangeShapeType="1"/>
        </xdr:cNvSpPr>
      </xdr:nvSpPr>
      <xdr:spPr bwMode="auto">
        <a:xfrm flipH="1">
          <a:off x="1438275" y="487394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280</xdr:row>
      <xdr:rowOff>95250</xdr:rowOff>
    </xdr:from>
    <xdr:to>
      <xdr:col>2</xdr:col>
      <xdr:colOff>9525</xdr:colOff>
      <xdr:row>280</xdr:row>
      <xdr:rowOff>104775</xdr:rowOff>
    </xdr:to>
    <xdr:sp macro="" textlink="">
      <xdr:nvSpPr>
        <xdr:cNvPr id="9177" name="Line 7">
          <a:extLst>
            <a:ext uri="{FF2B5EF4-FFF2-40B4-BE49-F238E27FC236}">
              <a16:creationId xmlns:a16="http://schemas.microsoft.com/office/drawing/2014/main" id="{07D6723F-0415-4442-925D-63CAF0C625A3}"/>
            </a:ext>
          </a:extLst>
        </xdr:cNvPr>
        <xdr:cNvSpPr>
          <a:spLocks noChangeShapeType="1"/>
        </xdr:cNvSpPr>
      </xdr:nvSpPr>
      <xdr:spPr bwMode="auto">
        <a:xfrm flipH="1" flipV="1">
          <a:off x="1371600" y="5487352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281</xdr:row>
      <xdr:rowOff>114300</xdr:rowOff>
    </xdr:from>
    <xdr:to>
      <xdr:col>2</xdr:col>
      <xdr:colOff>0</xdr:colOff>
      <xdr:row>281</xdr:row>
      <xdr:rowOff>114300</xdr:rowOff>
    </xdr:to>
    <xdr:sp macro="" textlink="">
      <xdr:nvSpPr>
        <xdr:cNvPr id="9178" name="Line 8">
          <a:extLst>
            <a:ext uri="{FF2B5EF4-FFF2-40B4-BE49-F238E27FC236}">
              <a16:creationId xmlns:a16="http://schemas.microsoft.com/office/drawing/2014/main" id="{6FD3152E-5554-425B-9CCC-965D5BAFD3C9}"/>
            </a:ext>
          </a:extLst>
        </xdr:cNvPr>
        <xdr:cNvSpPr>
          <a:spLocks noChangeShapeType="1"/>
        </xdr:cNvSpPr>
      </xdr:nvSpPr>
      <xdr:spPr bwMode="auto">
        <a:xfrm flipH="1">
          <a:off x="1371600" y="55073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258</xdr:row>
      <xdr:rowOff>114300</xdr:rowOff>
    </xdr:from>
    <xdr:to>
      <xdr:col>2</xdr:col>
      <xdr:colOff>0</xdr:colOff>
      <xdr:row>258</xdr:row>
      <xdr:rowOff>114300</xdr:rowOff>
    </xdr:to>
    <xdr:sp macro="" textlink="">
      <xdr:nvSpPr>
        <xdr:cNvPr id="9179" name="Line 8">
          <a:extLst>
            <a:ext uri="{FF2B5EF4-FFF2-40B4-BE49-F238E27FC236}">
              <a16:creationId xmlns:a16="http://schemas.microsoft.com/office/drawing/2014/main" id="{3746C542-8C23-4DAD-B88C-44D5A60CEAF2}"/>
            </a:ext>
          </a:extLst>
        </xdr:cNvPr>
        <xdr:cNvSpPr>
          <a:spLocks noChangeShapeType="1"/>
        </xdr:cNvSpPr>
      </xdr:nvSpPr>
      <xdr:spPr bwMode="auto">
        <a:xfrm flipH="1">
          <a:off x="1438275" y="50720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258</xdr:row>
      <xdr:rowOff>114300</xdr:rowOff>
    </xdr:from>
    <xdr:to>
      <xdr:col>2</xdr:col>
      <xdr:colOff>0</xdr:colOff>
      <xdr:row>258</xdr:row>
      <xdr:rowOff>114300</xdr:rowOff>
    </xdr:to>
    <xdr:sp macro="" textlink="">
      <xdr:nvSpPr>
        <xdr:cNvPr id="9180" name="Line 8">
          <a:extLst>
            <a:ext uri="{FF2B5EF4-FFF2-40B4-BE49-F238E27FC236}">
              <a16:creationId xmlns:a16="http://schemas.microsoft.com/office/drawing/2014/main" id="{E446C518-BCFB-467D-8AFC-32604309BB70}"/>
            </a:ext>
          </a:extLst>
        </xdr:cNvPr>
        <xdr:cNvSpPr>
          <a:spLocks noChangeShapeType="1"/>
        </xdr:cNvSpPr>
      </xdr:nvSpPr>
      <xdr:spPr bwMode="auto">
        <a:xfrm flipH="1">
          <a:off x="1438275" y="50720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250</xdr:row>
      <xdr:rowOff>114300</xdr:rowOff>
    </xdr:from>
    <xdr:to>
      <xdr:col>2</xdr:col>
      <xdr:colOff>0</xdr:colOff>
      <xdr:row>250</xdr:row>
      <xdr:rowOff>114300</xdr:rowOff>
    </xdr:to>
    <xdr:sp macro="" textlink="">
      <xdr:nvSpPr>
        <xdr:cNvPr id="9181" name="Line 8">
          <a:extLst>
            <a:ext uri="{FF2B5EF4-FFF2-40B4-BE49-F238E27FC236}">
              <a16:creationId xmlns:a16="http://schemas.microsoft.com/office/drawing/2014/main" id="{78AB0E12-1881-4489-BBF7-7FE61C2DFB6D}"/>
            </a:ext>
          </a:extLst>
        </xdr:cNvPr>
        <xdr:cNvSpPr>
          <a:spLocks noChangeShapeType="1"/>
        </xdr:cNvSpPr>
      </xdr:nvSpPr>
      <xdr:spPr bwMode="auto">
        <a:xfrm flipH="1">
          <a:off x="1438275" y="487394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280</xdr:row>
      <xdr:rowOff>95250</xdr:rowOff>
    </xdr:from>
    <xdr:to>
      <xdr:col>2</xdr:col>
      <xdr:colOff>9525</xdr:colOff>
      <xdr:row>280</xdr:row>
      <xdr:rowOff>104775</xdr:rowOff>
    </xdr:to>
    <xdr:sp macro="" textlink="">
      <xdr:nvSpPr>
        <xdr:cNvPr id="9182" name="Line 7">
          <a:extLst>
            <a:ext uri="{FF2B5EF4-FFF2-40B4-BE49-F238E27FC236}">
              <a16:creationId xmlns:a16="http://schemas.microsoft.com/office/drawing/2014/main" id="{CA5334D5-1E32-4E8B-8ED3-FB678699BB4B}"/>
            </a:ext>
          </a:extLst>
        </xdr:cNvPr>
        <xdr:cNvSpPr>
          <a:spLocks noChangeShapeType="1"/>
        </xdr:cNvSpPr>
      </xdr:nvSpPr>
      <xdr:spPr bwMode="auto">
        <a:xfrm flipH="1" flipV="1">
          <a:off x="1371600" y="5487352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281</xdr:row>
      <xdr:rowOff>114300</xdr:rowOff>
    </xdr:from>
    <xdr:to>
      <xdr:col>2</xdr:col>
      <xdr:colOff>0</xdr:colOff>
      <xdr:row>281</xdr:row>
      <xdr:rowOff>114300</xdr:rowOff>
    </xdr:to>
    <xdr:sp macro="" textlink="">
      <xdr:nvSpPr>
        <xdr:cNvPr id="9183" name="Line 8">
          <a:extLst>
            <a:ext uri="{FF2B5EF4-FFF2-40B4-BE49-F238E27FC236}">
              <a16:creationId xmlns:a16="http://schemas.microsoft.com/office/drawing/2014/main" id="{BF079A3A-57FD-4C29-916F-4A89BA55391F}"/>
            </a:ext>
          </a:extLst>
        </xdr:cNvPr>
        <xdr:cNvSpPr>
          <a:spLocks noChangeShapeType="1"/>
        </xdr:cNvSpPr>
      </xdr:nvSpPr>
      <xdr:spPr bwMode="auto">
        <a:xfrm flipH="1">
          <a:off x="1371600" y="55073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276</xdr:row>
      <xdr:rowOff>114300</xdr:rowOff>
    </xdr:from>
    <xdr:to>
      <xdr:col>2</xdr:col>
      <xdr:colOff>19050</xdr:colOff>
      <xdr:row>276</xdr:row>
      <xdr:rowOff>114300</xdr:rowOff>
    </xdr:to>
    <xdr:sp macro="" textlink="">
      <xdr:nvSpPr>
        <xdr:cNvPr id="9184" name="Line 8">
          <a:extLst>
            <a:ext uri="{FF2B5EF4-FFF2-40B4-BE49-F238E27FC236}">
              <a16:creationId xmlns:a16="http://schemas.microsoft.com/office/drawing/2014/main" id="{B4C05432-B403-4D1F-AECE-5DE55EFFFCE5}"/>
            </a:ext>
          </a:extLst>
        </xdr:cNvPr>
        <xdr:cNvSpPr>
          <a:spLocks noChangeShapeType="1"/>
        </xdr:cNvSpPr>
      </xdr:nvSpPr>
      <xdr:spPr bwMode="auto">
        <a:xfrm flipH="1">
          <a:off x="1304925" y="54168675"/>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257</xdr:row>
      <xdr:rowOff>114300</xdr:rowOff>
    </xdr:from>
    <xdr:to>
      <xdr:col>2</xdr:col>
      <xdr:colOff>19050</xdr:colOff>
      <xdr:row>257</xdr:row>
      <xdr:rowOff>114300</xdr:rowOff>
    </xdr:to>
    <xdr:sp macro="" textlink="">
      <xdr:nvSpPr>
        <xdr:cNvPr id="9185" name="Line 8">
          <a:extLst>
            <a:ext uri="{FF2B5EF4-FFF2-40B4-BE49-F238E27FC236}">
              <a16:creationId xmlns:a16="http://schemas.microsoft.com/office/drawing/2014/main" id="{94FB59C7-494B-4B57-9E6A-B71836296158}"/>
            </a:ext>
          </a:extLst>
        </xdr:cNvPr>
        <xdr:cNvSpPr>
          <a:spLocks noChangeShapeType="1"/>
        </xdr:cNvSpPr>
      </xdr:nvSpPr>
      <xdr:spPr bwMode="auto">
        <a:xfrm flipH="1">
          <a:off x="1457325" y="504729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257</xdr:row>
      <xdr:rowOff>114300</xdr:rowOff>
    </xdr:from>
    <xdr:to>
      <xdr:col>2</xdr:col>
      <xdr:colOff>19050</xdr:colOff>
      <xdr:row>257</xdr:row>
      <xdr:rowOff>114300</xdr:rowOff>
    </xdr:to>
    <xdr:sp macro="" textlink="">
      <xdr:nvSpPr>
        <xdr:cNvPr id="9186" name="Line 8">
          <a:extLst>
            <a:ext uri="{FF2B5EF4-FFF2-40B4-BE49-F238E27FC236}">
              <a16:creationId xmlns:a16="http://schemas.microsoft.com/office/drawing/2014/main" id="{A55C142D-5248-447D-B24E-1C06289DC852}"/>
            </a:ext>
          </a:extLst>
        </xdr:cNvPr>
        <xdr:cNvSpPr>
          <a:spLocks noChangeShapeType="1"/>
        </xdr:cNvSpPr>
      </xdr:nvSpPr>
      <xdr:spPr bwMode="auto">
        <a:xfrm flipH="1">
          <a:off x="1457325" y="504729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249</xdr:row>
      <xdr:rowOff>114300</xdr:rowOff>
    </xdr:from>
    <xdr:to>
      <xdr:col>2</xdr:col>
      <xdr:colOff>19050</xdr:colOff>
      <xdr:row>249</xdr:row>
      <xdr:rowOff>114300</xdr:rowOff>
    </xdr:to>
    <xdr:sp macro="" textlink="">
      <xdr:nvSpPr>
        <xdr:cNvPr id="9187" name="Line 8">
          <a:extLst>
            <a:ext uri="{FF2B5EF4-FFF2-40B4-BE49-F238E27FC236}">
              <a16:creationId xmlns:a16="http://schemas.microsoft.com/office/drawing/2014/main" id="{71CE72D5-1E4B-471C-ADE7-B478A62367E8}"/>
            </a:ext>
          </a:extLst>
        </xdr:cNvPr>
        <xdr:cNvSpPr>
          <a:spLocks noChangeShapeType="1"/>
        </xdr:cNvSpPr>
      </xdr:nvSpPr>
      <xdr:spPr bwMode="auto">
        <a:xfrm flipH="1">
          <a:off x="1457325" y="48491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277</xdr:row>
      <xdr:rowOff>95250</xdr:rowOff>
    </xdr:from>
    <xdr:to>
      <xdr:col>2</xdr:col>
      <xdr:colOff>9525</xdr:colOff>
      <xdr:row>277</xdr:row>
      <xdr:rowOff>104775</xdr:rowOff>
    </xdr:to>
    <xdr:sp macro="" textlink="">
      <xdr:nvSpPr>
        <xdr:cNvPr id="9188" name="Line 7">
          <a:extLst>
            <a:ext uri="{FF2B5EF4-FFF2-40B4-BE49-F238E27FC236}">
              <a16:creationId xmlns:a16="http://schemas.microsoft.com/office/drawing/2014/main" id="{D0BCB629-48CC-42C6-AA67-BAC69B530861}"/>
            </a:ext>
          </a:extLst>
        </xdr:cNvPr>
        <xdr:cNvSpPr>
          <a:spLocks noChangeShapeType="1"/>
        </xdr:cNvSpPr>
      </xdr:nvSpPr>
      <xdr:spPr bwMode="auto">
        <a:xfrm flipH="1" flipV="1">
          <a:off x="1371600" y="5433060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280</xdr:row>
      <xdr:rowOff>114300</xdr:rowOff>
    </xdr:from>
    <xdr:to>
      <xdr:col>2</xdr:col>
      <xdr:colOff>0</xdr:colOff>
      <xdr:row>280</xdr:row>
      <xdr:rowOff>114300</xdr:rowOff>
    </xdr:to>
    <xdr:sp macro="" textlink="">
      <xdr:nvSpPr>
        <xdr:cNvPr id="9189" name="Line 8">
          <a:extLst>
            <a:ext uri="{FF2B5EF4-FFF2-40B4-BE49-F238E27FC236}">
              <a16:creationId xmlns:a16="http://schemas.microsoft.com/office/drawing/2014/main" id="{D881CA38-8065-4E9F-A1EE-BFCF03C72D43}"/>
            </a:ext>
          </a:extLst>
        </xdr:cNvPr>
        <xdr:cNvSpPr>
          <a:spLocks noChangeShapeType="1"/>
        </xdr:cNvSpPr>
      </xdr:nvSpPr>
      <xdr:spPr bwMode="auto">
        <a:xfrm flipH="1">
          <a:off x="1371600" y="54892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276</xdr:row>
      <xdr:rowOff>114300</xdr:rowOff>
    </xdr:from>
    <xdr:to>
      <xdr:col>2</xdr:col>
      <xdr:colOff>19050</xdr:colOff>
      <xdr:row>276</xdr:row>
      <xdr:rowOff>114300</xdr:rowOff>
    </xdr:to>
    <xdr:sp macro="" textlink="">
      <xdr:nvSpPr>
        <xdr:cNvPr id="9190" name="Line 8">
          <a:extLst>
            <a:ext uri="{FF2B5EF4-FFF2-40B4-BE49-F238E27FC236}">
              <a16:creationId xmlns:a16="http://schemas.microsoft.com/office/drawing/2014/main" id="{866D26F5-0A84-4F68-95B6-77FB49B836E3}"/>
            </a:ext>
          </a:extLst>
        </xdr:cNvPr>
        <xdr:cNvSpPr>
          <a:spLocks noChangeShapeType="1"/>
        </xdr:cNvSpPr>
      </xdr:nvSpPr>
      <xdr:spPr bwMode="auto">
        <a:xfrm flipH="1">
          <a:off x="1304925" y="54168675"/>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276</xdr:row>
      <xdr:rowOff>114300</xdr:rowOff>
    </xdr:from>
    <xdr:to>
      <xdr:col>2</xdr:col>
      <xdr:colOff>19050</xdr:colOff>
      <xdr:row>276</xdr:row>
      <xdr:rowOff>114300</xdr:rowOff>
    </xdr:to>
    <xdr:sp macro="" textlink="">
      <xdr:nvSpPr>
        <xdr:cNvPr id="9191" name="Line 8">
          <a:extLst>
            <a:ext uri="{FF2B5EF4-FFF2-40B4-BE49-F238E27FC236}">
              <a16:creationId xmlns:a16="http://schemas.microsoft.com/office/drawing/2014/main" id="{C02DF26A-8E62-4973-83EC-96FAACF71D2E}"/>
            </a:ext>
          </a:extLst>
        </xdr:cNvPr>
        <xdr:cNvSpPr>
          <a:spLocks noChangeShapeType="1"/>
        </xdr:cNvSpPr>
      </xdr:nvSpPr>
      <xdr:spPr bwMode="auto">
        <a:xfrm flipH="1">
          <a:off x="1304925" y="54168675"/>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257</xdr:row>
      <xdr:rowOff>114300</xdr:rowOff>
    </xdr:from>
    <xdr:to>
      <xdr:col>2</xdr:col>
      <xdr:colOff>19050</xdr:colOff>
      <xdr:row>257</xdr:row>
      <xdr:rowOff>114300</xdr:rowOff>
    </xdr:to>
    <xdr:sp macro="" textlink="">
      <xdr:nvSpPr>
        <xdr:cNvPr id="9192" name="Line 8">
          <a:extLst>
            <a:ext uri="{FF2B5EF4-FFF2-40B4-BE49-F238E27FC236}">
              <a16:creationId xmlns:a16="http://schemas.microsoft.com/office/drawing/2014/main" id="{4FB6F1CA-4167-442F-ACA5-396086B08E41}"/>
            </a:ext>
          </a:extLst>
        </xdr:cNvPr>
        <xdr:cNvSpPr>
          <a:spLocks noChangeShapeType="1"/>
        </xdr:cNvSpPr>
      </xdr:nvSpPr>
      <xdr:spPr bwMode="auto">
        <a:xfrm flipH="1">
          <a:off x="1457325" y="504729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257</xdr:row>
      <xdr:rowOff>114300</xdr:rowOff>
    </xdr:from>
    <xdr:to>
      <xdr:col>2</xdr:col>
      <xdr:colOff>19050</xdr:colOff>
      <xdr:row>257</xdr:row>
      <xdr:rowOff>114300</xdr:rowOff>
    </xdr:to>
    <xdr:sp macro="" textlink="">
      <xdr:nvSpPr>
        <xdr:cNvPr id="9193" name="Line 8">
          <a:extLst>
            <a:ext uri="{FF2B5EF4-FFF2-40B4-BE49-F238E27FC236}">
              <a16:creationId xmlns:a16="http://schemas.microsoft.com/office/drawing/2014/main" id="{CE2537A4-7599-461E-8D6D-8B3C5E555123}"/>
            </a:ext>
          </a:extLst>
        </xdr:cNvPr>
        <xdr:cNvSpPr>
          <a:spLocks noChangeShapeType="1"/>
        </xdr:cNvSpPr>
      </xdr:nvSpPr>
      <xdr:spPr bwMode="auto">
        <a:xfrm flipH="1">
          <a:off x="1457325" y="504729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249</xdr:row>
      <xdr:rowOff>114300</xdr:rowOff>
    </xdr:from>
    <xdr:to>
      <xdr:col>2</xdr:col>
      <xdr:colOff>19050</xdr:colOff>
      <xdr:row>249</xdr:row>
      <xdr:rowOff>114300</xdr:rowOff>
    </xdr:to>
    <xdr:sp macro="" textlink="">
      <xdr:nvSpPr>
        <xdr:cNvPr id="9194" name="Line 8">
          <a:extLst>
            <a:ext uri="{FF2B5EF4-FFF2-40B4-BE49-F238E27FC236}">
              <a16:creationId xmlns:a16="http://schemas.microsoft.com/office/drawing/2014/main" id="{7E78B2CC-14D3-4564-A19E-E517B4EB6926}"/>
            </a:ext>
          </a:extLst>
        </xdr:cNvPr>
        <xdr:cNvSpPr>
          <a:spLocks noChangeShapeType="1"/>
        </xdr:cNvSpPr>
      </xdr:nvSpPr>
      <xdr:spPr bwMode="auto">
        <a:xfrm flipH="1">
          <a:off x="1457325" y="48491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277</xdr:row>
      <xdr:rowOff>95250</xdr:rowOff>
    </xdr:from>
    <xdr:to>
      <xdr:col>2</xdr:col>
      <xdr:colOff>9525</xdr:colOff>
      <xdr:row>277</xdr:row>
      <xdr:rowOff>104775</xdr:rowOff>
    </xdr:to>
    <xdr:sp macro="" textlink="">
      <xdr:nvSpPr>
        <xdr:cNvPr id="9195" name="Line 7">
          <a:extLst>
            <a:ext uri="{FF2B5EF4-FFF2-40B4-BE49-F238E27FC236}">
              <a16:creationId xmlns:a16="http://schemas.microsoft.com/office/drawing/2014/main" id="{0D4383C8-6467-465A-807C-3EB9E7CF4862}"/>
            </a:ext>
          </a:extLst>
        </xdr:cNvPr>
        <xdr:cNvSpPr>
          <a:spLocks noChangeShapeType="1"/>
        </xdr:cNvSpPr>
      </xdr:nvSpPr>
      <xdr:spPr bwMode="auto">
        <a:xfrm flipH="1" flipV="1">
          <a:off x="1371600" y="5433060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280</xdr:row>
      <xdr:rowOff>114300</xdr:rowOff>
    </xdr:from>
    <xdr:to>
      <xdr:col>2</xdr:col>
      <xdr:colOff>0</xdr:colOff>
      <xdr:row>280</xdr:row>
      <xdr:rowOff>114300</xdr:rowOff>
    </xdr:to>
    <xdr:sp macro="" textlink="">
      <xdr:nvSpPr>
        <xdr:cNvPr id="9196" name="Line 8">
          <a:extLst>
            <a:ext uri="{FF2B5EF4-FFF2-40B4-BE49-F238E27FC236}">
              <a16:creationId xmlns:a16="http://schemas.microsoft.com/office/drawing/2014/main" id="{0D7D7999-3B53-4565-9696-88959EAC33E9}"/>
            </a:ext>
          </a:extLst>
        </xdr:cNvPr>
        <xdr:cNvSpPr>
          <a:spLocks noChangeShapeType="1"/>
        </xdr:cNvSpPr>
      </xdr:nvSpPr>
      <xdr:spPr bwMode="auto">
        <a:xfrm flipH="1">
          <a:off x="1371600" y="54892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248</xdr:row>
      <xdr:rowOff>114300</xdr:rowOff>
    </xdr:from>
    <xdr:to>
      <xdr:col>2</xdr:col>
      <xdr:colOff>76200</xdr:colOff>
      <xdr:row>248</xdr:row>
      <xdr:rowOff>114300</xdr:rowOff>
    </xdr:to>
    <xdr:sp macro="" textlink="">
      <xdr:nvSpPr>
        <xdr:cNvPr id="9197" name="Line 8">
          <a:extLst>
            <a:ext uri="{FF2B5EF4-FFF2-40B4-BE49-F238E27FC236}">
              <a16:creationId xmlns:a16="http://schemas.microsoft.com/office/drawing/2014/main" id="{87CC81AE-7ADA-4E56-96C7-E031C6ACD2AC}"/>
            </a:ext>
          </a:extLst>
        </xdr:cNvPr>
        <xdr:cNvSpPr>
          <a:spLocks noChangeShapeType="1"/>
        </xdr:cNvSpPr>
      </xdr:nvSpPr>
      <xdr:spPr bwMode="auto">
        <a:xfrm flipH="1">
          <a:off x="1447800" y="482441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248</xdr:row>
      <xdr:rowOff>114300</xdr:rowOff>
    </xdr:from>
    <xdr:to>
      <xdr:col>2</xdr:col>
      <xdr:colOff>76200</xdr:colOff>
      <xdr:row>248</xdr:row>
      <xdr:rowOff>114300</xdr:rowOff>
    </xdr:to>
    <xdr:sp macro="" textlink="">
      <xdr:nvSpPr>
        <xdr:cNvPr id="9198" name="Line 8">
          <a:extLst>
            <a:ext uri="{FF2B5EF4-FFF2-40B4-BE49-F238E27FC236}">
              <a16:creationId xmlns:a16="http://schemas.microsoft.com/office/drawing/2014/main" id="{C48CF846-C3B3-4D6D-873C-5D716F740908}"/>
            </a:ext>
          </a:extLst>
        </xdr:cNvPr>
        <xdr:cNvSpPr>
          <a:spLocks noChangeShapeType="1"/>
        </xdr:cNvSpPr>
      </xdr:nvSpPr>
      <xdr:spPr bwMode="auto">
        <a:xfrm flipH="1">
          <a:off x="1447800" y="482441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245</xdr:row>
      <xdr:rowOff>114300</xdr:rowOff>
    </xdr:from>
    <xdr:to>
      <xdr:col>2</xdr:col>
      <xdr:colOff>76200</xdr:colOff>
      <xdr:row>245</xdr:row>
      <xdr:rowOff>114300</xdr:rowOff>
    </xdr:to>
    <xdr:sp macro="" textlink="">
      <xdr:nvSpPr>
        <xdr:cNvPr id="9199" name="Line 8">
          <a:extLst>
            <a:ext uri="{FF2B5EF4-FFF2-40B4-BE49-F238E27FC236}">
              <a16:creationId xmlns:a16="http://schemas.microsoft.com/office/drawing/2014/main" id="{1EB734E2-D3AC-4755-AAC4-C9CB637C99F8}"/>
            </a:ext>
          </a:extLst>
        </xdr:cNvPr>
        <xdr:cNvSpPr>
          <a:spLocks noChangeShapeType="1"/>
        </xdr:cNvSpPr>
      </xdr:nvSpPr>
      <xdr:spPr bwMode="auto">
        <a:xfrm flipH="1">
          <a:off x="1447800" y="475011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237</xdr:row>
      <xdr:rowOff>114300</xdr:rowOff>
    </xdr:from>
    <xdr:to>
      <xdr:col>2</xdr:col>
      <xdr:colOff>76200</xdr:colOff>
      <xdr:row>237</xdr:row>
      <xdr:rowOff>114300</xdr:rowOff>
    </xdr:to>
    <xdr:sp macro="" textlink="">
      <xdr:nvSpPr>
        <xdr:cNvPr id="9200" name="Line 8">
          <a:extLst>
            <a:ext uri="{FF2B5EF4-FFF2-40B4-BE49-F238E27FC236}">
              <a16:creationId xmlns:a16="http://schemas.microsoft.com/office/drawing/2014/main" id="{747F869E-ACD0-4554-9F8C-A0302A062C81}"/>
            </a:ext>
          </a:extLst>
        </xdr:cNvPr>
        <xdr:cNvSpPr>
          <a:spLocks noChangeShapeType="1"/>
        </xdr:cNvSpPr>
      </xdr:nvSpPr>
      <xdr:spPr bwMode="auto">
        <a:xfrm flipH="1">
          <a:off x="1447800" y="455199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237</xdr:row>
      <xdr:rowOff>114300</xdr:rowOff>
    </xdr:from>
    <xdr:to>
      <xdr:col>2</xdr:col>
      <xdr:colOff>76200</xdr:colOff>
      <xdr:row>237</xdr:row>
      <xdr:rowOff>114300</xdr:rowOff>
    </xdr:to>
    <xdr:sp macro="" textlink="">
      <xdr:nvSpPr>
        <xdr:cNvPr id="9201" name="Line 8">
          <a:extLst>
            <a:ext uri="{FF2B5EF4-FFF2-40B4-BE49-F238E27FC236}">
              <a16:creationId xmlns:a16="http://schemas.microsoft.com/office/drawing/2014/main" id="{576063A1-2D0A-47E1-9E61-A3A37BBD59BC}"/>
            </a:ext>
          </a:extLst>
        </xdr:cNvPr>
        <xdr:cNvSpPr>
          <a:spLocks noChangeShapeType="1"/>
        </xdr:cNvSpPr>
      </xdr:nvSpPr>
      <xdr:spPr bwMode="auto">
        <a:xfrm flipH="1">
          <a:off x="1447800" y="455199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237</xdr:row>
      <xdr:rowOff>114300</xdr:rowOff>
    </xdr:from>
    <xdr:to>
      <xdr:col>2</xdr:col>
      <xdr:colOff>76200</xdr:colOff>
      <xdr:row>237</xdr:row>
      <xdr:rowOff>114300</xdr:rowOff>
    </xdr:to>
    <xdr:sp macro="" textlink="">
      <xdr:nvSpPr>
        <xdr:cNvPr id="9202" name="Line 8">
          <a:extLst>
            <a:ext uri="{FF2B5EF4-FFF2-40B4-BE49-F238E27FC236}">
              <a16:creationId xmlns:a16="http://schemas.microsoft.com/office/drawing/2014/main" id="{F2C30C8A-F547-4BFA-B364-53350CB8B9F1}"/>
            </a:ext>
          </a:extLst>
        </xdr:cNvPr>
        <xdr:cNvSpPr>
          <a:spLocks noChangeShapeType="1"/>
        </xdr:cNvSpPr>
      </xdr:nvSpPr>
      <xdr:spPr bwMode="auto">
        <a:xfrm flipH="1">
          <a:off x="1447800" y="455199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237</xdr:row>
      <xdr:rowOff>114300</xdr:rowOff>
    </xdr:from>
    <xdr:to>
      <xdr:col>2</xdr:col>
      <xdr:colOff>76200</xdr:colOff>
      <xdr:row>237</xdr:row>
      <xdr:rowOff>114300</xdr:rowOff>
    </xdr:to>
    <xdr:sp macro="" textlink="">
      <xdr:nvSpPr>
        <xdr:cNvPr id="9203" name="Line 8">
          <a:extLst>
            <a:ext uri="{FF2B5EF4-FFF2-40B4-BE49-F238E27FC236}">
              <a16:creationId xmlns:a16="http://schemas.microsoft.com/office/drawing/2014/main" id="{859C920C-7BAB-40AB-9A40-560B61DD0B87}"/>
            </a:ext>
          </a:extLst>
        </xdr:cNvPr>
        <xdr:cNvSpPr>
          <a:spLocks noChangeShapeType="1"/>
        </xdr:cNvSpPr>
      </xdr:nvSpPr>
      <xdr:spPr bwMode="auto">
        <a:xfrm flipH="1">
          <a:off x="1447800" y="455199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237</xdr:row>
      <xdr:rowOff>114300</xdr:rowOff>
    </xdr:from>
    <xdr:to>
      <xdr:col>2</xdr:col>
      <xdr:colOff>76200</xdr:colOff>
      <xdr:row>237</xdr:row>
      <xdr:rowOff>114300</xdr:rowOff>
    </xdr:to>
    <xdr:sp macro="" textlink="">
      <xdr:nvSpPr>
        <xdr:cNvPr id="9204" name="Line 8">
          <a:extLst>
            <a:ext uri="{FF2B5EF4-FFF2-40B4-BE49-F238E27FC236}">
              <a16:creationId xmlns:a16="http://schemas.microsoft.com/office/drawing/2014/main" id="{4376DA70-AFBA-4493-8557-290707200FF4}"/>
            </a:ext>
          </a:extLst>
        </xdr:cNvPr>
        <xdr:cNvSpPr>
          <a:spLocks noChangeShapeType="1"/>
        </xdr:cNvSpPr>
      </xdr:nvSpPr>
      <xdr:spPr bwMode="auto">
        <a:xfrm flipH="1">
          <a:off x="1447800" y="455199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237</xdr:row>
      <xdr:rowOff>114300</xdr:rowOff>
    </xdr:from>
    <xdr:to>
      <xdr:col>2</xdr:col>
      <xdr:colOff>76200</xdr:colOff>
      <xdr:row>237</xdr:row>
      <xdr:rowOff>114300</xdr:rowOff>
    </xdr:to>
    <xdr:sp macro="" textlink="">
      <xdr:nvSpPr>
        <xdr:cNvPr id="9205" name="Line 8">
          <a:extLst>
            <a:ext uri="{FF2B5EF4-FFF2-40B4-BE49-F238E27FC236}">
              <a16:creationId xmlns:a16="http://schemas.microsoft.com/office/drawing/2014/main" id="{F7114382-51FD-4069-AF40-78F1F7D70A29}"/>
            </a:ext>
          </a:extLst>
        </xdr:cNvPr>
        <xdr:cNvSpPr>
          <a:spLocks noChangeShapeType="1"/>
        </xdr:cNvSpPr>
      </xdr:nvSpPr>
      <xdr:spPr bwMode="auto">
        <a:xfrm flipH="1">
          <a:off x="1447800" y="455199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237</xdr:row>
      <xdr:rowOff>114300</xdr:rowOff>
    </xdr:from>
    <xdr:to>
      <xdr:col>2</xdr:col>
      <xdr:colOff>47625</xdr:colOff>
      <xdr:row>237</xdr:row>
      <xdr:rowOff>114300</xdr:rowOff>
    </xdr:to>
    <xdr:sp macro="" textlink="">
      <xdr:nvSpPr>
        <xdr:cNvPr id="9206" name="Line 8">
          <a:extLst>
            <a:ext uri="{FF2B5EF4-FFF2-40B4-BE49-F238E27FC236}">
              <a16:creationId xmlns:a16="http://schemas.microsoft.com/office/drawing/2014/main" id="{E4EA9AEC-75B1-4769-8F6D-6C000DC53E57}"/>
            </a:ext>
          </a:extLst>
        </xdr:cNvPr>
        <xdr:cNvSpPr>
          <a:spLocks noChangeShapeType="1"/>
        </xdr:cNvSpPr>
      </xdr:nvSpPr>
      <xdr:spPr bwMode="auto">
        <a:xfrm flipH="1">
          <a:off x="1447800" y="455199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237</xdr:row>
      <xdr:rowOff>114300</xdr:rowOff>
    </xdr:from>
    <xdr:to>
      <xdr:col>2</xdr:col>
      <xdr:colOff>47625</xdr:colOff>
      <xdr:row>237</xdr:row>
      <xdr:rowOff>114300</xdr:rowOff>
    </xdr:to>
    <xdr:sp macro="" textlink="">
      <xdr:nvSpPr>
        <xdr:cNvPr id="9207" name="Line 8">
          <a:extLst>
            <a:ext uri="{FF2B5EF4-FFF2-40B4-BE49-F238E27FC236}">
              <a16:creationId xmlns:a16="http://schemas.microsoft.com/office/drawing/2014/main" id="{E30C32E6-9FC1-4744-A3DC-E01ADB2332D5}"/>
            </a:ext>
          </a:extLst>
        </xdr:cNvPr>
        <xdr:cNvSpPr>
          <a:spLocks noChangeShapeType="1"/>
        </xdr:cNvSpPr>
      </xdr:nvSpPr>
      <xdr:spPr bwMode="auto">
        <a:xfrm flipH="1">
          <a:off x="1447800" y="455199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237</xdr:row>
      <xdr:rowOff>114300</xdr:rowOff>
    </xdr:from>
    <xdr:to>
      <xdr:col>2</xdr:col>
      <xdr:colOff>76200</xdr:colOff>
      <xdr:row>237</xdr:row>
      <xdr:rowOff>114300</xdr:rowOff>
    </xdr:to>
    <xdr:sp macro="" textlink="">
      <xdr:nvSpPr>
        <xdr:cNvPr id="9208" name="Line 8">
          <a:extLst>
            <a:ext uri="{FF2B5EF4-FFF2-40B4-BE49-F238E27FC236}">
              <a16:creationId xmlns:a16="http://schemas.microsoft.com/office/drawing/2014/main" id="{754666F9-BA86-44D9-A0F2-BC3C65C1792C}"/>
            </a:ext>
          </a:extLst>
        </xdr:cNvPr>
        <xdr:cNvSpPr>
          <a:spLocks noChangeShapeType="1"/>
        </xdr:cNvSpPr>
      </xdr:nvSpPr>
      <xdr:spPr bwMode="auto">
        <a:xfrm flipH="1">
          <a:off x="1447800" y="455199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237</xdr:row>
      <xdr:rowOff>114300</xdr:rowOff>
    </xdr:from>
    <xdr:to>
      <xdr:col>2</xdr:col>
      <xdr:colOff>76200</xdr:colOff>
      <xdr:row>237</xdr:row>
      <xdr:rowOff>114300</xdr:rowOff>
    </xdr:to>
    <xdr:sp macro="" textlink="">
      <xdr:nvSpPr>
        <xdr:cNvPr id="9209" name="Line 8">
          <a:extLst>
            <a:ext uri="{FF2B5EF4-FFF2-40B4-BE49-F238E27FC236}">
              <a16:creationId xmlns:a16="http://schemas.microsoft.com/office/drawing/2014/main" id="{14E7DE98-B2BC-42C2-B3FA-D49D776433B8}"/>
            </a:ext>
          </a:extLst>
        </xdr:cNvPr>
        <xdr:cNvSpPr>
          <a:spLocks noChangeShapeType="1"/>
        </xdr:cNvSpPr>
      </xdr:nvSpPr>
      <xdr:spPr bwMode="auto">
        <a:xfrm flipH="1">
          <a:off x="1447800" y="455199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278</xdr:row>
      <xdr:rowOff>114300</xdr:rowOff>
    </xdr:from>
    <xdr:to>
      <xdr:col>2</xdr:col>
      <xdr:colOff>0</xdr:colOff>
      <xdr:row>278</xdr:row>
      <xdr:rowOff>114300</xdr:rowOff>
    </xdr:to>
    <xdr:sp macro="" textlink="">
      <xdr:nvSpPr>
        <xdr:cNvPr id="9210" name="Line 8">
          <a:extLst>
            <a:ext uri="{FF2B5EF4-FFF2-40B4-BE49-F238E27FC236}">
              <a16:creationId xmlns:a16="http://schemas.microsoft.com/office/drawing/2014/main" id="{0B2B2509-D52C-4286-808A-AF235CB15416}"/>
            </a:ext>
          </a:extLst>
        </xdr:cNvPr>
        <xdr:cNvSpPr>
          <a:spLocks noChangeShapeType="1"/>
        </xdr:cNvSpPr>
      </xdr:nvSpPr>
      <xdr:spPr bwMode="auto">
        <a:xfrm flipH="1">
          <a:off x="1371600" y="54530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278</xdr:row>
      <xdr:rowOff>114300</xdr:rowOff>
    </xdr:from>
    <xdr:to>
      <xdr:col>2</xdr:col>
      <xdr:colOff>0</xdr:colOff>
      <xdr:row>278</xdr:row>
      <xdr:rowOff>114300</xdr:rowOff>
    </xdr:to>
    <xdr:sp macro="" textlink="">
      <xdr:nvSpPr>
        <xdr:cNvPr id="9211" name="Line 8">
          <a:extLst>
            <a:ext uri="{FF2B5EF4-FFF2-40B4-BE49-F238E27FC236}">
              <a16:creationId xmlns:a16="http://schemas.microsoft.com/office/drawing/2014/main" id="{49312FAD-C663-42F8-BA5F-3FC8B1DD8D5B}"/>
            </a:ext>
          </a:extLst>
        </xdr:cNvPr>
        <xdr:cNvSpPr>
          <a:spLocks noChangeShapeType="1"/>
        </xdr:cNvSpPr>
      </xdr:nvSpPr>
      <xdr:spPr bwMode="auto">
        <a:xfrm flipH="1">
          <a:off x="1371600" y="54530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278</xdr:row>
      <xdr:rowOff>114300</xdr:rowOff>
    </xdr:from>
    <xdr:to>
      <xdr:col>2</xdr:col>
      <xdr:colOff>0</xdr:colOff>
      <xdr:row>278</xdr:row>
      <xdr:rowOff>114300</xdr:rowOff>
    </xdr:to>
    <xdr:sp macro="" textlink="">
      <xdr:nvSpPr>
        <xdr:cNvPr id="9212" name="Line 8">
          <a:extLst>
            <a:ext uri="{FF2B5EF4-FFF2-40B4-BE49-F238E27FC236}">
              <a16:creationId xmlns:a16="http://schemas.microsoft.com/office/drawing/2014/main" id="{95424571-7F76-4973-B73A-9C2068AB899D}"/>
            </a:ext>
          </a:extLst>
        </xdr:cNvPr>
        <xdr:cNvSpPr>
          <a:spLocks noChangeShapeType="1"/>
        </xdr:cNvSpPr>
      </xdr:nvSpPr>
      <xdr:spPr bwMode="auto">
        <a:xfrm flipH="1">
          <a:off x="1371600" y="54530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278</xdr:row>
      <xdr:rowOff>95250</xdr:rowOff>
    </xdr:from>
    <xdr:to>
      <xdr:col>2</xdr:col>
      <xdr:colOff>9525</xdr:colOff>
      <xdr:row>278</xdr:row>
      <xdr:rowOff>104775</xdr:rowOff>
    </xdr:to>
    <xdr:sp macro="" textlink="">
      <xdr:nvSpPr>
        <xdr:cNvPr id="9213" name="Line 7">
          <a:extLst>
            <a:ext uri="{FF2B5EF4-FFF2-40B4-BE49-F238E27FC236}">
              <a16:creationId xmlns:a16="http://schemas.microsoft.com/office/drawing/2014/main" id="{9A78C8E9-D39A-44CB-B8EF-3CAA63A293A5}"/>
            </a:ext>
          </a:extLst>
        </xdr:cNvPr>
        <xdr:cNvSpPr>
          <a:spLocks noChangeShapeType="1"/>
        </xdr:cNvSpPr>
      </xdr:nvSpPr>
      <xdr:spPr bwMode="auto">
        <a:xfrm flipH="1" flipV="1">
          <a:off x="1371600" y="5451157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278</xdr:row>
      <xdr:rowOff>95250</xdr:rowOff>
    </xdr:from>
    <xdr:to>
      <xdr:col>2</xdr:col>
      <xdr:colOff>9525</xdr:colOff>
      <xdr:row>278</xdr:row>
      <xdr:rowOff>104775</xdr:rowOff>
    </xdr:to>
    <xdr:sp macro="" textlink="">
      <xdr:nvSpPr>
        <xdr:cNvPr id="9214" name="Line 7">
          <a:extLst>
            <a:ext uri="{FF2B5EF4-FFF2-40B4-BE49-F238E27FC236}">
              <a16:creationId xmlns:a16="http://schemas.microsoft.com/office/drawing/2014/main" id="{1CAE6BA6-1588-4E81-A1A8-15D36DB75EDC}"/>
            </a:ext>
          </a:extLst>
        </xdr:cNvPr>
        <xdr:cNvSpPr>
          <a:spLocks noChangeShapeType="1"/>
        </xdr:cNvSpPr>
      </xdr:nvSpPr>
      <xdr:spPr bwMode="auto">
        <a:xfrm flipH="1" flipV="1">
          <a:off x="1371600" y="5451157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251</xdr:row>
      <xdr:rowOff>114300</xdr:rowOff>
    </xdr:from>
    <xdr:to>
      <xdr:col>2</xdr:col>
      <xdr:colOff>85725</xdr:colOff>
      <xdr:row>251</xdr:row>
      <xdr:rowOff>114300</xdr:rowOff>
    </xdr:to>
    <xdr:sp macro="" textlink="">
      <xdr:nvSpPr>
        <xdr:cNvPr id="9215" name="Line 8">
          <a:extLst>
            <a:ext uri="{FF2B5EF4-FFF2-40B4-BE49-F238E27FC236}">
              <a16:creationId xmlns:a16="http://schemas.microsoft.com/office/drawing/2014/main" id="{0EC30672-9463-49C5-BF18-9F0CC11417E0}"/>
            </a:ext>
          </a:extLst>
        </xdr:cNvPr>
        <xdr:cNvSpPr>
          <a:spLocks noChangeShapeType="1"/>
        </xdr:cNvSpPr>
      </xdr:nvSpPr>
      <xdr:spPr bwMode="auto">
        <a:xfrm flipH="1">
          <a:off x="1914525" y="489870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266</xdr:row>
      <xdr:rowOff>114300</xdr:rowOff>
    </xdr:from>
    <xdr:to>
      <xdr:col>2</xdr:col>
      <xdr:colOff>76200</xdr:colOff>
      <xdr:row>266</xdr:row>
      <xdr:rowOff>114300</xdr:rowOff>
    </xdr:to>
    <xdr:sp macro="" textlink="">
      <xdr:nvSpPr>
        <xdr:cNvPr id="9216" name="Line 8">
          <a:extLst>
            <a:ext uri="{FF2B5EF4-FFF2-40B4-BE49-F238E27FC236}">
              <a16:creationId xmlns:a16="http://schemas.microsoft.com/office/drawing/2014/main" id="{9FA11060-499B-4E4D-9119-0285EDE4AD68}"/>
            </a:ext>
          </a:extLst>
        </xdr:cNvPr>
        <xdr:cNvSpPr>
          <a:spLocks noChangeShapeType="1"/>
        </xdr:cNvSpPr>
      </xdr:nvSpPr>
      <xdr:spPr bwMode="auto">
        <a:xfrm flipH="1">
          <a:off x="1447800" y="523589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266</xdr:row>
      <xdr:rowOff>114300</xdr:rowOff>
    </xdr:from>
    <xdr:to>
      <xdr:col>2</xdr:col>
      <xdr:colOff>76200</xdr:colOff>
      <xdr:row>266</xdr:row>
      <xdr:rowOff>114300</xdr:rowOff>
    </xdr:to>
    <xdr:sp macro="" textlink="">
      <xdr:nvSpPr>
        <xdr:cNvPr id="9217" name="Line 8">
          <a:extLst>
            <a:ext uri="{FF2B5EF4-FFF2-40B4-BE49-F238E27FC236}">
              <a16:creationId xmlns:a16="http://schemas.microsoft.com/office/drawing/2014/main" id="{CE7E60FF-9059-4C7E-88D5-0B1E67F00761}"/>
            </a:ext>
          </a:extLst>
        </xdr:cNvPr>
        <xdr:cNvSpPr>
          <a:spLocks noChangeShapeType="1"/>
        </xdr:cNvSpPr>
      </xdr:nvSpPr>
      <xdr:spPr bwMode="auto">
        <a:xfrm flipH="1">
          <a:off x="1447800" y="523589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252</xdr:row>
      <xdr:rowOff>95250</xdr:rowOff>
    </xdr:from>
    <xdr:to>
      <xdr:col>2</xdr:col>
      <xdr:colOff>47625</xdr:colOff>
      <xdr:row>252</xdr:row>
      <xdr:rowOff>104775</xdr:rowOff>
    </xdr:to>
    <xdr:sp macro="" textlink="">
      <xdr:nvSpPr>
        <xdr:cNvPr id="9218" name="Line 7">
          <a:extLst>
            <a:ext uri="{FF2B5EF4-FFF2-40B4-BE49-F238E27FC236}">
              <a16:creationId xmlns:a16="http://schemas.microsoft.com/office/drawing/2014/main" id="{E87E144A-503D-4B78-9AB9-2CF9D6702883}"/>
            </a:ext>
          </a:extLst>
        </xdr:cNvPr>
        <xdr:cNvSpPr>
          <a:spLocks noChangeShapeType="1"/>
        </xdr:cNvSpPr>
      </xdr:nvSpPr>
      <xdr:spPr bwMode="auto">
        <a:xfrm flipH="1" flipV="1">
          <a:off x="1371600" y="49215675"/>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253</xdr:row>
      <xdr:rowOff>114300</xdr:rowOff>
    </xdr:from>
    <xdr:to>
      <xdr:col>2</xdr:col>
      <xdr:colOff>0</xdr:colOff>
      <xdr:row>253</xdr:row>
      <xdr:rowOff>114300</xdr:rowOff>
    </xdr:to>
    <xdr:sp macro="" textlink="">
      <xdr:nvSpPr>
        <xdr:cNvPr id="9219" name="Line 8">
          <a:extLst>
            <a:ext uri="{FF2B5EF4-FFF2-40B4-BE49-F238E27FC236}">
              <a16:creationId xmlns:a16="http://schemas.microsoft.com/office/drawing/2014/main" id="{E3B7CFCE-F2A8-4090-8961-F4AE44AECC08}"/>
            </a:ext>
          </a:extLst>
        </xdr:cNvPr>
        <xdr:cNvSpPr>
          <a:spLocks noChangeShapeType="1"/>
        </xdr:cNvSpPr>
      </xdr:nvSpPr>
      <xdr:spPr bwMode="auto">
        <a:xfrm flipH="1">
          <a:off x="1371600" y="494823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251</xdr:row>
      <xdr:rowOff>114300</xdr:rowOff>
    </xdr:from>
    <xdr:to>
      <xdr:col>2</xdr:col>
      <xdr:colOff>85725</xdr:colOff>
      <xdr:row>251</xdr:row>
      <xdr:rowOff>114300</xdr:rowOff>
    </xdr:to>
    <xdr:sp macro="" textlink="">
      <xdr:nvSpPr>
        <xdr:cNvPr id="9220" name="Line 8">
          <a:extLst>
            <a:ext uri="{FF2B5EF4-FFF2-40B4-BE49-F238E27FC236}">
              <a16:creationId xmlns:a16="http://schemas.microsoft.com/office/drawing/2014/main" id="{C9C3A30B-8891-411F-B349-EB4C80901807}"/>
            </a:ext>
          </a:extLst>
        </xdr:cNvPr>
        <xdr:cNvSpPr>
          <a:spLocks noChangeShapeType="1"/>
        </xdr:cNvSpPr>
      </xdr:nvSpPr>
      <xdr:spPr bwMode="auto">
        <a:xfrm flipH="1">
          <a:off x="1914525" y="489870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251</xdr:row>
      <xdr:rowOff>114300</xdr:rowOff>
    </xdr:from>
    <xdr:to>
      <xdr:col>2</xdr:col>
      <xdr:colOff>47625</xdr:colOff>
      <xdr:row>251</xdr:row>
      <xdr:rowOff>114300</xdr:rowOff>
    </xdr:to>
    <xdr:sp macro="" textlink="">
      <xdr:nvSpPr>
        <xdr:cNvPr id="9221" name="Line 8">
          <a:extLst>
            <a:ext uri="{FF2B5EF4-FFF2-40B4-BE49-F238E27FC236}">
              <a16:creationId xmlns:a16="http://schemas.microsoft.com/office/drawing/2014/main" id="{161A94D6-66B1-42C6-AA31-325366E2898D}"/>
            </a:ext>
          </a:extLst>
        </xdr:cNvPr>
        <xdr:cNvSpPr>
          <a:spLocks noChangeShapeType="1"/>
        </xdr:cNvSpPr>
      </xdr:nvSpPr>
      <xdr:spPr bwMode="auto">
        <a:xfrm flipH="1">
          <a:off x="1914525" y="489870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266</xdr:row>
      <xdr:rowOff>114300</xdr:rowOff>
    </xdr:from>
    <xdr:to>
      <xdr:col>2</xdr:col>
      <xdr:colOff>47625</xdr:colOff>
      <xdr:row>266</xdr:row>
      <xdr:rowOff>114300</xdr:rowOff>
    </xdr:to>
    <xdr:sp macro="" textlink="">
      <xdr:nvSpPr>
        <xdr:cNvPr id="9222" name="Line 8">
          <a:extLst>
            <a:ext uri="{FF2B5EF4-FFF2-40B4-BE49-F238E27FC236}">
              <a16:creationId xmlns:a16="http://schemas.microsoft.com/office/drawing/2014/main" id="{4D899DD1-AF5D-412F-9AAB-5211DF518F36}"/>
            </a:ext>
          </a:extLst>
        </xdr:cNvPr>
        <xdr:cNvSpPr>
          <a:spLocks noChangeShapeType="1"/>
        </xdr:cNvSpPr>
      </xdr:nvSpPr>
      <xdr:spPr bwMode="auto">
        <a:xfrm flipH="1">
          <a:off x="1447800" y="523589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266</xdr:row>
      <xdr:rowOff>114300</xdr:rowOff>
    </xdr:from>
    <xdr:to>
      <xdr:col>2</xdr:col>
      <xdr:colOff>47625</xdr:colOff>
      <xdr:row>266</xdr:row>
      <xdr:rowOff>114300</xdr:rowOff>
    </xdr:to>
    <xdr:sp macro="" textlink="">
      <xdr:nvSpPr>
        <xdr:cNvPr id="9223" name="Line 8">
          <a:extLst>
            <a:ext uri="{FF2B5EF4-FFF2-40B4-BE49-F238E27FC236}">
              <a16:creationId xmlns:a16="http://schemas.microsoft.com/office/drawing/2014/main" id="{41B0C76C-8BC8-4ADE-883A-9D4F71FEC667}"/>
            </a:ext>
          </a:extLst>
        </xdr:cNvPr>
        <xdr:cNvSpPr>
          <a:spLocks noChangeShapeType="1"/>
        </xdr:cNvSpPr>
      </xdr:nvSpPr>
      <xdr:spPr bwMode="auto">
        <a:xfrm flipH="1">
          <a:off x="1447800" y="523589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252</xdr:row>
      <xdr:rowOff>95250</xdr:rowOff>
    </xdr:from>
    <xdr:to>
      <xdr:col>2</xdr:col>
      <xdr:colOff>47625</xdr:colOff>
      <xdr:row>252</xdr:row>
      <xdr:rowOff>104775</xdr:rowOff>
    </xdr:to>
    <xdr:sp macro="" textlink="">
      <xdr:nvSpPr>
        <xdr:cNvPr id="9224" name="Line 7">
          <a:extLst>
            <a:ext uri="{FF2B5EF4-FFF2-40B4-BE49-F238E27FC236}">
              <a16:creationId xmlns:a16="http://schemas.microsoft.com/office/drawing/2014/main" id="{1CA92489-EAC7-48BC-8865-11D42D01EA2B}"/>
            </a:ext>
          </a:extLst>
        </xdr:cNvPr>
        <xdr:cNvSpPr>
          <a:spLocks noChangeShapeType="1"/>
        </xdr:cNvSpPr>
      </xdr:nvSpPr>
      <xdr:spPr bwMode="auto">
        <a:xfrm flipH="1" flipV="1">
          <a:off x="1371600" y="49215675"/>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253</xdr:row>
      <xdr:rowOff>114300</xdr:rowOff>
    </xdr:from>
    <xdr:to>
      <xdr:col>2</xdr:col>
      <xdr:colOff>0</xdr:colOff>
      <xdr:row>253</xdr:row>
      <xdr:rowOff>114300</xdr:rowOff>
    </xdr:to>
    <xdr:sp macro="" textlink="">
      <xdr:nvSpPr>
        <xdr:cNvPr id="9225" name="Line 8">
          <a:extLst>
            <a:ext uri="{FF2B5EF4-FFF2-40B4-BE49-F238E27FC236}">
              <a16:creationId xmlns:a16="http://schemas.microsoft.com/office/drawing/2014/main" id="{3E81CBEE-EDBA-47D5-8104-568A2CF685D5}"/>
            </a:ext>
          </a:extLst>
        </xdr:cNvPr>
        <xdr:cNvSpPr>
          <a:spLocks noChangeShapeType="1"/>
        </xdr:cNvSpPr>
      </xdr:nvSpPr>
      <xdr:spPr bwMode="auto">
        <a:xfrm flipH="1">
          <a:off x="1371600" y="494823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251</xdr:row>
      <xdr:rowOff>114300</xdr:rowOff>
    </xdr:from>
    <xdr:to>
      <xdr:col>2</xdr:col>
      <xdr:colOff>47625</xdr:colOff>
      <xdr:row>251</xdr:row>
      <xdr:rowOff>114300</xdr:rowOff>
    </xdr:to>
    <xdr:sp macro="" textlink="">
      <xdr:nvSpPr>
        <xdr:cNvPr id="9226" name="Line 8">
          <a:extLst>
            <a:ext uri="{FF2B5EF4-FFF2-40B4-BE49-F238E27FC236}">
              <a16:creationId xmlns:a16="http://schemas.microsoft.com/office/drawing/2014/main" id="{73E62A97-6A0C-428B-949A-34FDE387D85E}"/>
            </a:ext>
          </a:extLst>
        </xdr:cNvPr>
        <xdr:cNvSpPr>
          <a:spLocks noChangeShapeType="1"/>
        </xdr:cNvSpPr>
      </xdr:nvSpPr>
      <xdr:spPr bwMode="auto">
        <a:xfrm flipH="1">
          <a:off x="1914525" y="489870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251</xdr:row>
      <xdr:rowOff>114300</xdr:rowOff>
    </xdr:from>
    <xdr:to>
      <xdr:col>2</xdr:col>
      <xdr:colOff>85725</xdr:colOff>
      <xdr:row>251</xdr:row>
      <xdr:rowOff>114300</xdr:rowOff>
    </xdr:to>
    <xdr:sp macro="" textlink="">
      <xdr:nvSpPr>
        <xdr:cNvPr id="9227" name="Line 8">
          <a:extLst>
            <a:ext uri="{FF2B5EF4-FFF2-40B4-BE49-F238E27FC236}">
              <a16:creationId xmlns:a16="http://schemas.microsoft.com/office/drawing/2014/main" id="{447EF7BE-3698-4E6D-881D-DB3A7E8482F6}"/>
            </a:ext>
          </a:extLst>
        </xdr:cNvPr>
        <xdr:cNvSpPr>
          <a:spLocks noChangeShapeType="1"/>
        </xdr:cNvSpPr>
      </xdr:nvSpPr>
      <xdr:spPr bwMode="auto">
        <a:xfrm flipH="1">
          <a:off x="1914525" y="489870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266</xdr:row>
      <xdr:rowOff>114300</xdr:rowOff>
    </xdr:from>
    <xdr:to>
      <xdr:col>2</xdr:col>
      <xdr:colOff>76200</xdr:colOff>
      <xdr:row>266</xdr:row>
      <xdr:rowOff>114300</xdr:rowOff>
    </xdr:to>
    <xdr:sp macro="" textlink="">
      <xdr:nvSpPr>
        <xdr:cNvPr id="9228" name="Line 8">
          <a:extLst>
            <a:ext uri="{FF2B5EF4-FFF2-40B4-BE49-F238E27FC236}">
              <a16:creationId xmlns:a16="http://schemas.microsoft.com/office/drawing/2014/main" id="{C66A61A3-0BB7-4B3F-B132-D5279B9DA32E}"/>
            </a:ext>
          </a:extLst>
        </xdr:cNvPr>
        <xdr:cNvSpPr>
          <a:spLocks noChangeShapeType="1"/>
        </xdr:cNvSpPr>
      </xdr:nvSpPr>
      <xdr:spPr bwMode="auto">
        <a:xfrm flipH="1">
          <a:off x="1447800" y="523589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266</xdr:row>
      <xdr:rowOff>114300</xdr:rowOff>
    </xdr:from>
    <xdr:to>
      <xdr:col>2</xdr:col>
      <xdr:colOff>76200</xdr:colOff>
      <xdr:row>266</xdr:row>
      <xdr:rowOff>114300</xdr:rowOff>
    </xdr:to>
    <xdr:sp macro="" textlink="">
      <xdr:nvSpPr>
        <xdr:cNvPr id="9229" name="Line 8">
          <a:extLst>
            <a:ext uri="{FF2B5EF4-FFF2-40B4-BE49-F238E27FC236}">
              <a16:creationId xmlns:a16="http://schemas.microsoft.com/office/drawing/2014/main" id="{40E761B4-204E-47CB-BBDC-03D3456CE57D}"/>
            </a:ext>
          </a:extLst>
        </xdr:cNvPr>
        <xdr:cNvSpPr>
          <a:spLocks noChangeShapeType="1"/>
        </xdr:cNvSpPr>
      </xdr:nvSpPr>
      <xdr:spPr bwMode="auto">
        <a:xfrm flipH="1">
          <a:off x="1447800" y="523589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252</xdr:row>
      <xdr:rowOff>95250</xdr:rowOff>
    </xdr:from>
    <xdr:to>
      <xdr:col>2</xdr:col>
      <xdr:colOff>47625</xdr:colOff>
      <xdr:row>252</xdr:row>
      <xdr:rowOff>104775</xdr:rowOff>
    </xdr:to>
    <xdr:sp macro="" textlink="">
      <xdr:nvSpPr>
        <xdr:cNvPr id="9230" name="Line 7">
          <a:extLst>
            <a:ext uri="{FF2B5EF4-FFF2-40B4-BE49-F238E27FC236}">
              <a16:creationId xmlns:a16="http://schemas.microsoft.com/office/drawing/2014/main" id="{AC45C16A-8119-4409-A052-6D2A48242AA1}"/>
            </a:ext>
          </a:extLst>
        </xdr:cNvPr>
        <xdr:cNvSpPr>
          <a:spLocks noChangeShapeType="1"/>
        </xdr:cNvSpPr>
      </xdr:nvSpPr>
      <xdr:spPr bwMode="auto">
        <a:xfrm flipH="1" flipV="1">
          <a:off x="1371600" y="49215675"/>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253</xdr:row>
      <xdr:rowOff>114300</xdr:rowOff>
    </xdr:from>
    <xdr:to>
      <xdr:col>2</xdr:col>
      <xdr:colOff>0</xdr:colOff>
      <xdr:row>253</xdr:row>
      <xdr:rowOff>114300</xdr:rowOff>
    </xdr:to>
    <xdr:sp macro="" textlink="">
      <xdr:nvSpPr>
        <xdr:cNvPr id="9231" name="Line 8">
          <a:extLst>
            <a:ext uri="{FF2B5EF4-FFF2-40B4-BE49-F238E27FC236}">
              <a16:creationId xmlns:a16="http://schemas.microsoft.com/office/drawing/2014/main" id="{C8CDBB04-C40A-486B-A0B6-9228930DBA40}"/>
            </a:ext>
          </a:extLst>
        </xdr:cNvPr>
        <xdr:cNvSpPr>
          <a:spLocks noChangeShapeType="1"/>
        </xdr:cNvSpPr>
      </xdr:nvSpPr>
      <xdr:spPr bwMode="auto">
        <a:xfrm flipH="1">
          <a:off x="1371600" y="494823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251</xdr:row>
      <xdr:rowOff>114300</xdr:rowOff>
    </xdr:from>
    <xdr:to>
      <xdr:col>2</xdr:col>
      <xdr:colOff>85725</xdr:colOff>
      <xdr:row>251</xdr:row>
      <xdr:rowOff>114300</xdr:rowOff>
    </xdr:to>
    <xdr:sp macro="" textlink="">
      <xdr:nvSpPr>
        <xdr:cNvPr id="9232" name="Line 8">
          <a:extLst>
            <a:ext uri="{FF2B5EF4-FFF2-40B4-BE49-F238E27FC236}">
              <a16:creationId xmlns:a16="http://schemas.microsoft.com/office/drawing/2014/main" id="{CE5FB9FB-9406-44C4-B6E8-EA143F3917E8}"/>
            </a:ext>
          </a:extLst>
        </xdr:cNvPr>
        <xdr:cNvSpPr>
          <a:spLocks noChangeShapeType="1"/>
        </xdr:cNvSpPr>
      </xdr:nvSpPr>
      <xdr:spPr bwMode="auto">
        <a:xfrm flipH="1">
          <a:off x="1914525" y="489870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246</xdr:row>
      <xdr:rowOff>114300</xdr:rowOff>
    </xdr:from>
    <xdr:to>
      <xdr:col>2</xdr:col>
      <xdr:colOff>85725</xdr:colOff>
      <xdr:row>246</xdr:row>
      <xdr:rowOff>114300</xdr:rowOff>
    </xdr:to>
    <xdr:sp macro="" textlink="">
      <xdr:nvSpPr>
        <xdr:cNvPr id="9233" name="Line 8">
          <a:extLst>
            <a:ext uri="{FF2B5EF4-FFF2-40B4-BE49-F238E27FC236}">
              <a16:creationId xmlns:a16="http://schemas.microsoft.com/office/drawing/2014/main" id="{2E5E7C1F-4CFB-4B17-9A54-86E4A6E12FEF}"/>
            </a:ext>
          </a:extLst>
        </xdr:cNvPr>
        <xdr:cNvSpPr>
          <a:spLocks noChangeShapeType="1"/>
        </xdr:cNvSpPr>
      </xdr:nvSpPr>
      <xdr:spPr bwMode="auto">
        <a:xfrm flipH="1">
          <a:off x="1914525" y="477488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261</xdr:row>
      <xdr:rowOff>114300</xdr:rowOff>
    </xdr:from>
    <xdr:to>
      <xdr:col>2</xdr:col>
      <xdr:colOff>76200</xdr:colOff>
      <xdr:row>261</xdr:row>
      <xdr:rowOff>114300</xdr:rowOff>
    </xdr:to>
    <xdr:sp macro="" textlink="">
      <xdr:nvSpPr>
        <xdr:cNvPr id="9234" name="Line 8">
          <a:extLst>
            <a:ext uri="{FF2B5EF4-FFF2-40B4-BE49-F238E27FC236}">
              <a16:creationId xmlns:a16="http://schemas.microsoft.com/office/drawing/2014/main" id="{0890688B-F851-447C-B339-14D093901D65}"/>
            </a:ext>
          </a:extLst>
        </xdr:cNvPr>
        <xdr:cNvSpPr>
          <a:spLocks noChangeShapeType="1"/>
        </xdr:cNvSpPr>
      </xdr:nvSpPr>
      <xdr:spPr bwMode="auto">
        <a:xfrm flipH="1">
          <a:off x="1447800" y="51463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261</xdr:row>
      <xdr:rowOff>114300</xdr:rowOff>
    </xdr:from>
    <xdr:to>
      <xdr:col>2</xdr:col>
      <xdr:colOff>76200</xdr:colOff>
      <xdr:row>261</xdr:row>
      <xdr:rowOff>114300</xdr:rowOff>
    </xdr:to>
    <xdr:sp macro="" textlink="">
      <xdr:nvSpPr>
        <xdr:cNvPr id="9235" name="Line 8">
          <a:extLst>
            <a:ext uri="{FF2B5EF4-FFF2-40B4-BE49-F238E27FC236}">
              <a16:creationId xmlns:a16="http://schemas.microsoft.com/office/drawing/2014/main" id="{DDE39D13-E61C-4200-8574-F83DCBAD40AC}"/>
            </a:ext>
          </a:extLst>
        </xdr:cNvPr>
        <xdr:cNvSpPr>
          <a:spLocks noChangeShapeType="1"/>
        </xdr:cNvSpPr>
      </xdr:nvSpPr>
      <xdr:spPr bwMode="auto">
        <a:xfrm flipH="1">
          <a:off x="1447800" y="51463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247</xdr:row>
      <xdr:rowOff>95250</xdr:rowOff>
    </xdr:from>
    <xdr:to>
      <xdr:col>2</xdr:col>
      <xdr:colOff>47625</xdr:colOff>
      <xdr:row>247</xdr:row>
      <xdr:rowOff>104775</xdr:rowOff>
    </xdr:to>
    <xdr:sp macro="" textlink="">
      <xdr:nvSpPr>
        <xdr:cNvPr id="9236" name="Line 7">
          <a:extLst>
            <a:ext uri="{FF2B5EF4-FFF2-40B4-BE49-F238E27FC236}">
              <a16:creationId xmlns:a16="http://schemas.microsoft.com/office/drawing/2014/main" id="{0BA25C36-1EAE-42CA-BBBD-11931CB673F4}"/>
            </a:ext>
          </a:extLst>
        </xdr:cNvPr>
        <xdr:cNvSpPr>
          <a:spLocks noChangeShapeType="1"/>
        </xdr:cNvSpPr>
      </xdr:nvSpPr>
      <xdr:spPr bwMode="auto">
        <a:xfrm flipH="1" flipV="1">
          <a:off x="1371600" y="47977425"/>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248</xdr:row>
      <xdr:rowOff>114300</xdr:rowOff>
    </xdr:from>
    <xdr:to>
      <xdr:col>2</xdr:col>
      <xdr:colOff>0</xdr:colOff>
      <xdr:row>248</xdr:row>
      <xdr:rowOff>114300</xdr:rowOff>
    </xdr:to>
    <xdr:sp macro="" textlink="">
      <xdr:nvSpPr>
        <xdr:cNvPr id="9237" name="Line 8">
          <a:extLst>
            <a:ext uri="{FF2B5EF4-FFF2-40B4-BE49-F238E27FC236}">
              <a16:creationId xmlns:a16="http://schemas.microsoft.com/office/drawing/2014/main" id="{FBE7EDD0-A4B1-4E28-AE99-B911B9809A47}"/>
            </a:ext>
          </a:extLst>
        </xdr:cNvPr>
        <xdr:cNvSpPr>
          <a:spLocks noChangeShapeType="1"/>
        </xdr:cNvSpPr>
      </xdr:nvSpPr>
      <xdr:spPr bwMode="auto">
        <a:xfrm flipH="1">
          <a:off x="1371600" y="482441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246</xdr:row>
      <xdr:rowOff>114300</xdr:rowOff>
    </xdr:from>
    <xdr:to>
      <xdr:col>2</xdr:col>
      <xdr:colOff>85725</xdr:colOff>
      <xdr:row>246</xdr:row>
      <xdr:rowOff>114300</xdr:rowOff>
    </xdr:to>
    <xdr:sp macro="" textlink="">
      <xdr:nvSpPr>
        <xdr:cNvPr id="9238" name="Line 8">
          <a:extLst>
            <a:ext uri="{FF2B5EF4-FFF2-40B4-BE49-F238E27FC236}">
              <a16:creationId xmlns:a16="http://schemas.microsoft.com/office/drawing/2014/main" id="{CA6129DF-D5D8-46DB-82B6-0134AB99C165}"/>
            </a:ext>
          </a:extLst>
        </xdr:cNvPr>
        <xdr:cNvSpPr>
          <a:spLocks noChangeShapeType="1"/>
        </xdr:cNvSpPr>
      </xdr:nvSpPr>
      <xdr:spPr bwMode="auto">
        <a:xfrm flipH="1">
          <a:off x="1914525" y="477488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243</xdr:row>
      <xdr:rowOff>114300</xdr:rowOff>
    </xdr:from>
    <xdr:to>
      <xdr:col>2</xdr:col>
      <xdr:colOff>47625</xdr:colOff>
      <xdr:row>243</xdr:row>
      <xdr:rowOff>114300</xdr:rowOff>
    </xdr:to>
    <xdr:sp macro="" textlink="">
      <xdr:nvSpPr>
        <xdr:cNvPr id="9239" name="Line 8">
          <a:extLst>
            <a:ext uri="{FF2B5EF4-FFF2-40B4-BE49-F238E27FC236}">
              <a16:creationId xmlns:a16="http://schemas.microsoft.com/office/drawing/2014/main" id="{129EE4D9-6C60-4291-8CBC-D4B10FA6A750}"/>
            </a:ext>
          </a:extLst>
        </xdr:cNvPr>
        <xdr:cNvSpPr>
          <a:spLocks noChangeShapeType="1"/>
        </xdr:cNvSpPr>
      </xdr:nvSpPr>
      <xdr:spPr bwMode="auto">
        <a:xfrm flipH="1">
          <a:off x="1914525" y="470058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258</xdr:row>
      <xdr:rowOff>114300</xdr:rowOff>
    </xdr:from>
    <xdr:to>
      <xdr:col>2</xdr:col>
      <xdr:colOff>47625</xdr:colOff>
      <xdr:row>258</xdr:row>
      <xdr:rowOff>114300</xdr:rowOff>
    </xdr:to>
    <xdr:sp macro="" textlink="">
      <xdr:nvSpPr>
        <xdr:cNvPr id="9240" name="Line 8">
          <a:extLst>
            <a:ext uri="{FF2B5EF4-FFF2-40B4-BE49-F238E27FC236}">
              <a16:creationId xmlns:a16="http://schemas.microsoft.com/office/drawing/2014/main" id="{E786CAD8-0DCC-4CFC-8423-7DCE8A4D2C2C}"/>
            </a:ext>
          </a:extLst>
        </xdr:cNvPr>
        <xdr:cNvSpPr>
          <a:spLocks noChangeShapeType="1"/>
        </xdr:cNvSpPr>
      </xdr:nvSpPr>
      <xdr:spPr bwMode="auto">
        <a:xfrm flipH="1">
          <a:off x="1447800" y="50720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258</xdr:row>
      <xdr:rowOff>114300</xdr:rowOff>
    </xdr:from>
    <xdr:to>
      <xdr:col>2</xdr:col>
      <xdr:colOff>47625</xdr:colOff>
      <xdr:row>258</xdr:row>
      <xdr:rowOff>114300</xdr:rowOff>
    </xdr:to>
    <xdr:sp macro="" textlink="">
      <xdr:nvSpPr>
        <xdr:cNvPr id="9241" name="Line 8">
          <a:extLst>
            <a:ext uri="{FF2B5EF4-FFF2-40B4-BE49-F238E27FC236}">
              <a16:creationId xmlns:a16="http://schemas.microsoft.com/office/drawing/2014/main" id="{22A482A2-1EA4-4181-973D-13115669D14B}"/>
            </a:ext>
          </a:extLst>
        </xdr:cNvPr>
        <xdr:cNvSpPr>
          <a:spLocks noChangeShapeType="1"/>
        </xdr:cNvSpPr>
      </xdr:nvSpPr>
      <xdr:spPr bwMode="auto">
        <a:xfrm flipH="1">
          <a:off x="1447800" y="50720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245</xdr:row>
      <xdr:rowOff>114300</xdr:rowOff>
    </xdr:from>
    <xdr:to>
      <xdr:col>2</xdr:col>
      <xdr:colOff>0</xdr:colOff>
      <xdr:row>245</xdr:row>
      <xdr:rowOff>114300</xdr:rowOff>
    </xdr:to>
    <xdr:sp macro="" textlink="">
      <xdr:nvSpPr>
        <xdr:cNvPr id="9242" name="Line 8">
          <a:extLst>
            <a:ext uri="{FF2B5EF4-FFF2-40B4-BE49-F238E27FC236}">
              <a16:creationId xmlns:a16="http://schemas.microsoft.com/office/drawing/2014/main" id="{BDCF574E-2187-474B-971F-C6A854753D6E}"/>
            </a:ext>
          </a:extLst>
        </xdr:cNvPr>
        <xdr:cNvSpPr>
          <a:spLocks noChangeShapeType="1"/>
        </xdr:cNvSpPr>
      </xdr:nvSpPr>
      <xdr:spPr bwMode="auto">
        <a:xfrm flipH="1">
          <a:off x="1371600" y="475011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243</xdr:row>
      <xdr:rowOff>114300</xdr:rowOff>
    </xdr:from>
    <xdr:to>
      <xdr:col>2</xdr:col>
      <xdr:colOff>47625</xdr:colOff>
      <xdr:row>243</xdr:row>
      <xdr:rowOff>114300</xdr:rowOff>
    </xdr:to>
    <xdr:sp macro="" textlink="">
      <xdr:nvSpPr>
        <xdr:cNvPr id="9243" name="Line 8">
          <a:extLst>
            <a:ext uri="{FF2B5EF4-FFF2-40B4-BE49-F238E27FC236}">
              <a16:creationId xmlns:a16="http://schemas.microsoft.com/office/drawing/2014/main" id="{D7830B2A-4CF9-4EA6-8A7D-2B102EF4B172}"/>
            </a:ext>
          </a:extLst>
        </xdr:cNvPr>
        <xdr:cNvSpPr>
          <a:spLocks noChangeShapeType="1"/>
        </xdr:cNvSpPr>
      </xdr:nvSpPr>
      <xdr:spPr bwMode="auto">
        <a:xfrm flipH="1">
          <a:off x="1914525" y="470058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243</xdr:row>
      <xdr:rowOff>114300</xdr:rowOff>
    </xdr:from>
    <xdr:to>
      <xdr:col>2</xdr:col>
      <xdr:colOff>85725</xdr:colOff>
      <xdr:row>243</xdr:row>
      <xdr:rowOff>114300</xdr:rowOff>
    </xdr:to>
    <xdr:sp macro="" textlink="">
      <xdr:nvSpPr>
        <xdr:cNvPr id="9244" name="Line 8">
          <a:extLst>
            <a:ext uri="{FF2B5EF4-FFF2-40B4-BE49-F238E27FC236}">
              <a16:creationId xmlns:a16="http://schemas.microsoft.com/office/drawing/2014/main" id="{ADE7F229-6A2D-4113-874A-523B4C5D9CB6}"/>
            </a:ext>
          </a:extLst>
        </xdr:cNvPr>
        <xdr:cNvSpPr>
          <a:spLocks noChangeShapeType="1"/>
        </xdr:cNvSpPr>
      </xdr:nvSpPr>
      <xdr:spPr bwMode="auto">
        <a:xfrm flipH="1">
          <a:off x="1914525" y="470058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258</xdr:row>
      <xdr:rowOff>114300</xdr:rowOff>
    </xdr:from>
    <xdr:to>
      <xdr:col>2</xdr:col>
      <xdr:colOff>76200</xdr:colOff>
      <xdr:row>258</xdr:row>
      <xdr:rowOff>114300</xdr:rowOff>
    </xdr:to>
    <xdr:sp macro="" textlink="">
      <xdr:nvSpPr>
        <xdr:cNvPr id="9245" name="Line 8">
          <a:extLst>
            <a:ext uri="{FF2B5EF4-FFF2-40B4-BE49-F238E27FC236}">
              <a16:creationId xmlns:a16="http://schemas.microsoft.com/office/drawing/2014/main" id="{CCBAF53E-F4A8-4FA6-92C1-478F37D28B1A}"/>
            </a:ext>
          </a:extLst>
        </xdr:cNvPr>
        <xdr:cNvSpPr>
          <a:spLocks noChangeShapeType="1"/>
        </xdr:cNvSpPr>
      </xdr:nvSpPr>
      <xdr:spPr bwMode="auto">
        <a:xfrm flipH="1">
          <a:off x="1447800" y="50720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258</xdr:row>
      <xdr:rowOff>114300</xdr:rowOff>
    </xdr:from>
    <xdr:to>
      <xdr:col>2</xdr:col>
      <xdr:colOff>76200</xdr:colOff>
      <xdr:row>258</xdr:row>
      <xdr:rowOff>114300</xdr:rowOff>
    </xdr:to>
    <xdr:sp macro="" textlink="">
      <xdr:nvSpPr>
        <xdr:cNvPr id="9246" name="Line 8">
          <a:extLst>
            <a:ext uri="{FF2B5EF4-FFF2-40B4-BE49-F238E27FC236}">
              <a16:creationId xmlns:a16="http://schemas.microsoft.com/office/drawing/2014/main" id="{3489D499-B54B-4815-9641-3CDC099A6200}"/>
            </a:ext>
          </a:extLst>
        </xdr:cNvPr>
        <xdr:cNvSpPr>
          <a:spLocks noChangeShapeType="1"/>
        </xdr:cNvSpPr>
      </xdr:nvSpPr>
      <xdr:spPr bwMode="auto">
        <a:xfrm flipH="1">
          <a:off x="1447800" y="50720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245</xdr:row>
      <xdr:rowOff>114300</xdr:rowOff>
    </xdr:from>
    <xdr:to>
      <xdr:col>2</xdr:col>
      <xdr:colOff>0</xdr:colOff>
      <xdr:row>245</xdr:row>
      <xdr:rowOff>114300</xdr:rowOff>
    </xdr:to>
    <xdr:sp macro="" textlink="">
      <xdr:nvSpPr>
        <xdr:cNvPr id="9247" name="Line 8">
          <a:extLst>
            <a:ext uri="{FF2B5EF4-FFF2-40B4-BE49-F238E27FC236}">
              <a16:creationId xmlns:a16="http://schemas.microsoft.com/office/drawing/2014/main" id="{01DD09AF-6163-4029-AE0E-52D434685D0F}"/>
            </a:ext>
          </a:extLst>
        </xdr:cNvPr>
        <xdr:cNvSpPr>
          <a:spLocks noChangeShapeType="1"/>
        </xdr:cNvSpPr>
      </xdr:nvSpPr>
      <xdr:spPr bwMode="auto">
        <a:xfrm flipH="1">
          <a:off x="1371600" y="475011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243</xdr:row>
      <xdr:rowOff>114300</xdr:rowOff>
    </xdr:from>
    <xdr:to>
      <xdr:col>2</xdr:col>
      <xdr:colOff>85725</xdr:colOff>
      <xdr:row>243</xdr:row>
      <xdr:rowOff>114300</xdr:rowOff>
    </xdr:to>
    <xdr:sp macro="" textlink="">
      <xdr:nvSpPr>
        <xdr:cNvPr id="9248" name="Line 8">
          <a:extLst>
            <a:ext uri="{FF2B5EF4-FFF2-40B4-BE49-F238E27FC236}">
              <a16:creationId xmlns:a16="http://schemas.microsoft.com/office/drawing/2014/main" id="{1C6134E8-08D2-4ADA-B0BE-755B2A834E29}"/>
            </a:ext>
          </a:extLst>
        </xdr:cNvPr>
        <xdr:cNvSpPr>
          <a:spLocks noChangeShapeType="1"/>
        </xdr:cNvSpPr>
      </xdr:nvSpPr>
      <xdr:spPr bwMode="auto">
        <a:xfrm flipH="1">
          <a:off x="1914525" y="470058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269</xdr:row>
      <xdr:rowOff>114300</xdr:rowOff>
    </xdr:from>
    <xdr:to>
      <xdr:col>2</xdr:col>
      <xdr:colOff>76200</xdr:colOff>
      <xdr:row>269</xdr:row>
      <xdr:rowOff>114300</xdr:rowOff>
    </xdr:to>
    <xdr:sp macro="" textlink="">
      <xdr:nvSpPr>
        <xdr:cNvPr id="9249" name="Line 8">
          <a:extLst>
            <a:ext uri="{FF2B5EF4-FFF2-40B4-BE49-F238E27FC236}">
              <a16:creationId xmlns:a16="http://schemas.microsoft.com/office/drawing/2014/main" id="{A5C222B2-E8C5-4334-9C2A-CCF4E5D62C04}"/>
            </a:ext>
          </a:extLst>
        </xdr:cNvPr>
        <xdr:cNvSpPr>
          <a:spLocks noChangeShapeType="1"/>
        </xdr:cNvSpPr>
      </xdr:nvSpPr>
      <xdr:spPr bwMode="auto">
        <a:xfrm flipH="1">
          <a:off x="1447800" y="52901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269</xdr:row>
      <xdr:rowOff>114300</xdr:rowOff>
    </xdr:from>
    <xdr:to>
      <xdr:col>2</xdr:col>
      <xdr:colOff>76200</xdr:colOff>
      <xdr:row>269</xdr:row>
      <xdr:rowOff>114300</xdr:rowOff>
    </xdr:to>
    <xdr:sp macro="" textlink="">
      <xdr:nvSpPr>
        <xdr:cNvPr id="9250" name="Line 8">
          <a:extLst>
            <a:ext uri="{FF2B5EF4-FFF2-40B4-BE49-F238E27FC236}">
              <a16:creationId xmlns:a16="http://schemas.microsoft.com/office/drawing/2014/main" id="{D5A43839-80DE-4897-8991-9E81EFA1BD46}"/>
            </a:ext>
          </a:extLst>
        </xdr:cNvPr>
        <xdr:cNvSpPr>
          <a:spLocks noChangeShapeType="1"/>
        </xdr:cNvSpPr>
      </xdr:nvSpPr>
      <xdr:spPr bwMode="auto">
        <a:xfrm flipH="1">
          <a:off x="1447800" y="52901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261</xdr:row>
      <xdr:rowOff>114300</xdr:rowOff>
    </xdr:from>
    <xdr:to>
      <xdr:col>2</xdr:col>
      <xdr:colOff>76200</xdr:colOff>
      <xdr:row>261</xdr:row>
      <xdr:rowOff>114300</xdr:rowOff>
    </xdr:to>
    <xdr:sp macro="" textlink="">
      <xdr:nvSpPr>
        <xdr:cNvPr id="9251" name="Line 8">
          <a:extLst>
            <a:ext uri="{FF2B5EF4-FFF2-40B4-BE49-F238E27FC236}">
              <a16:creationId xmlns:a16="http://schemas.microsoft.com/office/drawing/2014/main" id="{71CCBB69-2C74-4FD3-965A-4B30B5D56587}"/>
            </a:ext>
          </a:extLst>
        </xdr:cNvPr>
        <xdr:cNvSpPr>
          <a:spLocks noChangeShapeType="1"/>
        </xdr:cNvSpPr>
      </xdr:nvSpPr>
      <xdr:spPr bwMode="auto">
        <a:xfrm flipH="1">
          <a:off x="1447800" y="51463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238</xdr:row>
      <xdr:rowOff>114300</xdr:rowOff>
    </xdr:from>
    <xdr:to>
      <xdr:col>2</xdr:col>
      <xdr:colOff>85725</xdr:colOff>
      <xdr:row>238</xdr:row>
      <xdr:rowOff>114300</xdr:rowOff>
    </xdr:to>
    <xdr:sp macro="" textlink="">
      <xdr:nvSpPr>
        <xdr:cNvPr id="9252" name="Line 8">
          <a:extLst>
            <a:ext uri="{FF2B5EF4-FFF2-40B4-BE49-F238E27FC236}">
              <a16:creationId xmlns:a16="http://schemas.microsoft.com/office/drawing/2014/main" id="{4FBDB7B5-1607-4E4E-9494-04A0A8F7EC96}"/>
            </a:ext>
          </a:extLst>
        </xdr:cNvPr>
        <xdr:cNvSpPr>
          <a:spLocks noChangeShapeType="1"/>
        </xdr:cNvSpPr>
      </xdr:nvSpPr>
      <xdr:spPr bwMode="auto">
        <a:xfrm flipH="1">
          <a:off x="1914525" y="45767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253</xdr:row>
      <xdr:rowOff>114300</xdr:rowOff>
    </xdr:from>
    <xdr:to>
      <xdr:col>2</xdr:col>
      <xdr:colOff>76200</xdr:colOff>
      <xdr:row>253</xdr:row>
      <xdr:rowOff>114300</xdr:rowOff>
    </xdr:to>
    <xdr:sp macro="" textlink="">
      <xdr:nvSpPr>
        <xdr:cNvPr id="9253" name="Line 8">
          <a:extLst>
            <a:ext uri="{FF2B5EF4-FFF2-40B4-BE49-F238E27FC236}">
              <a16:creationId xmlns:a16="http://schemas.microsoft.com/office/drawing/2014/main" id="{F20C5403-FEC5-41D3-A4E1-365EE6290155}"/>
            </a:ext>
          </a:extLst>
        </xdr:cNvPr>
        <xdr:cNvSpPr>
          <a:spLocks noChangeShapeType="1"/>
        </xdr:cNvSpPr>
      </xdr:nvSpPr>
      <xdr:spPr bwMode="auto">
        <a:xfrm flipH="1">
          <a:off x="1447800" y="494823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253</xdr:row>
      <xdr:rowOff>114300</xdr:rowOff>
    </xdr:from>
    <xdr:to>
      <xdr:col>2</xdr:col>
      <xdr:colOff>76200</xdr:colOff>
      <xdr:row>253</xdr:row>
      <xdr:rowOff>114300</xdr:rowOff>
    </xdr:to>
    <xdr:sp macro="" textlink="">
      <xdr:nvSpPr>
        <xdr:cNvPr id="9254" name="Line 8">
          <a:extLst>
            <a:ext uri="{FF2B5EF4-FFF2-40B4-BE49-F238E27FC236}">
              <a16:creationId xmlns:a16="http://schemas.microsoft.com/office/drawing/2014/main" id="{80D5BA90-7685-4BD0-885C-16847D4E2106}"/>
            </a:ext>
          </a:extLst>
        </xdr:cNvPr>
        <xdr:cNvSpPr>
          <a:spLocks noChangeShapeType="1"/>
        </xdr:cNvSpPr>
      </xdr:nvSpPr>
      <xdr:spPr bwMode="auto">
        <a:xfrm flipH="1">
          <a:off x="1447800" y="494823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240</xdr:row>
      <xdr:rowOff>114300</xdr:rowOff>
    </xdr:from>
    <xdr:to>
      <xdr:col>2</xdr:col>
      <xdr:colOff>0</xdr:colOff>
      <xdr:row>240</xdr:row>
      <xdr:rowOff>114300</xdr:rowOff>
    </xdr:to>
    <xdr:sp macro="" textlink="">
      <xdr:nvSpPr>
        <xdr:cNvPr id="9255" name="Line 8">
          <a:extLst>
            <a:ext uri="{FF2B5EF4-FFF2-40B4-BE49-F238E27FC236}">
              <a16:creationId xmlns:a16="http://schemas.microsoft.com/office/drawing/2014/main" id="{3F210450-D157-4400-95F5-FCD131891F6A}"/>
            </a:ext>
          </a:extLst>
        </xdr:cNvPr>
        <xdr:cNvSpPr>
          <a:spLocks noChangeShapeType="1"/>
        </xdr:cNvSpPr>
      </xdr:nvSpPr>
      <xdr:spPr bwMode="auto">
        <a:xfrm flipH="1">
          <a:off x="1371600" y="462629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238</xdr:row>
      <xdr:rowOff>114300</xdr:rowOff>
    </xdr:from>
    <xdr:to>
      <xdr:col>2</xdr:col>
      <xdr:colOff>85725</xdr:colOff>
      <xdr:row>238</xdr:row>
      <xdr:rowOff>114300</xdr:rowOff>
    </xdr:to>
    <xdr:sp macro="" textlink="">
      <xdr:nvSpPr>
        <xdr:cNvPr id="9256" name="Line 8">
          <a:extLst>
            <a:ext uri="{FF2B5EF4-FFF2-40B4-BE49-F238E27FC236}">
              <a16:creationId xmlns:a16="http://schemas.microsoft.com/office/drawing/2014/main" id="{EBF749E4-8CC8-44C9-A318-B5E2DB3C39BA}"/>
            </a:ext>
          </a:extLst>
        </xdr:cNvPr>
        <xdr:cNvSpPr>
          <a:spLocks noChangeShapeType="1"/>
        </xdr:cNvSpPr>
      </xdr:nvSpPr>
      <xdr:spPr bwMode="auto">
        <a:xfrm flipH="1">
          <a:off x="1914525" y="45767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269</xdr:row>
      <xdr:rowOff>114300</xdr:rowOff>
    </xdr:from>
    <xdr:to>
      <xdr:col>2</xdr:col>
      <xdr:colOff>66675</xdr:colOff>
      <xdr:row>269</xdr:row>
      <xdr:rowOff>114300</xdr:rowOff>
    </xdr:to>
    <xdr:sp macro="" textlink="">
      <xdr:nvSpPr>
        <xdr:cNvPr id="9257" name="Line 8">
          <a:extLst>
            <a:ext uri="{FF2B5EF4-FFF2-40B4-BE49-F238E27FC236}">
              <a16:creationId xmlns:a16="http://schemas.microsoft.com/office/drawing/2014/main" id="{BF1408C5-3640-4E9F-B9B3-9C5A81FCB9C1}"/>
            </a:ext>
          </a:extLst>
        </xdr:cNvPr>
        <xdr:cNvSpPr>
          <a:spLocks noChangeShapeType="1"/>
        </xdr:cNvSpPr>
      </xdr:nvSpPr>
      <xdr:spPr>
        <a:xfrm flipH="1">
          <a:off x="1438275" y="52901850"/>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269</xdr:row>
      <xdr:rowOff>114300</xdr:rowOff>
    </xdr:from>
    <xdr:to>
      <xdr:col>2</xdr:col>
      <xdr:colOff>66675</xdr:colOff>
      <xdr:row>269</xdr:row>
      <xdr:rowOff>114300</xdr:rowOff>
    </xdr:to>
    <xdr:sp macro="" textlink="">
      <xdr:nvSpPr>
        <xdr:cNvPr id="9258" name="Line 8">
          <a:extLst>
            <a:ext uri="{FF2B5EF4-FFF2-40B4-BE49-F238E27FC236}">
              <a16:creationId xmlns:a16="http://schemas.microsoft.com/office/drawing/2014/main" id="{43FEB00F-DD8B-4EC7-8722-269D5A6CB4DD}"/>
            </a:ext>
          </a:extLst>
        </xdr:cNvPr>
        <xdr:cNvSpPr>
          <a:spLocks noChangeShapeType="1"/>
        </xdr:cNvSpPr>
      </xdr:nvSpPr>
      <xdr:spPr>
        <a:xfrm flipH="1">
          <a:off x="1438275" y="52901850"/>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261</xdr:row>
      <xdr:rowOff>114300</xdr:rowOff>
    </xdr:from>
    <xdr:to>
      <xdr:col>2</xdr:col>
      <xdr:colOff>66675</xdr:colOff>
      <xdr:row>261</xdr:row>
      <xdr:rowOff>114300</xdr:rowOff>
    </xdr:to>
    <xdr:sp macro="" textlink="">
      <xdr:nvSpPr>
        <xdr:cNvPr id="9259" name="Line 8">
          <a:extLst>
            <a:ext uri="{FF2B5EF4-FFF2-40B4-BE49-F238E27FC236}">
              <a16:creationId xmlns:a16="http://schemas.microsoft.com/office/drawing/2014/main" id="{84CF0DE9-B4B4-48EB-A213-F9370A146A68}"/>
            </a:ext>
          </a:extLst>
        </xdr:cNvPr>
        <xdr:cNvSpPr>
          <a:spLocks noChangeShapeType="1"/>
        </xdr:cNvSpPr>
      </xdr:nvSpPr>
      <xdr:spPr>
        <a:xfrm flipH="1">
          <a:off x="1438275" y="51463575"/>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272</xdr:row>
      <xdr:rowOff>114300</xdr:rowOff>
    </xdr:from>
    <xdr:to>
      <xdr:col>2</xdr:col>
      <xdr:colOff>76200</xdr:colOff>
      <xdr:row>272</xdr:row>
      <xdr:rowOff>114300</xdr:rowOff>
    </xdr:to>
    <xdr:sp macro="" textlink="">
      <xdr:nvSpPr>
        <xdr:cNvPr id="9260" name="Line 8">
          <a:extLst>
            <a:ext uri="{FF2B5EF4-FFF2-40B4-BE49-F238E27FC236}">
              <a16:creationId xmlns:a16="http://schemas.microsoft.com/office/drawing/2014/main" id="{F4D62608-26D1-426C-B311-F4691F73E317}"/>
            </a:ext>
          </a:extLst>
        </xdr:cNvPr>
        <xdr:cNvSpPr>
          <a:spLocks noChangeShapeType="1"/>
        </xdr:cNvSpPr>
      </xdr:nvSpPr>
      <xdr:spPr bwMode="auto">
        <a:xfrm flipH="1">
          <a:off x="1447800" y="53444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272</xdr:row>
      <xdr:rowOff>114300</xdr:rowOff>
    </xdr:from>
    <xdr:to>
      <xdr:col>2</xdr:col>
      <xdr:colOff>76200</xdr:colOff>
      <xdr:row>272</xdr:row>
      <xdr:rowOff>114300</xdr:rowOff>
    </xdr:to>
    <xdr:sp macro="" textlink="">
      <xdr:nvSpPr>
        <xdr:cNvPr id="9261" name="Line 8">
          <a:extLst>
            <a:ext uri="{FF2B5EF4-FFF2-40B4-BE49-F238E27FC236}">
              <a16:creationId xmlns:a16="http://schemas.microsoft.com/office/drawing/2014/main" id="{163DD29A-3940-4B1A-A0C6-9C996E4732A6}"/>
            </a:ext>
          </a:extLst>
        </xdr:cNvPr>
        <xdr:cNvSpPr>
          <a:spLocks noChangeShapeType="1"/>
        </xdr:cNvSpPr>
      </xdr:nvSpPr>
      <xdr:spPr bwMode="auto">
        <a:xfrm flipH="1">
          <a:off x="1447800" y="53444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264</xdr:row>
      <xdr:rowOff>114300</xdr:rowOff>
    </xdr:from>
    <xdr:to>
      <xdr:col>2</xdr:col>
      <xdr:colOff>76200</xdr:colOff>
      <xdr:row>264</xdr:row>
      <xdr:rowOff>114300</xdr:rowOff>
    </xdr:to>
    <xdr:sp macro="" textlink="">
      <xdr:nvSpPr>
        <xdr:cNvPr id="9262" name="Line 8">
          <a:extLst>
            <a:ext uri="{FF2B5EF4-FFF2-40B4-BE49-F238E27FC236}">
              <a16:creationId xmlns:a16="http://schemas.microsoft.com/office/drawing/2014/main" id="{E0F3ADAE-119F-4D1C-9CE7-FBB59B0D3589}"/>
            </a:ext>
          </a:extLst>
        </xdr:cNvPr>
        <xdr:cNvSpPr>
          <a:spLocks noChangeShapeType="1"/>
        </xdr:cNvSpPr>
      </xdr:nvSpPr>
      <xdr:spPr bwMode="auto">
        <a:xfrm flipH="1">
          <a:off x="1447800" y="519969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272</xdr:row>
      <xdr:rowOff>114300</xdr:rowOff>
    </xdr:from>
    <xdr:to>
      <xdr:col>2</xdr:col>
      <xdr:colOff>76200</xdr:colOff>
      <xdr:row>272</xdr:row>
      <xdr:rowOff>114300</xdr:rowOff>
    </xdr:to>
    <xdr:sp macro="" textlink="">
      <xdr:nvSpPr>
        <xdr:cNvPr id="9263" name="Line 8">
          <a:extLst>
            <a:ext uri="{FF2B5EF4-FFF2-40B4-BE49-F238E27FC236}">
              <a16:creationId xmlns:a16="http://schemas.microsoft.com/office/drawing/2014/main" id="{9DCD4156-C2AE-4D92-8296-5ED850947A22}"/>
            </a:ext>
          </a:extLst>
        </xdr:cNvPr>
        <xdr:cNvSpPr>
          <a:spLocks noChangeShapeType="1"/>
        </xdr:cNvSpPr>
      </xdr:nvSpPr>
      <xdr:spPr bwMode="auto">
        <a:xfrm flipH="1">
          <a:off x="1447800" y="53444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272</xdr:row>
      <xdr:rowOff>114300</xdr:rowOff>
    </xdr:from>
    <xdr:to>
      <xdr:col>2</xdr:col>
      <xdr:colOff>76200</xdr:colOff>
      <xdr:row>272</xdr:row>
      <xdr:rowOff>114300</xdr:rowOff>
    </xdr:to>
    <xdr:sp macro="" textlink="">
      <xdr:nvSpPr>
        <xdr:cNvPr id="9264" name="Line 8">
          <a:extLst>
            <a:ext uri="{FF2B5EF4-FFF2-40B4-BE49-F238E27FC236}">
              <a16:creationId xmlns:a16="http://schemas.microsoft.com/office/drawing/2014/main" id="{E25F489C-EB9E-4CF6-BBEF-791AD2E21CA5}"/>
            </a:ext>
          </a:extLst>
        </xdr:cNvPr>
        <xdr:cNvSpPr>
          <a:spLocks noChangeShapeType="1"/>
        </xdr:cNvSpPr>
      </xdr:nvSpPr>
      <xdr:spPr bwMode="auto">
        <a:xfrm flipH="1">
          <a:off x="1447800" y="53444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264</xdr:row>
      <xdr:rowOff>114300</xdr:rowOff>
    </xdr:from>
    <xdr:to>
      <xdr:col>2</xdr:col>
      <xdr:colOff>76200</xdr:colOff>
      <xdr:row>264</xdr:row>
      <xdr:rowOff>114300</xdr:rowOff>
    </xdr:to>
    <xdr:sp macro="" textlink="">
      <xdr:nvSpPr>
        <xdr:cNvPr id="9265" name="Line 8">
          <a:extLst>
            <a:ext uri="{FF2B5EF4-FFF2-40B4-BE49-F238E27FC236}">
              <a16:creationId xmlns:a16="http://schemas.microsoft.com/office/drawing/2014/main" id="{1A28B7C9-03D0-4860-8668-FC7E3AE9AEB2}"/>
            </a:ext>
          </a:extLst>
        </xdr:cNvPr>
        <xdr:cNvSpPr>
          <a:spLocks noChangeShapeType="1"/>
        </xdr:cNvSpPr>
      </xdr:nvSpPr>
      <xdr:spPr bwMode="auto">
        <a:xfrm flipH="1">
          <a:off x="1447800" y="519969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272</xdr:row>
      <xdr:rowOff>114300</xdr:rowOff>
    </xdr:from>
    <xdr:to>
      <xdr:col>2</xdr:col>
      <xdr:colOff>76200</xdr:colOff>
      <xdr:row>272</xdr:row>
      <xdr:rowOff>114300</xdr:rowOff>
    </xdr:to>
    <xdr:sp macro="" textlink="">
      <xdr:nvSpPr>
        <xdr:cNvPr id="9266" name="Line 8">
          <a:extLst>
            <a:ext uri="{FF2B5EF4-FFF2-40B4-BE49-F238E27FC236}">
              <a16:creationId xmlns:a16="http://schemas.microsoft.com/office/drawing/2014/main" id="{43406C0A-F178-41C8-A249-820B4702D69C}"/>
            </a:ext>
          </a:extLst>
        </xdr:cNvPr>
        <xdr:cNvSpPr>
          <a:spLocks noChangeShapeType="1"/>
        </xdr:cNvSpPr>
      </xdr:nvSpPr>
      <xdr:spPr bwMode="auto">
        <a:xfrm flipH="1">
          <a:off x="1447800" y="53444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272</xdr:row>
      <xdr:rowOff>114300</xdr:rowOff>
    </xdr:from>
    <xdr:to>
      <xdr:col>2</xdr:col>
      <xdr:colOff>76200</xdr:colOff>
      <xdr:row>272</xdr:row>
      <xdr:rowOff>114300</xdr:rowOff>
    </xdr:to>
    <xdr:sp macro="" textlink="">
      <xdr:nvSpPr>
        <xdr:cNvPr id="9267" name="Line 8">
          <a:extLst>
            <a:ext uri="{FF2B5EF4-FFF2-40B4-BE49-F238E27FC236}">
              <a16:creationId xmlns:a16="http://schemas.microsoft.com/office/drawing/2014/main" id="{58E693DE-39BE-4B8E-8A2E-D4588DD8AB82}"/>
            </a:ext>
          </a:extLst>
        </xdr:cNvPr>
        <xdr:cNvSpPr>
          <a:spLocks noChangeShapeType="1"/>
        </xdr:cNvSpPr>
      </xdr:nvSpPr>
      <xdr:spPr bwMode="auto">
        <a:xfrm flipH="1">
          <a:off x="1447800" y="53444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264</xdr:row>
      <xdr:rowOff>114300</xdr:rowOff>
    </xdr:from>
    <xdr:to>
      <xdr:col>2</xdr:col>
      <xdr:colOff>76200</xdr:colOff>
      <xdr:row>264</xdr:row>
      <xdr:rowOff>114300</xdr:rowOff>
    </xdr:to>
    <xdr:sp macro="" textlink="">
      <xdr:nvSpPr>
        <xdr:cNvPr id="9268" name="Line 8">
          <a:extLst>
            <a:ext uri="{FF2B5EF4-FFF2-40B4-BE49-F238E27FC236}">
              <a16:creationId xmlns:a16="http://schemas.microsoft.com/office/drawing/2014/main" id="{B72CC9A2-079B-4ECB-807F-97AD17C41D76}"/>
            </a:ext>
          </a:extLst>
        </xdr:cNvPr>
        <xdr:cNvSpPr>
          <a:spLocks noChangeShapeType="1"/>
        </xdr:cNvSpPr>
      </xdr:nvSpPr>
      <xdr:spPr bwMode="auto">
        <a:xfrm flipH="1">
          <a:off x="1447800" y="519969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274</xdr:row>
      <xdr:rowOff>114300</xdr:rowOff>
    </xdr:from>
    <xdr:to>
      <xdr:col>2</xdr:col>
      <xdr:colOff>0</xdr:colOff>
      <xdr:row>274</xdr:row>
      <xdr:rowOff>114300</xdr:rowOff>
    </xdr:to>
    <xdr:sp macro="" textlink="">
      <xdr:nvSpPr>
        <xdr:cNvPr id="9269" name="Line 8">
          <a:extLst>
            <a:ext uri="{FF2B5EF4-FFF2-40B4-BE49-F238E27FC236}">
              <a16:creationId xmlns:a16="http://schemas.microsoft.com/office/drawing/2014/main" id="{1823D3C0-CF53-41C4-A4C1-26308419B012}"/>
            </a:ext>
          </a:extLst>
        </xdr:cNvPr>
        <xdr:cNvSpPr>
          <a:spLocks noChangeShapeType="1"/>
        </xdr:cNvSpPr>
      </xdr:nvSpPr>
      <xdr:spPr bwMode="auto">
        <a:xfrm flipH="1">
          <a:off x="1438275" y="538067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274</xdr:row>
      <xdr:rowOff>114300</xdr:rowOff>
    </xdr:from>
    <xdr:to>
      <xdr:col>2</xdr:col>
      <xdr:colOff>0</xdr:colOff>
      <xdr:row>274</xdr:row>
      <xdr:rowOff>114300</xdr:rowOff>
    </xdr:to>
    <xdr:sp macro="" textlink="">
      <xdr:nvSpPr>
        <xdr:cNvPr id="9270" name="Line 8">
          <a:extLst>
            <a:ext uri="{FF2B5EF4-FFF2-40B4-BE49-F238E27FC236}">
              <a16:creationId xmlns:a16="http://schemas.microsoft.com/office/drawing/2014/main" id="{1EEACD5F-F9B8-4505-900E-60BFBD446E3D}"/>
            </a:ext>
          </a:extLst>
        </xdr:cNvPr>
        <xdr:cNvSpPr>
          <a:spLocks noChangeShapeType="1"/>
        </xdr:cNvSpPr>
      </xdr:nvSpPr>
      <xdr:spPr bwMode="auto">
        <a:xfrm flipH="1">
          <a:off x="1438275" y="538067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266</xdr:row>
      <xdr:rowOff>114300</xdr:rowOff>
    </xdr:from>
    <xdr:to>
      <xdr:col>2</xdr:col>
      <xdr:colOff>0</xdr:colOff>
      <xdr:row>266</xdr:row>
      <xdr:rowOff>114300</xdr:rowOff>
    </xdr:to>
    <xdr:sp macro="" textlink="">
      <xdr:nvSpPr>
        <xdr:cNvPr id="9271" name="Line 8">
          <a:extLst>
            <a:ext uri="{FF2B5EF4-FFF2-40B4-BE49-F238E27FC236}">
              <a16:creationId xmlns:a16="http://schemas.microsoft.com/office/drawing/2014/main" id="{146246B8-8563-439A-8E39-B7DF9E437044}"/>
            </a:ext>
          </a:extLst>
        </xdr:cNvPr>
        <xdr:cNvSpPr>
          <a:spLocks noChangeShapeType="1"/>
        </xdr:cNvSpPr>
      </xdr:nvSpPr>
      <xdr:spPr bwMode="auto">
        <a:xfrm flipH="1">
          <a:off x="1438275" y="523589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274</xdr:row>
      <xdr:rowOff>114300</xdr:rowOff>
    </xdr:from>
    <xdr:to>
      <xdr:col>2</xdr:col>
      <xdr:colOff>0</xdr:colOff>
      <xdr:row>274</xdr:row>
      <xdr:rowOff>114300</xdr:rowOff>
    </xdr:to>
    <xdr:sp macro="" textlink="">
      <xdr:nvSpPr>
        <xdr:cNvPr id="9272" name="Line 8">
          <a:extLst>
            <a:ext uri="{FF2B5EF4-FFF2-40B4-BE49-F238E27FC236}">
              <a16:creationId xmlns:a16="http://schemas.microsoft.com/office/drawing/2014/main" id="{C77CC54D-5770-4EC3-9051-6090E7C7D013}"/>
            </a:ext>
          </a:extLst>
        </xdr:cNvPr>
        <xdr:cNvSpPr>
          <a:spLocks noChangeShapeType="1"/>
        </xdr:cNvSpPr>
      </xdr:nvSpPr>
      <xdr:spPr bwMode="auto">
        <a:xfrm flipH="1">
          <a:off x="1438275" y="538067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274</xdr:row>
      <xdr:rowOff>114300</xdr:rowOff>
    </xdr:from>
    <xdr:to>
      <xdr:col>2</xdr:col>
      <xdr:colOff>0</xdr:colOff>
      <xdr:row>274</xdr:row>
      <xdr:rowOff>114300</xdr:rowOff>
    </xdr:to>
    <xdr:sp macro="" textlink="">
      <xdr:nvSpPr>
        <xdr:cNvPr id="9273" name="Line 8">
          <a:extLst>
            <a:ext uri="{FF2B5EF4-FFF2-40B4-BE49-F238E27FC236}">
              <a16:creationId xmlns:a16="http://schemas.microsoft.com/office/drawing/2014/main" id="{2C752E73-3B4F-4283-89D3-B95E1DD4F05B}"/>
            </a:ext>
          </a:extLst>
        </xdr:cNvPr>
        <xdr:cNvSpPr>
          <a:spLocks noChangeShapeType="1"/>
        </xdr:cNvSpPr>
      </xdr:nvSpPr>
      <xdr:spPr bwMode="auto">
        <a:xfrm flipH="1">
          <a:off x="1438275" y="538067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266</xdr:row>
      <xdr:rowOff>114300</xdr:rowOff>
    </xdr:from>
    <xdr:to>
      <xdr:col>2</xdr:col>
      <xdr:colOff>0</xdr:colOff>
      <xdr:row>266</xdr:row>
      <xdr:rowOff>114300</xdr:rowOff>
    </xdr:to>
    <xdr:sp macro="" textlink="">
      <xdr:nvSpPr>
        <xdr:cNvPr id="9274" name="Line 8">
          <a:extLst>
            <a:ext uri="{FF2B5EF4-FFF2-40B4-BE49-F238E27FC236}">
              <a16:creationId xmlns:a16="http://schemas.microsoft.com/office/drawing/2014/main" id="{DADCC3DA-181A-4A45-AB78-458E1A1B883B}"/>
            </a:ext>
          </a:extLst>
        </xdr:cNvPr>
        <xdr:cNvSpPr>
          <a:spLocks noChangeShapeType="1"/>
        </xdr:cNvSpPr>
      </xdr:nvSpPr>
      <xdr:spPr bwMode="auto">
        <a:xfrm flipH="1">
          <a:off x="1438275" y="523589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273</xdr:row>
      <xdr:rowOff>114300</xdr:rowOff>
    </xdr:from>
    <xdr:to>
      <xdr:col>2</xdr:col>
      <xdr:colOff>19050</xdr:colOff>
      <xdr:row>273</xdr:row>
      <xdr:rowOff>114300</xdr:rowOff>
    </xdr:to>
    <xdr:sp macro="" textlink="">
      <xdr:nvSpPr>
        <xdr:cNvPr id="9275" name="Line 8">
          <a:extLst>
            <a:ext uri="{FF2B5EF4-FFF2-40B4-BE49-F238E27FC236}">
              <a16:creationId xmlns:a16="http://schemas.microsoft.com/office/drawing/2014/main" id="{7BC96B4F-0FF8-459F-9594-3129B6D1604B}"/>
            </a:ext>
          </a:extLst>
        </xdr:cNvPr>
        <xdr:cNvSpPr>
          <a:spLocks noChangeShapeType="1"/>
        </xdr:cNvSpPr>
      </xdr:nvSpPr>
      <xdr:spPr bwMode="auto">
        <a:xfrm flipH="1">
          <a:off x="1457325" y="53625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273</xdr:row>
      <xdr:rowOff>114300</xdr:rowOff>
    </xdr:from>
    <xdr:to>
      <xdr:col>2</xdr:col>
      <xdr:colOff>19050</xdr:colOff>
      <xdr:row>273</xdr:row>
      <xdr:rowOff>114300</xdr:rowOff>
    </xdr:to>
    <xdr:sp macro="" textlink="">
      <xdr:nvSpPr>
        <xdr:cNvPr id="9276" name="Line 8">
          <a:extLst>
            <a:ext uri="{FF2B5EF4-FFF2-40B4-BE49-F238E27FC236}">
              <a16:creationId xmlns:a16="http://schemas.microsoft.com/office/drawing/2014/main" id="{D21AC809-9A6A-458C-93AB-13DB8429C72D}"/>
            </a:ext>
          </a:extLst>
        </xdr:cNvPr>
        <xdr:cNvSpPr>
          <a:spLocks noChangeShapeType="1"/>
        </xdr:cNvSpPr>
      </xdr:nvSpPr>
      <xdr:spPr bwMode="auto">
        <a:xfrm flipH="1">
          <a:off x="1457325" y="53625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265</xdr:row>
      <xdr:rowOff>114300</xdr:rowOff>
    </xdr:from>
    <xdr:to>
      <xdr:col>2</xdr:col>
      <xdr:colOff>19050</xdr:colOff>
      <xdr:row>265</xdr:row>
      <xdr:rowOff>114300</xdr:rowOff>
    </xdr:to>
    <xdr:sp macro="" textlink="">
      <xdr:nvSpPr>
        <xdr:cNvPr id="9277" name="Line 8">
          <a:extLst>
            <a:ext uri="{FF2B5EF4-FFF2-40B4-BE49-F238E27FC236}">
              <a16:creationId xmlns:a16="http://schemas.microsoft.com/office/drawing/2014/main" id="{E457C2B2-F388-4E3D-A950-E780DAB12505}"/>
            </a:ext>
          </a:extLst>
        </xdr:cNvPr>
        <xdr:cNvSpPr>
          <a:spLocks noChangeShapeType="1"/>
        </xdr:cNvSpPr>
      </xdr:nvSpPr>
      <xdr:spPr bwMode="auto">
        <a:xfrm flipH="1">
          <a:off x="1457325" y="521779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273</xdr:row>
      <xdr:rowOff>114300</xdr:rowOff>
    </xdr:from>
    <xdr:to>
      <xdr:col>2</xdr:col>
      <xdr:colOff>19050</xdr:colOff>
      <xdr:row>273</xdr:row>
      <xdr:rowOff>114300</xdr:rowOff>
    </xdr:to>
    <xdr:sp macro="" textlink="">
      <xdr:nvSpPr>
        <xdr:cNvPr id="9278" name="Line 8">
          <a:extLst>
            <a:ext uri="{FF2B5EF4-FFF2-40B4-BE49-F238E27FC236}">
              <a16:creationId xmlns:a16="http://schemas.microsoft.com/office/drawing/2014/main" id="{A86B6538-C2E9-4140-B818-3C7EA7197C91}"/>
            </a:ext>
          </a:extLst>
        </xdr:cNvPr>
        <xdr:cNvSpPr>
          <a:spLocks noChangeShapeType="1"/>
        </xdr:cNvSpPr>
      </xdr:nvSpPr>
      <xdr:spPr bwMode="auto">
        <a:xfrm flipH="1">
          <a:off x="1457325" y="53625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273</xdr:row>
      <xdr:rowOff>114300</xdr:rowOff>
    </xdr:from>
    <xdr:to>
      <xdr:col>2</xdr:col>
      <xdr:colOff>19050</xdr:colOff>
      <xdr:row>273</xdr:row>
      <xdr:rowOff>114300</xdr:rowOff>
    </xdr:to>
    <xdr:sp macro="" textlink="">
      <xdr:nvSpPr>
        <xdr:cNvPr id="9279" name="Line 8">
          <a:extLst>
            <a:ext uri="{FF2B5EF4-FFF2-40B4-BE49-F238E27FC236}">
              <a16:creationId xmlns:a16="http://schemas.microsoft.com/office/drawing/2014/main" id="{967D941E-48A3-4B08-A888-B4A9AC6BCFFF}"/>
            </a:ext>
          </a:extLst>
        </xdr:cNvPr>
        <xdr:cNvSpPr>
          <a:spLocks noChangeShapeType="1"/>
        </xdr:cNvSpPr>
      </xdr:nvSpPr>
      <xdr:spPr bwMode="auto">
        <a:xfrm flipH="1">
          <a:off x="1457325" y="53625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265</xdr:row>
      <xdr:rowOff>114300</xdr:rowOff>
    </xdr:from>
    <xdr:to>
      <xdr:col>2</xdr:col>
      <xdr:colOff>19050</xdr:colOff>
      <xdr:row>265</xdr:row>
      <xdr:rowOff>114300</xdr:rowOff>
    </xdr:to>
    <xdr:sp macro="" textlink="">
      <xdr:nvSpPr>
        <xdr:cNvPr id="9280" name="Line 8">
          <a:extLst>
            <a:ext uri="{FF2B5EF4-FFF2-40B4-BE49-F238E27FC236}">
              <a16:creationId xmlns:a16="http://schemas.microsoft.com/office/drawing/2014/main" id="{F0920E22-59E2-4690-891B-49EC89655326}"/>
            </a:ext>
          </a:extLst>
        </xdr:cNvPr>
        <xdr:cNvSpPr>
          <a:spLocks noChangeShapeType="1"/>
        </xdr:cNvSpPr>
      </xdr:nvSpPr>
      <xdr:spPr bwMode="auto">
        <a:xfrm flipH="1">
          <a:off x="1457325" y="521779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239</xdr:row>
      <xdr:rowOff>114300</xdr:rowOff>
    </xdr:from>
    <xdr:to>
      <xdr:col>2</xdr:col>
      <xdr:colOff>19050</xdr:colOff>
      <xdr:row>239</xdr:row>
      <xdr:rowOff>114300</xdr:rowOff>
    </xdr:to>
    <xdr:sp macro="" textlink="">
      <xdr:nvSpPr>
        <xdr:cNvPr id="9281" name="Line 8">
          <a:extLst>
            <a:ext uri="{FF2B5EF4-FFF2-40B4-BE49-F238E27FC236}">
              <a16:creationId xmlns:a16="http://schemas.microsoft.com/office/drawing/2014/main" id="{ECC48504-0CBA-47E7-90B8-DC84C28BA811}"/>
            </a:ext>
          </a:extLst>
        </xdr:cNvPr>
        <xdr:cNvSpPr>
          <a:spLocks noChangeShapeType="1"/>
        </xdr:cNvSpPr>
      </xdr:nvSpPr>
      <xdr:spPr bwMode="auto">
        <a:xfrm flipH="1">
          <a:off x="1457325" y="460152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239</xdr:row>
      <xdr:rowOff>114300</xdr:rowOff>
    </xdr:from>
    <xdr:to>
      <xdr:col>2</xdr:col>
      <xdr:colOff>19050</xdr:colOff>
      <xdr:row>239</xdr:row>
      <xdr:rowOff>114300</xdr:rowOff>
    </xdr:to>
    <xdr:sp macro="" textlink="">
      <xdr:nvSpPr>
        <xdr:cNvPr id="9282" name="Line 8">
          <a:extLst>
            <a:ext uri="{FF2B5EF4-FFF2-40B4-BE49-F238E27FC236}">
              <a16:creationId xmlns:a16="http://schemas.microsoft.com/office/drawing/2014/main" id="{58318AC8-A5DE-460B-B12B-08A91B0D4260}"/>
            </a:ext>
          </a:extLst>
        </xdr:cNvPr>
        <xdr:cNvSpPr>
          <a:spLocks noChangeShapeType="1"/>
        </xdr:cNvSpPr>
      </xdr:nvSpPr>
      <xdr:spPr bwMode="auto">
        <a:xfrm flipH="1">
          <a:off x="1457325" y="460152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239</xdr:row>
      <xdr:rowOff>114300</xdr:rowOff>
    </xdr:from>
    <xdr:to>
      <xdr:col>2</xdr:col>
      <xdr:colOff>19050</xdr:colOff>
      <xdr:row>239</xdr:row>
      <xdr:rowOff>114300</xdr:rowOff>
    </xdr:to>
    <xdr:sp macro="" textlink="">
      <xdr:nvSpPr>
        <xdr:cNvPr id="9283" name="Line 8">
          <a:extLst>
            <a:ext uri="{FF2B5EF4-FFF2-40B4-BE49-F238E27FC236}">
              <a16:creationId xmlns:a16="http://schemas.microsoft.com/office/drawing/2014/main" id="{EDF7B374-783B-4550-8463-4529E6B67846}"/>
            </a:ext>
          </a:extLst>
        </xdr:cNvPr>
        <xdr:cNvSpPr>
          <a:spLocks noChangeShapeType="1"/>
        </xdr:cNvSpPr>
      </xdr:nvSpPr>
      <xdr:spPr bwMode="auto">
        <a:xfrm flipH="1">
          <a:off x="1457325" y="460152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239</xdr:row>
      <xdr:rowOff>114300</xdr:rowOff>
    </xdr:from>
    <xdr:to>
      <xdr:col>2</xdr:col>
      <xdr:colOff>19050</xdr:colOff>
      <xdr:row>239</xdr:row>
      <xdr:rowOff>114300</xdr:rowOff>
    </xdr:to>
    <xdr:sp macro="" textlink="">
      <xdr:nvSpPr>
        <xdr:cNvPr id="9284" name="Line 8">
          <a:extLst>
            <a:ext uri="{FF2B5EF4-FFF2-40B4-BE49-F238E27FC236}">
              <a16:creationId xmlns:a16="http://schemas.microsoft.com/office/drawing/2014/main" id="{EEC83F35-A37E-4061-8239-5CA188D26711}"/>
            </a:ext>
          </a:extLst>
        </xdr:cNvPr>
        <xdr:cNvSpPr>
          <a:spLocks noChangeShapeType="1"/>
        </xdr:cNvSpPr>
      </xdr:nvSpPr>
      <xdr:spPr bwMode="auto">
        <a:xfrm flipH="1">
          <a:off x="1457325" y="460152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245</xdr:row>
      <xdr:rowOff>114300</xdr:rowOff>
    </xdr:from>
    <xdr:to>
      <xdr:col>2</xdr:col>
      <xdr:colOff>47625</xdr:colOff>
      <xdr:row>245</xdr:row>
      <xdr:rowOff>114300</xdr:rowOff>
    </xdr:to>
    <xdr:sp macro="" textlink="">
      <xdr:nvSpPr>
        <xdr:cNvPr id="9285" name="Line 8">
          <a:extLst>
            <a:ext uri="{FF2B5EF4-FFF2-40B4-BE49-F238E27FC236}">
              <a16:creationId xmlns:a16="http://schemas.microsoft.com/office/drawing/2014/main" id="{EB4E1397-364F-483C-8633-79CC2C56710B}"/>
            </a:ext>
          </a:extLst>
        </xdr:cNvPr>
        <xdr:cNvSpPr>
          <a:spLocks noChangeShapeType="1"/>
        </xdr:cNvSpPr>
      </xdr:nvSpPr>
      <xdr:spPr bwMode="auto">
        <a:xfrm flipH="1">
          <a:off x="1914525" y="475011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260</xdr:row>
      <xdr:rowOff>114300</xdr:rowOff>
    </xdr:from>
    <xdr:to>
      <xdr:col>2</xdr:col>
      <xdr:colOff>47625</xdr:colOff>
      <xdr:row>260</xdr:row>
      <xdr:rowOff>114300</xdr:rowOff>
    </xdr:to>
    <xdr:sp macro="" textlink="">
      <xdr:nvSpPr>
        <xdr:cNvPr id="9286" name="Line 8">
          <a:extLst>
            <a:ext uri="{FF2B5EF4-FFF2-40B4-BE49-F238E27FC236}">
              <a16:creationId xmlns:a16="http://schemas.microsoft.com/office/drawing/2014/main" id="{6A8F8A73-28C4-4609-A97A-44055BF81FFB}"/>
            </a:ext>
          </a:extLst>
        </xdr:cNvPr>
        <xdr:cNvSpPr>
          <a:spLocks noChangeShapeType="1"/>
        </xdr:cNvSpPr>
      </xdr:nvSpPr>
      <xdr:spPr bwMode="auto">
        <a:xfrm flipH="1">
          <a:off x="1447800" y="512159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260</xdr:row>
      <xdr:rowOff>114300</xdr:rowOff>
    </xdr:from>
    <xdr:to>
      <xdr:col>2</xdr:col>
      <xdr:colOff>47625</xdr:colOff>
      <xdr:row>260</xdr:row>
      <xdr:rowOff>114300</xdr:rowOff>
    </xdr:to>
    <xdr:sp macro="" textlink="">
      <xdr:nvSpPr>
        <xdr:cNvPr id="9287" name="Line 8">
          <a:extLst>
            <a:ext uri="{FF2B5EF4-FFF2-40B4-BE49-F238E27FC236}">
              <a16:creationId xmlns:a16="http://schemas.microsoft.com/office/drawing/2014/main" id="{4752141F-EAF0-4594-A276-9FA7F5F9754B}"/>
            </a:ext>
          </a:extLst>
        </xdr:cNvPr>
        <xdr:cNvSpPr>
          <a:spLocks noChangeShapeType="1"/>
        </xdr:cNvSpPr>
      </xdr:nvSpPr>
      <xdr:spPr bwMode="auto">
        <a:xfrm flipH="1">
          <a:off x="1447800" y="512159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247</xdr:row>
      <xdr:rowOff>114300</xdr:rowOff>
    </xdr:from>
    <xdr:to>
      <xdr:col>2</xdr:col>
      <xdr:colOff>0</xdr:colOff>
      <xdr:row>247</xdr:row>
      <xdr:rowOff>114300</xdr:rowOff>
    </xdr:to>
    <xdr:sp macro="" textlink="">
      <xdr:nvSpPr>
        <xdr:cNvPr id="9288" name="Line 8">
          <a:extLst>
            <a:ext uri="{FF2B5EF4-FFF2-40B4-BE49-F238E27FC236}">
              <a16:creationId xmlns:a16="http://schemas.microsoft.com/office/drawing/2014/main" id="{9FB4A1F9-5E39-4CC1-BF3D-CF2C3B8542A4}"/>
            </a:ext>
          </a:extLst>
        </xdr:cNvPr>
        <xdr:cNvSpPr>
          <a:spLocks noChangeShapeType="1"/>
        </xdr:cNvSpPr>
      </xdr:nvSpPr>
      <xdr:spPr bwMode="auto">
        <a:xfrm flipH="1">
          <a:off x="1371600" y="479964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245</xdr:row>
      <xdr:rowOff>114300</xdr:rowOff>
    </xdr:from>
    <xdr:to>
      <xdr:col>2</xdr:col>
      <xdr:colOff>47625</xdr:colOff>
      <xdr:row>245</xdr:row>
      <xdr:rowOff>114300</xdr:rowOff>
    </xdr:to>
    <xdr:sp macro="" textlink="">
      <xdr:nvSpPr>
        <xdr:cNvPr id="9289" name="Line 8">
          <a:extLst>
            <a:ext uri="{FF2B5EF4-FFF2-40B4-BE49-F238E27FC236}">
              <a16:creationId xmlns:a16="http://schemas.microsoft.com/office/drawing/2014/main" id="{4496B1A1-4940-45A8-BDCA-B82A665AA78A}"/>
            </a:ext>
          </a:extLst>
        </xdr:cNvPr>
        <xdr:cNvSpPr>
          <a:spLocks noChangeShapeType="1"/>
        </xdr:cNvSpPr>
      </xdr:nvSpPr>
      <xdr:spPr bwMode="auto">
        <a:xfrm flipH="1">
          <a:off x="1914525" y="475011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245</xdr:row>
      <xdr:rowOff>114300</xdr:rowOff>
    </xdr:from>
    <xdr:to>
      <xdr:col>2</xdr:col>
      <xdr:colOff>85725</xdr:colOff>
      <xdr:row>245</xdr:row>
      <xdr:rowOff>114300</xdr:rowOff>
    </xdr:to>
    <xdr:sp macro="" textlink="">
      <xdr:nvSpPr>
        <xdr:cNvPr id="9290" name="Line 8">
          <a:extLst>
            <a:ext uri="{FF2B5EF4-FFF2-40B4-BE49-F238E27FC236}">
              <a16:creationId xmlns:a16="http://schemas.microsoft.com/office/drawing/2014/main" id="{28D003CB-2267-4479-91C6-E93E1D81BAD4}"/>
            </a:ext>
          </a:extLst>
        </xdr:cNvPr>
        <xdr:cNvSpPr>
          <a:spLocks noChangeShapeType="1"/>
        </xdr:cNvSpPr>
      </xdr:nvSpPr>
      <xdr:spPr bwMode="auto">
        <a:xfrm flipH="1">
          <a:off x="1914525" y="475011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260</xdr:row>
      <xdr:rowOff>114300</xdr:rowOff>
    </xdr:from>
    <xdr:to>
      <xdr:col>2</xdr:col>
      <xdr:colOff>76200</xdr:colOff>
      <xdr:row>260</xdr:row>
      <xdr:rowOff>114300</xdr:rowOff>
    </xdr:to>
    <xdr:sp macro="" textlink="">
      <xdr:nvSpPr>
        <xdr:cNvPr id="9291" name="Line 8">
          <a:extLst>
            <a:ext uri="{FF2B5EF4-FFF2-40B4-BE49-F238E27FC236}">
              <a16:creationId xmlns:a16="http://schemas.microsoft.com/office/drawing/2014/main" id="{A4C71AEA-776B-4DD2-9A25-C1296E4BE4EC}"/>
            </a:ext>
          </a:extLst>
        </xdr:cNvPr>
        <xdr:cNvSpPr>
          <a:spLocks noChangeShapeType="1"/>
        </xdr:cNvSpPr>
      </xdr:nvSpPr>
      <xdr:spPr bwMode="auto">
        <a:xfrm flipH="1">
          <a:off x="1447800" y="512159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260</xdr:row>
      <xdr:rowOff>114300</xdr:rowOff>
    </xdr:from>
    <xdr:to>
      <xdr:col>2</xdr:col>
      <xdr:colOff>76200</xdr:colOff>
      <xdr:row>260</xdr:row>
      <xdr:rowOff>114300</xdr:rowOff>
    </xdr:to>
    <xdr:sp macro="" textlink="">
      <xdr:nvSpPr>
        <xdr:cNvPr id="9292" name="Line 8">
          <a:extLst>
            <a:ext uri="{FF2B5EF4-FFF2-40B4-BE49-F238E27FC236}">
              <a16:creationId xmlns:a16="http://schemas.microsoft.com/office/drawing/2014/main" id="{828A2112-E907-475A-A267-20B32857A553}"/>
            </a:ext>
          </a:extLst>
        </xdr:cNvPr>
        <xdr:cNvSpPr>
          <a:spLocks noChangeShapeType="1"/>
        </xdr:cNvSpPr>
      </xdr:nvSpPr>
      <xdr:spPr bwMode="auto">
        <a:xfrm flipH="1">
          <a:off x="1447800" y="512159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247</xdr:row>
      <xdr:rowOff>114300</xdr:rowOff>
    </xdr:from>
    <xdr:to>
      <xdr:col>2</xdr:col>
      <xdr:colOff>0</xdr:colOff>
      <xdr:row>247</xdr:row>
      <xdr:rowOff>114300</xdr:rowOff>
    </xdr:to>
    <xdr:sp macro="" textlink="">
      <xdr:nvSpPr>
        <xdr:cNvPr id="9293" name="Line 8">
          <a:extLst>
            <a:ext uri="{FF2B5EF4-FFF2-40B4-BE49-F238E27FC236}">
              <a16:creationId xmlns:a16="http://schemas.microsoft.com/office/drawing/2014/main" id="{7C68968D-2A11-48E0-B56D-12F9964C8F1F}"/>
            </a:ext>
          </a:extLst>
        </xdr:cNvPr>
        <xdr:cNvSpPr>
          <a:spLocks noChangeShapeType="1"/>
        </xdr:cNvSpPr>
      </xdr:nvSpPr>
      <xdr:spPr bwMode="auto">
        <a:xfrm flipH="1">
          <a:off x="1371600" y="479964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245</xdr:row>
      <xdr:rowOff>114300</xdr:rowOff>
    </xdr:from>
    <xdr:to>
      <xdr:col>2</xdr:col>
      <xdr:colOff>85725</xdr:colOff>
      <xdr:row>245</xdr:row>
      <xdr:rowOff>114300</xdr:rowOff>
    </xdr:to>
    <xdr:sp macro="" textlink="">
      <xdr:nvSpPr>
        <xdr:cNvPr id="9294" name="Line 8">
          <a:extLst>
            <a:ext uri="{FF2B5EF4-FFF2-40B4-BE49-F238E27FC236}">
              <a16:creationId xmlns:a16="http://schemas.microsoft.com/office/drawing/2014/main" id="{A434D174-A2A9-4765-B072-8E939E216A4C}"/>
            </a:ext>
          </a:extLst>
        </xdr:cNvPr>
        <xdr:cNvSpPr>
          <a:spLocks noChangeShapeType="1"/>
        </xdr:cNvSpPr>
      </xdr:nvSpPr>
      <xdr:spPr bwMode="auto">
        <a:xfrm flipH="1">
          <a:off x="1914525" y="475011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271</xdr:row>
      <xdr:rowOff>114300</xdr:rowOff>
    </xdr:from>
    <xdr:to>
      <xdr:col>2</xdr:col>
      <xdr:colOff>76200</xdr:colOff>
      <xdr:row>271</xdr:row>
      <xdr:rowOff>114300</xdr:rowOff>
    </xdr:to>
    <xdr:sp macro="" textlink="">
      <xdr:nvSpPr>
        <xdr:cNvPr id="9295" name="Line 8">
          <a:extLst>
            <a:ext uri="{FF2B5EF4-FFF2-40B4-BE49-F238E27FC236}">
              <a16:creationId xmlns:a16="http://schemas.microsoft.com/office/drawing/2014/main" id="{0A35998D-F689-41CB-8786-0880CFB45321}"/>
            </a:ext>
          </a:extLst>
        </xdr:cNvPr>
        <xdr:cNvSpPr>
          <a:spLocks noChangeShapeType="1"/>
        </xdr:cNvSpPr>
      </xdr:nvSpPr>
      <xdr:spPr bwMode="auto">
        <a:xfrm flipH="1">
          <a:off x="1447800" y="53263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271</xdr:row>
      <xdr:rowOff>114300</xdr:rowOff>
    </xdr:from>
    <xdr:to>
      <xdr:col>2</xdr:col>
      <xdr:colOff>76200</xdr:colOff>
      <xdr:row>271</xdr:row>
      <xdr:rowOff>114300</xdr:rowOff>
    </xdr:to>
    <xdr:sp macro="" textlink="">
      <xdr:nvSpPr>
        <xdr:cNvPr id="9296" name="Line 8">
          <a:extLst>
            <a:ext uri="{FF2B5EF4-FFF2-40B4-BE49-F238E27FC236}">
              <a16:creationId xmlns:a16="http://schemas.microsoft.com/office/drawing/2014/main" id="{0F8B2EAC-C44F-426C-AA55-9263445C045D}"/>
            </a:ext>
          </a:extLst>
        </xdr:cNvPr>
        <xdr:cNvSpPr>
          <a:spLocks noChangeShapeType="1"/>
        </xdr:cNvSpPr>
      </xdr:nvSpPr>
      <xdr:spPr bwMode="auto">
        <a:xfrm flipH="1">
          <a:off x="1447800" y="53263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263</xdr:row>
      <xdr:rowOff>114300</xdr:rowOff>
    </xdr:from>
    <xdr:to>
      <xdr:col>2</xdr:col>
      <xdr:colOff>76200</xdr:colOff>
      <xdr:row>263</xdr:row>
      <xdr:rowOff>114300</xdr:rowOff>
    </xdr:to>
    <xdr:sp macro="" textlink="">
      <xdr:nvSpPr>
        <xdr:cNvPr id="9297" name="Line 8">
          <a:extLst>
            <a:ext uri="{FF2B5EF4-FFF2-40B4-BE49-F238E27FC236}">
              <a16:creationId xmlns:a16="http://schemas.microsoft.com/office/drawing/2014/main" id="{95606BDF-8269-4A05-AD85-19298C7F962B}"/>
            </a:ext>
          </a:extLst>
        </xdr:cNvPr>
        <xdr:cNvSpPr>
          <a:spLocks noChangeShapeType="1"/>
        </xdr:cNvSpPr>
      </xdr:nvSpPr>
      <xdr:spPr bwMode="auto">
        <a:xfrm flipH="1">
          <a:off x="1447800" y="518255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240</xdr:row>
      <xdr:rowOff>114300</xdr:rowOff>
    </xdr:from>
    <xdr:to>
      <xdr:col>2</xdr:col>
      <xdr:colOff>85725</xdr:colOff>
      <xdr:row>240</xdr:row>
      <xdr:rowOff>114300</xdr:rowOff>
    </xdr:to>
    <xdr:sp macro="" textlink="">
      <xdr:nvSpPr>
        <xdr:cNvPr id="9298" name="Line 8">
          <a:extLst>
            <a:ext uri="{FF2B5EF4-FFF2-40B4-BE49-F238E27FC236}">
              <a16:creationId xmlns:a16="http://schemas.microsoft.com/office/drawing/2014/main" id="{7D73C899-3FAF-4FE8-9D15-B09030BE5E7D}"/>
            </a:ext>
          </a:extLst>
        </xdr:cNvPr>
        <xdr:cNvSpPr>
          <a:spLocks noChangeShapeType="1"/>
        </xdr:cNvSpPr>
      </xdr:nvSpPr>
      <xdr:spPr bwMode="auto">
        <a:xfrm flipH="1">
          <a:off x="1914525" y="462629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255</xdr:row>
      <xdr:rowOff>114300</xdr:rowOff>
    </xdr:from>
    <xdr:to>
      <xdr:col>2</xdr:col>
      <xdr:colOff>76200</xdr:colOff>
      <xdr:row>255</xdr:row>
      <xdr:rowOff>114300</xdr:rowOff>
    </xdr:to>
    <xdr:sp macro="" textlink="">
      <xdr:nvSpPr>
        <xdr:cNvPr id="9299" name="Line 8">
          <a:extLst>
            <a:ext uri="{FF2B5EF4-FFF2-40B4-BE49-F238E27FC236}">
              <a16:creationId xmlns:a16="http://schemas.microsoft.com/office/drawing/2014/main" id="{A3ACA771-901F-4CEB-AC17-F020A816A302}"/>
            </a:ext>
          </a:extLst>
        </xdr:cNvPr>
        <xdr:cNvSpPr>
          <a:spLocks noChangeShapeType="1"/>
        </xdr:cNvSpPr>
      </xdr:nvSpPr>
      <xdr:spPr bwMode="auto">
        <a:xfrm flipH="1">
          <a:off x="1447800" y="499776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255</xdr:row>
      <xdr:rowOff>114300</xdr:rowOff>
    </xdr:from>
    <xdr:to>
      <xdr:col>2</xdr:col>
      <xdr:colOff>76200</xdr:colOff>
      <xdr:row>255</xdr:row>
      <xdr:rowOff>114300</xdr:rowOff>
    </xdr:to>
    <xdr:sp macro="" textlink="">
      <xdr:nvSpPr>
        <xdr:cNvPr id="9300" name="Line 8">
          <a:extLst>
            <a:ext uri="{FF2B5EF4-FFF2-40B4-BE49-F238E27FC236}">
              <a16:creationId xmlns:a16="http://schemas.microsoft.com/office/drawing/2014/main" id="{20005D0A-3CC4-43CF-BFE4-B321773CE2DB}"/>
            </a:ext>
          </a:extLst>
        </xdr:cNvPr>
        <xdr:cNvSpPr>
          <a:spLocks noChangeShapeType="1"/>
        </xdr:cNvSpPr>
      </xdr:nvSpPr>
      <xdr:spPr bwMode="auto">
        <a:xfrm flipH="1">
          <a:off x="1447800" y="499776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242</xdr:row>
      <xdr:rowOff>114300</xdr:rowOff>
    </xdr:from>
    <xdr:to>
      <xdr:col>2</xdr:col>
      <xdr:colOff>0</xdr:colOff>
      <xdr:row>242</xdr:row>
      <xdr:rowOff>114300</xdr:rowOff>
    </xdr:to>
    <xdr:sp macro="" textlink="">
      <xdr:nvSpPr>
        <xdr:cNvPr id="9301" name="Line 8">
          <a:extLst>
            <a:ext uri="{FF2B5EF4-FFF2-40B4-BE49-F238E27FC236}">
              <a16:creationId xmlns:a16="http://schemas.microsoft.com/office/drawing/2014/main" id="{07532B91-5EEE-4101-BF64-B85CECC4CF2B}"/>
            </a:ext>
          </a:extLst>
        </xdr:cNvPr>
        <xdr:cNvSpPr>
          <a:spLocks noChangeShapeType="1"/>
        </xdr:cNvSpPr>
      </xdr:nvSpPr>
      <xdr:spPr bwMode="auto">
        <a:xfrm flipH="1">
          <a:off x="1371600" y="46758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240</xdr:row>
      <xdr:rowOff>114300</xdr:rowOff>
    </xdr:from>
    <xdr:to>
      <xdr:col>2</xdr:col>
      <xdr:colOff>85725</xdr:colOff>
      <xdr:row>240</xdr:row>
      <xdr:rowOff>114300</xdr:rowOff>
    </xdr:to>
    <xdr:sp macro="" textlink="">
      <xdr:nvSpPr>
        <xdr:cNvPr id="9302" name="Line 8">
          <a:extLst>
            <a:ext uri="{FF2B5EF4-FFF2-40B4-BE49-F238E27FC236}">
              <a16:creationId xmlns:a16="http://schemas.microsoft.com/office/drawing/2014/main" id="{24ED7F96-C5D1-485D-8C4B-58DC1580C55D}"/>
            </a:ext>
          </a:extLst>
        </xdr:cNvPr>
        <xdr:cNvSpPr>
          <a:spLocks noChangeShapeType="1"/>
        </xdr:cNvSpPr>
      </xdr:nvSpPr>
      <xdr:spPr bwMode="auto">
        <a:xfrm flipH="1">
          <a:off x="1914525" y="462629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271</xdr:row>
      <xdr:rowOff>114300</xdr:rowOff>
    </xdr:from>
    <xdr:to>
      <xdr:col>2</xdr:col>
      <xdr:colOff>66675</xdr:colOff>
      <xdr:row>271</xdr:row>
      <xdr:rowOff>114300</xdr:rowOff>
    </xdr:to>
    <xdr:sp macro="" textlink="">
      <xdr:nvSpPr>
        <xdr:cNvPr id="9303" name="Line 8">
          <a:extLst>
            <a:ext uri="{FF2B5EF4-FFF2-40B4-BE49-F238E27FC236}">
              <a16:creationId xmlns:a16="http://schemas.microsoft.com/office/drawing/2014/main" id="{31BCD579-C56D-49AB-8B0C-F71C79921E96}"/>
            </a:ext>
          </a:extLst>
        </xdr:cNvPr>
        <xdr:cNvSpPr>
          <a:spLocks noChangeShapeType="1"/>
        </xdr:cNvSpPr>
      </xdr:nvSpPr>
      <xdr:spPr>
        <a:xfrm flipH="1">
          <a:off x="1438275" y="53263800"/>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271</xdr:row>
      <xdr:rowOff>114300</xdr:rowOff>
    </xdr:from>
    <xdr:to>
      <xdr:col>2</xdr:col>
      <xdr:colOff>66675</xdr:colOff>
      <xdr:row>271</xdr:row>
      <xdr:rowOff>114300</xdr:rowOff>
    </xdr:to>
    <xdr:sp macro="" textlink="">
      <xdr:nvSpPr>
        <xdr:cNvPr id="9304" name="Line 8">
          <a:extLst>
            <a:ext uri="{FF2B5EF4-FFF2-40B4-BE49-F238E27FC236}">
              <a16:creationId xmlns:a16="http://schemas.microsoft.com/office/drawing/2014/main" id="{8473CD02-1ECA-47FB-85A0-73D0C036C154}"/>
            </a:ext>
          </a:extLst>
        </xdr:cNvPr>
        <xdr:cNvSpPr>
          <a:spLocks noChangeShapeType="1"/>
        </xdr:cNvSpPr>
      </xdr:nvSpPr>
      <xdr:spPr>
        <a:xfrm flipH="1">
          <a:off x="1438275" y="53263800"/>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263</xdr:row>
      <xdr:rowOff>114300</xdr:rowOff>
    </xdr:from>
    <xdr:to>
      <xdr:col>2</xdr:col>
      <xdr:colOff>66675</xdr:colOff>
      <xdr:row>263</xdr:row>
      <xdr:rowOff>114300</xdr:rowOff>
    </xdr:to>
    <xdr:sp macro="" textlink="">
      <xdr:nvSpPr>
        <xdr:cNvPr id="9305" name="Line 8">
          <a:extLst>
            <a:ext uri="{FF2B5EF4-FFF2-40B4-BE49-F238E27FC236}">
              <a16:creationId xmlns:a16="http://schemas.microsoft.com/office/drawing/2014/main" id="{C71B0B84-6818-4282-932F-DB0FC9920734}"/>
            </a:ext>
          </a:extLst>
        </xdr:cNvPr>
        <xdr:cNvSpPr>
          <a:spLocks noChangeShapeType="1"/>
        </xdr:cNvSpPr>
      </xdr:nvSpPr>
      <xdr:spPr>
        <a:xfrm flipH="1">
          <a:off x="1438275" y="51825525"/>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274</xdr:row>
      <xdr:rowOff>114300</xdr:rowOff>
    </xdr:from>
    <xdr:to>
      <xdr:col>2</xdr:col>
      <xdr:colOff>76200</xdr:colOff>
      <xdr:row>274</xdr:row>
      <xdr:rowOff>114300</xdr:rowOff>
    </xdr:to>
    <xdr:sp macro="" textlink="">
      <xdr:nvSpPr>
        <xdr:cNvPr id="9306" name="Line 8">
          <a:extLst>
            <a:ext uri="{FF2B5EF4-FFF2-40B4-BE49-F238E27FC236}">
              <a16:creationId xmlns:a16="http://schemas.microsoft.com/office/drawing/2014/main" id="{F6629218-E261-45C3-9902-BA1649FAB3C0}"/>
            </a:ext>
          </a:extLst>
        </xdr:cNvPr>
        <xdr:cNvSpPr>
          <a:spLocks noChangeShapeType="1"/>
        </xdr:cNvSpPr>
      </xdr:nvSpPr>
      <xdr:spPr bwMode="auto">
        <a:xfrm flipH="1">
          <a:off x="1447800" y="538067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274</xdr:row>
      <xdr:rowOff>114300</xdr:rowOff>
    </xdr:from>
    <xdr:to>
      <xdr:col>2</xdr:col>
      <xdr:colOff>76200</xdr:colOff>
      <xdr:row>274</xdr:row>
      <xdr:rowOff>114300</xdr:rowOff>
    </xdr:to>
    <xdr:sp macro="" textlink="">
      <xdr:nvSpPr>
        <xdr:cNvPr id="9307" name="Line 8">
          <a:extLst>
            <a:ext uri="{FF2B5EF4-FFF2-40B4-BE49-F238E27FC236}">
              <a16:creationId xmlns:a16="http://schemas.microsoft.com/office/drawing/2014/main" id="{D6E31B52-F8AE-471E-8D1E-47FBB626AD52}"/>
            </a:ext>
          </a:extLst>
        </xdr:cNvPr>
        <xdr:cNvSpPr>
          <a:spLocks noChangeShapeType="1"/>
        </xdr:cNvSpPr>
      </xdr:nvSpPr>
      <xdr:spPr bwMode="auto">
        <a:xfrm flipH="1">
          <a:off x="1447800" y="538067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266</xdr:row>
      <xdr:rowOff>114300</xdr:rowOff>
    </xdr:from>
    <xdr:to>
      <xdr:col>2</xdr:col>
      <xdr:colOff>76200</xdr:colOff>
      <xdr:row>266</xdr:row>
      <xdr:rowOff>114300</xdr:rowOff>
    </xdr:to>
    <xdr:sp macro="" textlink="">
      <xdr:nvSpPr>
        <xdr:cNvPr id="9308" name="Line 8">
          <a:extLst>
            <a:ext uri="{FF2B5EF4-FFF2-40B4-BE49-F238E27FC236}">
              <a16:creationId xmlns:a16="http://schemas.microsoft.com/office/drawing/2014/main" id="{D0F03872-87A8-4A29-87CF-6992EFD9D7DB}"/>
            </a:ext>
          </a:extLst>
        </xdr:cNvPr>
        <xdr:cNvSpPr>
          <a:spLocks noChangeShapeType="1"/>
        </xdr:cNvSpPr>
      </xdr:nvSpPr>
      <xdr:spPr bwMode="auto">
        <a:xfrm flipH="1">
          <a:off x="1447800" y="523589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274</xdr:row>
      <xdr:rowOff>114300</xdr:rowOff>
    </xdr:from>
    <xdr:to>
      <xdr:col>2</xdr:col>
      <xdr:colOff>76200</xdr:colOff>
      <xdr:row>274</xdr:row>
      <xdr:rowOff>114300</xdr:rowOff>
    </xdr:to>
    <xdr:sp macro="" textlink="">
      <xdr:nvSpPr>
        <xdr:cNvPr id="9309" name="Line 8">
          <a:extLst>
            <a:ext uri="{FF2B5EF4-FFF2-40B4-BE49-F238E27FC236}">
              <a16:creationId xmlns:a16="http://schemas.microsoft.com/office/drawing/2014/main" id="{0393FD14-B700-461F-B33D-6965C469A371}"/>
            </a:ext>
          </a:extLst>
        </xdr:cNvPr>
        <xdr:cNvSpPr>
          <a:spLocks noChangeShapeType="1"/>
        </xdr:cNvSpPr>
      </xdr:nvSpPr>
      <xdr:spPr bwMode="auto">
        <a:xfrm flipH="1">
          <a:off x="1447800" y="538067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274</xdr:row>
      <xdr:rowOff>114300</xdr:rowOff>
    </xdr:from>
    <xdr:to>
      <xdr:col>2</xdr:col>
      <xdr:colOff>76200</xdr:colOff>
      <xdr:row>274</xdr:row>
      <xdr:rowOff>114300</xdr:rowOff>
    </xdr:to>
    <xdr:sp macro="" textlink="">
      <xdr:nvSpPr>
        <xdr:cNvPr id="9310" name="Line 8">
          <a:extLst>
            <a:ext uri="{FF2B5EF4-FFF2-40B4-BE49-F238E27FC236}">
              <a16:creationId xmlns:a16="http://schemas.microsoft.com/office/drawing/2014/main" id="{566462D8-F91A-4DA0-BD27-D94567C29277}"/>
            </a:ext>
          </a:extLst>
        </xdr:cNvPr>
        <xdr:cNvSpPr>
          <a:spLocks noChangeShapeType="1"/>
        </xdr:cNvSpPr>
      </xdr:nvSpPr>
      <xdr:spPr bwMode="auto">
        <a:xfrm flipH="1">
          <a:off x="1447800" y="538067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266</xdr:row>
      <xdr:rowOff>114300</xdr:rowOff>
    </xdr:from>
    <xdr:to>
      <xdr:col>2</xdr:col>
      <xdr:colOff>76200</xdr:colOff>
      <xdr:row>266</xdr:row>
      <xdr:rowOff>114300</xdr:rowOff>
    </xdr:to>
    <xdr:sp macro="" textlink="">
      <xdr:nvSpPr>
        <xdr:cNvPr id="9311" name="Line 8">
          <a:extLst>
            <a:ext uri="{FF2B5EF4-FFF2-40B4-BE49-F238E27FC236}">
              <a16:creationId xmlns:a16="http://schemas.microsoft.com/office/drawing/2014/main" id="{75EB8B9E-4B2D-4C79-A53E-54E515F68F78}"/>
            </a:ext>
          </a:extLst>
        </xdr:cNvPr>
        <xdr:cNvSpPr>
          <a:spLocks noChangeShapeType="1"/>
        </xdr:cNvSpPr>
      </xdr:nvSpPr>
      <xdr:spPr bwMode="auto">
        <a:xfrm flipH="1">
          <a:off x="1447800" y="523589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274</xdr:row>
      <xdr:rowOff>114300</xdr:rowOff>
    </xdr:from>
    <xdr:to>
      <xdr:col>2</xdr:col>
      <xdr:colOff>76200</xdr:colOff>
      <xdr:row>274</xdr:row>
      <xdr:rowOff>114300</xdr:rowOff>
    </xdr:to>
    <xdr:sp macro="" textlink="">
      <xdr:nvSpPr>
        <xdr:cNvPr id="9312" name="Line 8">
          <a:extLst>
            <a:ext uri="{FF2B5EF4-FFF2-40B4-BE49-F238E27FC236}">
              <a16:creationId xmlns:a16="http://schemas.microsoft.com/office/drawing/2014/main" id="{C881869C-129A-48E1-A8E0-BAA96110166D}"/>
            </a:ext>
          </a:extLst>
        </xdr:cNvPr>
        <xdr:cNvSpPr>
          <a:spLocks noChangeShapeType="1"/>
        </xdr:cNvSpPr>
      </xdr:nvSpPr>
      <xdr:spPr bwMode="auto">
        <a:xfrm flipH="1">
          <a:off x="1447800" y="538067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274</xdr:row>
      <xdr:rowOff>114300</xdr:rowOff>
    </xdr:from>
    <xdr:to>
      <xdr:col>2</xdr:col>
      <xdr:colOff>76200</xdr:colOff>
      <xdr:row>274</xdr:row>
      <xdr:rowOff>114300</xdr:rowOff>
    </xdr:to>
    <xdr:sp macro="" textlink="">
      <xdr:nvSpPr>
        <xdr:cNvPr id="9313" name="Line 8">
          <a:extLst>
            <a:ext uri="{FF2B5EF4-FFF2-40B4-BE49-F238E27FC236}">
              <a16:creationId xmlns:a16="http://schemas.microsoft.com/office/drawing/2014/main" id="{6E1F2DDF-3799-483A-ACC7-25D65D6A5B46}"/>
            </a:ext>
          </a:extLst>
        </xdr:cNvPr>
        <xdr:cNvSpPr>
          <a:spLocks noChangeShapeType="1"/>
        </xdr:cNvSpPr>
      </xdr:nvSpPr>
      <xdr:spPr bwMode="auto">
        <a:xfrm flipH="1">
          <a:off x="1447800" y="538067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266</xdr:row>
      <xdr:rowOff>114300</xdr:rowOff>
    </xdr:from>
    <xdr:to>
      <xdr:col>2</xdr:col>
      <xdr:colOff>76200</xdr:colOff>
      <xdr:row>266</xdr:row>
      <xdr:rowOff>114300</xdr:rowOff>
    </xdr:to>
    <xdr:sp macro="" textlink="">
      <xdr:nvSpPr>
        <xdr:cNvPr id="9314" name="Line 8">
          <a:extLst>
            <a:ext uri="{FF2B5EF4-FFF2-40B4-BE49-F238E27FC236}">
              <a16:creationId xmlns:a16="http://schemas.microsoft.com/office/drawing/2014/main" id="{5C088035-FCBF-42AF-9E57-35784196C765}"/>
            </a:ext>
          </a:extLst>
        </xdr:cNvPr>
        <xdr:cNvSpPr>
          <a:spLocks noChangeShapeType="1"/>
        </xdr:cNvSpPr>
      </xdr:nvSpPr>
      <xdr:spPr bwMode="auto">
        <a:xfrm flipH="1">
          <a:off x="1447800" y="523589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276</xdr:row>
      <xdr:rowOff>114300</xdr:rowOff>
    </xdr:from>
    <xdr:to>
      <xdr:col>2</xdr:col>
      <xdr:colOff>0</xdr:colOff>
      <xdr:row>276</xdr:row>
      <xdr:rowOff>114300</xdr:rowOff>
    </xdr:to>
    <xdr:sp macro="" textlink="">
      <xdr:nvSpPr>
        <xdr:cNvPr id="9315" name="Line 8">
          <a:extLst>
            <a:ext uri="{FF2B5EF4-FFF2-40B4-BE49-F238E27FC236}">
              <a16:creationId xmlns:a16="http://schemas.microsoft.com/office/drawing/2014/main" id="{511C9409-C44A-4717-B9F5-566BEE3584E9}"/>
            </a:ext>
          </a:extLst>
        </xdr:cNvPr>
        <xdr:cNvSpPr>
          <a:spLocks noChangeShapeType="1"/>
        </xdr:cNvSpPr>
      </xdr:nvSpPr>
      <xdr:spPr bwMode="auto">
        <a:xfrm flipH="1">
          <a:off x="1438275" y="541686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276</xdr:row>
      <xdr:rowOff>114300</xdr:rowOff>
    </xdr:from>
    <xdr:to>
      <xdr:col>2</xdr:col>
      <xdr:colOff>0</xdr:colOff>
      <xdr:row>276</xdr:row>
      <xdr:rowOff>114300</xdr:rowOff>
    </xdr:to>
    <xdr:sp macro="" textlink="">
      <xdr:nvSpPr>
        <xdr:cNvPr id="9316" name="Line 8">
          <a:extLst>
            <a:ext uri="{FF2B5EF4-FFF2-40B4-BE49-F238E27FC236}">
              <a16:creationId xmlns:a16="http://schemas.microsoft.com/office/drawing/2014/main" id="{086DB0F4-9A60-45AA-A503-EEEC6E3579A0}"/>
            </a:ext>
          </a:extLst>
        </xdr:cNvPr>
        <xdr:cNvSpPr>
          <a:spLocks noChangeShapeType="1"/>
        </xdr:cNvSpPr>
      </xdr:nvSpPr>
      <xdr:spPr bwMode="auto">
        <a:xfrm flipH="1">
          <a:off x="1438275" y="541686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268</xdr:row>
      <xdr:rowOff>114300</xdr:rowOff>
    </xdr:from>
    <xdr:to>
      <xdr:col>2</xdr:col>
      <xdr:colOff>0</xdr:colOff>
      <xdr:row>268</xdr:row>
      <xdr:rowOff>114300</xdr:rowOff>
    </xdr:to>
    <xdr:sp macro="" textlink="">
      <xdr:nvSpPr>
        <xdr:cNvPr id="9317" name="Line 8">
          <a:extLst>
            <a:ext uri="{FF2B5EF4-FFF2-40B4-BE49-F238E27FC236}">
              <a16:creationId xmlns:a16="http://schemas.microsoft.com/office/drawing/2014/main" id="{A8B25E2D-B049-4CE9-9AD6-28986B543D60}"/>
            </a:ext>
          </a:extLst>
        </xdr:cNvPr>
        <xdr:cNvSpPr>
          <a:spLocks noChangeShapeType="1"/>
        </xdr:cNvSpPr>
      </xdr:nvSpPr>
      <xdr:spPr bwMode="auto">
        <a:xfrm flipH="1">
          <a:off x="1438275" y="527208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276</xdr:row>
      <xdr:rowOff>114300</xdr:rowOff>
    </xdr:from>
    <xdr:to>
      <xdr:col>2</xdr:col>
      <xdr:colOff>0</xdr:colOff>
      <xdr:row>276</xdr:row>
      <xdr:rowOff>114300</xdr:rowOff>
    </xdr:to>
    <xdr:sp macro="" textlink="">
      <xdr:nvSpPr>
        <xdr:cNvPr id="9318" name="Line 8">
          <a:extLst>
            <a:ext uri="{FF2B5EF4-FFF2-40B4-BE49-F238E27FC236}">
              <a16:creationId xmlns:a16="http://schemas.microsoft.com/office/drawing/2014/main" id="{62FA85A4-F554-4CF8-8387-A65E8E8D3113}"/>
            </a:ext>
          </a:extLst>
        </xdr:cNvPr>
        <xdr:cNvSpPr>
          <a:spLocks noChangeShapeType="1"/>
        </xdr:cNvSpPr>
      </xdr:nvSpPr>
      <xdr:spPr bwMode="auto">
        <a:xfrm flipH="1">
          <a:off x="1438275" y="541686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276</xdr:row>
      <xdr:rowOff>114300</xdr:rowOff>
    </xdr:from>
    <xdr:to>
      <xdr:col>2</xdr:col>
      <xdr:colOff>0</xdr:colOff>
      <xdr:row>276</xdr:row>
      <xdr:rowOff>114300</xdr:rowOff>
    </xdr:to>
    <xdr:sp macro="" textlink="">
      <xdr:nvSpPr>
        <xdr:cNvPr id="9319" name="Line 8">
          <a:extLst>
            <a:ext uri="{FF2B5EF4-FFF2-40B4-BE49-F238E27FC236}">
              <a16:creationId xmlns:a16="http://schemas.microsoft.com/office/drawing/2014/main" id="{BC53B0A8-0B7A-4250-BDF9-969E9F31FA12}"/>
            </a:ext>
          </a:extLst>
        </xdr:cNvPr>
        <xdr:cNvSpPr>
          <a:spLocks noChangeShapeType="1"/>
        </xdr:cNvSpPr>
      </xdr:nvSpPr>
      <xdr:spPr bwMode="auto">
        <a:xfrm flipH="1">
          <a:off x="1438275" y="541686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268</xdr:row>
      <xdr:rowOff>114300</xdr:rowOff>
    </xdr:from>
    <xdr:to>
      <xdr:col>2</xdr:col>
      <xdr:colOff>0</xdr:colOff>
      <xdr:row>268</xdr:row>
      <xdr:rowOff>114300</xdr:rowOff>
    </xdr:to>
    <xdr:sp macro="" textlink="">
      <xdr:nvSpPr>
        <xdr:cNvPr id="9320" name="Line 8">
          <a:extLst>
            <a:ext uri="{FF2B5EF4-FFF2-40B4-BE49-F238E27FC236}">
              <a16:creationId xmlns:a16="http://schemas.microsoft.com/office/drawing/2014/main" id="{96B288EB-5766-4201-827C-43021BA2465B}"/>
            </a:ext>
          </a:extLst>
        </xdr:cNvPr>
        <xdr:cNvSpPr>
          <a:spLocks noChangeShapeType="1"/>
        </xdr:cNvSpPr>
      </xdr:nvSpPr>
      <xdr:spPr bwMode="auto">
        <a:xfrm flipH="1">
          <a:off x="1438275" y="527208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275</xdr:row>
      <xdr:rowOff>114300</xdr:rowOff>
    </xdr:from>
    <xdr:to>
      <xdr:col>2</xdr:col>
      <xdr:colOff>19050</xdr:colOff>
      <xdr:row>275</xdr:row>
      <xdr:rowOff>114300</xdr:rowOff>
    </xdr:to>
    <xdr:sp macro="" textlink="">
      <xdr:nvSpPr>
        <xdr:cNvPr id="9321" name="Line 8">
          <a:extLst>
            <a:ext uri="{FF2B5EF4-FFF2-40B4-BE49-F238E27FC236}">
              <a16:creationId xmlns:a16="http://schemas.microsoft.com/office/drawing/2014/main" id="{A633D14B-E6ED-4D90-A66D-60EFA8E3FC46}"/>
            </a:ext>
          </a:extLst>
        </xdr:cNvPr>
        <xdr:cNvSpPr>
          <a:spLocks noChangeShapeType="1"/>
        </xdr:cNvSpPr>
      </xdr:nvSpPr>
      <xdr:spPr bwMode="auto">
        <a:xfrm flipH="1">
          <a:off x="1457325" y="539877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275</xdr:row>
      <xdr:rowOff>114300</xdr:rowOff>
    </xdr:from>
    <xdr:to>
      <xdr:col>2</xdr:col>
      <xdr:colOff>19050</xdr:colOff>
      <xdr:row>275</xdr:row>
      <xdr:rowOff>114300</xdr:rowOff>
    </xdr:to>
    <xdr:sp macro="" textlink="">
      <xdr:nvSpPr>
        <xdr:cNvPr id="9322" name="Line 8">
          <a:extLst>
            <a:ext uri="{FF2B5EF4-FFF2-40B4-BE49-F238E27FC236}">
              <a16:creationId xmlns:a16="http://schemas.microsoft.com/office/drawing/2014/main" id="{8F55B602-12F4-452C-88CE-17169533F6EB}"/>
            </a:ext>
          </a:extLst>
        </xdr:cNvPr>
        <xdr:cNvSpPr>
          <a:spLocks noChangeShapeType="1"/>
        </xdr:cNvSpPr>
      </xdr:nvSpPr>
      <xdr:spPr bwMode="auto">
        <a:xfrm flipH="1">
          <a:off x="1457325" y="539877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267</xdr:row>
      <xdr:rowOff>114300</xdr:rowOff>
    </xdr:from>
    <xdr:to>
      <xdr:col>2</xdr:col>
      <xdr:colOff>19050</xdr:colOff>
      <xdr:row>267</xdr:row>
      <xdr:rowOff>114300</xdr:rowOff>
    </xdr:to>
    <xdr:sp macro="" textlink="">
      <xdr:nvSpPr>
        <xdr:cNvPr id="9323" name="Line 8">
          <a:extLst>
            <a:ext uri="{FF2B5EF4-FFF2-40B4-BE49-F238E27FC236}">
              <a16:creationId xmlns:a16="http://schemas.microsoft.com/office/drawing/2014/main" id="{97AFA08E-E24F-4325-BF27-A68A48B7BA0E}"/>
            </a:ext>
          </a:extLst>
        </xdr:cNvPr>
        <xdr:cNvSpPr>
          <a:spLocks noChangeShapeType="1"/>
        </xdr:cNvSpPr>
      </xdr:nvSpPr>
      <xdr:spPr bwMode="auto">
        <a:xfrm flipH="1">
          <a:off x="1457325" y="525399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275</xdr:row>
      <xdr:rowOff>114300</xdr:rowOff>
    </xdr:from>
    <xdr:to>
      <xdr:col>2</xdr:col>
      <xdr:colOff>19050</xdr:colOff>
      <xdr:row>275</xdr:row>
      <xdr:rowOff>114300</xdr:rowOff>
    </xdr:to>
    <xdr:sp macro="" textlink="">
      <xdr:nvSpPr>
        <xdr:cNvPr id="9324" name="Line 8">
          <a:extLst>
            <a:ext uri="{FF2B5EF4-FFF2-40B4-BE49-F238E27FC236}">
              <a16:creationId xmlns:a16="http://schemas.microsoft.com/office/drawing/2014/main" id="{8B4BB584-FB30-4F58-B071-6885F6A2ACC0}"/>
            </a:ext>
          </a:extLst>
        </xdr:cNvPr>
        <xdr:cNvSpPr>
          <a:spLocks noChangeShapeType="1"/>
        </xdr:cNvSpPr>
      </xdr:nvSpPr>
      <xdr:spPr bwMode="auto">
        <a:xfrm flipH="1">
          <a:off x="1457325" y="539877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275</xdr:row>
      <xdr:rowOff>114300</xdr:rowOff>
    </xdr:from>
    <xdr:to>
      <xdr:col>2</xdr:col>
      <xdr:colOff>19050</xdr:colOff>
      <xdr:row>275</xdr:row>
      <xdr:rowOff>114300</xdr:rowOff>
    </xdr:to>
    <xdr:sp macro="" textlink="">
      <xdr:nvSpPr>
        <xdr:cNvPr id="9325" name="Line 8">
          <a:extLst>
            <a:ext uri="{FF2B5EF4-FFF2-40B4-BE49-F238E27FC236}">
              <a16:creationId xmlns:a16="http://schemas.microsoft.com/office/drawing/2014/main" id="{35D8FBC0-E7CD-4373-B27E-C109E97A5687}"/>
            </a:ext>
          </a:extLst>
        </xdr:cNvPr>
        <xdr:cNvSpPr>
          <a:spLocks noChangeShapeType="1"/>
        </xdr:cNvSpPr>
      </xdr:nvSpPr>
      <xdr:spPr bwMode="auto">
        <a:xfrm flipH="1">
          <a:off x="1457325" y="539877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267</xdr:row>
      <xdr:rowOff>114300</xdr:rowOff>
    </xdr:from>
    <xdr:to>
      <xdr:col>2</xdr:col>
      <xdr:colOff>19050</xdr:colOff>
      <xdr:row>267</xdr:row>
      <xdr:rowOff>114300</xdr:rowOff>
    </xdr:to>
    <xdr:sp macro="" textlink="">
      <xdr:nvSpPr>
        <xdr:cNvPr id="9326" name="Line 8">
          <a:extLst>
            <a:ext uri="{FF2B5EF4-FFF2-40B4-BE49-F238E27FC236}">
              <a16:creationId xmlns:a16="http://schemas.microsoft.com/office/drawing/2014/main" id="{AF799E89-B6F5-4C95-9152-7727A23A04BA}"/>
            </a:ext>
          </a:extLst>
        </xdr:cNvPr>
        <xdr:cNvSpPr>
          <a:spLocks noChangeShapeType="1"/>
        </xdr:cNvSpPr>
      </xdr:nvSpPr>
      <xdr:spPr bwMode="auto">
        <a:xfrm flipH="1">
          <a:off x="1457325" y="525399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241</xdr:row>
      <xdr:rowOff>114300</xdr:rowOff>
    </xdr:from>
    <xdr:to>
      <xdr:col>2</xdr:col>
      <xdr:colOff>19050</xdr:colOff>
      <xdr:row>241</xdr:row>
      <xdr:rowOff>114300</xdr:rowOff>
    </xdr:to>
    <xdr:sp macro="" textlink="">
      <xdr:nvSpPr>
        <xdr:cNvPr id="9327" name="Line 8">
          <a:extLst>
            <a:ext uri="{FF2B5EF4-FFF2-40B4-BE49-F238E27FC236}">
              <a16:creationId xmlns:a16="http://schemas.microsoft.com/office/drawing/2014/main" id="{A3A4F8D3-D384-4A52-89C3-8D90DB5B5A73}"/>
            </a:ext>
          </a:extLst>
        </xdr:cNvPr>
        <xdr:cNvSpPr>
          <a:spLocks noChangeShapeType="1"/>
        </xdr:cNvSpPr>
      </xdr:nvSpPr>
      <xdr:spPr bwMode="auto">
        <a:xfrm flipH="1">
          <a:off x="1457325" y="46510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241</xdr:row>
      <xdr:rowOff>114300</xdr:rowOff>
    </xdr:from>
    <xdr:to>
      <xdr:col>2</xdr:col>
      <xdr:colOff>19050</xdr:colOff>
      <xdr:row>241</xdr:row>
      <xdr:rowOff>114300</xdr:rowOff>
    </xdr:to>
    <xdr:sp macro="" textlink="">
      <xdr:nvSpPr>
        <xdr:cNvPr id="9328" name="Line 8">
          <a:extLst>
            <a:ext uri="{FF2B5EF4-FFF2-40B4-BE49-F238E27FC236}">
              <a16:creationId xmlns:a16="http://schemas.microsoft.com/office/drawing/2014/main" id="{D68792FB-EB9D-4959-8C38-54D8D7FF798F}"/>
            </a:ext>
          </a:extLst>
        </xdr:cNvPr>
        <xdr:cNvSpPr>
          <a:spLocks noChangeShapeType="1"/>
        </xdr:cNvSpPr>
      </xdr:nvSpPr>
      <xdr:spPr bwMode="auto">
        <a:xfrm flipH="1">
          <a:off x="1457325" y="46510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241</xdr:row>
      <xdr:rowOff>114300</xdr:rowOff>
    </xdr:from>
    <xdr:to>
      <xdr:col>2</xdr:col>
      <xdr:colOff>19050</xdr:colOff>
      <xdr:row>241</xdr:row>
      <xdr:rowOff>114300</xdr:rowOff>
    </xdr:to>
    <xdr:sp macro="" textlink="">
      <xdr:nvSpPr>
        <xdr:cNvPr id="9329" name="Line 8">
          <a:extLst>
            <a:ext uri="{FF2B5EF4-FFF2-40B4-BE49-F238E27FC236}">
              <a16:creationId xmlns:a16="http://schemas.microsoft.com/office/drawing/2014/main" id="{1FB72B19-3AE4-4B90-9F0D-043F82A6CCC0}"/>
            </a:ext>
          </a:extLst>
        </xdr:cNvPr>
        <xdr:cNvSpPr>
          <a:spLocks noChangeShapeType="1"/>
        </xdr:cNvSpPr>
      </xdr:nvSpPr>
      <xdr:spPr bwMode="auto">
        <a:xfrm flipH="1">
          <a:off x="1457325" y="46510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241</xdr:row>
      <xdr:rowOff>114300</xdr:rowOff>
    </xdr:from>
    <xdr:to>
      <xdr:col>2</xdr:col>
      <xdr:colOff>19050</xdr:colOff>
      <xdr:row>241</xdr:row>
      <xdr:rowOff>114300</xdr:rowOff>
    </xdr:to>
    <xdr:sp macro="" textlink="">
      <xdr:nvSpPr>
        <xdr:cNvPr id="9330" name="Line 8">
          <a:extLst>
            <a:ext uri="{FF2B5EF4-FFF2-40B4-BE49-F238E27FC236}">
              <a16:creationId xmlns:a16="http://schemas.microsoft.com/office/drawing/2014/main" id="{FF12BB4C-4F6E-43D1-8E5F-D9703F17AD56}"/>
            </a:ext>
          </a:extLst>
        </xdr:cNvPr>
        <xdr:cNvSpPr>
          <a:spLocks noChangeShapeType="1"/>
        </xdr:cNvSpPr>
      </xdr:nvSpPr>
      <xdr:spPr bwMode="auto">
        <a:xfrm flipH="1">
          <a:off x="1457325" y="46510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279</xdr:row>
      <xdr:rowOff>114300</xdr:rowOff>
    </xdr:from>
    <xdr:to>
      <xdr:col>2</xdr:col>
      <xdr:colOff>76200</xdr:colOff>
      <xdr:row>279</xdr:row>
      <xdr:rowOff>114300</xdr:rowOff>
    </xdr:to>
    <xdr:sp macro="" textlink="">
      <xdr:nvSpPr>
        <xdr:cNvPr id="9331" name="Line 8">
          <a:extLst>
            <a:ext uri="{FF2B5EF4-FFF2-40B4-BE49-F238E27FC236}">
              <a16:creationId xmlns:a16="http://schemas.microsoft.com/office/drawing/2014/main" id="{61EF7A8E-33B9-473D-826E-B45F4C960E23}"/>
            </a:ext>
          </a:extLst>
        </xdr:cNvPr>
        <xdr:cNvSpPr>
          <a:spLocks noChangeShapeType="1"/>
        </xdr:cNvSpPr>
      </xdr:nvSpPr>
      <xdr:spPr bwMode="auto">
        <a:xfrm flipH="1">
          <a:off x="1447800" y="54711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279</xdr:row>
      <xdr:rowOff>114300</xdr:rowOff>
    </xdr:from>
    <xdr:to>
      <xdr:col>2</xdr:col>
      <xdr:colOff>76200</xdr:colOff>
      <xdr:row>279</xdr:row>
      <xdr:rowOff>114300</xdr:rowOff>
    </xdr:to>
    <xdr:sp macro="" textlink="">
      <xdr:nvSpPr>
        <xdr:cNvPr id="9332" name="Line 8">
          <a:extLst>
            <a:ext uri="{FF2B5EF4-FFF2-40B4-BE49-F238E27FC236}">
              <a16:creationId xmlns:a16="http://schemas.microsoft.com/office/drawing/2014/main" id="{ACCC78C9-59FB-4CD5-8CD6-6681B22B55BA}"/>
            </a:ext>
          </a:extLst>
        </xdr:cNvPr>
        <xdr:cNvSpPr>
          <a:spLocks noChangeShapeType="1"/>
        </xdr:cNvSpPr>
      </xdr:nvSpPr>
      <xdr:spPr bwMode="auto">
        <a:xfrm flipH="1">
          <a:off x="1447800" y="54711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271</xdr:row>
      <xdr:rowOff>114300</xdr:rowOff>
    </xdr:from>
    <xdr:to>
      <xdr:col>2</xdr:col>
      <xdr:colOff>76200</xdr:colOff>
      <xdr:row>271</xdr:row>
      <xdr:rowOff>114300</xdr:rowOff>
    </xdr:to>
    <xdr:sp macro="" textlink="">
      <xdr:nvSpPr>
        <xdr:cNvPr id="9333" name="Line 8">
          <a:extLst>
            <a:ext uri="{FF2B5EF4-FFF2-40B4-BE49-F238E27FC236}">
              <a16:creationId xmlns:a16="http://schemas.microsoft.com/office/drawing/2014/main" id="{6CF70751-186E-43BD-A74A-B7500E95060F}"/>
            </a:ext>
          </a:extLst>
        </xdr:cNvPr>
        <xdr:cNvSpPr>
          <a:spLocks noChangeShapeType="1"/>
        </xdr:cNvSpPr>
      </xdr:nvSpPr>
      <xdr:spPr bwMode="auto">
        <a:xfrm flipH="1">
          <a:off x="1447800" y="53263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248</xdr:row>
      <xdr:rowOff>114300</xdr:rowOff>
    </xdr:from>
    <xdr:to>
      <xdr:col>2</xdr:col>
      <xdr:colOff>85725</xdr:colOff>
      <xdr:row>248</xdr:row>
      <xdr:rowOff>114300</xdr:rowOff>
    </xdr:to>
    <xdr:sp macro="" textlink="">
      <xdr:nvSpPr>
        <xdr:cNvPr id="9334" name="Line 8">
          <a:extLst>
            <a:ext uri="{FF2B5EF4-FFF2-40B4-BE49-F238E27FC236}">
              <a16:creationId xmlns:a16="http://schemas.microsoft.com/office/drawing/2014/main" id="{A4C76032-058C-4B84-AE0D-087122B64098}"/>
            </a:ext>
          </a:extLst>
        </xdr:cNvPr>
        <xdr:cNvSpPr>
          <a:spLocks noChangeShapeType="1"/>
        </xdr:cNvSpPr>
      </xdr:nvSpPr>
      <xdr:spPr bwMode="auto">
        <a:xfrm flipH="1">
          <a:off x="1914525" y="482441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263</xdr:row>
      <xdr:rowOff>114300</xdr:rowOff>
    </xdr:from>
    <xdr:to>
      <xdr:col>2</xdr:col>
      <xdr:colOff>76200</xdr:colOff>
      <xdr:row>263</xdr:row>
      <xdr:rowOff>114300</xdr:rowOff>
    </xdr:to>
    <xdr:sp macro="" textlink="">
      <xdr:nvSpPr>
        <xdr:cNvPr id="9335" name="Line 8">
          <a:extLst>
            <a:ext uri="{FF2B5EF4-FFF2-40B4-BE49-F238E27FC236}">
              <a16:creationId xmlns:a16="http://schemas.microsoft.com/office/drawing/2014/main" id="{B7B5FFFB-ABC2-4825-B215-263E442EE7B9}"/>
            </a:ext>
          </a:extLst>
        </xdr:cNvPr>
        <xdr:cNvSpPr>
          <a:spLocks noChangeShapeType="1"/>
        </xdr:cNvSpPr>
      </xdr:nvSpPr>
      <xdr:spPr bwMode="auto">
        <a:xfrm flipH="1">
          <a:off x="1447800" y="518255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263</xdr:row>
      <xdr:rowOff>114300</xdr:rowOff>
    </xdr:from>
    <xdr:to>
      <xdr:col>2</xdr:col>
      <xdr:colOff>76200</xdr:colOff>
      <xdr:row>263</xdr:row>
      <xdr:rowOff>114300</xdr:rowOff>
    </xdr:to>
    <xdr:sp macro="" textlink="">
      <xdr:nvSpPr>
        <xdr:cNvPr id="9336" name="Line 8">
          <a:extLst>
            <a:ext uri="{FF2B5EF4-FFF2-40B4-BE49-F238E27FC236}">
              <a16:creationId xmlns:a16="http://schemas.microsoft.com/office/drawing/2014/main" id="{981A78E3-B3CD-4097-BD6F-670622DB3563}"/>
            </a:ext>
          </a:extLst>
        </xdr:cNvPr>
        <xdr:cNvSpPr>
          <a:spLocks noChangeShapeType="1"/>
        </xdr:cNvSpPr>
      </xdr:nvSpPr>
      <xdr:spPr bwMode="auto">
        <a:xfrm flipH="1">
          <a:off x="1447800" y="518255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249</xdr:row>
      <xdr:rowOff>95250</xdr:rowOff>
    </xdr:from>
    <xdr:to>
      <xdr:col>2</xdr:col>
      <xdr:colOff>47625</xdr:colOff>
      <xdr:row>249</xdr:row>
      <xdr:rowOff>104775</xdr:rowOff>
    </xdr:to>
    <xdr:sp macro="" textlink="">
      <xdr:nvSpPr>
        <xdr:cNvPr id="9337" name="Line 7">
          <a:extLst>
            <a:ext uri="{FF2B5EF4-FFF2-40B4-BE49-F238E27FC236}">
              <a16:creationId xmlns:a16="http://schemas.microsoft.com/office/drawing/2014/main" id="{0CA9A1F2-09E9-4669-88D1-C18F0666CD44}"/>
            </a:ext>
          </a:extLst>
        </xdr:cNvPr>
        <xdr:cNvSpPr>
          <a:spLocks noChangeShapeType="1"/>
        </xdr:cNvSpPr>
      </xdr:nvSpPr>
      <xdr:spPr bwMode="auto">
        <a:xfrm flipH="1" flipV="1">
          <a:off x="1371600" y="48472725"/>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250</xdr:row>
      <xdr:rowOff>114300</xdr:rowOff>
    </xdr:from>
    <xdr:to>
      <xdr:col>2</xdr:col>
      <xdr:colOff>0</xdr:colOff>
      <xdr:row>250</xdr:row>
      <xdr:rowOff>114300</xdr:rowOff>
    </xdr:to>
    <xdr:sp macro="" textlink="">
      <xdr:nvSpPr>
        <xdr:cNvPr id="9338" name="Line 8">
          <a:extLst>
            <a:ext uri="{FF2B5EF4-FFF2-40B4-BE49-F238E27FC236}">
              <a16:creationId xmlns:a16="http://schemas.microsoft.com/office/drawing/2014/main" id="{DD87F709-6B50-402D-9A76-2C36F9B6BEAE}"/>
            </a:ext>
          </a:extLst>
        </xdr:cNvPr>
        <xdr:cNvSpPr>
          <a:spLocks noChangeShapeType="1"/>
        </xdr:cNvSpPr>
      </xdr:nvSpPr>
      <xdr:spPr bwMode="auto">
        <a:xfrm flipH="1">
          <a:off x="1371600" y="487394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248</xdr:row>
      <xdr:rowOff>114300</xdr:rowOff>
    </xdr:from>
    <xdr:to>
      <xdr:col>2</xdr:col>
      <xdr:colOff>85725</xdr:colOff>
      <xdr:row>248</xdr:row>
      <xdr:rowOff>114300</xdr:rowOff>
    </xdr:to>
    <xdr:sp macro="" textlink="">
      <xdr:nvSpPr>
        <xdr:cNvPr id="9339" name="Line 8">
          <a:extLst>
            <a:ext uri="{FF2B5EF4-FFF2-40B4-BE49-F238E27FC236}">
              <a16:creationId xmlns:a16="http://schemas.microsoft.com/office/drawing/2014/main" id="{308BE00D-C080-4446-9F4C-BFDECA1B87FE}"/>
            </a:ext>
          </a:extLst>
        </xdr:cNvPr>
        <xdr:cNvSpPr>
          <a:spLocks noChangeShapeType="1"/>
        </xdr:cNvSpPr>
      </xdr:nvSpPr>
      <xdr:spPr bwMode="auto">
        <a:xfrm flipH="1">
          <a:off x="1914525" y="482441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274</xdr:row>
      <xdr:rowOff>114300</xdr:rowOff>
    </xdr:from>
    <xdr:to>
      <xdr:col>2</xdr:col>
      <xdr:colOff>76200</xdr:colOff>
      <xdr:row>274</xdr:row>
      <xdr:rowOff>114300</xdr:rowOff>
    </xdr:to>
    <xdr:sp macro="" textlink="">
      <xdr:nvSpPr>
        <xdr:cNvPr id="9340" name="Line 8">
          <a:extLst>
            <a:ext uri="{FF2B5EF4-FFF2-40B4-BE49-F238E27FC236}">
              <a16:creationId xmlns:a16="http://schemas.microsoft.com/office/drawing/2014/main" id="{854E63D4-B01B-4904-B37D-F0DC99B3DDAD}"/>
            </a:ext>
          </a:extLst>
        </xdr:cNvPr>
        <xdr:cNvSpPr>
          <a:spLocks noChangeShapeType="1"/>
        </xdr:cNvSpPr>
      </xdr:nvSpPr>
      <xdr:spPr bwMode="auto">
        <a:xfrm flipH="1">
          <a:off x="1447800" y="538067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274</xdr:row>
      <xdr:rowOff>114300</xdr:rowOff>
    </xdr:from>
    <xdr:to>
      <xdr:col>2</xdr:col>
      <xdr:colOff>76200</xdr:colOff>
      <xdr:row>274</xdr:row>
      <xdr:rowOff>114300</xdr:rowOff>
    </xdr:to>
    <xdr:sp macro="" textlink="">
      <xdr:nvSpPr>
        <xdr:cNvPr id="9341" name="Line 8">
          <a:extLst>
            <a:ext uri="{FF2B5EF4-FFF2-40B4-BE49-F238E27FC236}">
              <a16:creationId xmlns:a16="http://schemas.microsoft.com/office/drawing/2014/main" id="{050736AA-844F-4892-AEA4-071405058D6C}"/>
            </a:ext>
          </a:extLst>
        </xdr:cNvPr>
        <xdr:cNvSpPr>
          <a:spLocks noChangeShapeType="1"/>
        </xdr:cNvSpPr>
      </xdr:nvSpPr>
      <xdr:spPr bwMode="auto">
        <a:xfrm flipH="1">
          <a:off x="1447800" y="538067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266</xdr:row>
      <xdr:rowOff>114300</xdr:rowOff>
    </xdr:from>
    <xdr:to>
      <xdr:col>2</xdr:col>
      <xdr:colOff>76200</xdr:colOff>
      <xdr:row>266</xdr:row>
      <xdr:rowOff>114300</xdr:rowOff>
    </xdr:to>
    <xdr:sp macro="" textlink="">
      <xdr:nvSpPr>
        <xdr:cNvPr id="9342" name="Line 8">
          <a:extLst>
            <a:ext uri="{FF2B5EF4-FFF2-40B4-BE49-F238E27FC236}">
              <a16:creationId xmlns:a16="http://schemas.microsoft.com/office/drawing/2014/main" id="{03E4505D-7BE3-427C-8F94-6D424428D17F}"/>
            </a:ext>
          </a:extLst>
        </xdr:cNvPr>
        <xdr:cNvSpPr>
          <a:spLocks noChangeShapeType="1"/>
        </xdr:cNvSpPr>
      </xdr:nvSpPr>
      <xdr:spPr bwMode="auto">
        <a:xfrm flipH="1">
          <a:off x="1447800" y="523589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247</xdr:row>
      <xdr:rowOff>114300</xdr:rowOff>
    </xdr:from>
    <xdr:to>
      <xdr:col>2</xdr:col>
      <xdr:colOff>85725</xdr:colOff>
      <xdr:row>247</xdr:row>
      <xdr:rowOff>114300</xdr:rowOff>
    </xdr:to>
    <xdr:sp macro="" textlink="">
      <xdr:nvSpPr>
        <xdr:cNvPr id="9343" name="Line 8">
          <a:extLst>
            <a:ext uri="{FF2B5EF4-FFF2-40B4-BE49-F238E27FC236}">
              <a16:creationId xmlns:a16="http://schemas.microsoft.com/office/drawing/2014/main" id="{DD405B29-F381-42E7-8961-9B3343B27B99}"/>
            </a:ext>
          </a:extLst>
        </xdr:cNvPr>
        <xdr:cNvSpPr>
          <a:spLocks noChangeShapeType="1"/>
        </xdr:cNvSpPr>
      </xdr:nvSpPr>
      <xdr:spPr bwMode="auto">
        <a:xfrm flipH="1">
          <a:off x="1914525" y="479964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261</xdr:row>
      <xdr:rowOff>114300</xdr:rowOff>
    </xdr:from>
    <xdr:to>
      <xdr:col>2</xdr:col>
      <xdr:colOff>76200</xdr:colOff>
      <xdr:row>261</xdr:row>
      <xdr:rowOff>114300</xdr:rowOff>
    </xdr:to>
    <xdr:sp macro="" textlink="">
      <xdr:nvSpPr>
        <xdr:cNvPr id="9344" name="Line 8">
          <a:extLst>
            <a:ext uri="{FF2B5EF4-FFF2-40B4-BE49-F238E27FC236}">
              <a16:creationId xmlns:a16="http://schemas.microsoft.com/office/drawing/2014/main" id="{9059C124-DA9B-427C-869F-447DF6CC0C56}"/>
            </a:ext>
          </a:extLst>
        </xdr:cNvPr>
        <xdr:cNvSpPr>
          <a:spLocks noChangeShapeType="1"/>
        </xdr:cNvSpPr>
      </xdr:nvSpPr>
      <xdr:spPr bwMode="auto">
        <a:xfrm flipH="1">
          <a:off x="1447800" y="51463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261</xdr:row>
      <xdr:rowOff>114300</xdr:rowOff>
    </xdr:from>
    <xdr:to>
      <xdr:col>2</xdr:col>
      <xdr:colOff>76200</xdr:colOff>
      <xdr:row>261</xdr:row>
      <xdr:rowOff>114300</xdr:rowOff>
    </xdr:to>
    <xdr:sp macro="" textlink="">
      <xdr:nvSpPr>
        <xdr:cNvPr id="9345" name="Line 8">
          <a:extLst>
            <a:ext uri="{FF2B5EF4-FFF2-40B4-BE49-F238E27FC236}">
              <a16:creationId xmlns:a16="http://schemas.microsoft.com/office/drawing/2014/main" id="{751C4E2E-7152-4100-A681-F718D82867A3}"/>
            </a:ext>
          </a:extLst>
        </xdr:cNvPr>
        <xdr:cNvSpPr>
          <a:spLocks noChangeShapeType="1"/>
        </xdr:cNvSpPr>
      </xdr:nvSpPr>
      <xdr:spPr bwMode="auto">
        <a:xfrm flipH="1">
          <a:off x="1447800" y="51463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248</xdr:row>
      <xdr:rowOff>114300</xdr:rowOff>
    </xdr:from>
    <xdr:to>
      <xdr:col>2</xdr:col>
      <xdr:colOff>0</xdr:colOff>
      <xdr:row>248</xdr:row>
      <xdr:rowOff>114300</xdr:rowOff>
    </xdr:to>
    <xdr:sp macro="" textlink="">
      <xdr:nvSpPr>
        <xdr:cNvPr id="9346" name="Line 8">
          <a:extLst>
            <a:ext uri="{FF2B5EF4-FFF2-40B4-BE49-F238E27FC236}">
              <a16:creationId xmlns:a16="http://schemas.microsoft.com/office/drawing/2014/main" id="{9975983D-C3A2-4CAF-A570-39B1CF5B6D66}"/>
            </a:ext>
          </a:extLst>
        </xdr:cNvPr>
        <xdr:cNvSpPr>
          <a:spLocks noChangeShapeType="1"/>
        </xdr:cNvSpPr>
      </xdr:nvSpPr>
      <xdr:spPr bwMode="auto">
        <a:xfrm flipH="1">
          <a:off x="1371600" y="482441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247</xdr:row>
      <xdr:rowOff>114300</xdr:rowOff>
    </xdr:from>
    <xdr:to>
      <xdr:col>2</xdr:col>
      <xdr:colOff>85725</xdr:colOff>
      <xdr:row>247</xdr:row>
      <xdr:rowOff>114300</xdr:rowOff>
    </xdr:to>
    <xdr:sp macro="" textlink="">
      <xdr:nvSpPr>
        <xdr:cNvPr id="9347" name="Line 8">
          <a:extLst>
            <a:ext uri="{FF2B5EF4-FFF2-40B4-BE49-F238E27FC236}">
              <a16:creationId xmlns:a16="http://schemas.microsoft.com/office/drawing/2014/main" id="{F18DF6E0-5F0F-46A4-8E33-26F2D90B593D}"/>
            </a:ext>
          </a:extLst>
        </xdr:cNvPr>
        <xdr:cNvSpPr>
          <a:spLocks noChangeShapeType="1"/>
        </xdr:cNvSpPr>
      </xdr:nvSpPr>
      <xdr:spPr bwMode="auto">
        <a:xfrm flipH="1">
          <a:off x="1914525" y="479964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247</xdr:row>
      <xdr:rowOff>114300</xdr:rowOff>
    </xdr:from>
    <xdr:to>
      <xdr:col>2</xdr:col>
      <xdr:colOff>85725</xdr:colOff>
      <xdr:row>247</xdr:row>
      <xdr:rowOff>114300</xdr:rowOff>
    </xdr:to>
    <xdr:sp macro="" textlink="">
      <xdr:nvSpPr>
        <xdr:cNvPr id="9348" name="Line 8">
          <a:extLst>
            <a:ext uri="{FF2B5EF4-FFF2-40B4-BE49-F238E27FC236}">
              <a16:creationId xmlns:a16="http://schemas.microsoft.com/office/drawing/2014/main" id="{2715F5C7-E0F6-41B8-BC28-DA54C0724E9F}"/>
            </a:ext>
          </a:extLst>
        </xdr:cNvPr>
        <xdr:cNvSpPr>
          <a:spLocks noChangeShapeType="1"/>
        </xdr:cNvSpPr>
      </xdr:nvSpPr>
      <xdr:spPr bwMode="auto">
        <a:xfrm flipH="1">
          <a:off x="1914525" y="479964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261</xdr:row>
      <xdr:rowOff>114300</xdr:rowOff>
    </xdr:from>
    <xdr:to>
      <xdr:col>2</xdr:col>
      <xdr:colOff>76200</xdr:colOff>
      <xdr:row>261</xdr:row>
      <xdr:rowOff>114300</xdr:rowOff>
    </xdr:to>
    <xdr:sp macro="" textlink="">
      <xdr:nvSpPr>
        <xdr:cNvPr id="9349" name="Line 8">
          <a:extLst>
            <a:ext uri="{FF2B5EF4-FFF2-40B4-BE49-F238E27FC236}">
              <a16:creationId xmlns:a16="http://schemas.microsoft.com/office/drawing/2014/main" id="{78428782-E4FA-488E-B74E-7B01631BF7A2}"/>
            </a:ext>
          </a:extLst>
        </xdr:cNvPr>
        <xdr:cNvSpPr>
          <a:spLocks noChangeShapeType="1"/>
        </xdr:cNvSpPr>
      </xdr:nvSpPr>
      <xdr:spPr bwMode="auto">
        <a:xfrm flipH="1">
          <a:off x="1447800" y="51463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261</xdr:row>
      <xdr:rowOff>114300</xdr:rowOff>
    </xdr:from>
    <xdr:to>
      <xdr:col>2</xdr:col>
      <xdr:colOff>76200</xdr:colOff>
      <xdr:row>261</xdr:row>
      <xdr:rowOff>114300</xdr:rowOff>
    </xdr:to>
    <xdr:sp macro="" textlink="">
      <xdr:nvSpPr>
        <xdr:cNvPr id="9350" name="Line 8">
          <a:extLst>
            <a:ext uri="{FF2B5EF4-FFF2-40B4-BE49-F238E27FC236}">
              <a16:creationId xmlns:a16="http://schemas.microsoft.com/office/drawing/2014/main" id="{23B54F8D-2CDC-457A-B121-DF9F91D132C4}"/>
            </a:ext>
          </a:extLst>
        </xdr:cNvPr>
        <xdr:cNvSpPr>
          <a:spLocks noChangeShapeType="1"/>
        </xdr:cNvSpPr>
      </xdr:nvSpPr>
      <xdr:spPr bwMode="auto">
        <a:xfrm flipH="1">
          <a:off x="1447800" y="51463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248</xdr:row>
      <xdr:rowOff>114300</xdr:rowOff>
    </xdr:from>
    <xdr:to>
      <xdr:col>2</xdr:col>
      <xdr:colOff>0</xdr:colOff>
      <xdr:row>248</xdr:row>
      <xdr:rowOff>114300</xdr:rowOff>
    </xdr:to>
    <xdr:sp macro="" textlink="">
      <xdr:nvSpPr>
        <xdr:cNvPr id="9351" name="Line 8">
          <a:extLst>
            <a:ext uri="{FF2B5EF4-FFF2-40B4-BE49-F238E27FC236}">
              <a16:creationId xmlns:a16="http://schemas.microsoft.com/office/drawing/2014/main" id="{35C9F0EA-1A67-48A7-83EC-3902945F7C08}"/>
            </a:ext>
          </a:extLst>
        </xdr:cNvPr>
        <xdr:cNvSpPr>
          <a:spLocks noChangeShapeType="1"/>
        </xdr:cNvSpPr>
      </xdr:nvSpPr>
      <xdr:spPr bwMode="auto">
        <a:xfrm flipH="1">
          <a:off x="1371600" y="482441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247</xdr:row>
      <xdr:rowOff>114300</xdr:rowOff>
    </xdr:from>
    <xdr:to>
      <xdr:col>2</xdr:col>
      <xdr:colOff>85725</xdr:colOff>
      <xdr:row>247</xdr:row>
      <xdr:rowOff>114300</xdr:rowOff>
    </xdr:to>
    <xdr:sp macro="" textlink="">
      <xdr:nvSpPr>
        <xdr:cNvPr id="9352" name="Line 8">
          <a:extLst>
            <a:ext uri="{FF2B5EF4-FFF2-40B4-BE49-F238E27FC236}">
              <a16:creationId xmlns:a16="http://schemas.microsoft.com/office/drawing/2014/main" id="{1A5B206A-4D38-48D5-AD66-87563B2CE1D1}"/>
            </a:ext>
          </a:extLst>
        </xdr:cNvPr>
        <xdr:cNvSpPr>
          <a:spLocks noChangeShapeType="1"/>
        </xdr:cNvSpPr>
      </xdr:nvSpPr>
      <xdr:spPr bwMode="auto">
        <a:xfrm flipH="1">
          <a:off x="1914525" y="479964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247</xdr:row>
      <xdr:rowOff>114300</xdr:rowOff>
    </xdr:from>
    <xdr:to>
      <xdr:col>2</xdr:col>
      <xdr:colOff>85725</xdr:colOff>
      <xdr:row>247</xdr:row>
      <xdr:rowOff>114300</xdr:rowOff>
    </xdr:to>
    <xdr:sp macro="" textlink="">
      <xdr:nvSpPr>
        <xdr:cNvPr id="9353" name="Line 8">
          <a:extLst>
            <a:ext uri="{FF2B5EF4-FFF2-40B4-BE49-F238E27FC236}">
              <a16:creationId xmlns:a16="http://schemas.microsoft.com/office/drawing/2014/main" id="{0BDAB51B-A124-462E-B681-9F7DE9CD14B8}"/>
            </a:ext>
          </a:extLst>
        </xdr:cNvPr>
        <xdr:cNvSpPr>
          <a:spLocks noChangeShapeType="1"/>
        </xdr:cNvSpPr>
      </xdr:nvSpPr>
      <xdr:spPr bwMode="auto">
        <a:xfrm flipH="1">
          <a:off x="1914525" y="479964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261</xdr:row>
      <xdr:rowOff>114300</xdr:rowOff>
    </xdr:from>
    <xdr:to>
      <xdr:col>2</xdr:col>
      <xdr:colOff>76200</xdr:colOff>
      <xdr:row>261</xdr:row>
      <xdr:rowOff>114300</xdr:rowOff>
    </xdr:to>
    <xdr:sp macro="" textlink="">
      <xdr:nvSpPr>
        <xdr:cNvPr id="9354" name="Line 8">
          <a:extLst>
            <a:ext uri="{FF2B5EF4-FFF2-40B4-BE49-F238E27FC236}">
              <a16:creationId xmlns:a16="http://schemas.microsoft.com/office/drawing/2014/main" id="{419630C0-117D-4644-AA9F-CBC1FD718AD4}"/>
            </a:ext>
          </a:extLst>
        </xdr:cNvPr>
        <xdr:cNvSpPr>
          <a:spLocks noChangeShapeType="1"/>
        </xdr:cNvSpPr>
      </xdr:nvSpPr>
      <xdr:spPr bwMode="auto">
        <a:xfrm flipH="1">
          <a:off x="1447800" y="51463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261</xdr:row>
      <xdr:rowOff>114300</xdr:rowOff>
    </xdr:from>
    <xdr:to>
      <xdr:col>2</xdr:col>
      <xdr:colOff>76200</xdr:colOff>
      <xdr:row>261</xdr:row>
      <xdr:rowOff>114300</xdr:rowOff>
    </xdr:to>
    <xdr:sp macro="" textlink="">
      <xdr:nvSpPr>
        <xdr:cNvPr id="9355" name="Line 8">
          <a:extLst>
            <a:ext uri="{FF2B5EF4-FFF2-40B4-BE49-F238E27FC236}">
              <a16:creationId xmlns:a16="http://schemas.microsoft.com/office/drawing/2014/main" id="{5CEAB0B1-389F-4BFB-8A6A-61BE590F93E6}"/>
            </a:ext>
          </a:extLst>
        </xdr:cNvPr>
        <xdr:cNvSpPr>
          <a:spLocks noChangeShapeType="1"/>
        </xdr:cNvSpPr>
      </xdr:nvSpPr>
      <xdr:spPr bwMode="auto">
        <a:xfrm flipH="1">
          <a:off x="1447800" y="51463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248</xdr:row>
      <xdr:rowOff>114300</xdr:rowOff>
    </xdr:from>
    <xdr:to>
      <xdr:col>2</xdr:col>
      <xdr:colOff>0</xdr:colOff>
      <xdr:row>248</xdr:row>
      <xdr:rowOff>114300</xdr:rowOff>
    </xdr:to>
    <xdr:sp macro="" textlink="">
      <xdr:nvSpPr>
        <xdr:cNvPr id="9356" name="Line 8">
          <a:extLst>
            <a:ext uri="{FF2B5EF4-FFF2-40B4-BE49-F238E27FC236}">
              <a16:creationId xmlns:a16="http://schemas.microsoft.com/office/drawing/2014/main" id="{84BD12DA-B7C4-4AFF-A406-7E2287170F0A}"/>
            </a:ext>
          </a:extLst>
        </xdr:cNvPr>
        <xdr:cNvSpPr>
          <a:spLocks noChangeShapeType="1"/>
        </xdr:cNvSpPr>
      </xdr:nvSpPr>
      <xdr:spPr bwMode="auto">
        <a:xfrm flipH="1">
          <a:off x="1371600" y="482441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247</xdr:row>
      <xdr:rowOff>114300</xdr:rowOff>
    </xdr:from>
    <xdr:to>
      <xdr:col>2</xdr:col>
      <xdr:colOff>85725</xdr:colOff>
      <xdr:row>247</xdr:row>
      <xdr:rowOff>114300</xdr:rowOff>
    </xdr:to>
    <xdr:sp macro="" textlink="">
      <xdr:nvSpPr>
        <xdr:cNvPr id="9357" name="Line 8">
          <a:extLst>
            <a:ext uri="{FF2B5EF4-FFF2-40B4-BE49-F238E27FC236}">
              <a16:creationId xmlns:a16="http://schemas.microsoft.com/office/drawing/2014/main" id="{DF5B85A1-146F-49ED-BFB7-880C78BFB19E}"/>
            </a:ext>
          </a:extLst>
        </xdr:cNvPr>
        <xdr:cNvSpPr>
          <a:spLocks noChangeShapeType="1"/>
        </xdr:cNvSpPr>
      </xdr:nvSpPr>
      <xdr:spPr bwMode="auto">
        <a:xfrm flipH="1">
          <a:off x="1914525" y="479964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247</xdr:row>
      <xdr:rowOff>114300</xdr:rowOff>
    </xdr:from>
    <xdr:to>
      <xdr:col>2</xdr:col>
      <xdr:colOff>47625</xdr:colOff>
      <xdr:row>247</xdr:row>
      <xdr:rowOff>114300</xdr:rowOff>
    </xdr:to>
    <xdr:sp macro="" textlink="">
      <xdr:nvSpPr>
        <xdr:cNvPr id="9358" name="Line 8">
          <a:extLst>
            <a:ext uri="{FF2B5EF4-FFF2-40B4-BE49-F238E27FC236}">
              <a16:creationId xmlns:a16="http://schemas.microsoft.com/office/drawing/2014/main" id="{9F10E85A-62A8-467D-A211-48CFEABFCE2C}"/>
            </a:ext>
          </a:extLst>
        </xdr:cNvPr>
        <xdr:cNvSpPr>
          <a:spLocks noChangeShapeType="1"/>
        </xdr:cNvSpPr>
      </xdr:nvSpPr>
      <xdr:spPr bwMode="auto">
        <a:xfrm flipH="1">
          <a:off x="1914525" y="479964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261</xdr:row>
      <xdr:rowOff>114300</xdr:rowOff>
    </xdr:from>
    <xdr:to>
      <xdr:col>2</xdr:col>
      <xdr:colOff>47625</xdr:colOff>
      <xdr:row>261</xdr:row>
      <xdr:rowOff>114300</xdr:rowOff>
    </xdr:to>
    <xdr:sp macro="" textlink="">
      <xdr:nvSpPr>
        <xdr:cNvPr id="9359" name="Line 8">
          <a:extLst>
            <a:ext uri="{FF2B5EF4-FFF2-40B4-BE49-F238E27FC236}">
              <a16:creationId xmlns:a16="http://schemas.microsoft.com/office/drawing/2014/main" id="{2BC26C1D-F287-4773-BAA3-AF56839C18DD}"/>
            </a:ext>
          </a:extLst>
        </xdr:cNvPr>
        <xdr:cNvSpPr>
          <a:spLocks noChangeShapeType="1"/>
        </xdr:cNvSpPr>
      </xdr:nvSpPr>
      <xdr:spPr bwMode="auto">
        <a:xfrm flipH="1">
          <a:off x="1447800" y="51463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261</xdr:row>
      <xdr:rowOff>114300</xdr:rowOff>
    </xdr:from>
    <xdr:to>
      <xdr:col>2</xdr:col>
      <xdr:colOff>47625</xdr:colOff>
      <xdr:row>261</xdr:row>
      <xdr:rowOff>114300</xdr:rowOff>
    </xdr:to>
    <xdr:sp macro="" textlink="">
      <xdr:nvSpPr>
        <xdr:cNvPr id="9360" name="Line 8">
          <a:extLst>
            <a:ext uri="{FF2B5EF4-FFF2-40B4-BE49-F238E27FC236}">
              <a16:creationId xmlns:a16="http://schemas.microsoft.com/office/drawing/2014/main" id="{E74F29C0-B730-4854-A995-BEB66BC57912}"/>
            </a:ext>
          </a:extLst>
        </xdr:cNvPr>
        <xdr:cNvSpPr>
          <a:spLocks noChangeShapeType="1"/>
        </xdr:cNvSpPr>
      </xdr:nvSpPr>
      <xdr:spPr bwMode="auto">
        <a:xfrm flipH="1">
          <a:off x="1447800" y="51463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248</xdr:row>
      <xdr:rowOff>114300</xdr:rowOff>
    </xdr:from>
    <xdr:to>
      <xdr:col>2</xdr:col>
      <xdr:colOff>0</xdr:colOff>
      <xdr:row>248</xdr:row>
      <xdr:rowOff>114300</xdr:rowOff>
    </xdr:to>
    <xdr:sp macro="" textlink="">
      <xdr:nvSpPr>
        <xdr:cNvPr id="9361" name="Line 8">
          <a:extLst>
            <a:ext uri="{FF2B5EF4-FFF2-40B4-BE49-F238E27FC236}">
              <a16:creationId xmlns:a16="http://schemas.microsoft.com/office/drawing/2014/main" id="{C485EE7C-00ED-4E4E-A314-72C02285AC99}"/>
            </a:ext>
          </a:extLst>
        </xdr:cNvPr>
        <xdr:cNvSpPr>
          <a:spLocks noChangeShapeType="1"/>
        </xdr:cNvSpPr>
      </xdr:nvSpPr>
      <xdr:spPr bwMode="auto">
        <a:xfrm flipH="1">
          <a:off x="1371600" y="482441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247</xdr:row>
      <xdr:rowOff>114300</xdr:rowOff>
    </xdr:from>
    <xdr:to>
      <xdr:col>2</xdr:col>
      <xdr:colOff>47625</xdr:colOff>
      <xdr:row>247</xdr:row>
      <xdr:rowOff>114300</xdr:rowOff>
    </xdr:to>
    <xdr:sp macro="" textlink="">
      <xdr:nvSpPr>
        <xdr:cNvPr id="9362" name="Line 8">
          <a:extLst>
            <a:ext uri="{FF2B5EF4-FFF2-40B4-BE49-F238E27FC236}">
              <a16:creationId xmlns:a16="http://schemas.microsoft.com/office/drawing/2014/main" id="{3DF5BFBA-997F-4715-AABF-161613EDAF47}"/>
            </a:ext>
          </a:extLst>
        </xdr:cNvPr>
        <xdr:cNvSpPr>
          <a:spLocks noChangeShapeType="1"/>
        </xdr:cNvSpPr>
      </xdr:nvSpPr>
      <xdr:spPr bwMode="auto">
        <a:xfrm flipH="1">
          <a:off x="1914525" y="479964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247</xdr:row>
      <xdr:rowOff>114300</xdr:rowOff>
    </xdr:from>
    <xdr:to>
      <xdr:col>2</xdr:col>
      <xdr:colOff>85725</xdr:colOff>
      <xdr:row>247</xdr:row>
      <xdr:rowOff>114300</xdr:rowOff>
    </xdr:to>
    <xdr:sp macro="" textlink="">
      <xdr:nvSpPr>
        <xdr:cNvPr id="9363" name="Line 8">
          <a:extLst>
            <a:ext uri="{FF2B5EF4-FFF2-40B4-BE49-F238E27FC236}">
              <a16:creationId xmlns:a16="http://schemas.microsoft.com/office/drawing/2014/main" id="{3070BFB6-5773-484E-8ACD-67D8521D74B8}"/>
            </a:ext>
          </a:extLst>
        </xdr:cNvPr>
        <xdr:cNvSpPr>
          <a:spLocks noChangeShapeType="1"/>
        </xdr:cNvSpPr>
      </xdr:nvSpPr>
      <xdr:spPr bwMode="auto">
        <a:xfrm flipH="1">
          <a:off x="1914525" y="479964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261</xdr:row>
      <xdr:rowOff>114300</xdr:rowOff>
    </xdr:from>
    <xdr:to>
      <xdr:col>2</xdr:col>
      <xdr:colOff>76200</xdr:colOff>
      <xdr:row>261</xdr:row>
      <xdr:rowOff>114300</xdr:rowOff>
    </xdr:to>
    <xdr:sp macro="" textlink="">
      <xdr:nvSpPr>
        <xdr:cNvPr id="9364" name="Line 8">
          <a:extLst>
            <a:ext uri="{FF2B5EF4-FFF2-40B4-BE49-F238E27FC236}">
              <a16:creationId xmlns:a16="http://schemas.microsoft.com/office/drawing/2014/main" id="{9DB73645-CB65-447F-9C25-F0575BC6E83B}"/>
            </a:ext>
          </a:extLst>
        </xdr:cNvPr>
        <xdr:cNvSpPr>
          <a:spLocks noChangeShapeType="1"/>
        </xdr:cNvSpPr>
      </xdr:nvSpPr>
      <xdr:spPr bwMode="auto">
        <a:xfrm flipH="1">
          <a:off x="1447800" y="51463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261</xdr:row>
      <xdr:rowOff>114300</xdr:rowOff>
    </xdr:from>
    <xdr:to>
      <xdr:col>2</xdr:col>
      <xdr:colOff>76200</xdr:colOff>
      <xdr:row>261</xdr:row>
      <xdr:rowOff>114300</xdr:rowOff>
    </xdr:to>
    <xdr:sp macro="" textlink="">
      <xdr:nvSpPr>
        <xdr:cNvPr id="9365" name="Line 8">
          <a:extLst>
            <a:ext uri="{FF2B5EF4-FFF2-40B4-BE49-F238E27FC236}">
              <a16:creationId xmlns:a16="http://schemas.microsoft.com/office/drawing/2014/main" id="{6293701D-8C29-422A-8D64-C0DFDB6A497B}"/>
            </a:ext>
          </a:extLst>
        </xdr:cNvPr>
        <xdr:cNvSpPr>
          <a:spLocks noChangeShapeType="1"/>
        </xdr:cNvSpPr>
      </xdr:nvSpPr>
      <xdr:spPr bwMode="auto">
        <a:xfrm flipH="1">
          <a:off x="1447800" y="51463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248</xdr:row>
      <xdr:rowOff>114300</xdr:rowOff>
    </xdr:from>
    <xdr:to>
      <xdr:col>2</xdr:col>
      <xdr:colOff>0</xdr:colOff>
      <xdr:row>248</xdr:row>
      <xdr:rowOff>114300</xdr:rowOff>
    </xdr:to>
    <xdr:sp macro="" textlink="">
      <xdr:nvSpPr>
        <xdr:cNvPr id="9366" name="Line 8">
          <a:extLst>
            <a:ext uri="{FF2B5EF4-FFF2-40B4-BE49-F238E27FC236}">
              <a16:creationId xmlns:a16="http://schemas.microsoft.com/office/drawing/2014/main" id="{6F75B54B-02E8-4628-BCF5-187D8971A64B}"/>
            </a:ext>
          </a:extLst>
        </xdr:cNvPr>
        <xdr:cNvSpPr>
          <a:spLocks noChangeShapeType="1"/>
        </xdr:cNvSpPr>
      </xdr:nvSpPr>
      <xdr:spPr bwMode="auto">
        <a:xfrm flipH="1">
          <a:off x="1371600" y="482441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247</xdr:row>
      <xdr:rowOff>114300</xdr:rowOff>
    </xdr:from>
    <xdr:to>
      <xdr:col>2</xdr:col>
      <xdr:colOff>85725</xdr:colOff>
      <xdr:row>247</xdr:row>
      <xdr:rowOff>114300</xdr:rowOff>
    </xdr:to>
    <xdr:sp macro="" textlink="">
      <xdr:nvSpPr>
        <xdr:cNvPr id="9367" name="Line 8">
          <a:extLst>
            <a:ext uri="{FF2B5EF4-FFF2-40B4-BE49-F238E27FC236}">
              <a16:creationId xmlns:a16="http://schemas.microsoft.com/office/drawing/2014/main" id="{6F7020FB-9A42-48DA-9602-CDAE05317AF2}"/>
            </a:ext>
          </a:extLst>
        </xdr:cNvPr>
        <xdr:cNvSpPr>
          <a:spLocks noChangeShapeType="1"/>
        </xdr:cNvSpPr>
      </xdr:nvSpPr>
      <xdr:spPr bwMode="auto">
        <a:xfrm flipH="1">
          <a:off x="1914525" y="479964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242</xdr:row>
      <xdr:rowOff>114300</xdr:rowOff>
    </xdr:from>
    <xdr:to>
      <xdr:col>2</xdr:col>
      <xdr:colOff>85725</xdr:colOff>
      <xdr:row>242</xdr:row>
      <xdr:rowOff>114300</xdr:rowOff>
    </xdr:to>
    <xdr:sp macro="" textlink="">
      <xdr:nvSpPr>
        <xdr:cNvPr id="9368" name="Line 8">
          <a:extLst>
            <a:ext uri="{FF2B5EF4-FFF2-40B4-BE49-F238E27FC236}">
              <a16:creationId xmlns:a16="http://schemas.microsoft.com/office/drawing/2014/main" id="{53CFC3F6-6A53-467D-A257-D0974E4FED41}"/>
            </a:ext>
          </a:extLst>
        </xdr:cNvPr>
        <xdr:cNvSpPr>
          <a:spLocks noChangeShapeType="1"/>
        </xdr:cNvSpPr>
      </xdr:nvSpPr>
      <xdr:spPr bwMode="auto">
        <a:xfrm flipH="1">
          <a:off x="1914525" y="46758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256</xdr:row>
      <xdr:rowOff>114300</xdr:rowOff>
    </xdr:from>
    <xdr:to>
      <xdr:col>2</xdr:col>
      <xdr:colOff>76200</xdr:colOff>
      <xdr:row>256</xdr:row>
      <xdr:rowOff>114300</xdr:rowOff>
    </xdr:to>
    <xdr:sp macro="" textlink="">
      <xdr:nvSpPr>
        <xdr:cNvPr id="9369" name="Line 8">
          <a:extLst>
            <a:ext uri="{FF2B5EF4-FFF2-40B4-BE49-F238E27FC236}">
              <a16:creationId xmlns:a16="http://schemas.microsoft.com/office/drawing/2014/main" id="{40751481-F84B-4727-9868-F1142564BD8E}"/>
            </a:ext>
          </a:extLst>
        </xdr:cNvPr>
        <xdr:cNvSpPr>
          <a:spLocks noChangeShapeType="1"/>
        </xdr:cNvSpPr>
      </xdr:nvSpPr>
      <xdr:spPr bwMode="auto">
        <a:xfrm flipH="1">
          <a:off x="1447800" y="502253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256</xdr:row>
      <xdr:rowOff>114300</xdr:rowOff>
    </xdr:from>
    <xdr:to>
      <xdr:col>2</xdr:col>
      <xdr:colOff>76200</xdr:colOff>
      <xdr:row>256</xdr:row>
      <xdr:rowOff>114300</xdr:rowOff>
    </xdr:to>
    <xdr:sp macro="" textlink="">
      <xdr:nvSpPr>
        <xdr:cNvPr id="9370" name="Line 8">
          <a:extLst>
            <a:ext uri="{FF2B5EF4-FFF2-40B4-BE49-F238E27FC236}">
              <a16:creationId xmlns:a16="http://schemas.microsoft.com/office/drawing/2014/main" id="{B292DE38-D650-4E94-85BE-8927C194D89C}"/>
            </a:ext>
          </a:extLst>
        </xdr:cNvPr>
        <xdr:cNvSpPr>
          <a:spLocks noChangeShapeType="1"/>
        </xdr:cNvSpPr>
      </xdr:nvSpPr>
      <xdr:spPr bwMode="auto">
        <a:xfrm flipH="1">
          <a:off x="1447800" y="502253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243</xdr:row>
      <xdr:rowOff>95250</xdr:rowOff>
    </xdr:from>
    <xdr:to>
      <xdr:col>2</xdr:col>
      <xdr:colOff>47625</xdr:colOff>
      <xdr:row>243</xdr:row>
      <xdr:rowOff>104775</xdr:rowOff>
    </xdr:to>
    <xdr:sp macro="" textlink="">
      <xdr:nvSpPr>
        <xdr:cNvPr id="9371" name="Line 7">
          <a:extLst>
            <a:ext uri="{FF2B5EF4-FFF2-40B4-BE49-F238E27FC236}">
              <a16:creationId xmlns:a16="http://schemas.microsoft.com/office/drawing/2014/main" id="{9181AF2D-D14C-4230-AC37-6188B8B4C110}"/>
            </a:ext>
          </a:extLst>
        </xdr:cNvPr>
        <xdr:cNvSpPr>
          <a:spLocks noChangeShapeType="1"/>
        </xdr:cNvSpPr>
      </xdr:nvSpPr>
      <xdr:spPr bwMode="auto">
        <a:xfrm flipH="1" flipV="1">
          <a:off x="1371600" y="46986825"/>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244</xdr:row>
      <xdr:rowOff>114300</xdr:rowOff>
    </xdr:from>
    <xdr:to>
      <xdr:col>2</xdr:col>
      <xdr:colOff>0</xdr:colOff>
      <xdr:row>244</xdr:row>
      <xdr:rowOff>114300</xdr:rowOff>
    </xdr:to>
    <xdr:sp macro="" textlink="">
      <xdr:nvSpPr>
        <xdr:cNvPr id="9372" name="Line 8">
          <a:extLst>
            <a:ext uri="{FF2B5EF4-FFF2-40B4-BE49-F238E27FC236}">
              <a16:creationId xmlns:a16="http://schemas.microsoft.com/office/drawing/2014/main" id="{5492A7FF-180D-4DF9-ABDA-122DD9FC258F}"/>
            </a:ext>
          </a:extLst>
        </xdr:cNvPr>
        <xdr:cNvSpPr>
          <a:spLocks noChangeShapeType="1"/>
        </xdr:cNvSpPr>
      </xdr:nvSpPr>
      <xdr:spPr bwMode="auto">
        <a:xfrm flipH="1">
          <a:off x="1371600" y="472535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242</xdr:row>
      <xdr:rowOff>114300</xdr:rowOff>
    </xdr:from>
    <xdr:to>
      <xdr:col>2</xdr:col>
      <xdr:colOff>85725</xdr:colOff>
      <xdr:row>242</xdr:row>
      <xdr:rowOff>114300</xdr:rowOff>
    </xdr:to>
    <xdr:sp macro="" textlink="">
      <xdr:nvSpPr>
        <xdr:cNvPr id="9373" name="Line 8">
          <a:extLst>
            <a:ext uri="{FF2B5EF4-FFF2-40B4-BE49-F238E27FC236}">
              <a16:creationId xmlns:a16="http://schemas.microsoft.com/office/drawing/2014/main" id="{63C0B563-5CC4-4286-9E85-D47EA91CCB3A}"/>
            </a:ext>
          </a:extLst>
        </xdr:cNvPr>
        <xdr:cNvSpPr>
          <a:spLocks noChangeShapeType="1"/>
        </xdr:cNvSpPr>
      </xdr:nvSpPr>
      <xdr:spPr bwMode="auto">
        <a:xfrm flipH="1">
          <a:off x="1914525" y="46758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239</xdr:row>
      <xdr:rowOff>95250</xdr:rowOff>
    </xdr:from>
    <xdr:to>
      <xdr:col>3</xdr:col>
      <xdr:colOff>38100</xdr:colOff>
      <xdr:row>239</xdr:row>
      <xdr:rowOff>104775</xdr:rowOff>
    </xdr:to>
    <xdr:sp macro="" textlink="">
      <xdr:nvSpPr>
        <xdr:cNvPr id="9374" name="Line 7">
          <a:extLst>
            <a:ext uri="{FF2B5EF4-FFF2-40B4-BE49-F238E27FC236}">
              <a16:creationId xmlns:a16="http://schemas.microsoft.com/office/drawing/2014/main" id="{B47A408C-97EB-4C6A-A4D7-DC056C21D4FE}"/>
            </a:ext>
          </a:extLst>
        </xdr:cNvPr>
        <xdr:cNvSpPr>
          <a:spLocks noChangeShapeType="1"/>
        </xdr:cNvSpPr>
      </xdr:nvSpPr>
      <xdr:spPr bwMode="auto">
        <a:xfrm flipH="1" flipV="1">
          <a:off x="1838325" y="45996225"/>
          <a:ext cx="25717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240</xdr:row>
      <xdr:rowOff>114300</xdr:rowOff>
    </xdr:from>
    <xdr:to>
      <xdr:col>2</xdr:col>
      <xdr:colOff>676275</xdr:colOff>
      <xdr:row>240</xdr:row>
      <xdr:rowOff>114300</xdr:rowOff>
    </xdr:to>
    <xdr:sp macro="" textlink="">
      <xdr:nvSpPr>
        <xdr:cNvPr id="9375" name="Line 8">
          <a:extLst>
            <a:ext uri="{FF2B5EF4-FFF2-40B4-BE49-F238E27FC236}">
              <a16:creationId xmlns:a16="http://schemas.microsoft.com/office/drawing/2014/main" id="{447751C5-8567-4CE7-8481-7446552F1BCD}"/>
            </a:ext>
          </a:extLst>
        </xdr:cNvPr>
        <xdr:cNvSpPr>
          <a:spLocks noChangeShapeType="1"/>
        </xdr:cNvSpPr>
      </xdr:nvSpPr>
      <xdr:spPr bwMode="auto">
        <a:xfrm flipH="1">
          <a:off x="1914525" y="46262925"/>
          <a:ext cx="1333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277</xdr:row>
      <xdr:rowOff>114300</xdr:rowOff>
    </xdr:from>
    <xdr:to>
      <xdr:col>2</xdr:col>
      <xdr:colOff>76200</xdr:colOff>
      <xdr:row>277</xdr:row>
      <xdr:rowOff>114300</xdr:rowOff>
    </xdr:to>
    <xdr:sp macro="" textlink="">
      <xdr:nvSpPr>
        <xdr:cNvPr id="9376" name="Line 8">
          <a:extLst>
            <a:ext uri="{FF2B5EF4-FFF2-40B4-BE49-F238E27FC236}">
              <a16:creationId xmlns:a16="http://schemas.microsoft.com/office/drawing/2014/main" id="{2FF971F2-564B-4223-9A7D-03534ED8C144}"/>
            </a:ext>
          </a:extLst>
        </xdr:cNvPr>
        <xdr:cNvSpPr>
          <a:spLocks noChangeShapeType="1"/>
        </xdr:cNvSpPr>
      </xdr:nvSpPr>
      <xdr:spPr bwMode="auto">
        <a:xfrm flipH="1">
          <a:off x="1447800" y="54349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277</xdr:row>
      <xdr:rowOff>114300</xdr:rowOff>
    </xdr:from>
    <xdr:to>
      <xdr:col>2</xdr:col>
      <xdr:colOff>76200</xdr:colOff>
      <xdr:row>277</xdr:row>
      <xdr:rowOff>114300</xdr:rowOff>
    </xdr:to>
    <xdr:sp macro="" textlink="">
      <xdr:nvSpPr>
        <xdr:cNvPr id="9377" name="Line 8">
          <a:extLst>
            <a:ext uri="{FF2B5EF4-FFF2-40B4-BE49-F238E27FC236}">
              <a16:creationId xmlns:a16="http://schemas.microsoft.com/office/drawing/2014/main" id="{164557D3-ABC6-4B9A-AE63-A0937E06D847}"/>
            </a:ext>
          </a:extLst>
        </xdr:cNvPr>
        <xdr:cNvSpPr>
          <a:spLocks noChangeShapeType="1"/>
        </xdr:cNvSpPr>
      </xdr:nvSpPr>
      <xdr:spPr bwMode="auto">
        <a:xfrm flipH="1">
          <a:off x="1447800" y="54349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270</xdr:row>
      <xdr:rowOff>114300</xdr:rowOff>
    </xdr:from>
    <xdr:to>
      <xdr:col>2</xdr:col>
      <xdr:colOff>76200</xdr:colOff>
      <xdr:row>270</xdr:row>
      <xdr:rowOff>114300</xdr:rowOff>
    </xdr:to>
    <xdr:sp macro="" textlink="">
      <xdr:nvSpPr>
        <xdr:cNvPr id="9378" name="Line 8">
          <a:extLst>
            <a:ext uri="{FF2B5EF4-FFF2-40B4-BE49-F238E27FC236}">
              <a16:creationId xmlns:a16="http://schemas.microsoft.com/office/drawing/2014/main" id="{249AFAC4-1419-4FCE-9C48-3EA9FE7E2D91}"/>
            </a:ext>
          </a:extLst>
        </xdr:cNvPr>
        <xdr:cNvSpPr>
          <a:spLocks noChangeShapeType="1"/>
        </xdr:cNvSpPr>
      </xdr:nvSpPr>
      <xdr:spPr bwMode="auto">
        <a:xfrm flipH="1">
          <a:off x="1447800" y="530828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263</xdr:row>
      <xdr:rowOff>114300</xdr:rowOff>
    </xdr:from>
    <xdr:to>
      <xdr:col>2</xdr:col>
      <xdr:colOff>76200</xdr:colOff>
      <xdr:row>263</xdr:row>
      <xdr:rowOff>114300</xdr:rowOff>
    </xdr:to>
    <xdr:sp macro="" textlink="">
      <xdr:nvSpPr>
        <xdr:cNvPr id="9379" name="Line 8">
          <a:extLst>
            <a:ext uri="{FF2B5EF4-FFF2-40B4-BE49-F238E27FC236}">
              <a16:creationId xmlns:a16="http://schemas.microsoft.com/office/drawing/2014/main" id="{45BCB56A-ADE1-4370-85FE-97D7BC7DFC52}"/>
            </a:ext>
          </a:extLst>
        </xdr:cNvPr>
        <xdr:cNvSpPr>
          <a:spLocks noChangeShapeType="1"/>
        </xdr:cNvSpPr>
      </xdr:nvSpPr>
      <xdr:spPr bwMode="auto">
        <a:xfrm flipH="1">
          <a:off x="1447800" y="518255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263</xdr:row>
      <xdr:rowOff>114300</xdr:rowOff>
    </xdr:from>
    <xdr:to>
      <xdr:col>2</xdr:col>
      <xdr:colOff>76200</xdr:colOff>
      <xdr:row>263</xdr:row>
      <xdr:rowOff>114300</xdr:rowOff>
    </xdr:to>
    <xdr:sp macro="" textlink="">
      <xdr:nvSpPr>
        <xdr:cNvPr id="9380" name="Line 8">
          <a:extLst>
            <a:ext uri="{FF2B5EF4-FFF2-40B4-BE49-F238E27FC236}">
              <a16:creationId xmlns:a16="http://schemas.microsoft.com/office/drawing/2014/main" id="{7F8703ED-0633-4DCE-A82F-5EAD4E6823C9}"/>
            </a:ext>
          </a:extLst>
        </xdr:cNvPr>
        <xdr:cNvSpPr>
          <a:spLocks noChangeShapeType="1"/>
        </xdr:cNvSpPr>
      </xdr:nvSpPr>
      <xdr:spPr bwMode="auto">
        <a:xfrm flipH="1">
          <a:off x="1447800" y="518255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263</xdr:row>
      <xdr:rowOff>114300</xdr:rowOff>
    </xdr:from>
    <xdr:to>
      <xdr:col>2</xdr:col>
      <xdr:colOff>76200</xdr:colOff>
      <xdr:row>263</xdr:row>
      <xdr:rowOff>114300</xdr:rowOff>
    </xdr:to>
    <xdr:sp macro="" textlink="">
      <xdr:nvSpPr>
        <xdr:cNvPr id="9381" name="Line 8">
          <a:extLst>
            <a:ext uri="{FF2B5EF4-FFF2-40B4-BE49-F238E27FC236}">
              <a16:creationId xmlns:a16="http://schemas.microsoft.com/office/drawing/2014/main" id="{55F177F8-99F2-4749-8B4D-1D4952D324BB}"/>
            </a:ext>
          </a:extLst>
        </xdr:cNvPr>
        <xdr:cNvSpPr>
          <a:spLocks noChangeShapeType="1"/>
        </xdr:cNvSpPr>
      </xdr:nvSpPr>
      <xdr:spPr bwMode="auto">
        <a:xfrm flipH="1">
          <a:off x="1447800" y="518255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263</xdr:row>
      <xdr:rowOff>114300</xdr:rowOff>
    </xdr:from>
    <xdr:to>
      <xdr:col>2</xdr:col>
      <xdr:colOff>76200</xdr:colOff>
      <xdr:row>263</xdr:row>
      <xdr:rowOff>114300</xdr:rowOff>
    </xdr:to>
    <xdr:sp macro="" textlink="">
      <xdr:nvSpPr>
        <xdr:cNvPr id="9382" name="Line 8">
          <a:extLst>
            <a:ext uri="{FF2B5EF4-FFF2-40B4-BE49-F238E27FC236}">
              <a16:creationId xmlns:a16="http://schemas.microsoft.com/office/drawing/2014/main" id="{18D73A39-A636-4787-BA3F-C0E7DA5A9D1E}"/>
            </a:ext>
          </a:extLst>
        </xdr:cNvPr>
        <xdr:cNvSpPr>
          <a:spLocks noChangeShapeType="1"/>
        </xdr:cNvSpPr>
      </xdr:nvSpPr>
      <xdr:spPr bwMode="auto">
        <a:xfrm flipH="1">
          <a:off x="1447800" y="518255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263</xdr:row>
      <xdr:rowOff>114300</xdr:rowOff>
    </xdr:from>
    <xdr:to>
      <xdr:col>2</xdr:col>
      <xdr:colOff>76200</xdr:colOff>
      <xdr:row>263</xdr:row>
      <xdr:rowOff>114300</xdr:rowOff>
    </xdr:to>
    <xdr:sp macro="" textlink="">
      <xdr:nvSpPr>
        <xdr:cNvPr id="9383" name="Line 8">
          <a:extLst>
            <a:ext uri="{FF2B5EF4-FFF2-40B4-BE49-F238E27FC236}">
              <a16:creationId xmlns:a16="http://schemas.microsoft.com/office/drawing/2014/main" id="{B9099CE2-156A-4B50-BC57-BF9C62BDE37B}"/>
            </a:ext>
          </a:extLst>
        </xdr:cNvPr>
        <xdr:cNvSpPr>
          <a:spLocks noChangeShapeType="1"/>
        </xdr:cNvSpPr>
      </xdr:nvSpPr>
      <xdr:spPr bwMode="auto">
        <a:xfrm flipH="1">
          <a:off x="1447800" y="518255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263</xdr:row>
      <xdr:rowOff>114300</xdr:rowOff>
    </xdr:from>
    <xdr:to>
      <xdr:col>2</xdr:col>
      <xdr:colOff>76200</xdr:colOff>
      <xdr:row>263</xdr:row>
      <xdr:rowOff>114300</xdr:rowOff>
    </xdr:to>
    <xdr:sp macro="" textlink="">
      <xdr:nvSpPr>
        <xdr:cNvPr id="9384" name="Line 8">
          <a:extLst>
            <a:ext uri="{FF2B5EF4-FFF2-40B4-BE49-F238E27FC236}">
              <a16:creationId xmlns:a16="http://schemas.microsoft.com/office/drawing/2014/main" id="{0D46C507-A9CD-48DC-9B1A-5464427D3139}"/>
            </a:ext>
          </a:extLst>
        </xdr:cNvPr>
        <xdr:cNvSpPr>
          <a:spLocks noChangeShapeType="1"/>
        </xdr:cNvSpPr>
      </xdr:nvSpPr>
      <xdr:spPr bwMode="auto">
        <a:xfrm flipH="1">
          <a:off x="1447800" y="518255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263</xdr:row>
      <xdr:rowOff>114300</xdr:rowOff>
    </xdr:from>
    <xdr:to>
      <xdr:col>2</xdr:col>
      <xdr:colOff>47625</xdr:colOff>
      <xdr:row>263</xdr:row>
      <xdr:rowOff>114300</xdr:rowOff>
    </xdr:to>
    <xdr:sp macro="" textlink="">
      <xdr:nvSpPr>
        <xdr:cNvPr id="9385" name="Line 8">
          <a:extLst>
            <a:ext uri="{FF2B5EF4-FFF2-40B4-BE49-F238E27FC236}">
              <a16:creationId xmlns:a16="http://schemas.microsoft.com/office/drawing/2014/main" id="{5568AD6A-9724-48FC-8268-1061CA7A2BEA}"/>
            </a:ext>
          </a:extLst>
        </xdr:cNvPr>
        <xdr:cNvSpPr>
          <a:spLocks noChangeShapeType="1"/>
        </xdr:cNvSpPr>
      </xdr:nvSpPr>
      <xdr:spPr bwMode="auto">
        <a:xfrm flipH="1">
          <a:off x="1447800" y="518255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263</xdr:row>
      <xdr:rowOff>114300</xdr:rowOff>
    </xdr:from>
    <xdr:to>
      <xdr:col>2</xdr:col>
      <xdr:colOff>47625</xdr:colOff>
      <xdr:row>263</xdr:row>
      <xdr:rowOff>114300</xdr:rowOff>
    </xdr:to>
    <xdr:sp macro="" textlink="">
      <xdr:nvSpPr>
        <xdr:cNvPr id="9386" name="Line 8">
          <a:extLst>
            <a:ext uri="{FF2B5EF4-FFF2-40B4-BE49-F238E27FC236}">
              <a16:creationId xmlns:a16="http://schemas.microsoft.com/office/drawing/2014/main" id="{D329348A-F834-4F4C-A4A3-9104C7BBB95E}"/>
            </a:ext>
          </a:extLst>
        </xdr:cNvPr>
        <xdr:cNvSpPr>
          <a:spLocks noChangeShapeType="1"/>
        </xdr:cNvSpPr>
      </xdr:nvSpPr>
      <xdr:spPr bwMode="auto">
        <a:xfrm flipH="1">
          <a:off x="1447800" y="518255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263</xdr:row>
      <xdr:rowOff>114300</xdr:rowOff>
    </xdr:from>
    <xdr:to>
      <xdr:col>2</xdr:col>
      <xdr:colOff>76200</xdr:colOff>
      <xdr:row>263</xdr:row>
      <xdr:rowOff>114300</xdr:rowOff>
    </xdr:to>
    <xdr:sp macro="" textlink="">
      <xdr:nvSpPr>
        <xdr:cNvPr id="9387" name="Line 8">
          <a:extLst>
            <a:ext uri="{FF2B5EF4-FFF2-40B4-BE49-F238E27FC236}">
              <a16:creationId xmlns:a16="http://schemas.microsoft.com/office/drawing/2014/main" id="{39430EF3-FF18-4EED-94BC-14ED795D448F}"/>
            </a:ext>
          </a:extLst>
        </xdr:cNvPr>
        <xdr:cNvSpPr>
          <a:spLocks noChangeShapeType="1"/>
        </xdr:cNvSpPr>
      </xdr:nvSpPr>
      <xdr:spPr bwMode="auto">
        <a:xfrm flipH="1">
          <a:off x="1447800" y="518255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263</xdr:row>
      <xdr:rowOff>114300</xdr:rowOff>
    </xdr:from>
    <xdr:to>
      <xdr:col>2</xdr:col>
      <xdr:colOff>76200</xdr:colOff>
      <xdr:row>263</xdr:row>
      <xdr:rowOff>114300</xdr:rowOff>
    </xdr:to>
    <xdr:sp macro="" textlink="">
      <xdr:nvSpPr>
        <xdr:cNvPr id="9388" name="Line 8">
          <a:extLst>
            <a:ext uri="{FF2B5EF4-FFF2-40B4-BE49-F238E27FC236}">
              <a16:creationId xmlns:a16="http://schemas.microsoft.com/office/drawing/2014/main" id="{964D36E0-A1DE-4B03-8A21-AF836B3FC71E}"/>
            </a:ext>
          </a:extLst>
        </xdr:cNvPr>
        <xdr:cNvSpPr>
          <a:spLocks noChangeShapeType="1"/>
        </xdr:cNvSpPr>
      </xdr:nvSpPr>
      <xdr:spPr bwMode="auto">
        <a:xfrm flipH="1">
          <a:off x="1447800" y="518255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277</xdr:row>
      <xdr:rowOff>114300</xdr:rowOff>
    </xdr:from>
    <xdr:to>
      <xdr:col>2</xdr:col>
      <xdr:colOff>76200</xdr:colOff>
      <xdr:row>277</xdr:row>
      <xdr:rowOff>114300</xdr:rowOff>
    </xdr:to>
    <xdr:sp macro="" textlink="">
      <xdr:nvSpPr>
        <xdr:cNvPr id="9389" name="Line 8">
          <a:extLst>
            <a:ext uri="{FF2B5EF4-FFF2-40B4-BE49-F238E27FC236}">
              <a16:creationId xmlns:a16="http://schemas.microsoft.com/office/drawing/2014/main" id="{CE3C2BC3-6485-4083-87A8-7F8520983141}"/>
            </a:ext>
          </a:extLst>
        </xdr:cNvPr>
        <xdr:cNvSpPr>
          <a:spLocks noChangeShapeType="1"/>
        </xdr:cNvSpPr>
      </xdr:nvSpPr>
      <xdr:spPr bwMode="auto">
        <a:xfrm flipH="1">
          <a:off x="1905000" y="54349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258</xdr:row>
      <xdr:rowOff>114300</xdr:rowOff>
    </xdr:from>
    <xdr:to>
      <xdr:col>2</xdr:col>
      <xdr:colOff>76200</xdr:colOff>
      <xdr:row>258</xdr:row>
      <xdr:rowOff>114300</xdr:rowOff>
    </xdr:to>
    <xdr:sp macro="" textlink="">
      <xdr:nvSpPr>
        <xdr:cNvPr id="9390" name="Line 8">
          <a:extLst>
            <a:ext uri="{FF2B5EF4-FFF2-40B4-BE49-F238E27FC236}">
              <a16:creationId xmlns:a16="http://schemas.microsoft.com/office/drawing/2014/main" id="{EE8251AA-20A9-4036-9DBE-48DBDA28DF64}"/>
            </a:ext>
          </a:extLst>
        </xdr:cNvPr>
        <xdr:cNvSpPr>
          <a:spLocks noChangeShapeType="1"/>
        </xdr:cNvSpPr>
      </xdr:nvSpPr>
      <xdr:spPr bwMode="auto">
        <a:xfrm flipH="1">
          <a:off x="1447800" y="50720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258</xdr:row>
      <xdr:rowOff>114300</xdr:rowOff>
    </xdr:from>
    <xdr:to>
      <xdr:col>2</xdr:col>
      <xdr:colOff>76200</xdr:colOff>
      <xdr:row>258</xdr:row>
      <xdr:rowOff>114300</xdr:rowOff>
    </xdr:to>
    <xdr:sp macro="" textlink="">
      <xdr:nvSpPr>
        <xdr:cNvPr id="9391" name="Line 8">
          <a:extLst>
            <a:ext uri="{FF2B5EF4-FFF2-40B4-BE49-F238E27FC236}">
              <a16:creationId xmlns:a16="http://schemas.microsoft.com/office/drawing/2014/main" id="{60F429D4-ED69-477C-8763-C3D1A1418AD7}"/>
            </a:ext>
          </a:extLst>
        </xdr:cNvPr>
        <xdr:cNvSpPr>
          <a:spLocks noChangeShapeType="1"/>
        </xdr:cNvSpPr>
      </xdr:nvSpPr>
      <xdr:spPr bwMode="auto">
        <a:xfrm flipH="1">
          <a:off x="1447800" y="50720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250</xdr:row>
      <xdr:rowOff>114300</xdr:rowOff>
    </xdr:from>
    <xdr:to>
      <xdr:col>2</xdr:col>
      <xdr:colOff>76200</xdr:colOff>
      <xdr:row>250</xdr:row>
      <xdr:rowOff>114300</xdr:rowOff>
    </xdr:to>
    <xdr:sp macro="" textlink="">
      <xdr:nvSpPr>
        <xdr:cNvPr id="9392" name="Line 8">
          <a:extLst>
            <a:ext uri="{FF2B5EF4-FFF2-40B4-BE49-F238E27FC236}">
              <a16:creationId xmlns:a16="http://schemas.microsoft.com/office/drawing/2014/main" id="{5B4E3E3D-4328-4CC5-958C-3B1479A032ED}"/>
            </a:ext>
          </a:extLst>
        </xdr:cNvPr>
        <xdr:cNvSpPr>
          <a:spLocks noChangeShapeType="1"/>
        </xdr:cNvSpPr>
      </xdr:nvSpPr>
      <xdr:spPr bwMode="auto">
        <a:xfrm flipH="1">
          <a:off x="1447800" y="487394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278</xdr:row>
      <xdr:rowOff>95250</xdr:rowOff>
    </xdr:from>
    <xdr:to>
      <xdr:col>2</xdr:col>
      <xdr:colOff>47625</xdr:colOff>
      <xdr:row>278</xdr:row>
      <xdr:rowOff>104775</xdr:rowOff>
    </xdr:to>
    <xdr:sp macro="" textlink="">
      <xdr:nvSpPr>
        <xdr:cNvPr id="9393" name="Line 7">
          <a:extLst>
            <a:ext uri="{FF2B5EF4-FFF2-40B4-BE49-F238E27FC236}">
              <a16:creationId xmlns:a16="http://schemas.microsoft.com/office/drawing/2014/main" id="{DE3E4BF6-EB66-4928-9B9F-B1FC171ADBDC}"/>
            </a:ext>
          </a:extLst>
        </xdr:cNvPr>
        <xdr:cNvSpPr>
          <a:spLocks noChangeShapeType="1"/>
        </xdr:cNvSpPr>
      </xdr:nvSpPr>
      <xdr:spPr bwMode="auto">
        <a:xfrm flipH="1" flipV="1">
          <a:off x="1371600" y="54511575"/>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279</xdr:row>
      <xdr:rowOff>114300</xdr:rowOff>
    </xdr:from>
    <xdr:to>
      <xdr:col>2</xdr:col>
      <xdr:colOff>0</xdr:colOff>
      <xdr:row>279</xdr:row>
      <xdr:rowOff>114300</xdr:rowOff>
    </xdr:to>
    <xdr:sp macro="" textlink="">
      <xdr:nvSpPr>
        <xdr:cNvPr id="9394" name="Line 8">
          <a:extLst>
            <a:ext uri="{FF2B5EF4-FFF2-40B4-BE49-F238E27FC236}">
              <a16:creationId xmlns:a16="http://schemas.microsoft.com/office/drawing/2014/main" id="{36E4DDEC-1A6F-4D6D-BF96-3AC3D09DABC6}"/>
            </a:ext>
          </a:extLst>
        </xdr:cNvPr>
        <xdr:cNvSpPr>
          <a:spLocks noChangeShapeType="1"/>
        </xdr:cNvSpPr>
      </xdr:nvSpPr>
      <xdr:spPr bwMode="auto">
        <a:xfrm flipH="1">
          <a:off x="1371600" y="54711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277</xdr:row>
      <xdr:rowOff>114300</xdr:rowOff>
    </xdr:from>
    <xdr:to>
      <xdr:col>2</xdr:col>
      <xdr:colOff>76200</xdr:colOff>
      <xdr:row>277</xdr:row>
      <xdr:rowOff>114300</xdr:rowOff>
    </xdr:to>
    <xdr:sp macro="" textlink="">
      <xdr:nvSpPr>
        <xdr:cNvPr id="9395" name="Line 8">
          <a:extLst>
            <a:ext uri="{FF2B5EF4-FFF2-40B4-BE49-F238E27FC236}">
              <a16:creationId xmlns:a16="http://schemas.microsoft.com/office/drawing/2014/main" id="{29533A4D-0960-4886-B34F-90CA133EE07F}"/>
            </a:ext>
          </a:extLst>
        </xdr:cNvPr>
        <xdr:cNvSpPr>
          <a:spLocks noChangeShapeType="1"/>
        </xdr:cNvSpPr>
      </xdr:nvSpPr>
      <xdr:spPr bwMode="auto">
        <a:xfrm flipH="1">
          <a:off x="1905000" y="54349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277</xdr:row>
      <xdr:rowOff>114300</xdr:rowOff>
    </xdr:from>
    <xdr:to>
      <xdr:col>2</xdr:col>
      <xdr:colOff>76200</xdr:colOff>
      <xdr:row>277</xdr:row>
      <xdr:rowOff>114300</xdr:rowOff>
    </xdr:to>
    <xdr:sp macro="" textlink="">
      <xdr:nvSpPr>
        <xdr:cNvPr id="9396" name="Line 8">
          <a:extLst>
            <a:ext uri="{FF2B5EF4-FFF2-40B4-BE49-F238E27FC236}">
              <a16:creationId xmlns:a16="http://schemas.microsoft.com/office/drawing/2014/main" id="{27E29664-3066-400B-96F3-86B4B57DA9A8}"/>
            </a:ext>
          </a:extLst>
        </xdr:cNvPr>
        <xdr:cNvSpPr>
          <a:spLocks noChangeShapeType="1"/>
        </xdr:cNvSpPr>
      </xdr:nvSpPr>
      <xdr:spPr bwMode="auto">
        <a:xfrm flipH="1">
          <a:off x="1905000" y="54349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258</xdr:row>
      <xdr:rowOff>114300</xdr:rowOff>
    </xdr:from>
    <xdr:to>
      <xdr:col>2</xdr:col>
      <xdr:colOff>76200</xdr:colOff>
      <xdr:row>258</xdr:row>
      <xdr:rowOff>114300</xdr:rowOff>
    </xdr:to>
    <xdr:sp macro="" textlink="">
      <xdr:nvSpPr>
        <xdr:cNvPr id="9397" name="Line 8">
          <a:extLst>
            <a:ext uri="{FF2B5EF4-FFF2-40B4-BE49-F238E27FC236}">
              <a16:creationId xmlns:a16="http://schemas.microsoft.com/office/drawing/2014/main" id="{550B895D-EAEC-477A-9299-DF1FCD02D70F}"/>
            </a:ext>
          </a:extLst>
        </xdr:cNvPr>
        <xdr:cNvSpPr>
          <a:spLocks noChangeShapeType="1"/>
        </xdr:cNvSpPr>
      </xdr:nvSpPr>
      <xdr:spPr bwMode="auto">
        <a:xfrm flipH="1">
          <a:off x="1447800" y="50720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258</xdr:row>
      <xdr:rowOff>114300</xdr:rowOff>
    </xdr:from>
    <xdr:to>
      <xdr:col>2</xdr:col>
      <xdr:colOff>76200</xdr:colOff>
      <xdr:row>258</xdr:row>
      <xdr:rowOff>114300</xdr:rowOff>
    </xdr:to>
    <xdr:sp macro="" textlink="">
      <xdr:nvSpPr>
        <xdr:cNvPr id="9398" name="Line 8">
          <a:extLst>
            <a:ext uri="{FF2B5EF4-FFF2-40B4-BE49-F238E27FC236}">
              <a16:creationId xmlns:a16="http://schemas.microsoft.com/office/drawing/2014/main" id="{E7DBAE68-D4F8-47CE-B2C9-6B69854B80B7}"/>
            </a:ext>
          </a:extLst>
        </xdr:cNvPr>
        <xdr:cNvSpPr>
          <a:spLocks noChangeShapeType="1"/>
        </xdr:cNvSpPr>
      </xdr:nvSpPr>
      <xdr:spPr bwMode="auto">
        <a:xfrm flipH="1">
          <a:off x="1447800" y="50720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250</xdr:row>
      <xdr:rowOff>114300</xdr:rowOff>
    </xdr:from>
    <xdr:to>
      <xdr:col>2</xdr:col>
      <xdr:colOff>76200</xdr:colOff>
      <xdr:row>250</xdr:row>
      <xdr:rowOff>114300</xdr:rowOff>
    </xdr:to>
    <xdr:sp macro="" textlink="">
      <xdr:nvSpPr>
        <xdr:cNvPr id="9399" name="Line 8">
          <a:extLst>
            <a:ext uri="{FF2B5EF4-FFF2-40B4-BE49-F238E27FC236}">
              <a16:creationId xmlns:a16="http://schemas.microsoft.com/office/drawing/2014/main" id="{A3B40B03-9AEA-478D-8504-CAA93CC6BFF5}"/>
            </a:ext>
          </a:extLst>
        </xdr:cNvPr>
        <xdr:cNvSpPr>
          <a:spLocks noChangeShapeType="1"/>
        </xdr:cNvSpPr>
      </xdr:nvSpPr>
      <xdr:spPr bwMode="auto">
        <a:xfrm flipH="1">
          <a:off x="1447800" y="487394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278</xdr:row>
      <xdr:rowOff>95250</xdr:rowOff>
    </xdr:from>
    <xdr:to>
      <xdr:col>2</xdr:col>
      <xdr:colOff>47625</xdr:colOff>
      <xdr:row>278</xdr:row>
      <xdr:rowOff>104775</xdr:rowOff>
    </xdr:to>
    <xdr:sp macro="" textlink="">
      <xdr:nvSpPr>
        <xdr:cNvPr id="9400" name="Line 7">
          <a:extLst>
            <a:ext uri="{FF2B5EF4-FFF2-40B4-BE49-F238E27FC236}">
              <a16:creationId xmlns:a16="http://schemas.microsoft.com/office/drawing/2014/main" id="{5EDC3A84-5392-446B-8E1E-31D15A389C89}"/>
            </a:ext>
          </a:extLst>
        </xdr:cNvPr>
        <xdr:cNvSpPr>
          <a:spLocks noChangeShapeType="1"/>
        </xdr:cNvSpPr>
      </xdr:nvSpPr>
      <xdr:spPr bwMode="auto">
        <a:xfrm flipH="1" flipV="1">
          <a:off x="1371600" y="54511575"/>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279</xdr:row>
      <xdr:rowOff>114300</xdr:rowOff>
    </xdr:from>
    <xdr:to>
      <xdr:col>2</xdr:col>
      <xdr:colOff>0</xdr:colOff>
      <xdr:row>279</xdr:row>
      <xdr:rowOff>114300</xdr:rowOff>
    </xdr:to>
    <xdr:sp macro="" textlink="">
      <xdr:nvSpPr>
        <xdr:cNvPr id="9401" name="Line 8">
          <a:extLst>
            <a:ext uri="{FF2B5EF4-FFF2-40B4-BE49-F238E27FC236}">
              <a16:creationId xmlns:a16="http://schemas.microsoft.com/office/drawing/2014/main" id="{A917AD70-97DA-4BFB-A730-101015F40E92}"/>
            </a:ext>
          </a:extLst>
        </xdr:cNvPr>
        <xdr:cNvSpPr>
          <a:spLocks noChangeShapeType="1"/>
        </xdr:cNvSpPr>
      </xdr:nvSpPr>
      <xdr:spPr bwMode="auto">
        <a:xfrm flipH="1">
          <a:off x="1371600" y="54711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277</xdr:row>
      <xdr:rowOff>114300</xdr:rowOff>
    </xdr:from>
    <xdr:to>
      <xdr:col>2</xdr:col>
      <xdr:colOff>76200</xdr:colOff>
      <xdr:row>277</xdr:row>
      <xdr:rowOff>114300</xdr:rowOff>
    </xdr:to>
    <xdr:sp macro="" textlink="">
      <xdr:nvSpPr>
        <xdr:cNvPr id="9402" name="Line 8">
          <a:extLst>
            <a:ext uri="{FF2B5EF4-FFF2-40B4-BE49-F238E27FC236}">
              <a16:creationId xmlns:a16="http://schemas.microsoft.com/office/drawing/2014/main" id="{616B5574-82EE-4B37-9889-A7156385AE0E}"/>
            </a:ext>
          </a:extLst>
        </xdr:cNvPr>
        <xdr:cNvSpPr>
          <a:spLocks noChangeShapeType="1"/>
        </xdr:cNvSpPr>
      </xdr:nvSpPr>
      <xdr:spPr bwMode="auto">
        <a:xfrm flipH="1">
          <a:off x="1905000" y="54349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277</xdr:row>
      <xdr:rowOff>114300</xdr:rowOff>
    </xdr:from>
    <xdr:to>
      <xdr:col>2</xdr:col>
      <xdr:colOff>76200</xdr:colOff>
      <xdr:row>277</xdr:row>
      <xdr:rowOff>114300</xdr:rowOff>
    </xdr:to>
    <xdr:sp macro="" textlink="">
      <xdr:nvSpPr>
        <xdr:cNvPr id="9403" name="Line 8">
          <a:extLst>
            <a:ext uri="{FF2B5EF4-FFF2-40B4-BE49-F238E27FC236}">
              <a16:creationId xmlns:a16="http://schemas.microsoft.com/office/drawing/2014/main" id="{B8E33817-9A9F-4C72-9374-B3158CC6752A}"/>
            </a:ext>
          </a:extLst>
        </xdr:cNvPr>
        <xdr:cNvSpPr>
          <a:spLocks noChangeShapeType="1"/>
        </xdr:cNvSpPr>
      </xdr:nvSpPr>
      <xdr:spPr bwMode="auto">
        <a:xfrm flipH="1">
          <a:off x="1905000" y="54349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258</xdr:row>
      <xdr:rowOff>114300</xdr:rowOff>
    </xdr:from>
    <xdr:to>
      <xdr:col>2</xdr:col>
      <xdr:colOff>76200</xdr:colOff>
      <xdr:row>258</xdr:row>
      <xdr:rowOff>114300</xdr:rowOff>
    </xdr:to>
    <xdr:sp macro="" textlink="">
      <xdr:nvSpPr>
        <xdr:cNvPr id="9404" name="Line 8">
          <a:extLst>
            <a:ext uri="{FF2B5EF4-FFF2-40B4-BE49-F238E27FC236}">
              <a16:creationId xmlns:a16="http://schemas.microsoft.com/office/drawing/2014/main" id="{D78CFE70-3BD7-4ECA-9E46-C2C72D37EE4E}"/>
            </a:ext>
          </a:extLst>
        </xdr:cNvPr>
        <xdr:cNvSpPr>
          <a:spLocks noChangeShapeType="1"/>
        </xdr:cNvSpPr>
      </xdr:nvSpPr>
      <xdr:spPr bwMode="auto">
        <a:xfrm flipH="1">
          <a:off x="1447800" y="50720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258</xdr:row>
      <xdr:rowOff>114300</xdr:rowOff>
    </xdr:from>
    <xdr:to>
      <xdr:col>2</xdr:col>
      <xdr:colOff>76200</xdr:colOff>
      <xdr:row>258</xdr:row>
      <xdr:rowOff>114300</xdr:rowOff>
    </xdr:to>
    <xdr:sp macro="" textlink="">
      <xdr:nvSpPr>
        <xdr:cNvPr id="9405" name="Line 8">
          <a:extLst>
            <a:ext uri="{FF2B5EF4-FFF2-40B4-BE49-F238E27FC236}">
              <a16:creationId xmlns:a16="http://schemas.microsoft.com/office/drawing/2014/main" id="{6E2CE7EF-EDD3-4702-8522-F4B511E371C9}"/>
            </a:ext>
          </a:extLst>
        </xdr:cNvPr>
        <xdr:cNvSpPr>
          <a:spLocks noChangeShapeType="1"/>
        </xdr:cNvSpPr>
      </xdr:nvSpPr>
      <xdr:spPr bwMode="auto">
        <a:xfrm flipH="1">
          <a:off x="1447800" y="50720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250</xdr:row>
      <xdr:rowOff>114300</xdr:rowOff>
    </xdr:from>
    <xdr:to>
      <xdr:col>2</xdr:col>
      <xdr:colOff>76200</xdr:colOff>
      <xdr:row>250</xdr:row>
      <xdr:rowOff>114300</xdr:rowOff>
    </xdr:to>
    <xdr:sp macro="" textlink="">
      <xdr:nvSpPr>
        <xdr:cNvPr id="9406" name="Line 8">
          <a:extLst>
            <a:ext uri="{FF2B5EF4-FFF2-40B4-BE49-F238E27FC236}">
              <a16:creationId xmlns:a16="http://schemas.microsoft.com/office/drawing/2014/main" id="{178E2599-0D53-42A1-AA31-F5D0DAC7DD07}"/>
            </a:ext>
          </a:extLst>
        </xdr:cNvPr>
        <xdr:cNvSpPr>
          <a:spLocks noChangeShapeType="1"/>
        </xdr:cNvSpPr>
      </xdr:nvSpPr>
      <xdr:spPr bwMode="auto">
        <a:xfrm flipH="1">
          <a:off x="1447800" y="487394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279</xdr:row>
      <xdr:rowOff>114300</xdr:rowOff>
    </xdr:from>
    <xdr:to>
      <xdr:col>2</xdr:col>
      <xdr:colOff>0</xdr:colOff>
      <xdr:row>279</xdr:row>
      <xdr:rowOff>114300</xdr:rowOff>
    </xdr:to>
    <xdr:sp macro="" textlink="">
      <xdr:nvSpPr>
        <xdr:cNvPr id="9407" name="Line 8">
          <a:extLst>
            <a:ext uri="{FF2B5EF4-FFF2-40B4-BE49-F238E27FC236}">
              <a16:creationId xmlns:a16="http://schemas.microsoft.com/office/drawing/2014/main" id="{4DB2E991-04B8-4625-BA2D-5186FB899ABA}"/>
            </a:ext>
          </a:extLst>
        </xdr:cNvPr>
        <xdr:cNvSpPr>
          <a:spLocks noChangeShapeType="1"/>
        </xdr:cNvSpPr>
      </xdr:nvSpPr>
      <xdr:spPr bwMode="auto">
        <a:xfrm flipH="1">
          <a:off x="1371600" y="54711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277</xdr:row>
      <xdr:rowOff>114300</xdr:rowOff>
    </xdr:from>
    <xdr:to>
      <xdr:col>2</xdr:col>
      <xdr:colOff>76200</xdr:colOff>
      <xdr:row>277</xdr:row>
      <xdr:rowOff>114300</xdr:rowOff>
    </xdr:to>
    <xdr:sp macro="" textlink="">
      <xdr:nvSpPr>
        <xdr:cNvPr id="9408" name="Line 8">
          <a:extLst>
            <a:ext uri="{FF2B5EF4-FFF2-40B4-BE49-F238E27FC236}">
              <a16:creationId xmlns:a16="http://schemas.microsoft.com/office/drawing/2014/main" id="{5B9AE554-C885-495C-9A35-B5666739F923}"/>
            </a:ext>
          </a:extLst>
        </xdr:cNvPr>
        <xdr:cNvSpPr>
          <a:spLocks noChangeShapeType="1"/>
        </xdr:cNvSpPr>
      </xdr:nvSpPr>
      <xdr:spPr bwMode="auto">
        <a:xfrm flipH="1">
          <a:off x="1905000" y="54349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260</xdr:row>
      <xdr:rowOff>114300</xdr:rowOff>
    </xdr:from>
    <xdr:to>
      <xdr:col>2</xdr:col>
      <xdr:colOff>0</xdr:colOff>
      <xdr:row>260</xdr:row>
      <xdr:rowOff>114300</xdr:rowOff>
    </xdr:to>
    <xdr:sp macro="" textlink="">
      <xdr:nvSpPr>
        <xdr:cNvPr id="9409" name="Line 8">
          <a:extLst>
            <a:ext uri="{FF2B5EF4-FFF2-40B4-BE49-F238E27FC236}">
              <a16:creationId xmlns:a16="http://schemas.microsoft.com/office/drawing/2014/main" id="{0A691DE1-884B-4788-ABF9-87CAA5B6DE79}"/>
            </a:ext>
          </a:extLst>
        </xdr:cNvPr>
        <xdr:cNvSpPr>
          <a:spLocks noChangeShapeType="1"/>
        </xdr:cNvSpPr>
      </xdr:nvSpPr>
      <xdr:spPr bwMode="auto">
        <a:xfrm flipH="1">
          <a:off x="1438275" y="512159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260</xdr:row>
      <xdr:rowOff>114300</xdr:rowOff>
    </xdr:from>
    <xdr:to>
      <xdr:col>2</xdr:col>
      <xdr:colOff>0</xdr:colOff>
      <xdr:row>260</xdr:row>
      <xdr:rowOff>114300</xdr:rowOff>
    </xdr:to>
    <xdr:sp macro="" textlink="">
      <xdr:nvSpPr>
        <xdr:cNvPr id="9410" name="Line 8">
          <a:extLst>
            <a:ext uri="{FF2B5EF4-FFF2-40B4-BE49-F238E27FC236}">
              <a16:creationId xmlns:a16="http://schemas.microsoft.com/office/drawing/2014/main" id="{78330090-2D54-4ADF-B9E4-D82A70E3C5E1}"/>
            </a:ext>
          </a:extLst>
        </xdr:cNvPr>
        <xdr:cNvSpPr>
          <a:spLocks noChangeShapeType="1"/>
        </xdr:cNvSpPr>
      </xdr:nvSpPr>
      <xdr:spPr bwMode="auto">
        <a:xfrm flipH="1">
          <a:off x="1438275" y="512159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252</xdr:row>
      <xdr:rowOff>114300</xdr:rowOff>
    </xdr:from>
    <xdr:to>
      <xdr:col>2</xdr:col>
      <xdr:colOff>0</xdr:colOff>
      <xdr:row>252</xdr:row>
      <xdr:rowOff>114300</xdr:rowOff>
    </xdr:to>
    <xdr:sp macro="" textlink="">
      <xdr:nvSpPr>
        <xdr:cNvPr id="9411" name="Line 8">
          <a:extLst>
            <a:ext uri="{FF2B5EF4-FFF2-40B4-BE49-F238E27FC236}">
              <a16:creationId xmlns:a16="http://schemas.microsoft.com/office/drawing/2014/main" id="{B07DFC1E-9FA7-4F00-84E9-17C362C34783}"/>
            </a:ext>
          </a:extLst>
        </xdr:cNvPr>
        <xdr:cNvSpPr>
          <a:spLocks noChangeShapeType="1"/>
        </xdr:cNvSpPr>
      </xdr:nvSpPr>
      <xdr:spPr bwMode="auto">
        <a:xfrm flipH="1">
          <a:off x="1438275" y="492347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260</xdr:row>
      <xdr:rowOff>114300</xdr:rowOff>
    </xdr:from>
    <xdr:to>
      <xdr:col>2</xdr:col>
      <xdr:colOff>0</xdr:colOff>
      <xdr:row>260</xdr:row>
      <xdr:rowOff>114300</xdr:rowOff>
    </xdr:to>
    <xdr:sp macro="" textlink="">
      <xdr:nvSpPr>
        <xdr:cNvPr id="9412" name="Line 8">
          <a:extLst>
            <a:ext uri="{FF2B5EF4-FFF2-40B4-BE49-F238E27FC236}">
              <a16:creationId xmlns:a16="http://schemas.microsoft.com/office/drawing/2014/main" id="{A410A91B-8CE3-4637-B37A-C8C7C12E9C89}"/>
            </a:ext>
          </a:extLst>
        </xdr:cNvPr>
        <xdr:cNvSpPr>
          <a:spLocks noChangeShapeType="1"/>
        </xdr:cNvSpPr>
      </xdr:nvSpPr>
      <xdr:spPr bwMode="auto">
        <a:xfrm flipH="1">
          <a:off x="1438275" y="512159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260</xdr:row>
      <xdr:rowOff>114300</xdr:rowOff>
    </xdr:from>
    <xdr:to>
      <xdr:col>2</xdr:col>
      <xdr:colOff>0</xdr:colOff>
      <xdr:row>260</xdr:row>
      <xdr:rowOff>114300</xdr:rowOff>
    </xdr:to>
    <xdr:sp macro="" textlink="">
      <xdr:nvSpPr>
        <xdr:cNvPr id="9413" name="Line 8">
          <a:extLst>
            <a:ext uri="{FF2B5EF4-FFF2-40B4-BE49-F238E27FC236}">
              <a16:creationId xmlns:a16="http://schemas.microsoft.com/office/drawing/2014/main" id="{E767097D-36DE-4C5F-AC10-2BD409DBE7EA}"/>
            </a:ext>
          </a:extLst>
        </xdr:cNvPr>
        <xdr:cNvSpPr>
          <a:spLocks noChangeShapeType="1"/>
        </xdr:cNvSpPr>
      </xdr:nvSpPr>
      <xdr:spPr bwMode="auto">
        <a:xfrm flipH="1">
          <a:off x="1438275" y="512159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252</xdr:row>
      <xdr:rowOff>114300</xdr:rowOff>
    </xdr:from>
    <xdr:to>
      <xdr:col>2</xdr:col>
      <xdr:colOff>0</xdr:colOff>
      <xdr:row>252</xdr:row>
      <xdr:rowOff>114300</xdr:rowOff>
    </xdr:to>
    <xdr:sp macro="" textlink="">
      <xdr:nvSpPr>
        <xdr:cNvPr id="9414" name="Line 8">
          <a:extLst>
            <a:ext uri="{FF2B5EF4-FFF2-40B4-BE49-F238E27FC236}">
              <a16:creationId xmlns:a16="http://schemas.microsoft.com/office/drawing/2014/main" id="{1EF5E7CE-B4B0-434E-AF1C-4BACC6B148C9}"/>
            </a:ext>
          </a:extLst>
        </xdr:cNvPr>
        <xdr:cNvSpPr>
          <a:spLocks noChangeShapeType="1"/>
        </xdr:cNvSpPr>
      </xdr:nvSpPr>
      <xdr:spPr bwMode="auto">
        <a:xfrm flipH="1">
          <a:off x="1438275" y="492347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278</xdr:row>
      <xdr:rowOff>114300</xdr:rowOff>
    </xdr:from>
    <xdr:to>
      <xdr:col>2</xdr:col>
      <xdr:colOff>19050</xdr:colOff>
      <xdr:row>278</xdr:row>
      <xdr:rowOff>114300</xdr:rowOff>
    </xdr:to>
    <xdr:sp macro="" textlink="">
      <xdr:nvSpPr>
        <xdr:cNvPr id="9415" name="Line 8">
          <a:extLst>
            <a:ext uri="{FF2B5EF4-FFF2-40B4-BE49-F238E27FC236}">
              <a16:creationId xmlns:a16="http://schemas.microsoft.com/office/drawing/2014/main" id="{813E6E69-7FAE-408B-8FA2-0ED634FCB83A}"/>
            </a:ext>
          </a:extLst>
        </xdr:cNvPr>
        <xdr:cNvSpPr>
          <a:spLocks noChangeShapeType="1"/>
        </xdr:cNvSpPr>
      </xdr:nvSpPr>
      <xdr:spPr bwMode="auto">
        <a:xfrm flipH="1">
          <a:off x="1304925" y="54530625"/>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259</xdr:row>
      <xdr:rowOff>114300</xdr:rowOff>
    </xdr:from>
    <xdr:to>
      <xdr:col>2</xdr:col>
      <xdr:colOff>19050</xdr:colOff>
      <xdr:row>259</xdr:row>
      <xdr:rowOff>114300</xdr:rowOff>
    </xdr:to>
    <xdr:sp macro="" textlink="">
      <xdr:nvSpPr>
        <xdr:cNvPr id="9416" name="Line 8">
          <a:extLst>
            <a:ext uri="{FF2B5EF4-FFF2-40B4-BE49-F238E27FC236}">
              <a16:creationId xmlns:a16="http://schemas.microsoft.com/office/drawing/2014/main" id="{9BB18569-7393-41D9-AB9E-220B25566630}"/>
            </a:ext>
          </a:extLst>
        </xdr:cNvPr>
        <xdr:cNvSpPr>
          <a:spLocks noChangeShapeType="1"/>
        </xdr:cNvSpPr>
      </xdr:nvSpPr>
      <xdr:spPr bwMode="auto">
        <a:xfrm flipH="1">
          <a:off x="1457325" y="509682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259</xdr:row>
      <xdr:rowOff>114300</xdr:rowOff>
    </xdr:from>
    <xdr:to>
      <xdr:col>2</xdr:col>
      <xdr:colOff>19050</xdr:colOff>
      <xdr:row>259</xdr:row>
      <xdr:rowOff>114300</xdr:rowOff>
    </xdr:to>
    <xdr:sp macro="" textlink="">
      <xdr:nvSpPr>
        <xdr:cNvPr id="9417" name="Line 8">
          <a:extLst>
            <a:ext uri="{FF2B5EF4-FFF2-40B4-BE49-F238E27FC236}">
              <a16:creationId xmlns:a16="http://schemas.microsoft.com/office/drawing/2014/main" id="{9FB31882-8B1C-4C5A-829A-416AA0AFC0CF}"/>
            </a:ext>
          </a:extLst>
        </xdr:cNvPr>
        <xdr:cNvSpPr>
          <a:spLocks noChangeShapeType="1"/>
        </xdr:cNvSpPr>
      </xdr:nvSpPr>
      <xdr:spPr bwMode="auto">
        <a:xfrm flipH="1">
          <a:off x="1457325" y="509682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251</xdr:row>
      <xdr:rowOff>114300</xdr:rowOff>
    </xdr:from>
    <xdr:to>
      <xdr:col>2</xdr:col>
      <xdr:colOff>19050</xdr:colOff>
      <xdr:row>251</xdr:row>
      <xdr:rowOff>114300</xdr:rowOff>
    </xdr:to>
    <xdr:sp macro="" textlink="">
      <xdr:nvSpPr>
        <xdr:cNvPr id="9418" name="Line 8">
          <a:extLst>
            <a:ext uri="{FF2B5EF4-FFF2-40B4-BE49-F238E27FC236}">
              <a16:creationId xmlns:a16="http://schemas.microsoft.com/office/drawing/2014/main" id="{6207F6FF-9B32-4A0F-89ED-F49094AB47E9}"/>
            </a:ext>
          </a:extLst>
        </xdr:cNvPr>
        <xdr:cNvSpPr>
          <a:spLocks noChangeShapeType="1"/>
        </xdr:cNvSpPr>
      </xdr:nvSpPr>
      <xdr:spPr bwMode="auto">
        <a:xfrm flipH="1">
          <a:off x="1457325" y="489870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279</xdr:row>
      <xdr:rowOff>95250</xdr:rowOff>
    </xdr:from>
    <xdr:to>
      <xdr:col>2</xdr:col>
      <xdr:colOff>9525</xdr:colOff>
      <xdr:row>279</xdr:row>
      <xdr:rowOff>104775</xdr:rowOff>
    </xdr:to>
    <xdr:sp macro="" textlink="">
      <xdr:nvSpPr>
        <xdr:cNvPr id="9419" name="Line 7">
          <a:extLst>
            <a:ext uri="{FF2B5EF4-FFF2-40B4-BE49-F238E27FC236}">
              <a16:creationId xmlns:a16="http://schemas.microsoft.com/office/drawing/2014/main" id="{1DF3EC71-CCD2-448B-8D1A-CF04AE9C4CFD}"/>
            </a:ext>
          </a:extLst>
        </xdr:cNvPr>
        <xdr:cNvSpPr>
          <a:spLocks noChangeShapeType="1"/>
        </xdr:cNvSpPr>
      </xdr:nvSpPr>
      <xdr:spPr bwMode="auto">
        <a:xfrm flipH="1" flipV="1">
          <a:off x="1371600" y="5469255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278</xdr:row>
      <xdr:rowOff>114300</xdr:rowOff>
    </xdr:from>
    <xdr:to>
      <xdr:col>2</xdr:col>
      <xdr:colOff>19050</xdr:colOff>
      <xdr:row>278</xdr:row>
      <xdr:rowOff>114300</xdr:rowOff>
    </xdr:to>
    <xdr:sp macro="" textlink="">
      <xdr:nvSpPr>
        <xdr:cNvPr id="9420" name="Line 8">
          <a:extLst>
            <a:ext uri="{FF2B5EF4-FFF2-40B4-BE49-F238E27FC236}">
              <a16:creationId xmlns:a16="http://schemas.microsoft.com/office/drawing/2014/main" id="{651EA088-06D9-4909-A8E5-D27EC469C513}"/>
            </a:ext>
          </a:extLst>
        </xdr:cNvPr>
        <xdr:cNvSpPr>
          <a:spLocks noChangeShapeType="1"/>
        </xdr:cNvSpPr>
      </xdr:nvSpPr>
      <xdr:spPr bwMode="auto">
        <a:xfrm flipH="1">
          <a:off x="1304925" y="54530625"/>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278</xdr:row>
      <xdr:rowOff>114300</xdr:rowOff>
    </xdr:from>
    <xdr:to>
      <xdr:col>2</xdr:col>
      <xdr:colOff>19050</xdr:colOff>
      <xdr:row>278</xdr:row>
      <xdr:rowOff>114300</xdr:rowOff>
    </xdr:to>
    <xdr:sp macro="" textlink="">
      <xdr:nvSpPr>
        <xdr:cNvPr id="9421" name="Line 8">
          <a:extLst>
            <a:ext uri="{FF2B5EF4-FFF2-40B4-BE49-F238E27FC236}">
              <a16:creationId xmlns:a16="http://schemas.microsoft.com/office/drawing/2014/main" id="{6A512CD7-4882-4FF2-B0FF-9E5E01FFFCCD}"/>
            </a:ext>
          </a:extLst>
        </xdr:cNvPr>
        <xdr:cNvSpPr>
          <a:spLocks noChangeShapeType="1"/>
        </xdr:cNvSpPr>
      </xdr:nvSpPr>
      <xdr:spPr bwMode="auto">
        <a:xfrm flipH="1">
          <a:off x="1304925" y="54530625"/>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259</xdr:row>
      <xdr:rowOff>114300</xdr:rowOff>
    </xdr:from>
    <xdr:to>
      <xdr:col>2</xdr:col>
      <xdr:colOff>19050</xdr:colOff>
      <xdr:row>259</xdr:row>
      <xdr:rowOff>114300</xdr:rowOff>
    </xdr:to>
    <xdr:sp macro="" textlink="">
      <xdr:nvSpPr>
        <xdr:cNvPr id="9422" name="Line 8">
          <a:extLst>
            <a:ext uri="{FF2B5EF4-FFF2-40B4-BE49-F238E27FC236}">
              <a16:creationId xmlns:a16="http://schemas.microsoft.com/office/drawing/2014/main" id="{8FF6488F-DB81-4C5D-BE6B-8FAFA21AD9F4}"/>
            </a:ext>
          </a:extLst>
        </xdr:cNvPr>
        <xdr:cNvSpPr>
          <a:spLocks noChangeShapeType="1"/>
        </xdr:cNvSpPr>
      </xdr:nvSpPr>
      <xdr:spPr bwMode="auto">
        <a:xfrm flipH="1">
          <a:off x="1457325" y="509682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259</xdr:row>
      <xdr:rowOff>114300</xdr:rowOff>
    </xdr:from>
    <xdr:to>
      <xdr:col>2</xdr:col>
      <xdr:colOff>19050</xdr:colOff>
      <xdr:row>259</xdr:row>
      <xdr:rowOff>114300</xdr:rowOff>
    </xdr:to>
    <xdr:sp macro="" textlink="">
      <xdr:nvSpPr>
        <xdr:cNvPr id="9423" name="Line 8">
          <a:extLst>
            <a:ext uri="{FF2B5EF4-FFF2-40B4-BE49-F238E27FC236}">
              <a16:creationId xmlns:a16="http://schemas.microsoft.com/office/drawing/2014/main" id="{42C2D3D0-E74A-47B2-BE9B-FCD008DFF7EA}"/>
            </a:ext>
          </a:extLst>
        </xdr:cNvPr>
        <xdr:cNvSpPr>
          <a:spLocks noChangeShapeType="1"/>
        </xdr:cNvSpPr>
      </xdr:nvSpPr>
      <xdr:spPr bwMode="auto">
        <a:xfrm flipH="1">
          <a:off x="1457325" y="509682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251</xdr:row>
      <xdr:rowOff>114300</xdr:rowOff>
    </xdr:from>
    <xdr:to>
      <xdr:col>2</xdr:col>
      <xdr:colOff>19050</xdr:colOff>
      <xdr:row>251</xdr:row>
      <xdr:rowOff>114300</xdr:rowOff>
    </xdr:to>
    <xdr:sp macro="" textlink="">
      <xdr:nvSpPr>
        <xdr:cNvPr id="9424" name="Line 8">
          <a:extLst>
            <a:ext uri="{FF2B5EF4-FFF2-40B4-BE49-F238E27FC236}">
              <a16:creationId xmlns:a16="http://schemas.microsoft.com/office/drawing/2014/main" id="{9EE673DB-C9EA-4DF2-8A66-25E19ED6657E}"/>
            </a:ext>
          </a:extLst>
        </xdr:cNvPr>
        <xdr:cNvSpPr>
          <a:spLocks noChangeShapeType="1"/>
        </xdr:cNvSpPr>
      </xdr:nvSpPr>
      <xdr:spPr bwMode="auto">
        <a:xfrm flipH="1">
          <a:off x="1457325" y="489870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279</xdr:row>
      <xdr:rowOff>95250</xdr:rowOff>
    </xdr:from>
    <xdr:to>
      <xdr:col>2</xdr:col>
      <xdr:colOff>9525</xdr:colOff>
      <xdr:row>279</xdr:row>
      <xdr:rowOff>104775</xdr:rowOff>
    </xdr:to>
    <xdr:sp macro="" textlink="">
      <xdr:nvSpPr>
        <xdr:cNvPr id="9425" name="Line 7">
          <a:extLst>
            <a:ext uri="{FF2B5EF4-FFF2-40B4-BE49-F238E27FC236}">
              <a16:creationId xmlns:a16="http://schemas.microsoft.com/office/drawing/2014/main" id="{DDA57E8F-A271-4714-8D9D-83CB52922EFB}"/>
            </a:ext>
          </a:extLst>
        </xdr:cNvPr>
        <xdr:cNvSpPr>
          <a:spLocks noChangeShapeType="1"/>
        </xdr:cNvSpPr>
      </xdr:nvSpPr>
      <xdr:spPr bwMode="auto">
        <a:xfrm flipH="1" flipV="1">
          <a:off x="1371600" y="5469255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250</xdr:row>
      <xdr:rowOff>114300</xdr:rowOff>
    </xdr:from>
    <xdr:to>
      <xdr:col>2</xdr:col>
      <xdr:colOff>76200</xdr:colOff>
      <xdr:row>250</xdr:row>
      <xdr:rowOff>114300</xdr:rowOff>
    </xdr:to>
    <xdr:sp macro="" textlink="">
      <xdr:nvSpPr>
        <xdr:cNvPr id="9426" name="Line 8">
          <a:extLst>
            <a:ext uri="{FF2B5EF4-FFF2-40B4-BE49-F238E27FC236}">
              <a16:creationId xmlns:a16="http://schemas.microsoft.com/office/drawing/2014/main" id="{BD362608-8493-43B5-910E-A1F44EF59E96}"/>
            </a:ext>
          </a:extLst>
        </xdr:cNvPr>
        <xdr:cNvSpPr>
          <a:spLocks noChangeShapeType="1"/>
        </xdr:cNvSpPr>
      </xdr:nvSpPr>
      <xdr:spPr bwMode="auto">
        <a:xfrm flipH="1">
          <a:off x="1447800" y="487394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250</xdr:row>
      <xdr:rowOff>114300</xdr:rowOff>
    </xdr:from>
    <xdr:to>
      <xdr:col>2</xdr:col>
      <xdr:colOff>76200</xdr:colOff>
      <xdr:row>250</xdr:row>
      <xdr:rowOff>114300</xdr:rowOff>
    </xdr:to>
    <xdr:sp macro="" textlink="">
      <xdr:nvSpPr>
        <xdr:cNvPr id="9427" name="Line 8">
          <a:extLst>
            <a:ext uri="{FF2B5EF4-FFF2-40B4-BE49-F238E27FC236}">
              <a16:creationId xmlns:a16="http://schemas.microsoft.com/office/drawing/2014/main" id="{E40135C0-824B-463E-8399-0202FF51A6F7}"/>
            </a:ext>
          </a:extLst>
        </xdr:cNvPr>
        <xdr:cNvSpPr>
          <a:spLocks noChangeShapeType="1"/>
        </xdr:cNvSpPr>
      </xdr:nvSpPr>
      <xdr:spPr bwMode="auto">
        <a:xfrm flipH="1">
          <a:off x="1447800" y="487394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247</xdr:row>
      <xdr:rowOff>114300</xdr:rowOff>
    </xdr:from>
    <xdr:to>
      <xdr:col>2</xdr:col>
      <xdr:colOff>76200</xdr:colOff>
      <xdr:row>247</xdr:row>
      <xdr:rowOff>114300</xdr:rowOff>
    </xdr:to>
    <xdr:sp macro="" textlink="">
      <xdr:nvSpPr>
        <xdr:cNvPr id="9428" name="Line 8">
          <a:extLst>
            <a:ext uri="{FF2B5EF4-FFF2-40B4-BE49-F238E27FC236}">
              <a16:creationId xmlns:a16="http://schemas.microsoft.com/office/drawing/2014/main" id="{D799CD1E-BE6F-4CFD-8F1C-A586F0785AFF}"/>
            </a:ext>
          </a:extLst>
        </xdr:cNvPr>
        <xdr:cNvSpPr>
          <a:spLocks noChangeShapeType="1"/>
        </xdr:cNvSpPr>
      </xdr:nvSpPr>
      <xdr:spPr bwMode="auto">
        <a:xfrm flipH="1">
          <a:off x="1447800" y="479964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239</xdr:row>
      <xdr:rowOff>114300</xdr:rowOff>
    </xdr:from>
    <xdr:to>
      <xdr:col>2</xdr:col>
      <xdr:colOff>76200</xdr:colOff>
      <xdr:row>239</xdr:row>
      <xdr:rowOff>114300</xdr:rowOff>
    </xdr:to>
    <xdr:sp macro="" textlink="">
      <xdr:nvSpPr>
        <xdr:cNvPr id="9429" name="Line 8">
          <a:extLst>
            <a:ext uri="{FF2B5EF4-FFF2-40B4-BE49-F238E27FC236}">
              <a16:creationId xmlns:a16="http://schemas.microsoft.com/office/drawing/2014/main" id="{378F528A-551A-443F-8004-796540465AD7}"/>
            </a:ext>
          </a:extLst>
        </xdr:cNvPr>
        <xdr:cNvSpPr>
          <a:spLocks noChangeShapeType="1"/>
        </xdr:cNvSpPr>
      </xdr:nvSpPr>
      <xdr:spPr bwMode="auto">
        <a:xfrm flipH="1">
          <a:off x="1447800" y="460152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239</xdr:row>
      <xdr:rowOff>114300</xdr:rowOff>
    </xdr:from>
    <xdr:to>
      <xdr:col>2</xdr:col>
      <xdr:colOff>76200</xdr:colOff>
      <xdr:row>239</xdr:row>
      <xdr:rowOff>114300</xdr:rowOff>
    </xdr:to>
    <xdr:sp macro="" textlink="">
      <xdr:nvSpPr>
        <xdr:cNvPr id="9430" name="Line 8">
          <a:extLst>
            <a:ext uri="{FF2B5EF4-FFF2-40B4-BE49-F238E27FC236}">
              <a16:creationId xmlns:a16="http://schemas.microsoft.com/office/drawing/2014/main" id="{62930BA0-43F0-44E1-8016-945555760971}"/>
            </a:ext>
          </a:extLst>
        </xdr:cNvPr>
        <xdr:cNvSpPr>
          <a:spLocks noChangeShapeType="1"/>
        </xdr:cNvSpPr>
      </xdr:nvSpPr>
      <xdr:spPr bwMode="auto">
        <a:xfrm flipH="1">
          <a:off x="1447800" y="460152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239</xdr:row>
      <xdr:rowOff>114300</xdr:rowOff>
    </xdr:from>
    <xdr:to>
      <xdr:col>2</xdr:col>
      <xdr:colOff>76200</xdr:colOff>
      <xdr:row>239</xdr:row>
      <xdr:rowOff>114300</xdr:rowOff>
    </xdr:to>
    <xdr:sp macro="" textlink="">
      <xdr:nvSpPr>
        <xdr:cNvPr id="9431" name="Line 8">
          <a:extLst>
            <a:ext uri="{FF2B5EF4-FFF2-40B4-BE49-F238E27FC236}">
              <a16:creationId xmlns:a16="http://schemas.microsoft.com/office/drawing/2014/main" id="{4302273D-0E8F-45C3-A999-37E5C752E278}"/>
            </a:ext>
          </a:extLst>
        </xdr:cNvPr>
        <xdr:cNvSpPr>
          <a:spLocks noChangeShapeType="1"/>
        </xdr:cNvSpPr>
      </xdr:nvSpPr>
      <xdr:spPr bwMode="auto">
        <a:xfrm flipH="1">
          <a:off x="1447800" y="460152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239</xdr:row>
      <xdr:rowOff>114300</xdr:rowOff>
    </xdr:from>
    <xdr:to>
      <xdr:col>2</xdr:col>
      <xdr:colOff>76200</xdr:colOff>
      <xdr:row>239</xdr:row>
      <xdr:rowOff>114300</xdr:rowOff>
    </xdr:to>
    <xdr:sp macro="" textlink="">
      <xdr:nvSpPr>
        <xdr:cNvPr id="9432" name="Line 8">
          <a:extLst>
            <a:ext uri="{FF2B5EF4-FFF2-40B4-BE49-F238E27FC236}">
              <a16:creationId xmlns:a16="http://schemas.microsoft.com/office/drawing/2014/main" id="{DB73C329-946B-4F3A-ACC8-FC97D03F6A59}"/>
            </a:ext>
          </a:extLst>
        </xdr:cNvPr>
        <xdr:cNvSpPr>
          <a:spLocks noChangeShapeType="1"/>
        </xdr:cNvSpPr>
      </xdr:nvSpPr>
      <xdr:spPr bwMode="auto">
        <a:xfrm flipH="1">
          <a:off x="1447800" y="460152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239</xdr:row>
      <xdr:rowOff>114300</xdr:rowOff>
    </xdr:from>
    <xdr:to>
      <xdr:col>2</xdr:col>
      <xdr:colOff>76200</xdr:colOff>
      <xdr:row>239</xdr:row>
      <xdr:rowOff>114300</xdr:rowOff>
    </xdr:to>
    <xdr:sp macro="" textlink="">
      <xdr:nvSpPr>
        <xdr:cNvPr id="9433" name="Line 8">
          <a:extLst>
            <a:ext uri="{FF2B5EF4-FFF2-40B4-BE49-F238E27FC236}">
              <a16:creationId xmlns:a16="http://schemas.microsoft.com/office/drawing/2014/main" id="{5F0470AD-C745-4B0C-82EC-B471CB7CE578}"/>
            </a:ext>
          </a:extLst>
        </xdr:cNvPr>
        <xdr:cNvSpPr>
          <a:spLocks noChangeShapeType="1"/>
        </xdr:cNvSpPr>
      </xdr:nvSpPr>
      <xdr:spPr bwMode="auto">
        <a:xfrm flipH="1">
          <a:off x="1447800" y="460152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239</xdr:row>
      <xdr:rowOff>114300</xdr:rowOff>
    </xdr:from>
    <xdr:to>
      <xdr:col>2</xdr:col>
      <xdr:colOff>76200</xdr:colOff>
      <xdr:row>239</xdr:row>
      <xdr:rowOff>114300</xdr:rowOff>
    </xdr:to>
    <xdr:sp macro="" textlink="">
      <xdr:nvSpPr>
        <xdr:cNvPr id="9434" name="Line 8">
          <a:extLst>
            <a:ext uri="{FF2B5EF4-FFF2-40B4-BE49-F238E27FC236}">
              <a16:creationId xmlns:a16="http://schemas.microsoft.com/office/drawing/2014/main" id="{B56C2411-CCE0-4D36-9E34-BB539E9AD345}"/>
            </a:ext>
          </a:extLst>
        </xdr:cNvPr>
        <xdr:cNvSpPr>
          <a:spLocks noChangeShapeType="1"/>
        </xdr:cNvSpPr>
      </xdr:nvSpPr>
      <xdr:spPr bwMode="auto">
        <a:xfrm flipH="1">
          <a:off x="1447800" y="460152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239</xdr:row>
      <xdr:rowOff>114300</xdr:rowOff>
    </xdr:from>
    <xdr:to>
      <xdr:col>2</xdr:col>
      <xdr:colOff>47625</xdr:colOff>
      <xdr:row>239</xdr:row>
      <xdr:rowOff>114300</xdr:rowOff>
    </xdr:to>
    <xdr:sp macro="" textlink="">
      <xdr:nvSpPr>
        <xdr:cNvPr id="9435" name="Line 8">
          <a:extLst>
            <a:ext uri="{FF2B5EF4-FFF2-40B4-BE49-F238E27FC236}">
              <a16:creationId xmlns:a16="http://schemas.microsoft.com/office/drawing/2014/main" id="{006461BC-1EC2-48CD-85CA-BFAC867A9208}"/>
            </a:ext>
          </a:extLst>
        </xdr:cNvPr>
        <xdr:cNvSpPr>
          <a:spLocks noChangeShapeType="1"/>
        </xdr:cNvSpPr>
      </xdr:nvSpPr>
      <xdr:spPr bwMode="auto">
        <a:xfrm flipH="1">
          <a:off x="1447800" y="460152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239</xdr:row>
      <xdr:rowOff>114300</xdr:rowOff>
    </xdr:from>
    <xdr:to>
      <xdr:col>2</xdr:col>
      <xdr:colOff>47625</xdr:colOff>
      <xdr:row>239</xdr:row>
      <xdr:rowOff>114300</xdr:rowOff>
    </xdr:to>
    <xdr:sp macro="" textlink="">
      <xdr:nvSpPr>
        <xdr:cNvPr id="9436" name="Line 8">
          <a:extLst>
            <a:ext uri="{FF2B5EF4-FFF2-40B4-BE49-F238E27FC236}">
              <a16:creationId xmlns:a16="http://schemas.microsoft.com/office/drawing/2014/main" id="{C44ADD3E-1CF3-4393-B048-FDFA5E27C55D}"/>
            </a:ext>
          </a:extLst>
        </xdr:cNvPr>
        <xdr:cNvSpPr>
          <a:spLocks noChangeShapeType="1"/>
        </xdr:cNvSpPr>
      </xdr:nvSpPr>
      <xdr:spPr bwMode="auto">
        <a:xfrm flipH="1">
          <a:off x="1447800" y="460152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239</xdr:row>
      <xdr:rowOff>114300</xdr:rowOff>
    </xdr:from>
    <xdr:to>
      <xdr:col>2</xdr:col>
      <xdr:colOff>76200</xdr:colOff>
      <xdr:row>239</xdr:row>
      <xdr:rowOff>114300</xdr:rowOff>
    </xdr:to>
    <xdr:sp macro="" textlink="">
      <xdr:nvSpPr>
        <xdr:cNvPr id="9437" name="Line 8">
          <a:extLst>
            <a:ext uri="{FF2B5EF4-FFF2-40B4-BE49-F238E27FC236}">
              <a16:creationId xmlns:a16="http://schemas.microsoft.com/office/drawing/2014/main" id="{84F872FA-C1A1-4D81-88AE-9FA9ADD28BB4}"/>
            </a:ext>
          </a:extLst>
        </xdr:cNvPr>
        <xdr:cNvSpPr>
          <a:spLocks noChangeShapeType="1"/>
        </xdr:cNvSpPr>
      </xdr:nvSpPr>
      <xdr:spPr bwMode="auto">
        <a:xfrm flipH="1">
          <a:off x="1447800" y="460152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239</xdr:row>
      <xdr:rowOff>114300</xdr:rowOff>
    </xdr:from>
    <xdr:to>
      <xdr:col>2</xdr:col>
      <xdr:colOff>76200</xdr:colOff>
      <xdr:row>239</xdr:row>
      <xdr:rowOff>114300</xdr:rowOff>
    </xdr:to>
    <xdr:sp macro="" textlink="">
      <xdr:nvSpPr>
        <xdr:cNvPr id="9438" name="Line 8">
          <a:extLst>
            <a:ext uri="{FF2B5EF4-FFF2-40B4-BE49-F238E27FC236}">
              <a16:creationId xmlns:a16="http://schemas.microsoft.com/office/drawing/2014/main" id="{CCDE1DF4-974C-4FE4-9C9F-2B2D3B7A193B}"/>
            </a:ext>
          </a:extLst>
        </xdr:cNvPr>
        <xdr:cNvSpPr>
          <a:spLocks noChangeShapeType="1"/>
        </xdr:cNvSpPr>
      </xdr:nvSpPr>
      <xdr:spPr bwMode="auto">
        <a:xfrm flipH="1">
          <a:off x="1447800" y="460152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280</xdr:row>
      <xdr:rowOff>114300</xdr:rowOff>
    </xdr:from>
    <xdr:to>
      <xdr:col>2</xdr:col>
      <xdr:colOff>0</xdr:colOff>
      <xdr:row>280</xdr:row>
      <xdr:rowOff>114300</xdr:rowOff>
    </xdr:to>
    <xdr:sp macro="" textlink="">
      <xdr:nvSpPr>
        <xdr:cNvPr id="9439" name="Line 8">
          <a:extLst>
            <a:ext uri="{FF2B5EF4-FFF2-40B4-BE49-F238E27FC236}">
              <a16:creationId xmlns:a16="http://schemas.microsoft.com/office/drawing/2014/main" id="{B398338F-4A48-4AA2-BE6C-4D1F98EE9168}"/>
            </a:ext>
          </a:extLst>
        </xdr:cNvPr>
        <xdr:cNvSpPr>
          <a:spLocks noChangeShapeType="1"/>
        </xdr:cNvSpPr>
      </xdr:nvSpPr>
      <xdr:spPr bwMode="auto">
        <a:xfrm flipH="1">
          <a:off x="1371600" y="54892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280</xdr:row>
      <xdr:rowOff>114300</xdr:rowOff>
    </xdr:from>
    <xdr:to>
      <xdr:col>2</xdr:col>
      <xdr:colOff>0</xdr:colOff>
      <xdr:row>280</xdr:row>
      <xdr:rowOff>114300</xdr:rowOff>
    </xdr:to>
    <xdr:sp macro="" textlink="">
      <xdr:nvSpPr>
        <xdr:cNvPr id="9440" name="Line 8">
          <a:extLst>
            <a:ext uri="{FF2B5EF4-FFF2-40B4-BE49-F238E27FC236}">
              <a16:creationId xmlns:a16="http://schemas.microsoft.com/office/drawing/2014/main" id="{609DEEB1-AAE6-4228-BD1C-5A2FBC87E495}"/>
            </a:ext>
          </a:extLst>
        </xdr:cNvPr>
        <xdr:cNvSpPr>
          <a:spLocks noChangeShapeType="1"/>
        </xdr:cNvSpPr>
      </xdr:nvSpPr>
      <xdr:spPr bwMode="auto">
        <a:xfrm flipH="1">
          <a:off x="1371600" y="54892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280</xdr:row>
      <xdr:rowOff>114300</xdr:rowOff>
    </xdr:from>
    <xdr:to>
      <xdr:col>2</xdr:col>
      <xdr:colOff>0</xdr:colOff>
      <xdr:row>280</xdr:row>
      <xdr:rowOff>114300</xdr:rowOff>
    </xdr:to>
    <xdr:sp macro="" textlink="">
      <xdr:nvSpPr>
        <xdr:cNvPr id="9441" name="Line 8">
          <a:extLst>
            <a:ext uri="{FF2B5EF4-FFF2-40B4-BE49-F238E27FC236}">
              <a16:creationId xmlns:a16="http://schemas.microsoft.com/office/drawing/2014/main" id="{E5B0F304-AB88-436F-BD1F-46E876102DDE}"/>
            </a:ext>
          </a:extLst>
        </xdr:cNvPr>
        <xdr:cNvSpPr>
          <a:spLocks noChangeShapeType="1"/>
        </xdr:cNvSpPr>
      </xdr:nvSpPr>
      <xdr:spPr bwMode="auto">
        <a:xfrm flipH="1">
          <a:off x="1371600" y="54892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280</xdr:row>
      <xdr:rowOff>95250</xdr:rowOff>
    </xdr:from>
    <xdr:to>
      <xdr:col>2</xdr:col>
      <xdr:colOff>9525</xdr:colOff>
      <xdr:row>280</xdr:row>
      <xdr:rowOff>104775</xdr:rowOff>
    </xdr:to>
    <xdr:sp macro="" textlink="">
      <xdr:nvSpPr>
        <xdr:cNvPr id="9442" name="Line 7">
          <a:extLst>
            <a:ext uri="{FF2B5EF4-FFF2-40B4-BE49-F238E27FC236}">
              <a16:creationId xmlns:a16="http://schemas.microsoft.com/office/drawing/2014/main" id="{AC3A274F-51EE-44B6-9D59-337100CCB2B7}"/>
            </a:ext>
          </a:extLst>
        </xdr:cNvPr>
        <xdr:cNvSpPr>
          <a:spLocks noChangeShapeType="1"/>
        </xdr:cNvSpPr>
      </xdr:nvSpPr>
      <xdr:spPr bwMode="auto">
        <a:xfrm flipH="1" flipV="1">
          <a:off x="1371600" y="5487352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280</xdr:row>
      <xdr:rowOff>95250</xdr:rowOff>
    </xdr:from>
    <xdr:to>
      <xdr:col>2</xdr:col>
      <xdr:colOff>9525</xdr:colOff>
      <xdr:row>280</xdr:row>
      <xdr:rowOff>104775</xdr:rowOff>
    </xdr:to>
    <xdr:sp macro="" textlink="">
      <xdr:nvSpPr>
        <xdr:cNvPr id="9443" name="Line 7">
          <a:extLst>
            <a:ext uri="{FF2B5EF4-FFF2-40B4-BE49-F238E27FC236}">
              <a16:creationId xmlns:a16="http://schemas.microsoft.com/office/drawing/2014/main" id="{1D1B0B8D-07B0-42B1-AA4D-A9C3753D1068}"/>
            </a:ext>
          </a:extLst>
        </xdr:cNvPr>
        <xdr:cNvSpPr>
          <a:spLocks noChangeShapeType="1"/>
        </xdr:cNvSpPr>
      </xdr:nvSpPr>
      <xdr:spPr bwMode="auto">
        <a:xfrm flipH="1" flipV="1">
          <a:off x="1371600" y="5487352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277</xdr:row>
      <xdr:rowOff>114300</xdr:rowOff>
    </xdr:from>
    <xdr:to>
      <xdr:col>2</xdr:col>
      <xdr:colOff>76200</xdr:colOff>
      <xdr:row>277</xdr:row>
      <xdr:rowOff>114300</xdr:rowOff>
    </xdr:to>
    <xdr:sp macro="" textlink="">
      <xdr:nvSpPr>
        <xdr:cNvPr id="9444" name="Line 8">
          <a:extLst>
            <a:ext uri="{FF2B5EF4-FFF2-40B4-BE49-F238E27FC236}">
              <a16:creationId xmlns:a16="http://schemas.microsoft.com/office/drawing/2014/main" id="{092ED4ED-B80A-4422-95A1-D72A30878578}"/>
            </a:ext>
          </a:extLst>
        </xdr:cNvPr>
        <xdr:cNvSpPr>
          <a:spLocks noChangeShapeType="1"/>
        </xdr:cNvSpPr>
      </xdr:nvSpPr>
      <xdr:spPr bwMode="auto">
        <a:xfrm flipH="1">
          <a:off x="1905000" y="54349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258</xdr:row>
      <xdr:rowOff>114300</xdr:rowOff>
    </xdr:from>
    <xdr:to>
      <xdr:col>2</xdr:col>
      <xdr:colOff>76200</xdr:colOff>
      <xdr:row>258</xdr:row>
      <xdr:rowOff>114300</xdr:rowOff>
    </xdr:to>
    <xdr:sp macro="" textlink="">
      <xdr:nvSpPr>
        <xdr:cNvPr id="9445" name="Line 8">
          <a:extLst>
            <a:ext uri="{FF2B5EF4-FFF2-40B4-BE49-F238E27FC236}">
              <a16:creationId xmlns:a16="http://schemas.microsoft.com/office/drawing/2014/main" id="{27DB3BE4-1076-40BC-A1C4-55AA14EC6573}"/>
            </a:ext>
          </a:extLst>
        </xdr:cNvPr>
        <xdr:cNvSpPr>
          <a:spLocks noChangeShapeType="1"/>
        </xdr:cNvSpPr>
      </xdr:nvSpPr>
      <xdr:spPr bwMode="auto">
        <a:xfrm flipH="1">
          <a:off x="1447800" y="50720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258</xdr:row>
      <xdr:rowOff>114300</xdr:rowOff>
    </xdr:from>
    <xdr:to>
      <xdr:col>2</xdr:col>
      <xdr:colOff>76200</xdr:colOff>
      <xdr:row>258</xdr:row>
      <xdr:rowOff>114300</xdr:rowOff>
    </xdr:to>
    <xdr:sp macro="" textlink="">
      <xdr:nvSpPr>
        <xdr:cNvPr id="9446" name="Line 8">
          <a:extLst>
            <a:ext uri="{FF2B5EF4-FFF2-40B4-BE49-F238E27FC236}">
              <a16:creationId xmlns:a16="http://schemas.microsoft.com/office/drawing/2014/main" id="{AC16F525-04AF-4BE5-9EB6-DC6229640513}"/>
            </a:ext>
          </a:extLst>
        </xdr:cNvPr>
        <xdr:cNvSpPr>
          <a:spLocks noChangeShapeType="1"/>
        </xdr:cNvSpPr>
      </xdr:nvSpPr>
      <xdr:spPr bwMode="auto">
        <a:xfrm flipH="1">
          <a:off x="1447800" y="50720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250</xdr:row>
      <xdr:rowOff>114300</xdr:rowOff>
    </xdr:from>
    <xdr:to>
      <xdr:col>2</xdr:col>
      <xdr:colOff>76200</xdr:colOff>
      <xdr:row>250</xdr:row>
      <xdr:rowOff>114300</xdr:rowOff>
    </xdr:to>
    <xdr:sp macro="" textlink="">
      <xdr:nvSpPr>
        <xdr:cNvPr id="9447" name="Line 8">
          <a:extLst>
            <a:ext uri="{FF2B5EF4-FFF2-40B4-BE49-F238E27FC236}">
              <a16:creationId xmlns:a16="http://schemas.microsoft.com/office/drawing/2014/main" id="{D0301BFF-DE2C-49D4-9800-126CCC2121F5}"/>
            </a:ext>
          </a:extLst>
        </xdr:cNvPr>
        <xdr:cNvSpPr>
          <a:spLocks noChangeShapeType="1"/>
        </xdr:cNvSpPr>
      </xdr:nvSpPr>
      <xdr:spPr bwMode="auto">
        <a:xfrm flipH="1">
          <a:off x="1447800" y="487394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278</xdr:row>
      <xdr:rowOff>95250</xdr:rowOff>
    </xdr:from>
    <xdr:to>
      <xdr:col>2</xdr:col>
      <xdr:colOff>47625</xdr:colOff>
      <xdr:row>278</xdr:row>
      <xdr:rowOff>104775</xdr:rowOff>
    </xdr:to>
    <xdr:sp macro="" textlink="">
      <xdr:nvSpPr>
        <xdr:cNvPr id="9448" name="Line 7">
          <a:extLst>
            <a:ext uri="{FF2B5EF4-FFF2-40B4-BE49-F238E27FC236}">
              <a16:creationId xmlns:a16="http://schemas.microsoft.com/office/drawing/2014/main" id="{BAA9FAB7-3D95-48D2-9754-9F28F1D1A207}"/>
            </a:ext>
          </a:extLst>
        </xdr:cNvPr>
        <xdr:cNvSpPr>
          <a:spLocks noChangeShapeType="1"/>
        </xdr:cNvSpPr>
      </xdr:nvSpPr>
      <xdr:spPr bwMode="auto">
        <a:xfrm flipH="1" flipV="1">
          <a:off x="1371600" y="54511575"/>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279</xdr:row>
      <xdr:rowOff>114300</xdr:rowOff>
    </xdr:from>
    <xdr:to>
      <xdr:col>2</xdr:col>
      <xdr:colOff>0</xdr:colOff>
      <xdr:row>279</xdr:row>
      <xdr:rowOff>114300</xdr:rowOff>
    </xdr:to>
    <xdr:sp macro="" textlink="">
      <xdr:nvSpPr>
        <xdr:cNvPr id="9449" name="Line 8">
          <a:extLst>
            <a:ext uri="{FF2B5EF4-FFF2-40B4-BE49-F238E27FC236}">
              <a16:creationId xmlns:a16="http://schemas.microsoft.com/office/drawing/2014/main" id="{55F069DA-C9B3-454B-9445-B2D88CCAECFC}"/>
            </a:ext>
          </a:extLst>
        </xdr:cNvPr>
        <xdr:cNvSpPr>
          <a:spLocks noChangeShapeType="1"/>
        </xdr:cNvSpPr>
      </xdr:nvSpPr>
      <xdr:spPr bwMode="auto">
        <a:xfrm flipH="1">
          <a:off x="1371600" y="54711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277</xdr:row>
      <xdr:rowOff>114300</xdr:rowOff>
    </xdr:from>
    <xdr:to>
      <xdr:col>2</xdr:col>
      <xdr:colOff>76200</xdr:colOff>
      <xdr:row>277</xdr:row>
      <xdr:rowOff>114300</xdr:rowOff>
    </xdr:to>
    <xdr:sp macro="" textlink="">
      <xdr:nvSpPr>
        <xdr:cNvPr id="9450" name="Line 8">
          <a:extLst>
            <a:ext uri="{FF2B5EF4-FFF2-40B4-BE49-F238E27FC236}">
              <a16:creationId xmlns:a16="http://schemas.microsoft.com/office/drawing/2014/main" id="{38EA9F43-D689-4146-9152-EB44B263B4D0}"/>
            </a:ext>
          </a:extLst>
        </xdr:cNvPr>
        <xdr:cNvSpPr>
          <a:spLocks noChangeShapeType="1"/>
        </xdr:cNvSpPr>
      </xdr:nvSpPr>
      <xdr:spPr bwMode="auto">
        <a:xfrm flipH="1">
          <a:off x="1905000" y="54349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277</xdr:row>
      <xdr:rowOff>114300</xdr:rowOff>
    </xdr:from>
    <xdr:to>
      <xdr:col>2</xdr:col>
      <xdr:colOff>76200</xdr:colOff>
      <xdr:row>277</xdr:row>
      <xdr:rowOff>114300</xdr:rowOff>
    </xdr:to>
    <xdr:sp macro="" textlink="">
      <xdr:nvSpPr>
        <xdr:cNvPr id="9451" name="Line 8">
          <a:extLst>
            <a:ext uri="{FF2B5EF4-FFF2-40B4-BE49-F238E27FC236}">
              <a16:creationId xmlns:a16="http://schemas.microsoft.com/office/drawing/2014/main" id="{E6F465C4-086A-4BF7-8D2E-F23007F5841C}"/>
            </a:ext>
          </a:extLst>
        </xdr:cNvPr>
        <xdr:cNvSpPr>
          <a:spLocks noChangeShapeType="1"/>
        </xdr:cNvSpPr>
      </xdr:nvSpPr>
      <xdr:spPr bwMode="auto">
        <a:xfrm flipH="1">
          <a:off x="1905000" y="54349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258</xdr:row>
      <xdr:rowOff>114300</xdr:rowOff>
    </xdr:from>
    <xdr:to>
      <xdr:col>2</xdr:col>
      <xdr:colOff>76200</xdr:colOff>
      <xdr:row>258</xdr:row>
      <xdr:rowOff>114300</xdr:rowOff>
    </xdr:to>
    <xdr:sp macro="" textlink="">
      <xdr:nvSpPr>
        <xdr:cNvPr id="9452" name="Line 8">
          <a:extLst>
            <a:ext uri="{FF2B5EF4-FFF2-40B4-BE49-F238E27FC236}">
              <a16:creationId xmlns:a16="http://schemas.microsoft.com/office/drawing/2014/main" id="{44E7307B-0203-4675-AF18-DE1D000E8D1C}"/>
            </a:ext>
          </a:extLst>
        </xdr:cNvPr>
        <xdr:cNvSpPr>
          <a:spLocks noChangeShapeType="1"/>
        </xdr:cNvSpPr>
      </xdr:nvSpPr>
      <xdr:spPr bwMode="auto">
        <a:xfrm flipH="1">
          <a:off x="1447800" y="50720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258</xdr:row>
      <xdr:rowOff>114300</xdr:rowOff>
    </xdr:from>
    <xdr:to>
      <xdr:col>2</xdr:col>
      <xdr:colOff>76200</xdr:colOff>
      <xdr:row>258</xdr:row>
      <xdr:rowOff>114300</xdr:rowOff>
    </xdr:to>
    <xdr:sp macro="" textlink="">
      <xdr:nvSpPr>
        <xdr:cNvPr id="9453" name="Line 8">
          <a:extLst>
            <a:ext uri="{FF2B5EF4-FFF2-40B4-BE49-F238E27FC236}">
              <a16:creationId xmlns:a16="http://schemas.microsoft.com/office/drawing/2014/main" id="{75136884-6B43-4891-8FB6-E293DE8388C7}"/>
            </a:ext>
          </a:extLst>
        </xdr:cNvPr>
        <xdr:cNvSpPr>
          <a:spLocks noChangeShapeType="1"/>
        </xdr:cNvSpPr>
      </xdr:nvSpPr>
      <xdr:spPr bwMode="auto">
        <a:xfrm flipH="1">
          <a:off x="1447800" y="50720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250</xdr:row>
      <xdr:rowOff>114300</xdr:rowOff>
    </xdr:from>
    <xdr:to>
      <xdr:col>2</xdr:col>
      <xdr:colOff>76200</xdr:colOff>
      <xdr:row>250</xdr:row>
      <xdr:rowOff>114300</xdr:rowOff>
    </xdr:to>
    <xdr:sp macro="" textlink="">
      <xdr:nvSpPr>
        <xdr:cNvPr id="9454" name="Line 8">
          <a:extLst>
            <a:ext uri="{FF2B5EF4-FFF2-40B4-BE49-F238E27FC236}">
              <a16:creationId xmlns:a16="http://schemas.microsoft.com/office/drawing/2014/main" id="{44E6AACF-0141-4DD9-BD99-C4AC9F98035D}"/>
            </a:ext>
          </a:extLst>
        </xdr:cNvPr>
        <xdr:cNvSpPr>
          <a:spLocks noChangeShapeType="1"/>
        </xdr:cNvSpPr>
      </xdr:nvSpPr>
      <xdr:spPr bwMode="auto">
        <a:xfrm flipH="1">
          <a:off x="1447800" y="487394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278</xdr:row>
      <xdr:rowOff>95250</xdr:rowOff>
    </xdr:from>
    <xdr:to>
      <xdr:col>2</xdr:col>
      <xdr:colOff>47625</xdr:colOff>
      <xdr:row>278</xdr:row>
      <xdr:rowOff>104775</xdr:rowOff>
    </xdr:to>
    <xdr:sp macro="" textlink="">
      <xdr:nvSpPr>
        <xdr:cNvPr id="9455" name="Line 7">
          <a:extLst>
            <a:ext uri="{FF2B5EF4-FFF2-40B4-BE49-F238E27FC236}">
              <a16:creationId xmlns:a16="http://schemas.microsoft.com/office/drawing/2014/main" id="{C9D1CBA1-31C3-4A76-ADA5-F7713C5D9A7B}"/>
            </a:ext>
          </a:extLst>
        </xdr:cNvPr>
        <xdr:cNvSpPr>
          <a:spLocks noChangeShapeType="1"/>
        </xdr:cNvSpPr>
      </xdr:nvSpPr>
      <xdr:spPr bwMode="auto">
        <a:xfrm flipH="1" flipV="1">
          <a:off x="1371600" y="54511575"/>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279</xdr:row>
      <xdr:rowOff>114300</xdr:rowOff>
    </xdr:from>
    <xdr:to>
      <xdr:col>2</xdr:col>
      <xdr:colOff>0</xdr:colOff>
      <xdr:row>279</xdr:row>
      <xdr:rowOff>114300</xdr:rowOff>
    </xdr:to>
    <xdr:sp macro="" textlink="">
      <xdr:nvSpPr>
        <xdr:cNvPr id="9456" name="Line 8">
          <a:extLst>
            <a:ext uri="{FF2B5EF4-FFF2-40B4-BE49-F238E27FC236}">
              <a16:creationId xmlns:a16="http://schemas.microsoft.com/office/drawing/2014/main" id="{376C7DA8-17A2-4175-A26E-89ECA087C72A}"/>
            </a:ext>
          </a:extLst>
        </xdr:cNvPr>
        <xdr:cNvSpPr>
          <a:spLocks noChangeShapeType="1"/>
        </xdr:cNvSpPr>
      </xdr:nvSpPr>
      <xdr:spPr bwMode="auto">
        <a:xfrm flipH="1">
          <a:off x="1371600" y="54711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277</xdr:row>
      <xdr:rowOff>114300</xdr:rowOff>
    </xdr:from>
    <xdr:to>
      <xdr:col>2</xdr:col>
      <xdr:colOff>76200</xdr:colOff>
      <xdr:row>277</xdr:row>
      <xdr:rowOff>114300</xdr:rowOff>
    </xdr:to>
    <xdr:sp macro="" textlink="">
      <xdr:nvSpPr>
        <xdr:cNvPr id="9457" name="Line 8">
          <a:extLst>
            <a:ext uri="{FF2B5EF4-FFF2-40B4-BE49-F238E27FC236}">
              <a16:creationId xmlns:a16="http://schemas.microsoft.com/office/drawing/2014/main" id="{AA6B78BB-A7D6-48C1-AC6B-612F8784CA00}"/>
            </a:ext>
          </a:extLst>
        </xdr:cNvPr>
        <xdr:cNvSpPr>
          <a:spLocks noChangeShapeType="1"/>
        </xdr:cNvSpPr>
      </xdr:nvSpPr>
      <xdr:spPr bwMode="auto">
        <a:xfrm flipH="1">
          <a:off x="1905000" y="54349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277</xdr:row>
      <xdr:rowOff>114300</xdr:rowOff>
    </xdr:from>
    <xdr:to>
      <xdr:col>2</xdr:col>
      <xdr:colOff>76200</xdr:colOff>
      <xdr:row>277</xdr:row>
      <xdr:rowOff>114300</xdr:rowOff>
    </xdr:to>
    <xdr:sp macro="" textlink="">
      <xdr:nvSpPr>
        <xdr:cNvPr id="9458" name="Line 8">
          <a:extLst>
            <a:ext uri="{FF2B5EF4-FFF2-40B4-BE49-F238E27FC236}">
              <a16:creationId xmlns:a16="http://schemas.microsoft.com/office/drawing/2014/main" id="{F58AB3E8-EC4D-4183-BB23-60A367661DAF}"/>
            </a:ext>
          </a:extLst>
        </xdr:cNvPr>
        <xdr:cNvSpPr>
          <a:spLocks noChangeShapeType="1"/>
        </xdr:cNvSpPr>
      </xdr:nvSpPr>
      <xdr:spPr bwMode="auto">
        <a:xfrm flipH="1">
          <a:off x="1905000" y="54349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258</xdr:row>
      <xdr:rowOff>114300</xdr:rowOff>
    </xdr:from>
    <xdr:to>
      <xdr:col>2</xdr:col>
      <xdr:colOff>76200</xdr:colOff>
      <xdr:row>258</xdr:row>
      <xdr:rowOff>114300</xdr:rowOff>
    </xdr:to>
    <xdr:sp macro="" textlink="">
      <xdr:nvSpPr>
        <xdr:cNvPr id="9459" name="Line 8">
          <a:extLst>
            <a:ext uri="{FF2B5EF4-FFF2-40B4-BE49-F238E27FC236}">
              <a16:creationId xmlns:a16="http://schemas.microsoft.com/office/drawing/2014/main" id="{648A93FF-895D-418E-85D5-A49CEC611673}"/>
            </a:ext>
          </a:extLst>
        </xdr:cNvPr>
        <xdr:cNvSpPr>
          <a:spLocks noChangeShapeType="1"/>
        </xdr:cNvSpPr>
      </xdr:nvSpPr>
      <xdr:spPr bwMode="auto">
        <a:xfrm flipH="1">
          <a:off x="1447800" y="50720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258</xdr:row>
      <xdr:rowOff>114300</xdr:rowOff>
    </xdr:from>
    <xdr:to>
      <xdr:col>2</xdr:col>
      <xdr:colOff>76200</xdr:colOff>
      <xdr:row>258</xdr:row>
      <xdr:rowOff>114300</xdr:rowOff>
    </xdr:to>
    <xdr:sp macro="" textlink="">
      <xdr:nvSpPr>
        <xdr:cNvPr id="9460" name="Line 8">
          <a:extLst>
            <a:ext uri="{FF2B5EF4-FFF2-40B4-BE49-F238E27FC236}">
              <a16:creationId xmlns:a16="http://schemas.microsoft.com/office/drawing/2014/main" id="{9593DB0F-EB44-4039-B293-DDC1D74BF81A}"/>
            </a:ext>
          </a:extLst>
        </xdr:cNvPr>
        <xdr:cNvSpPr>
          <a:spLocks noChangeShapeType="1"/>
        </xdr:cNvSpPr>
      </xdr:nvSpPr>
      <xdr:spPr bwMode="auto">
        <a:xfrm flipH="1">
          <a:off x="1447800" y="50720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250</xdr:row>
      <xdr:rowOff>114300</xdr:rowOff>
    </xdr:from>
    <xdr:to>
      <xdr:col>2</xdr:col>
      <xdr:colOff>76200</xdr:colOff>
      <xdr:row>250</xdr:row>
      <xdr:rowOff>114300</xdr:rowOff>
    </xdr:to>
    <xdr:sp macro="" textlink="">
      <xdr:nvSpPr>
        <xdr:cNvPr id="9461" name="Line 8">
          <a:extLst>
            <a:ext uri="{FF2B5EF4-FFF2-40B4-BE49-F238E27FC236}">
              <a16:creationId xmlns:a16="http://schemas.microsoft.com/office/drawing/2014/main" id="{9222F031-6920-4D14-A8C5-8AC0B9CAEEEF}"/>
            </a:ext>
          </a:extLst>
        </xdr:cNvPr>
        <xdr:cNvSpPr>
          <a:spLocks noChangeShapeType="1"/>
        </xdr:cNvSpPr>
      </xdr:nvSpPr>
      <xdr:spPr bwMode="auto">
        <a:xfrm flipH="1">
          <a:off x="1447800" y="487394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279</xdr:row>
      <xdr:rowOff>114300</xdr:rowOff>
    </xdr:from>
    <xdr:to>
      <xdr:col>2</xdr:col>
      <xdr:colOff>0</xdr:colOff>
      <xdr:row>279</xdr:row>
      <xdr:rowOff>114300</xdr:rowOff>
    </xdr:to>
    <xdr:sp macro="" textlink="">
      <xdr:nvSpPr>
        <xdr:cNvPr id="9462" name="Line 8">
          <a:extLst>
            <a:ext uri="{FF2B5EF4-FFF2-40B4-BE49-F238E27FC236}">
              <a16:creationId xmlns:a16="http://schemas.microsoft.com/office/drawing/2014/main" id="{1FC63CD9-F59D-4B4E-891C-F1CFF05DC62C}"/>
            </a:ext>
          </a:extLst>
        </xdr:cNvPr>
        <xdr:cNvSpPr>
          <a:spLocks noChangeShapeType="1"/>
        </xdr:cNvSpPr>
      </xdr:nvSpPr>
      <xdr:spPr bwMode="auto">
        <a:xfrm flipH="1">
          <a:off x="1371600" y="54711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277</xdr:row>
      <xdr:rowOff>114300</xdr:rowOff>
    </xdr:from>
    <xdr:to>
      <xdr:col>2</xdr:col>
      <xdr:colOff>76200</xdr:colOff>
      <xdr:row>277</xdr:row>
      <xdr:rowOff>114300</xdr:rowOff>
    </xdr:to>
    <xdr:sp macro="" textlink="">
      <xdr:nvSpPr>
        <xdr:cNvPr id="9463" name="Line 8">
          <a:extLst>
            <a:ext uri="{FF2B5EF4-FFF2-40B4-BE49-F238E27FC236}">
              <a16:creationId xmlns:a16="http://schemas.microsoft.com/office/drawing/2014/main" id="{AAE63F7C-5617-4813-BC6A-236555202539}"/>
            </a:ext>
          </a:extLst>
        </xdr:cNvPr>
        <xdr:cNvSpPr>
          <a:spLocks noChangeShapeType="1"/>
        </xdr:cNvSpPr>
      </xdr:nvSpPr>
      <xdr:spPr bwMode="auto">
        <a:xfrm flipH="1">
          <a:off x="1905000" y="54349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260</xdr:row>
      <xdr:rowOff>114300</xdr:rowOff>
    </xdr:from>
    <xdr:to>
      <xdr:col>2</xdr:col>
      <xdr:colOff>0</xdr:colOff>
      <xdr:row>260</xdr:row>
      <xdr:rowOff>114300</xdr:rowOff>
    </xdr:to>
    <xdr:sp macro="" textlink="">
      <xdr:nvSpPr>
        <xdr:cNvPr id="9464" name="Line 8">
          <a:extLst>
            <a:ext uri="{FF2B5EF4-FFF2-40B4-BE49-F238E27FC236}">
              <a16:creationId xmlns:a16="http://schemas.microsoft.com/office/drawing/2014/main" id="{071D78C7-F3F2-414F-85D6-704BA0213D29}"/>
            </a:ext>
          </a:extLst>
        </xdr:cNvPr>
        <xdr:cNvSpPr>
          <a:spLocks noChangeShapeType="1"/>
        </xdr:cNvSpPr>
      </xdr:nvSpPr>
      <xdr:spPr bwMode="auto">
        <a:xfrm flipH="1">
          <a:off x="1438275" y="512159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260</xdr:row>
      <xdr:rowOff>114300</xdr:rowOff>
    </xdr:from>
    <xdr:to>
      <xdr:col>2</xdr:col>
      <xdr:colOff>0</xdr:colOff>
      <xdr:row>260</xdr:row>
      <xdr:rowOff>114300</xdr:rowOff>
    </xdr:to>
    <xdr:sp macro="" textlink="">
      <xdr:nvSpPr>
        <xdr:cNvPr id="9465" name="Line 8">
          <a:extLst>
            <a:ext uri="{FF2B5EF4-FFF2-40B4-BE49-F238E27FC236}">
              <a16:creationId xmlns:a16="http://schemas.microsoft.com/office/drawing/2014/main" id="{B4DE2D83-A872-4598-A969-E30B310A46D4}"/>
            </a:ext>
          </a:extLst>
        </xdr:cNvPr>
        <xdr:cNvSpPr>
          <a:spLocks noChangeShapeType="1"/>
        </xdr:cNvSpPr>
      </xdr:nvSpPr>
      <xdr:spPr bwMode="auto">
        <a:xfrm flipH="1">
          <a:off x="1438275" y="512159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252</xdr:row>
      <xdr:rowOff>114300</xdr:rowOff>
    </xdr:from>
    <xdr:to>
      <xdr:col>2</xdr:col>
      <xdr:colOff>0</xdr:colOff>
      <xdr:row>252</xdr:row>
      <xdr:rowOff>114300</xdr:rowOff>
    </xdr:to>
    <xdr:sp macro="" textlink="">
      <xdr:nvSpPr>
        <xdr:cNvPr id="9466" name="Line 8">
          <a:extLst>
            <a:ext uri="{FF2B5EF4-FFF2-40B4-BE49-F238E27FC236}">
              <a16:creationId xmlns:a16="http://schemas.microsoft.com/office/drawing/2014/main" id="{AF08EE4D-9781-4985-8361-A7B6045336DC}"/>
            </a:ext>
          </a:extLst>
        </xdr:cNvPr>
        <xdr:cNvSpPr>
          <a:spLocks noChangeShapeType="1"/>
        </xdr:cNvSpPr>
      </xdr:nvSpPr>
      <xdr:spPr bwMode="auto">
        <a:xfrm flipH="1">
          <a:off x="1438275" y="492347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260</xdr:row>
      <xdr:rowOff>114300</xdr:rowOff>
    </xdr:from>
    <xdr:to>
      <xdr:col>2</xdr:col>
      <xdr:colOff>0</xdr:colOff>
      <xdr:row>260</xdr:row>
      <xdr:rowOff>114300</xdr:rowOff>
    </xdr:to>
    <xdr:sp macro="" textlink="">
      <xdr:nvSpPr>
        <xdr:cNvPr id="9467" name="Line 8">
          <a:extLst>
            <a:ext uri="{FF2B5EF4-FFF2-40B4-BE49-F238E27FC236}">
              <a16:creationId xmlns:a16="http://schemas.microsoft.com/office/drawing/2014/main" id="{19120700-54FF-43E2-ABBF-A6495DDCF327}"/>
            </a:ext>
          </a:extLst>
        </xdr:cNvPr>
        <xdr:cNvSpPr>
          <a:spLocks noChangeShapeType="1"/>
        </xdr:cNvSpPr>
      </xdr:nvSpPr>
      <xdr:spPr bwMode="auto">
        <a:xfrm flipH="1">
          <a:off x="1438275" y="512159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260</xdr:row>
      <xdr:rowOff>114300</xdr:rowOff>
    </xdr:from>
    <xdr:to>
      <xdr:col>2</xdr:col>
      <xdr:colOff>0</xdr:colOff>
      <xdr:row>260</xdr:row>
      <xdr:rowOff>114300</xdr:rowOff>
    </xdr:to>
    <xdr:sp macro="" textlink="">
      <xdr:nvSpPr>
        <xdr:cNvPr id="9468" name="Line 8">
          <a:extLst>
            <a:ext uri="{FF2B5EF4-FFF2-40B4-BE49-F238E27FC236}">
              <a16:creationId xmlns:a16="http://schemas.microsoft.com/office/drawing/2014/main" id="{984919A1-4A93-4537-9B75-85AF2B4A8A88}"/>
            </a:ext>
          </a:extLst>
        </xdr:cNvPr>
        <xdr:cNvSpPr>
          <a:spLocks noChangeShapeType="1"/>
        </xdr:cNvSpPr>
      </xdr:nvSpPr>
      <xdr:spPr bwMode="auto">
        <a:xfrm flipH="1">
          <a:off x="1438275" y="512159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252</xdr:row>
      <xdr:rowOff>114300</xdr:rowOff>
    </xdr:from>
    <xdr:to>
      <xdr:col>2</xdr:col>
      <xdr:colOff>0</xdr:colOff>
      <xdr:row>252</xdr:row>
      <xdr:rowOff>114300</xdr:rowOff>
    </xdr:to>
    <xdr:sp macro="" textlink="">
      <xdr:nvSpPr>
        <xdr:cNvPr id="9469" name="Line 8">
          <a:extLst>
            <a:ext uri="{FF2B5EF4-FFF2-40B4-BE49-F238E27FC236}">
              <a16:creationId xmlns:a16="http://schemas.microsoft.com/office/drawing/2014/main" id="{97EA9F3E-53B0-4AEF-8C65-D279D0DC3B2D}"/>
            </a:ext>
          </a:extLst>
        </xdr:cNvPr>
        <xdr:cNvSpPr>
          <a:spLocks noChangeShapeType="1"/>
        </xdr:cNvSpPr>
      </xdr:nvSpPr>
      <xdr:spPr bwMode="auto">
        <a:xfrm flipH="1">
          <a:off x="1438275" y="492347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278</xdr:row>
      <xdr:rowOff>114300</xdr:rowOff>
    </xdr:from>
    <xdr:to>
      <xdr:col>2</xdr:col>
      <xdr:colOff>19050</xdr:colOff>
      <xdr:row>278</xdr:row>
      <xdr:rowOff>114300</xdr:rowOff>
    </xdr:to>
    <xdr:sp macro="" textlink="">
      <xdr:nvSpPr>
        <xdr:cNvPr id="9470" name="Line 8">
          <a:extLst>
            <a:ext uri="{FF2B5EF4-FFF2-40B4-BE49-F238E27FC236}">
              <a16:creationId xmlns:a16="http://schemas.microsoft.com/office/drawing/2014/main" id="{D435CA52-0A07-41DF-A4BC-3D38AD5061EC}"/>
            </a:ext>
          </a:extLst>
        </xdr:cNvPr>
        <xdr:cNvSpPr>
          <a:spLocks noChangeShapeType="1"/>
        </xdr:cNvSpPr>
      </xdr:nvSpPr>
      <xdr:spPr bwMode="auto">
        <a:xfrm flipH="1">
          <a:off x="1304925" y="54530625"/>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259</xdr:row>
      <xdr:rowOff>114300</xdr:rowOff>
    </xdr:from>
    <xdr:to>
      <xdr:col>2</xdr:col>
      <xdr:colOff>19050</xdr:colOff>
      <xdr:row>259</xdr:row>
      <xdr:rowOff>114300</xdr:rowOff>
    </xdr:to>
    <xdr:sp macro="" textlink="">
      <xdr:nvSpPr>
        <xdr:cNvPr id="9471" name="Line 8">
          <a:extLst>
            <a:ext uri="{FF2B5EF4-FFF2-40B4-BE49-F238E27FC236}">
              <a16:creationId xmlns:a16="http://schemas.microsoft.com/office/drawing/2014/main" id="{168CBD7C-F286-47F5-ABCC-23F833237202}"/>
            </a:ext>
          </a:extLst>
        </xdr:cNvPr>
        <xdr:cNvSpPr>
          <a:spLocks noChangeShapeType="1"/>
        </xdr:cNvSpPr>
      </xdr:nvSpPr>
      <xdr:spPr bwMode="auto">
        <a:xfrm flipH="1">
          <a:off x="1457325" y="509682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259</xdr:row>
      <xdr:rowOff>114300</xdr:rowOff>
    </xdr:from>
    <xdr:to>
      <xdr:col>2</xdr:col>
      <xdr:colOff>19050</xdr:colOff>
      <xdr:row>259</xdr:row>
      <xdr:rowOff>114300</xdr:rowOff>
    </xdr:to>
    <xdr:sp macro="" textlink="">
      <xdr:nvSpPr>
        <xdr:cNvPr id="9472" name="Line 8">
          <a:extLst>
            <a:ext uri="{FF2B5EF4-FFF2-40B4-BE49-F238E27FC236}">
              <a16:creationId xmlns:a16="http://schemas.microsoft.com/office/drawing/2014/main" id="{F67F5F00-BC57-4211-A9F1-4A8DB59445C3}"/>
            </a:ext>
          </a:extLst>
        </xdr:cNvPr>
        <xdr:cNvSpPr>
          <a:spLocks noChangeShapeType="1"/>
        </xdr:cNvSpPr>
      </xdr:nvSpPr>
      <xdr:spPr bwMode="auto">
        <a:xfrm flipH="1">
          <a:off x="1457325" y="509682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251</xdr:row>
      <xdr:rowOff>114300</xdr:rowOff>
    </xdr:from>
    <xdr:to>
      <xdr:col>2</xdr:col>
      <xdr:colOff>19050</xdr:colOff>
      <xdr:row>251</xdr:row>
      <xdr:rowOff>114300</xdr:rowOff>
    </xdr:to>
    <xdr:sp macro="" textlink="">
      <xdr:nvSpPr>
        <xdr:cNvPr id="9473" name="Line 8">
          <a:extLst>
            <a:ext uri="{FF2B5EF4-FFF2-40B4-BE49-F238E27FC236}">
              <a16:creationId xmlns:a16="http://schemas.microsoft.com/office/drawing/2014/main" id="{9B44AE4F-5327-4DCE-B141-4C9DBE4550DB}"/>
            </a:ext>
          </a:extLst>
        </xdr:cNvPr>
        <xdr:cNvSpPr>
          <a:spLocks noChangeShapeType="1"/>
        </xdr:cNvSpPr>
      </xdr:nvSpPr>
      <xdr:spPr bwMode="auto">
        <a:xfrm flipH="1">
          <a:off x="1457325" y="489870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279</xdr:row>
      <xdr:rowOff>95250</xdr:rowOff>
    </xdr:from>
    <xdr:to>
      <xdr:col>2</xdr:col>
      <xdr:colOff>9525</xdr:colOff>
      <xdr:row>279</xdr:row>
      <xdr:rowOff>104775</xdr:rowOff>
    </xdr:to>
    <xdr:sp macro="" textlink="">
      <xdr:nvSpPr>
        <xdr:cNvPr id="9474" name="Line 7">
          <a:extLst>
            <a:ext uri="{FF2B5EF4-FFF2-40B4-BE49-F238E27FC236}">
              <a16:creationId xmlns:a16="http://schemas.microsoft.com/office/drawing/2014/main" id="{C2838F54-2D54-4ED1-B7C4-3FF7F03C51CC}"/>
            </a:ext>
          </a:extLst>
        </xdr:cNvPr>
        <xdr:cNvSpPr>
          <a:spLocks noChangeShapeType="1"/>
        </xdr:cNvSpPr>
      </xdr:nvSpPr>
      <xdr:spPr bwMode="auto">
        <a:xfrm flipH="1" flipV="1">
          <a:off x="1371600" y="5469255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278</xdr:row>
      <xdr:rowOff>114300</xdr:rowOff>
    </xdr:from>
    <xdr:to>
      <xdr:col>2</xdr:col>
      <xdr:colOff>19050</xdr:colOff>
      <xdr:row>278</xdr:row>
      <xdr:rowOff>114300</xdr:rowOff>
    </xdr:to>
    <xdr:sp macro="" textlink="">
      <xdr:nvSpPr>
        <xdr:cNvPr id="9475" name="Line 8">
          <a:extLst>
            <a:ext uri="{FF2B5EF4-FFF2-40B4-BE49-F238E27FC236}">
              <a16:creationId xmlns:a16="http://schemas.microsoft.com/office/drawing/2014/main" id="{CD397C97-D94E-4EEA-9917-ABC394FD89A5}"/>
            </a:ext>
          </a:extLst>
        </xdr:cNvPr>
        <xdr:cNvSpPr>
          <a:spLocks noChangeShapeType="1"/>
        </xdr:cNvSpPr>
      </xdr:nvSpPr>
      <xdr:spPr bwMode="auto">
        <a:xfrm flipH="1">
          <a:off x="1304925" y="54530625"/>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278</xdr:row>
      <xdr:rowOff>114300</xdr:rowOff>
    </xdr:from>
    <xdr:to>
      <xdr:col>2</xdr:col>
      <xdr:colOff>19050</xdr:colOff>
      <xdr:row>278</xdr:row>
      <xdr:rowOff>114300</xdr:rowOff>
    </xdr:to>
    <xdr:sp macro="" textlink="">
      <xdr:nvSpPr>
        <xdr:cNvPr id="9476" name="Line 8">
          <a:extLst>
            <a:ext uri="{FF2B5EF4-FFF2-40B4-BE49-F238E27FC236}">
              <a16:creationId xmlns:a16="http://schemas.microsoft.com/office/drawing/2014/main" id="{C1F76CD1-7CDB-468C-BE55-6444B8887B31}"/>
            </a:ext>
          </a:extLst>
        </xdr:cNvPr>
        <xdr:cNvSpPr>
          <a:spLocks noChangeShapeType="1"/>
        </xdr:cNvSpPr>
      </xdr:nvSpPr>
      <xdr:spPr bwMode="auto">
        <a:xfrm flipH="1">
          <a:off x="1304925" y="54530625"/>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259</xdr:row>
      <xdr:rowOff>114300</xdr:rowOff>
    </xdr:from>
    <xdr:to>
      <xdr:col>2</xdr:col>
      <xdr:colOff>19050</xdr:colOff>
      <xdr:row>259</xdr:row>
      <xdr:rowOff>114300</xdr:rowOff>
    </xdr:to>
    <xdr:sp macro="" textlink="">
      <xdr:nvSpPr>
        <xdr:cNvPr id="9477" name="Line 8">
          <a:extLst>
            <a:ext uri="{FF2B5EF4-FFF2-40B4-BE49-F238E27FC236}">
              <a16:creationId xmlns:a16="http://schemas.microsoft.com/office/drawing/2014/main" id="{7038E343-286B-410E-B51A-286A79849A1A}"/>
            </a:ext>
          </a:extLst>
        </xdr:cNvPr>
        <xdr:cNvSpPr>
          <a:spLocks noChangeShapeType="1"/>
        </xdr:cNvSpPr>
      </xdr:nvSpPr>
      <xdr:spPr bwMode="auto">
        <a:xfrm flipH="1">
          <a:off x="1457325" y="509682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259</xdr:row>
      <xdr:rowOff>114300</xdr:rowOff>
    </xdr:from>
    <xdr:to>
      <xdr:col>2</xdr:col>
      <xdr:colOff>19050</xdr:colOff>
      <xdr:row>259</xdr:row>
      <xdr:rowOff>114300</xdr:rowOff>
    </xdr:to>
    <xdr:sp macro="" textlink="">
      <xdr:nvSpPr>
        <xdr:cNvPr id="9478" name="Line 8">
          <a:extLst>
            <a:ext uri="{FF2B5EF4-FFF2-40B4-BE49-F238E27FC236}">
              <a16:creationId xmlns:a16="http://schemas.microsoft.com/office/drawing/2014/main" id="{67713939-C546-4BFF-87A9-8DDD5A9F8424}"/>
            </a:ext>
          </a:extLst>
        </xdr:cNvPr>
        <xdr:cNvSpPr>
          <a:spLocks noChangeShapeType="1"/>
        </xdr:cNvSpPr>
      </xdr:nvSpPr>
      <xdr:spPr bwMode="auto">
        <a:xfrm flipH="1">
          <a:off x="1457325" y="509682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251</xdr:row>
      <xdr:rowOff>114300</xdr:rowOff>
    </xdr:from>
    <xdr:to>
      <xdr:col>2</xdr:col>
      <xdr:colOff>19050</xdr:colOff>
      <xdr:row>251</xdr:row>
      <xdr:rowOff>114300</xdr:rowOff>
    </xdr:to>
    <xdr:sp macro="" textlink="">
      <xdr:nvSpPr>
        <xdr:cNvPr id="9479" name="Line 8">
          <a:extLst>
            <a:ext uri="{FF2B5EF4-FFF2-40B4-BE49-F238E27FC236}">
              <a16:creationId xmlns:a16="http://schemas.microsoft.com/office/drawing/2014/main" id="{BEAAAE8A-8CEE-4EC3-B99E-1770FBD36740}"/>
            </a:ext>
          </a:extLst>
        </xdr:cNvPr>
        <xdr:cNvSpPr>
          <a:spLocks noChangeShapeType="1"/>
        </xdr:cNvSpPr>
      </xdr:nvSpPr>
      <xdr:spPr bwMode="auto">
        <a:xfrm flipH="1">
          <a:off x="1457325" y="489870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279</xdr:row>
      <xdr:rowOff>95250</xdr:rowOff>
    </xdr:from>
    <xdr:to>
      <xdr:col>2</xdr:col>
      <xdr:colOff>9525</xdr:colOff>
      <xdr:row>279</xdr:row>
      <xdr:rowOff>104775</xdr:rowOff>
    </xdr:to>
    <xdr:sp macro="" textlink="">
      <xdr:nvSpPr>
        <xdr:cNvPr id="9480" name="Line 7">
          <a:extLst>
            <a:ext uri="{FF2B5EF4-FFF2-40B4-BE49-F238E27FC236}">
              <a16:creationId xmlns:a16="http://schemas.microsoft.com/office/drawing/2014/main" id="{5A8D938A-7F51-4C40-B14E-FECE6CAE7C29}"/>
            </a:ext>
          </a:extLst>
        </xdr:cNvPr>
        <xdr:cNvSpPr>
          <a:spLocks noChangeShapeType="1"/>
        </xdr:cNvSpPr>
      </xdr:nvSpPr>
      <xdr:spPr bwMode="auto">
        <a:xfrm flipH="1" flipV="1">
          <a:off x="1371600" y="5469255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250</xdr:row>
      <xdr:rowOff>114300</xdr:rowOff>
    </xdr:from>
    <xdr:to>
      <xdr:col>2</xdr:col>
      <xdr:colOff>76200</xdr:colOff>
      <xdr:row>250</xdr:row>
      <xdr:rowOff>114300</xdr:rowOff>
    </xdr:to>
    <xdr:sp macro="" textlink="">
      <xdr:nvSpPr>
        <xdr:cNvPr id="9481" name="Line 8">
          <a:extLst>
            <a:ext uri="{FF2B5EF4-FFF2-40B4-BE49-F238E27FC236}">
              <a16:creationId xmlns:a16="http://schemas.microsoft.com/office/drawing/2014/main" id="{6F9E9ED8-87F7-4B45-B30E-BE1E92A8DDC4}"/>
            </a:ext>
          </a:extLst>
        </xdr:cNvPr>
        <xdr:cNvSpPr>
          <a:spLocks noChangeShapeType="1"/>
        </xdr:cNvSpPr>
      </xdr:nvSpPr>
      <xdr:spPr bwMode="auto">
        <a:xfrm flipH="1">
          <a:off x="1447800" y="487394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250</xdr:row>
      <xdr:rowOff>114300</xdr:rowOff>
    </xdr:from>
    <xdr:to>
      <xdr:col>2</xdr:col>
      <xdr:colOff>76200</xdr:colOff>
      <xdr:row>250</xdr:row>
      <xdr:rowOff>114300</xdr:rowOff>
    </xdr:to>
    <xdr:sp macro="" textlink="">
      <xdr:nvSpPr>
        <xdr:cNvPr id="9482" name="Line 8">
          <a:extLst>
            <a:ext uri="{FF2B5EF4-FFF2-40B4-BE49-F238E27FC236}">
              <a16:creationId xmlns:a16="http://schemas.microsoft.com/office/drawing/2014/main" id="{27CF9A1E-B256-43A6-BC40-CF8B7F6ADA2D}"/>
            </a:ext>
          </a:extLst>
        </xdr:cNvPr>
        <xdr:cNvSpPr>
          <a:spLocks noChangeShapeType="1"/>
        </xdr:cNvSpPr>
      </xdr:nvSpPr>
      <xdr:spPr bwMode="auto">
        <a:xfrm flipH="1">
          <a:off x="1447800" y="487394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247</xdr:row>
      <xdr:rowOff>114300</xdr:rowOff>
    </xdr:from>
    <xdr:to>
      <xdr:col>2</xdr:col>
      <xdr:colOff>76200</xdr:colOff>
      <xdr:row>247</xdr:row>
      <xdr:rowOff>114300</xdr:rowOff>
    </xdr:to>
    <xdr:sp macro="" textlink="">
      <xdr:nvSpPr>
        <xdr:cNvPr id="9483" name="Line 8">
          <a:extLst>
            <a:ext uri="{FF2B5EF4-FFF2-40B4-BE49-F238E27FC236}">
              <a16:creationId xmlns:a16="http://schemas.microsoft.com/office/drawing/2014/main" id="{6FAC6E31-56BF-4E2D-983B-03E271875986}"/>
            </a:ext>
          </a:extLst>
        </xdr:cNvPr>
        <xdr:cNvSpPr>
          <a:spLocks noChangeShapeType="1"/>
        </xdr:cNvSpPr>
      </xdr:nvSpPr>
      <xdr:spPr bwMode="auto">
        <a:xfrm flipH="1">
          <a:off x="1447800" y="479964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239</xdr:row>
      <xdr:rowOff>114300</xdr:rowOff>
    </xdr:from>
    <xdr:to>
      <xdr:col>2</xdr:col>
      <xdr:colOff>76200</xdr:colOff>
      <xdr:row>239</xdr:row>
      <xdr:rowOff>114300</xdr:rowOff>
    </xdr:to>
    <xdr:sp macro="" textlink="">
      <xdr:nvSpPr>
        <xdr:cNvPr id="9484" name="Line 8">
          <a:extLst>
            <a:ext uri="{FF2B5EF4-FFF2-40B4-BE49-F238E27FC236}">
              <a16:creationId xmlns:a16="http://schemas.microsoft.com/office/drawing/2014/main" id="{879A5115-F56E-4355-BEB9-DA3E658DDA66}"/>
            </a:ext>
          </a:extLst>
        </xdr:cNvPr>
        <xdr:cNvSpPr>
          <a:spLocks noChangeShapeType="1"/>
        </xdr:cNvSpPr>
      </xdr:nvSpPr>
      <xdr:spPr bwMode="auto">
        <a:xfrm flipH="1">
          <a:off x="1447800" y="460152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239</xdr:row>
      <xdr:rowOff>114300</xdr:rowOff>
    </xdr:from>
    <xdr:to>
      <xdr:col>2</xdr:col>
      <xdr:colOff>76200</xdr:colOff>
      <xdr:row>239</xdr:row>
      <xdr:rowOff>114300</xdr:rowOff>
    </xdr:to>
    <xdr:sp macro="" textlink="">
      <xdr:nvSpPr>
        <xdr:cNvPr id="9485" name="Line 8">
          <a:extLst>
            <a:ext uri="{FF2B5EF4-FFF2-40B4-BE49-F238E27FC236}">
              <a16:creationId xmlns:a16="http://schemas.microsoft.com/office/drawing/2014/main" id="{95F9826A-3A49-4877-AA23-7144C8E9FDF0}"/>
            </a:ext>
          </a:extLst>
        </xdr:cNvPr>
        <xdr:cNvSpPr>
          <a:spLocks noChangeShapeType="1"/>
        </xdr:cNvSpPr>
      </xdr:nvSpPr>
      <xdr:spPr bwMode="auto">
        <a:xfrm flipH="1">
          <a:off x="1447800" y="460152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239</xdr:row>
      <xdr:rowOff>114300</xdr:rowOff>
    </xdr:from>
    <xdr:to>
      <xdr:col>2</xdr:col>
      <xdr:colOff>76200</xdr:colOff>
      <xdr:row>239</xdr:row>
      <xdr:rowOff>114300</xdr:rowOff>
    </xdr:to>
    <xdr:sp macro="" textlink="">
      <xdr:nvSpPr>
        <xdr:cNvPr id="9486" name="Line 8">
          <a:extLst>
            <a:ext uri="{FF2B5EF4-FFF2-40B4-BE49-F238E27FC236}">
              <a16:creationId xmlns:a16="http://schemas.microsoft.com/office/drawing/2014/main" id="{DB9C18FE-1C79-49E2-BCA7-217DFCE50E3B}"/>
            </a:ext>
          </a:extLst>
        </xdr:cNvPr>
        <xdr:cNvSpPr>
          <a:spLocks noChangeShapeType="1"/>
        </xdr:cNvSpPr>
      </xdr:nvSpPr>
      <xdr:spPr bwMode="auto">
        <a:xfrm flipH="1">
          <a:off x="1447800" y="460152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239</xdr:row>
      <xdr:rowOff>114300</xdr:rowOff>
    </xdr:from>
    <xdr:to>
      <xdr:col>2</xdr:col>
      <xdr:colOff>76200</xdr:colOff>
      <xdr:row>239</xdr:row>
      <xdr:rowOff>114300</xdr:rowOff>
    </xdr:to>
    <xdr:sp macro="" textlink="">
      <xdr:nvSpPr>
        <xdr:cNvPr id="9487" name="Line 8">
          <a:extLst>
            <a:ext uri="{FF2B5EF4-FFF2-40B4-BE49-F238E27FC236}">
              <a16:creationId xmlns:a16="http://schemas.microsoft.com/office/drawing/2014/main" id="{008BBFF8-DC58-428C-B1A2-F0B2B0E48B07}"/>
            </a:ext>
          </a:extLst>
        </xdr:cNvPr>
        <xdr:cNvSpPr>
          <a:spLocks noChangeShapeType="1"/>
        </xdr:cNvSpPr>
      </xdr:nvSpPr>
      <xdr:spPr bwMode="auto">
        <a:xfrm flipH="1">
          <a:off x="1447800" y="460152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239</xdr:row>
      <xdr:rowOff>114300</xdr:rowOff>
    </xdr:from>
    <xdr:to>
      <xdr:col>2</xdr:col>
      <xdr:colOff>76200</xdr:colOff>
      <xdr:row>239</xdr:row>
      <xdr:rowOff>114300</xdr:rowOff>
    </xdr:to>
    <xdr:sp macro="" textlink="">
      <xdr:nvSpPr>
        <xdr:cNvPr id="9488" name="Line 8">
          <a:extLst>
            <a:ext uri="{FF2B5EF4-FFF2-40B4-BE49-F238E27FC236}">
              <a16:creationId xmlns:a16="http://schemas.microsoft.com/office/drawing/2014/main" id="{3187D452-CEB0-4873-ABE9-0690DF2FA7DE}"/>
            </a:ext>
          </a:extLst>
        </xdr:cNvPr>
        <xdr:cNvSpPr>
          <a:spLocks noChangeShapeType="1"/>
        </xdr:cNvSpPr>
      </xdr:nvSpPr>
      <xdr:spPr bwMode="auto">
        <a:xfrm flipH="1">
          <a:off x="1447800" y="460152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239</xdr:row>
      <xdr:rowOff>114300</xdr:rowOff>
    </xdr:from>
    <xdr:to>
      <xdr:col>2</xdr:col>
      <xdr:colOff>76200</xdr:colOff>
      <xdr:row>239</xdr:row>
      <xdr:rowOff>114300</xdr:rowOff>
    </xdr:to>
    <xdr:sp macro="" textlink="">
      <xdr:nvSpPr>
        <xdr:cNvPr id="9489" name="Line 8">
          <a:extLst>
            <a:ext uri="{FF2B5EF4-FFF2-40B4-BE49-F238E27FC236}">
              <a16:creationId xmlns:a16="http://schemas.microsoft.com/office/drawing/2014/main" id="{6F8E191F-BBD2-4C66-8492-88320D9FE876}"/>
            </a:ext>
          </a:extLst>
        </xdr:cNvPr>
        <xdr:cNvSpPr>
          <a:spLocks noChangeShapeType="1"/>
        </xdr:cNvSpPr>
      </xdr:nvSpPr>
      <xdr:spPr bwMode="auto">
        <a:xfrm flipH="1">
          <a:off x="1447800" y="460152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239</xdr:row>
      <xdr:rowOff>114300</xdr:rowOff>
    </xdr:from>
    <xdr:to>
      <xdr:col>2</xdr:col>
      <xdr:colOff>47625</xdr:colOff>
      <xdr:row>239</xdr:row>
      <xdr:rowOff>114300</xdr:rowOff>
    </xdr:to>
    <xdr:sp macro="" textlink="">
      <xdr:nvSpPr>
        <xdr:cNvPr id="9490" name="Line 8">
          <a:extLst>
            <a:ext uri="{FF2B5EF4-FFF2-40B4-BE49-F238E27FC236}">
              <a16:creationId xmlns:a16="http://schemas.microsoft.com/office/drawing/2014/main" id="{10FAE34A-9536-4AD2-A187-04B6E94DFA66}"/>
            </a:ext>
          </a:extLst>
        </xdr:cNvPr>
        <xdr:cNvSpPr>
          <a:spLocks noChangeShapeType="1"/>
        </xdr:cNvSpPr>
      </xdr:nvSpPr>
      <xdr:spPr bwMode="auto">
        <a:xfrm flipH="1">
          <a:off x="1447800" y="460152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239</xdr:row>
      <xdr:rowOff>114300</xdr:rowOff>
    </xdr:from>
    <xdr:to>
      <xdr:col>2</xdr:col>
      <xdr:colOff>47625</xdr:colOff>
      <xdr:row>239</xdr:row>
      <xdr:rowOff>114300</xdr:rowOff>
    </xdr:to>
    <xdr:sp macro="" textlink="">
      <xdr:nvSpPr>
        <xdr:cNvPr id="9491" name="Line 8">
          <a:extLst>
            <a:ext uri="{FF2B5EF4-FFF2-40B4-BE49-F238E27FC236}">
              <a16:creationId xmlns:a16="http://schemas.microsoft.com/office/drawing/2014/main" id="{093158BF-F980-40F6-9BA3-3637E5C710E4}"/>
            </a:ext>
          </a:extLst>
        </xdr:cNvPr>
        <xdr:cNvSpPr>
          <a:spLocks noChangeShapeType="1"/>
        </xdr:cNvSpPr>
      </xdr:nvSpPr>
      <xdr:spPr bwMode="auto">
        <a:xfrm flipH="1">
          <a:off x="1447800" y="460152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239</xdr:row>
      <xdr:rowOff>114300</xdr:rowOff>
    </xdr:from>
    <xdr:to>
      <xdr:col>2</xdr:col>
      <xdr:colOff>76200</xdr:colOff>
      <xdr:row>239</xdr:row>
      <xdr:rowOff>114300</xdr:rowOff>
    </xdr:to>
    <xdr:sp macro="" textlink="">
      <xdr:nvSpPr>
        <xdr:cNvPr id="9492" name="Line 8">
          <a:extLst>
            <a:ext uri="{FF2B5EF4-FFF2-40B4-BE49-F238E27FC236}">
              <a16:creationId xmlns:a16="http://schemas.microsoft.com/office/drawing/2014/main" id="{6EC744E4-F9CF-4474-9F0F-62F8B3DCBAA8}"/>
            </a:ext>
          </a:extLst>
        </xdr:cNvPr>
        <xdr:cNvSpPr>
          <a:spLocks noChangeShapeType="1"/>
        </xdr:cNvSpPr>
      </xdr:nvSpPr>
      <xdr:spPr bwMode="auto">
        <a:xfrm flipH="1">
          <a:off x="1447800" y="460152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239</xdr:row>
      <xdr:rowOff>114300</xdr:rowOff>
    </xdr:from>
    <xdr:to>
      <xdr:col>2</xdr:col>
      <xdr:colOff>76200</xdr:colOff>
      <xdr:row>239</xdr:row>
      <xdr:rowOff>114300</xdr:rowOff>
    </xdr:to>
    <xdr:sp macro="" textlink="">
      <xdr:nvSpPr>
        <xdr:cNvPr id="9493" name="Line 8">
          <a:extLst>
            <a:ext uri="{FF2B5EF4-FFF2-40B4-BE49-F238E27FC236}">
              <a16:creationId xmlns:a16="http://schemas.microsoft.com/office/drawing/2014/main" id="{7CF2E18F-D862-4254-9404-8FA2604E6D02}"/>
            </a:ext>
          </a:extLst>
        </xdr:cNvPr>
        <xdr:cNvSpPr>
          <a:spLocks noChangeShapeType="1"/>
        </xdr:cNvSpPr>
      </xdr:nvSpPr>
      <xdr:spPr bwMode="auto">
        <a:xfrm flipH="1">
          <a:off x="1447800" y="460152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280</xdr:row>
      <xdr:rowOff>114300</xdr:rowOff>
    </xdr:from>
    <xdr:to>
      <xdr:col>2</xdr:col>
      <xdr:colOff>0</xdr:colOff>
      <xdr:row>280</xdr:row>
      <xdr:rowOff>114300</xdr:rowOff>
    </xdr:to>
    <xdr:sp macro="" textlink="">
      <xdr:nvSpPr>
        <xdr:cNvPr id="9494" name="Line 8">
          <a:extLst>
            <a:ext uri="{FF2B5EF4-FFF2-40B4-BE49-F238E27FC236}">
              <a16:creationId xmlns:a16="http://schemas.microsoft.com/office/drawing/2014/main" id="{F7BAF511-88EF-4FEA-8074-29D2C7FEB952}"/>
            </a:ext>
          </a:extLst>
        </xdr:cNvPr>
        <xdr:cNvSpPr>
          <a:spLocks noChangeShapeType="1"/>
        </xdr:cNvSpPr>
      </xdr:nvSpPr>
      <xdr:spPr bwMode="auto">
        <a:xfrm flipH="1">
          <a:off x="1371600" y="54892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280</xdr:row>
      <xdr:rowOff>114300</xdr:rowOff>
    </xdr:from>
    <xdr:to>
      <xdr:col>2</xdr:col>
      <xdr:colOff>0</xdr:colOff>
      <xdr:row>280</xdr:row>
      <xdr:rowOff>114300</xdr:rowOff>
    </xdr:to>
    <xdr:sp macro="" textlink="">
      <xdr:nvSpPr>
        <xdr:cNvPr id="9495" name="Line 8">
          <a:extLst>
            <a:ext uri="{FF2B5EF4-FFF2-40B4-BE49-F238E27FC236}">
              <a16:creationId xmlns:a16="http://schemas.microsoft.com/office/drawing/2014/main" id="{313B21C0-D0C9-42A8-90E8-C32F7265099B}"/>
            </a:ext>
          </a:extLst>
        </xdr:cNvPr>
        <xdr:cNvSpPr>
          <a:spLocks noChangeShapeType="1"/>
        </xdr:cNvSpPr>
      </xdr:nvSpPr>
      <xdr:spPr bwMode="auto">
        <a:xfrm flipH="1">
          <a:off x="1371600" y="54892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280</xdr:row>
      <xdr:rowOff>114300</xdr:rowOff>
    </xdr:from>
    <xdr:to>
      <xdr:col>2</xdr:col>
      <xdr:colOff>0</xdr:colOff>
      <xdr:row>280</xdr:row>
      <xdr:rowOff>114300</xdr:rowOff>
    </xdr:to>
    <xdr:sp macro="" textlink="">
      <xdr:nvSpPr>
        <xdr:cNvPr id="9496" name="Line 8">
          <a:extLst>
            <a:ext uri="{FF2B5EF4-FFF2-40B4-BE49-F238E27FC236}">
              <a16:creationId xmlns:a16="http://schemas.microsoft.com/office/drawing/2014/main" id="{CD5AB55D-A388-4DD0-9403-8D9122EE50C7}"/>
            </a:ext>
          </a:extLst>
        </xdr:cNvPr>
        <xdr:cNvSpPr>
          <a:spLocks noChangeShapeType="1"/>
        </xdr:cNvSpPr>
      </xdr:nvSpPr>
      <xdr:spPr bwMode="auto">
        <a:xfrm flipH="1">
          <a:off x="1371600" y="54892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280</xdr:row>
      <xdr:rowOff>95250</xdr:rowOff>
    </xdr:from>
    <xdr:to>
      <xdr:col>2</xdr:col>
      <xdr:colOff>9525</xdr:colOff>
      <xdr:row>280</xdr:row>
      <xdr:rowOff>104775</xdr:rowOff>
    </xdr:to>
    <xdr:sp macro="" textlink="">
      <xdr:nvSpPr>
        <xdr:cNvPr id="9497" name="Line 7">
          <a:extLst>
            <a:ext uri="{FF2B5EF4-FFF2-40B4-BE49-F238E27FC236}">
              <a16:creationId xmlns:a16="http://schemas.microsoft.com/office/drawing/2014/main" id="{7CEAF876-1FB7-4240-9F62-4A0630E84872}"/>
            </a:ext>
          </a:extLst>
        </xdr:cNvPr>
        <xdr:cNvSpPr>
          <a:spLocks noChangeShapeType="1"/>
        </xdr:cNvSpPr>
      </xdr:nvSpPr>
      <xdr:spPr bwMode="auto">
        <a:xfrm flipH="1" flipV="1">
          <a:off x="1371600" y="5487352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280</xdr:row>
      <xdr:rowOff>95250</xdr:rowOff>
    </xdr:from>
    <xdr:to>
      <xdr:col>2</xdr:col>
      <xdr:colOff>9525</xdr:colOff>
      <xdr:row>280</xdr:row>
      <xdr:rowOff>104775</xdr:rowOff>
    </xdr:to>
    <xdr:sp macro="" textlink="">
      <xdr:nvSpPr>
        <xdr:cNvPr id="9498" name="Line 7">
          <a:extLst>
            <a:ext uri="{FF2B5EF4-FFF2-40B4-BE49-F238E27FC236}">
              <a16:creationId xmlns:a16="http://schemas.microsoft.com/office/drawing/2014/main" id="{69757A3C-149A-47C2-95E4-1CF1F487796B}"/>
            </a:ext>
          </a:extLst>
        </xdr:cNvPr>
        <xdr:cNvSpPr>
          <a:spLocks noChangeShapeType="1"/>
        </xdr:cNvSpPr>
      </xdr:nvSpPr>
      <xdr:spPr bwMode="auto">
        <a:xfrm flipH="1" flipV="1">
          <a:off x="1371600" y="5487352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286</xdr:row>
      <xdr:rowOff>95250</xdr:rowOff>
    </xdr:from>
    <xdr:to>
      <xdr:col>2</xdr:col>
      <xdr:colOff>47625</xdr:colOff>
      <xdr:row>286</xdr:row>
      <xdr:rowOff>104775</xdr:rowOff>
    </xdr:to>
    <xdr:sp macro="" textlink="">
      <xdr:nvSpPr>
        <xdr:cNvPr id="9499" name="Line 7">
          <a:extLst>
            <a:ext uri="{FF2B5EF4-FFF2-40B4-BE49-F238E27FC236}">
              <a16:creationId xmlns:a16="http://schemas.microsoft.com/office/drawing/2014/main" id="{39C92BD7-78FD-4DEF-AFF0-490DAB83D654}"/>
            </a:ext>
          </a:extLst>
        </xdr:cNvPr>
        <xdr:cNvSpPr>
          <a:spLocks noChangeShapeType="1"/>
        </xdr:cNvSpPr>
      </xdr:nvSpPr>
      <xdr:spPr bwMode="auto">
        <a:xfrm flipH="1" flipV="1">
          <a:off x="1371600" y="5593080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287</xdr:row>
      <xdr:rowOff>114300</xdr:rowOff>
    </xdr:from>
    <xdr:to>
      <xdr:col>2</xdr:col>
      <xdr:colOff>0</xdr:colOff>
      <xdr:row>287</xdr:row>
      <xdr:rowOff>114300</xdr:rowOff>
    </xdr:to>
    <xdr:sp macro="" textlink="">
      <xdr:nvSpPr>
        <xdr:cNvPr id="9500" name="Line 8">
          <a:extLst>
            <a:ext uri="{FF2B5EF4-FFF2-40B4-BE49-F238E27FC236}">
              <a16:creationId xmlns:a16="http://schemas.microsoft.com/office/drawing/2014/main" id="{2C003A08-FCAC-41E5-A7E6-FD532E276691}"/>
            </a:ext>
          </a:extLst>
        </xdr:cNvPr>
        <xdr:cNvSpPr>
          <a:spLocks noChangeShapeType="1"/>
        </xdr:cNvSpPr>
      </xdr:nvSpPr>
      <xdr:spPr bwMode="auto">
        <a:xfrm flipH="1">
          <a:off x="1371600" y="56121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286</xdr:row>
      <xdr:rowOff>95250</xdr:rowOff>
    </xdr:from>
    <xdr:to>
      <xdr:col>2</xdr:col>
      <xdr:colOff>47625</xdr:colOff>
      <xdr:row>286</xdr:row>
      <xdr:rowOff>104775</xdr:rowOff>
    </xdr:to>
    <xdr:sp macro="" textlink="">
      <xdr:nvSpPr>
        <xdr:cNvPr id="9501" name="Line 7">
          <a:extLst>
            <a:ext uri="{FF2B5EF4-FFF2-40B4-BE49-F238E27FC236}">
              <a16:creationId xmlns:a16="http://schemas.microsoft.com/office/drawing/2014/main" id="{8F20DA3B-28D7-4A1E-813E-C08FD1EE3097}"/>
            </a:ext>
          </a:extLst>
        </xdr:cNvPr>
        <xdr:cNvSpPr>
          <a:spLocks noChangeShapeType="1"/>
        </xdr:cNvSpPr>
      </xdr:nvSpPr>
      <xdr:spPr bwMode="auto">
        <a:xfrm flipH="1" flipV="1">
          <a:off x="1371600" y="5593080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287</xdr:row>
      <xdr:rowOff>114300</xdr:rowOff>
    </xdr:from>
    <xdr:to>
      <xdr:col>2</xdr:col>
      <xdr:colOff>0</xdr:colOff>
      <xdr:row>287</xdr:row>
      <xdr:rowOff>114300</xdr:rowOff>
    </xdr:to>
    <xdr:sp macro="" textlink="">
      <xdr:nvSpPr>
        <xdr:cNvPr id="9502" name="Line 8">
          <a:extLst>
            <a:ext uri="{FF2B5EF4-FFF2-40B4-BE49-F238E27FC236}">
              <a16:creationId xmlns:a16="http://schemas.microsoft.com/office/drawing/2014/main" id="{DC1EFE72-E165-4DA2-A30A-ED722C31042D}"/>
            </a:ext>
          </a:extLst>
        </xdr:cNvPr>
        <xdr:cNvSpPr>
          <a:spLocks noChangeShapeType="1"/>
        </xdr:cNvSpPr>
      </xdr:nvSpPr>
      <xdr:spPr bwMode="auto">
        <a:xfrm flipH="1">
          <a:off x="1371600" y="56121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286</xdr:row>
      <xdr:rowOff>95250</xdr:rowOff>
    </xdr:from>
    <xdr:to>
      <xdr:col>2</xdr:col>
      <xdr:colOff>47625</xdr:colOff>
      <xdr:row>286</xdr:row>
      <xdr:rowOff>104775</xdr:rowOff>
    </xdr:to>
    <xdr:sp macro="" textlink="">
      <xdr:nvSpPr>
        <xdr:cNvPr id="9503" name="Line 7">
          <a:extLst>
            <a:ext uri="{FF2B5EF4-FFF2-40B4-BE49-F238E27FC236}">
              <a16:creationId xmlns:a16="http://schemas.microsoft.com/office/drawing/2014/main" id="{552ECE89-8009-4066-945A-1DD6C02BBD08}"/>
            </a:ext>
          </a:extLst>
        </xdr:cNvPr>
        <xdr:cNvSpPr>
          <a:spLocks noChangeShapeType="1"/>
        </xdr:cNvSpPr>
      </xdr:nvSpPr>
      <xdr:spPr bwMode="auto">
        <a:xfrm flipH="1" flipV="1">
          <a:off x="1371600" y="5593080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287</xdr:row>
      <xdr:rowOff>114300</xdr:rowOff>
    </xdr:from>
    <xdr:to>
      <xdr:col>2</xdr:col>
      <xdr:colOff>0</xdr:colOff>
      <xdr:row>287</xdr:row>
      <xdr:rowOff>114300</xdr:rowOff>
    </xdr:to>
    <xdr:sp macro="" textlink="">
      <xdr:nvSpPr>
        <xdr:cNvPr id="9504" name="Line 8">
          <a:extLst>
            <a:ext uri="{FF2B5EF4-FFF2-40B4-BE49-F238E27FC236}">
              <a16:creationId xmlns:a16="http://schemas.microsoft.com/office/drawing/2014/main" id="{8C4EC862-9EBC-40E7-82CA-5C75A3364A1A}"/>
            </a:ext>
          </a:extLst>
        </xdr:cNvPr>
        <xdr:cNvSpPr>
          <a:spLocks noChangeShapeType="1"/>
        </xdr:cNvSpPr>
      </xdr:nvSpPr>
      <xdr:spPr bwMode="auto">
        <a:xfrm flipH="1">
          <a:off x="1371600" y="56121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286</xdr:row>
      <xdr:rowOff>95250</xdr:rowOff>
    </xdr:from>
    <xdr:to>
      <xdr:col>2</xdr:col>
      <xdr:colOff>47625</xdr:colOff>
      <xdr:row>286</xdr:row>
      <xdr:rowOff>104775</xdr:rowOff>
    </xdr:to>
    <xdr:sp macro="" textlink="">
      <xdr:nvSpPr>
        <xdr:cNvPr id="9505" name="Line 7">
          <a:extLst>
            <a:ext uri="{FF2B5EF4-FFF2-40B4-BE49-F238E27FC236}">
              <a16:creationId xmlns:a16="http://schemas.microsoft.com/office/drawing/2014/main" id="{94A23482-B4CB-409C-B9AE-70014D92DC94}"/>
            </a:ext>
          </a:extLst>
        </xdr:cNvPr>
        <xdr:cNvSpPr>
          <a:spLocks noChangeShapeType="1"/>
        </xdr:cNvSpPr>
      </xdr:nvSpPr>
      <xdr:spPr bwMode="auto">
        <a:xfrm flipH="1" flipV="1">
          <a:off x="1371600" y="5593080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287</xdr:row>
      <xdr:rowOff>114300</xdr:rowOff>
    </xdr:from>
    <xdr:to>
      <xdr:col>2</xdr:col>
      <xdr:colOff>0</xdr:colOff>
      <xdr:row>287</xdr:row>
      <xdr:rowOff>114300</xdr:rowOff>
    </xdr:to>
    <xdr:sp macro="" textlink="">
      <xdr:nvSpPr>
        <xdr:cNvPr id="9506" name="Line 8">
          <a:extLst>
            <a:ext uri="{FF2B5EF4-FFF2-40B4-BE49-F238E27FC236}">
              <a16:creationId xmlns:a16="http://schemas.microsoft.com/office/drawing/2014/main" id="{9C596600-45EF-4980-9222-6E802B22F94E}"/>
            </a:ext>
          </a:extLst>
        </xdr:cNvPr>
        <xdr:cNvSpPr>
          <a:spLocks noChangeShapeType="1"/>
        </xdr:cNvSpPr>
      </xdr:nvSpPr>
      <xdr:spPr bwMode="auto">
        <a:xfrm flipH="1">
          <a:off x="1371600" y="56121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286</xdr:row>
      <xdr:rowOff>95250</xdr:rowOff>
    </xdr:from>
    <xdr:to>
      <xdr:col>2</xdr:col>
      <xdr:colOff>47625</xdr:colOff>
      <xdr:row>286</xdr:row>
      <xdr:rowOff>104775</xdr:rowOff>
    </xdr:to>
    <xdr:sp macro="" textlink="">
      <xdr:nvSpPr>
        <xdr:cNvPr id="9507" name="Line 7">
          <a:extLst>
            <a:ext uri="{FF2B5EF4-FFF2-40B4-BE49-F238E27FC236}">
              <a16:creationId xmlns:a16="http://schemas.microsoft.com/office/drawing/2014/main" id="{FBB58538-D3A9-4375-B40F-1226675FD88E}"/>
            </a:ext>
          </a:extLst>
        </xdr:cNvPr>
        <xdr:cNvSpPr>
          <a:spLocks noChangeShapeType="1"/>
        </xdr:cNvSpPr>
      </xdr:nvSpPr>
      <xdr:spPr bwMode="auto">
        <a:xfrm flipH="1" flipV="1">
          <a:off x="1371600" y="5593080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287</xdr:row>
      <xdr:rowOff>114300</xdr:rowOff>
    </xdr:from>
    <xdr:to>
      <xdr:col>2</xdr:col>
      <xdr:colOff>0</xdr:colOff>
      <xdr:row>287</xdr:row>
      <xdr:rowOff>114300</xdr:rowOff>
    </xdr:to>
    <xdr:sp macro="" textlink="">
      <xdr:nvSpPr>
        <xdr:cNvPr id="9508" name="Line 8">
          <a:extLst>
            <a:ext uri="{FF2B5EF4-FFF2-40B4-BE49-F238E27FC236}">
              <a16:creationId xmlns:a16="http://schemas.microsoft.com/office/drawing/2014/main" id="{B77667DA-FF83-426B-AD73-13310EA86732}"/>
            </a:ext>
          </a:extLst>
        </xdr:cNvPr>
        <xdr:cNvSpPr>
          <a:spLocks noChangeShapeType="1"/>
        </xdr:cNvSpPr>
      </xdr:nvSpPr>
      <xdr:spPr bwMode="auto">
        <a:xfrm flipH="1">
          <a:off x="1371600" y="56121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287</xdr:row>
      <xdr:rowOff>114300</xdr:rowOff>
    </xdr:from>
    <xdr:to>
      <xdr:col>2</xdr:col>
      <xdr:colOff>0</xdr:colOff>
      <xdr:row>287</xdr:row>
      <xdr:rowOff>114300</xdr:rowOff>
    </xdr:to>
    <xdr:sp macro="" textlink="">
      <xdr:nvSpPr>
        <xdr:cNvPr id="9509" name="Line 8">
          <a:extLst>
            <a:ext uri="{FF2B5EF4-FFF2-40B4-BE49-F238E27FC236}">
              <a16:creationId xmlns:a16="http://schemas.microsoft.com/office/drawing/2014/main" id="{50568EB5-C111-44C9-8A76-BD1A6EBCAEC8}"/>
            </a:ext>
          </a:extLst>
        </xdr:cNvPr>
        <xdr:cNvSpPr>
          <a:spLocks noChangeShapeType="1"/>
        </xdr:cNvSpPr>
      </xdr:nvSpPr>
      <xdr:spPr bwMode="auto">
        <a:xfrm flipH="1">
          <a:off x="1371600" y="56121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288</xdr:row>
      <xdr:rowOff>85725</xdr:rowOff>
    </xdr:from>
    <xdr:to>
      <xdr:col>2</xdr:col>
      <xdr:colOff>9525</xdr:colOff>
      <xdr:row>288</xdr:row>
      <xdr:rowOff>95250</xdr:rowOff>
    </xdr:to>
    <xdr:sp macro="" textlink="">
      <xdr:nvSpPr>
        <xdr:cNvPr id="9510" name="Line 7">
          <a:extLst>
            <a:ext uri="{FF2B5EF4-FFF2-40B4-BE49-F238E27FC236}">
              <a16:creationId xmlns:a16="http://schemas.microsoft.com/office/drawing/2014/main" id="{B268A2BA-4DC7-4281-8926-9E2C1AAB3C8C}"/>
            </a:ext>
          </a:extLst>
        </xdr:cNvPr>
        <xdr:cNvSpPr>
          <a:spLocks noChangeShapeType="1"/>
        </xdr:cNvSpPr>
      </xdr:nvSpPr>
      <xdr:spPr bwMode="auto">
        <a:xfrm flipH="1" flipV="1">
          <a:off x="1371600" y="5626417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288</xdr:row>
      <xdr:rowOff>85725</xdr:rowOff>
    </xdr:from>
    <xdr:to>
      <xdr:col>2</xdr:col>
      <xdr:colOff>9525</xdr:colOff>
      <xdr:row>288</xdr:row>
      <xdr:rowOff>95250</xdr:rowOff>
    </xdr:to>
    <xdr:sp macro="" textlink="">
      <xdr:nvSpPr>
        <xdr:cNvPr id="9511" name="Line 7">
          <a:extLst>
            <a:ext uri="{FF2B5EF4-FFF2-40B4-BE49-F238E27FC236}">
              <a16:creationId xmlns:a16="http://schemas.microsoft.com/office/drawing/2014/main" id="{5CBB5727-62F1-4E5C-A4BD-02FC864E037E}"/>
            </a:ext>
          </a:extLst>
        </xdr:cNvPr>
        <xdr:cNvSpPr>
          <a:spLocks noChangeShapeType="1"/>
        </xdr:cNvSpPr>
      </xdr:nvSpPr>
      <xdr:spPr bwMode="auto">
        <a:xfrm flipH="1" flipV="1">
          <a:off x="1371600" y="5626417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288</xdr:row>
      <xdr:rowOff>85725</xdr:rowOff>
    </xdr:from>
    <xdr:to>
      <xdr:col>2</xdr:col>
      <xdr:colOff>9525</xdr:colOff>
      <xdr:row>288</xdr:row>
      <xdr:rowOff>95250</xdr:rowOff>
    </xdr:to>
    <xdr:sp macro="" textlink="">
      <xdr:nvSpPr>
        <xdr:cNvPr id="9512" name="Line 7">
          <a:extLst>
            <a:ext uri="{FF2B5EF4-FFF2-40B4-BE49-F238E27FC236}">
              <a16:creationId xmlns:a16="http://schemas.microsoft.com/office/drawing/2014/main" id="{FB7390BF-FC87-4B5F-9F0C-E6EF30467C18}"/>
            </a:ext>
          </a:extLst>
        </xdr:cNvPr>
        <xdr:cNvSpPr>
          <a:spLocks noChangeShapeType="1"/>
        </xdr:cNvSpPr>
      </xdr:nvSpPr>
      <xdr:spPr bwMode="auto">
        <a:xfrm flipH="1" flipV="1">
          <a:off x="1371600" y="5626417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288</xdr:row>
      <xdr:rowOff>85725</xdr:rowOff>
    </xdr:from>
    <xdr:to>
      <xdr:col>2</xdr:col>
      <xdr:colOff>9525</xdr:colOff>
      <xdr:row>288</xdr:row>
      <xdr:rowOff>95250</xdr:rowOff>
    </xdr:to>
    <xdr:sp macro="" textlink="">
      <xdr:nvSpPr>
        <xdr:cNvPr id="9513" name="Line 7">
          <a:extLst>
            <a:ext uri="{FF2B5EF4-FFF2-40B4-BE49-F238E27FC236}">
              <a16:creationId xmlns:a16="http://schemas.microsoft.com/office/drawing/2014/main" id="{C033A2EF-1E26-4D70-BC8D-87224CD0832F}"/>
            </a:ext>
          </a:extLst>
        </xdr:cNvPr>
        <xdr:cNvSpPr>
          <a:spLocks noChangeShapeType="1"/>
        </xdr:cNvSpPr>
      </xdr:nvSpPr>
      <xdr:spPr bwMode="auto">
        <a:xfrm flipH="1" flipV="1">
          <a:off x="1371600" y="5626417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287</xdr:row>
      <xdr:rowOff>85725</xdr:rowOff>
    </xdr:from>
    <xdr:to>
      <xdr:col>2</xdr:col>
      <xdr:colOff>9525</xdr:colOff>
      <xdr:row>287</xdr:row>
      <xdr:rowOff>95250</xdr:rowOff>
    </xdr:to>
    <xdr:sp macro="" textlink="">
      <xdr:nvSpPr>
        <xdr:cNvPr id="9514" name="Line 7">
          <a:extLst>
            <a:ext uri="{FF2B5EF4-FFF2-40B4-BE49-F238E27FC236}">
              <a16:creationId xmlns:a16="http://schemas.microsoft.com/office/drawing/2014/main" id="{5BB11764-BFAF-4A9C-A584-A9A029216D06}"/>
            </a:ext>
          </a:extLst>
        </xdr:cNvPr>
        <xdr:cNvSpPr>
          <a:spLocks noChangeShapeType="1"/>
        </xdr:cNvSpPr>
      </xdr:nvSpPr>
      <xdr:spPr bwMode="auto">
        <a:xfrm flipH="1" flipV="1">
          <a:off x="1371600" y="5609272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288</xdr:row>
      <xdr:rowOff>104775</xdr:rowOff>
    </xdr:from>
    <xdr:to>
      <xdr:col>2</xdr:col>
      <xdr:colOff>0</xdr:colOff>
      <xdr:row>288</xdr:row>
      <xdr:rowOff>104775</xdr:rowOff>
    </xdr:to>
    <xdr:sp macro="" textlink="">
      <xdr:nvSpPr>
        <xdr:cNvPr id="9515" name="Line 8">
          <a:extLst>
            <a:ext uri="{FF2B5EF4-FFF2-40B4-BE49-F238E27FC236}">
              <a16:creationId xmlns:a16="http://schemas.microsoft.com/office/drawing/2014/main" id="{CA83D1A8-45AB-4992-8B15-4C79F5157C75}"/>
            </a:ext>
          </a:extLst>
        </xdr:cNvPr>
        <xdr:cNvSpPr>
          <a:spLocks noChangeShapeType="1"/>
        </xdr:cNvSpPr>
      </xdr:nvSpPr>
      <xdr:spPr bwMode="auto">
        <a:xfrm flipH="1">
          <a:off x="1371600" y="56283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287</xdr:row>
      <xdr:rowOff>85725</xdr:rowOff>
    </xdr:from>
    <xdr:to>
      <xdr:col>2</xdr:col>
      <xdr:colOff>9525</xdr:colOff>
      <xdr:row>287</xdr:row>
      <xdr:rowOff>95250</xdr:rowOff>
    </xdr:to>
    <xdr:sp macro="" textlink="">
      <xdr:nvSpPr>
        <xdr:cNvPr id="9516" name="Line 7">
          <a:extLst>
            <a:ext uri="{FF2B5EF4-FFF2-40B4-BE49-F238E27FC236}">
              <a16:creationId xmlns:a16="http://schemas.microsoft.com/office/drawing/2014/main" id="{2BD1B28B-DB98-439D-8B27-BD2A689B7CDF}"/>
            </a:ext>
          </a:extLst>
        </xdr:cNvPr>
        <xdr:cNvSpPr>
          <a:spLocks noChangeShapeType="1"/>
        </xdr:cNvSpPr>
      </xdr:nvSpPr>
      <xdr:spPr bwMode="auto">
        <a:xfrm flipH="1" flipV="1">
          <a:off x="1371600" y="5609272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288</xdr:row>
      <xdr:rowOff>104775</xdr:rowOff>
    </xdr:from>
    <xdr:to>
      <xdr:col>2</xdr:col>
      <xdr:colOff>0</xdr:colOff>
      <xdr:row>288</xdr:row>
      <xdr:rowOff>104775</xdr:rowOff>
    </xdr:to>
    <xdr:sp macro="" textlink="">
      <xdr:nvSpPr>
        <xdr:cNvPr id="9517" name="Line 8">
          <a:extLst>
            <a:ext uri="{FF2B5EF4-FFF2-40B4-BE49-F238E27FC236}">
              <a16:creationId xmlns:a16="http://schemas.microsoft.com/office/drawing/2014/main" id="{35BF8796-1B6B-43DF-9054-F13F711995BC}"/>
            </a:ext>
          </a:extLst>
        </xdr:cNvPr>
        <xdr:cNvSpPr>
          <a:spLocks noChangeShapeType="1"/>
        </xdr:cNvSpPr>
      </xdr:nvSpPr>
      <xdr:spPr bwMode="auto">
        <a:xfrm flipH="1">
          <a:off x="1371600" y="56283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287</xdr:row>
      <xdr:rowOff>85725</xdr:rowOff>
    </xdr:from>
    <xdr:to>
      <xdr:col>2</xdr:col>
      <xdr:colOff>9525</xdr:colOff>
      <xdr:row>287</xdr:row>
      <xdr:rowOff>95250</xdr:rowOff>
    </xdr:to>
    <xdr:sp macro="" textlink="">
      <xdr:nvSpPr>
        <xdr:cNvPr id="9518" name="Line 7">
          <a:extLst>
            <a:ext uri="{FF2B5EF4-FFF2-40B4-BE49-F238E27FC236}">
              <a16:creationId xmlns:a16="http://schemas.microsoft.com/office/drawing/2014/main" id="{E4979B72-A4FC-4CC2-8BF8-4ED03AD0B12E}"/>
            </a:ext>
          </a:extLst>
        </xdr:cNvPr>
        <xdr:cNvSpPr>
          <a:spLocks noChangeShapeType="1"/>
        </xdr:cNvSpPr>
      </xdr:nvSpPr>
      <xdr:spPr bwMode="auto">
        <a:xfrm flipH="1" flipV="1">
          <a:off x="1371600" y="5609272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288</xdr:row>
      <xdr:rowOff>104775</xdr:rowOff>
    </xdr:from>
    <xdr:to>
      <xdr:col>2</xdr:col>
      <xdr:colOff>0</xdr:colOff>
      <xdr:row>288</xdr:row>
      <xdr:rowOff>104775</xdr:rowOff>
    </xdr:to>
    <xdr:sp macro="" textlink="">
      <xdr:nvSpPr>
        <xdr:cNvPr id="9519" name="Line 8">
          <a:extLst>
            <a:ext uri="{FF2B5EF4-FFF2-40B4-BE49-F238E27FC236}">
              <a16:creationId xmlns:a16="http://schemas.microsoft.com/office/drawing/2014/main" id="{BB188204-02B4-478F-A7ED-C90AB7154196}"/>
            </a:ext>
          </a:extLst>
        </xdr:cNvPr>
        <xdr:cNvSpPr>
          <a:spLocks noChangeShapeType="1"/>
        </xdr:cNvSpPr>
      </xdr:nvSpPr>
      <xdr:spPr bwMode="auto">
        <a:xfrm flipH="1">
          <a:off x="1371600" y="56283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287</xdr:row>
      <xdr:rowOff>85725</xdr:rowOff>
    </xdr:from>
    <xdr:to>
      <xdr:col>2</xdr:col>
      <xdr:colOff>9525</xdr:colOff>
      <xdr:row>287</xdr:row>
      <xdr:rowOff>95250</xdr:rowOff>
    </xdr:to>
    <xdr:sp macro="" textlink="">
      <xdr:nvSpPr>
        <xdr:cNvPr id="9520" name="Line 7">
          <a:extLst>
            <a:ext uri="{FF2B5EF4-FFF2-40B4-BE49-F238E27FC236}">
              <a16:creationId xmlns:a16="http://schemas.microsoft.com/office/drawing/2014/main" id="{A432CE77-308D-4BF4-8AFB-D32ECE663FAA}"/>
            </a:ext>
          </a:extLst>
        </xdr:cNvPr>
        <xdr:cNvSpPr>
          <a:spLocks noChangeShapeType="1"/>
        </xdr:cNvSpPr>
      </xdr:nvSpPr>
      <xdr:spPr bwMode="auto">
        <a:xfrm flipH="1" flipV="1">
          <a:off x="1371600" y="5609272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288</xdr:row>
      <xdr:rowOff>104775</xdr:rowOff>
    </xdr:from>
    <xdr:to>
      <xdr:col>2</xdr:col>
      <xdr:colOff>0</xdr:colOff>
      <xdr:row>288</xdr:row>
      <xdr:rowOff>104775</xdr:rowOff>
    </xdr:to>
    <xdr:sp macro="" textlink="">
      <xdr:nvSpPr>
        <xdr:cNvPr id="9521" name="Line 8">
          <a:extLst>
            <a:ext uri="{FF2B5EF4-FFF2-40B4-BE49-F238E27FC236}">
              <a16:creationId xmlns:a16="http://schemas.microsoft.com/office/drawing/2014/main" id="{71BEB191-B456-4C0C-B4B2-7E3E532F5DA6}"/>
            </a:ext>
          </a:extLst>
        </xdr:cNvPr>
        <xdr:cNvSpPr>
          <a:spLocks noChangeShapeType="1"/>
        </xdr:cNvSpPr>
      </xdr:nvSpPr>
      <xdr:spPr bwMode="auto">
        <a:xfrm flipH="1">
          <a:off x="1371600" y="56283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284</xdr:row>
      <xdr:rowOff>114300</xdr:rowOff>
    </xdr:from>
    <xdr:to>
      <xdr:col>2</xdr:col>
      <xdr:colOff>0</xdr:colOff>
      <xdr:row>284</xdr:row>
      <xdr:rowOff>114300</xdr:rowOff>
    </xdr:to>
    <xdr:sp macro="" textlink="">
      <xdr:nvSpPr>
        <xdr:cNvPr id="9522" name="Line 8">
          <a:extLst>
            <a:ext uri="{FF2B5EF4-FFF2-40B4-BE49-F238E27FC236}">
              <a16:creationId xmlns:a16="http://schemas.microsoft.com/office/drawing/2014/main" id="{0478DD26-07ED-4B8D-A7B8-76D54D9A7138}"/>
            </a:ext>
          </a:extLst>
        </xdr:cNvPr>
        <xdr:cNvSpPr>
          <a:spLocks noChangeShapeType="1"/>
        </xdr:cNvSpPr>
      </xdr:nvSpPr>
      <xdr:spPr bwMode="auto">
        <a:xfrm flipH="1">
          <a:off x="1371600" y="556069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284</xdr:row>
      <xdr:rowOff>114300</xdr:rowOff>
    </xdr:from>
    <xdr:to>
      <xdr:col>2</xdr:col>
      <xdr:colOff>0</xdr:colOff>
      <xdr:row>284</xdr:row>
      <xdr:rowOff>114300</xdr:rowOff>
    </xdr:to>
    <xdr:sp macro="" textlink="">
      <xdr:nvSpPr>
        <xdr:cNvPr id="9523" name="Line 8">
          <a:extLst>
            <a:ext uri="{FF2B5EF4-FFF2-40B4-BE49-F238E27FC236}">
              <a16:creationId xmlns:a16="http://schemas.microsoft.com/office/drawing/2014/main" id="{AE624FE5-8F58-4B86-8D6E-83B7167965A1}"/>
            </a:ext>
          </a:extLst>
        </xdr:cNvPr>
        <xdr:cNvSpPr>
          <a:spLocks noChangeShapeType="1"/>
        </xdr:cNvSpPr>
      </xdr:nvSpPr>
      <xdr:spPr>
        <a:xfrm flipH="1">
          <a:off x="1371600" y="55606950"/>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285</xdr:row>
      <xdr:rowOff>114300</xdr:rowOff>
    </xdr:from>
    <xdr:to>
      <xdr:col>2</xdr:col>
      <xdr:colOff>76200</xdr:colOff>
      <xdr:row>285</xdr:row>
      <xdr:rowOff>114300</xdr:rowOff>
    </xdr:to>
    <xdr:sp macro="" textlink="">
      <xdr:nvSpPr>
        <xdr:cNvPr id="9524" name="Line 8">
          <a:extLst>
            <a:ext uri="{FF2B5EF4-FFF2-40B4-BE49-F238E27FC236}">
              <a16:creationId xmlns:a16="http://schemas.microsoft.com/office/drawing/2014/main" id="{8B6A3ECD-07D6-434B-A326-AC19E5459A0D}"/>
            </a:ext>
          </a:extLst>
        </xdr:cNvPr>
        <xdr:cNvSpPr>
          <a:spLocks noChangeShapeType="1"/>
        </xdr:cNvSpPr>
      </xdr:nvSpPr>
      <xdr:spPr bwMode="auto">
        <a:xfrm flipH="1">
          <a:off x="1905000" y="55778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287</xdr:row>
      <xdr:rowOff>114300</xdr:rowOff>
    </xdr:from>
    <xdr:to>
      <xdr:col>2</xdr:col>
      <xdr:colOff>0</xdr:colOff>
      <xdr:row>287</xdr:row>
      <xdr:rowOff>114300</xdr:rowOff>
    </xdr:to>
    <xdr:sp macro="" textlink="">
      <xdr:nvSpPr>
        <xdr:cNvPr id="9525" name="Line 8">
          <a:extLst>
            <a:ext uri="{FF2B5EF4-FFF2-40B4-BE49-F238E27FC236}">
              <a16:creationId xmlns:a16="http://schemas.microsoft.com/office/drawing/2014/main" id="{8379F297-0BC0-4475-B3F6-F585BC3437A9}"/>
            </a:ext>
          </a:extLst>
        </xdr:cNvPr>
        <xdr:cNvSpPr>
          <a:spLocks noChangeShapeType="1"/>
        </xdr:cNvSpPr>
      </xdr:nvSpPr>
      <xdr:spPr bwMode="auto">
        <a:xfrm flipH="1">
          <a:off x="1371600" y="56121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285</xdr:row>
      <xdr:rowOff>114300</xdr:rowOff>
    </xdr:from>
    <xdr:to>
      <xdr:col>2</xdr:col>
      <xdr:colOff>76200</xdr:colOff>
      <xdr:row>285</xdr:row>
      <xdr:rowOff>114300</xdr:rowOff>
    </xdr:to>
    <xdr:sp macro="" textlink="">
      <xdr:nvSpPr>
        <xdr:cNvPr id="9526" name="Line 8">
          <a:extLst>
            <a:ext uri="{FF2B5EF4-FFF2-40B4-BE49-F238E27FC236}">
              <a16:creationId xmlns:a16="http://schemas.microsoft.com/office/drawing/2014/main" id="{0165C76A-E4BB-4152-8285-2DE1EAF5F7F1}"/>
            </a:ext>
          </a:extLst>
        </xdr:cNvPr>
        <xdr:cNvSpPr>
          <a:spLocks noChangeShapeType="1"/>
        </xdr:cNvSpPr>
      </xdr:nvSpPr>
      <xdr:spPr bwMode="auto">
        <a:xfrm flipH="1">
          <a:off x="1905000" y="55778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285</xdr:row>
      <xdr:rowOff>114300</xdr:rowOff>
    </xdr:from>
    <xdr:to>
      <xdr:col>2</xdr:col>
      <xdr:colOff>76200</xdr:colOff>
      <xdr:row>285</xdr:row>
      <xdr:rowOff>114300</xdr:rowOff>
    </xdr:to>
    <xdr:sp macro="" textlink="">
      <xdr:nvSpPr>
        <xdr:cNvPr id="9527" name="Line 8">
          <a:extLst>
            <a:ext uri="{FF2B5EF4-FFF2-40B4-BE49-F238E27FC236}">
              <a16:creationId xmlns:a16="http://schemas.microsoft.com/office/drawing/2014/main" id="{DB470510-5FF9-4804-8F68-CF64D25D3D31}"/>
            </a:ext>
          </a:extLst>
        </xdr:cNvPr>
        <xdr:cNvSpPr>
          <a:spLocks noChangeShapeType="1"/>
        </xdr:cNvSpPr>
      </xdr:nvSpPr>
      <xdr:spPr bwMode="auto">
        <a:xfrm flipH="1">
          <a:off x="1905000" y="55778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287</xdr:row>
      <xdr:rowOff>114300</xdr:rowOff>
    </xdr:from>
    <xdr:to>
      <xdr:col>2</xdr:col>
      <xdr:colOff>0</xdr:colOff>
      <xdr:row>287</xdr:row>
      <xdr:rowOff>114300</xdr:rowOff>
    </xdr:to>
    <xdr:sp macro="" textlink="">
      <xdr:nvSpPr>
        <xdr:cNvPr id="9528" name="Line 8">
          <a:extLst>
            <a:ext uri="{FF2B5EF4-FFF2-40B4-BE49-F238E27FC236}">
              <a16:creationId xmlns:a16="http://schemas.microsoft.com/office/drawing/2014/main" id="{6BD012A2-A08F-4451-9FA2-DF38C942D6EE}"/>
            </a:ext>
          </a:extLst>
        </xdr:cNvPr>
        <xdr:cNvSpPr>
          <a:spLocks noChangeShapeType="1"/>
        </xdr:cNvSpPr>
      </xdr:nvSpPr>
      <xdr:spPr bwMode="auto">
        <a:xfrm flipH="1">
          <a:off x="1371600" y="56121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285</xdr:row>
      <xdr:rowOff>114300</xdr:rowOff>
    </xdr:from>
    <xdr:to>
      <xdr:col>2</xdr:col>
      <xdr:colOff>76200</xdr:colOff>
      <xdr:row>285</xdr:row>
      <xdr:rowOff>114300</xdr:rowOff>
    </xdr:to>
    <xdr:sp macro="" textlink="">
      <xdr:nvSpPr>
        <xdr:cNvPr id="9529" name="Line 8">
          <a:extLst>
            <a:ext uri="{FF2B5EF4-FFF2-40B4-BE49-F238E27FC236}">
              <a16:creationId xmlns:a16="http://schemas.microsoft.com/office/drawing/2014/main" id="{5BA889FA-9851-43D5-8CE6-EF0F4F6FB23C}"/>
            </a:ext>
          </a:extLst>
        </xdr:cNvPr>
        <xdr:cNvSpPr>
          <a:spLocks noChangeShapeType="1"/>
        </xdr:cNvSpPr>
      </xdr:nvSpPr>
      <xdr:spPr bwMode="auto">
        <a:xfrm flipH="1">
          <a:off x="1905000" y="55778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285</xdr:row>
      <xdr:rowOff>114300</xdr:rowOff>
    </xdr:from>
    <xdr:to>
      <xdr:col>2</xdr:col>
      <xdr:colOff>76200</xdr:colOff>
      <xdr:row>285</xdr:row>
      <xdr:rowOff>114300</xdr:rowOff>
    </xdr:to>
    <xdr:sp macro="" textlink="">
      <xdr:nvSpPr>
        <xdr:cNvPr id="9530" name="Line 8">
          <a:extLst>
            <a:ext uri="{FF2B5EF4-FFF2-40B4-BE49-F238E27FC236}">
              <a16:creationId xmlns:a16="http://schemas.microsoft.com/office/drawing/2014/main" id="{AE239A29-559A-4AF9-8E34-CBA4CA02D418}"/>
            </a:ext>
          </a:extLst>
        </xdr:cNvPr>
        <xdr:cNvSpPr>
          <a:spLocks noChangeShapeType="1"/>
        </xdr:cNvSpPr>
      </xdr:nvSpPr>
      <xdr:spPr bwMode="auto">
        <a:xfrm flipH="1">
          <a:off x="1905000" y="55778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287</xdr:row>
      <xdr:rowOff>114300</xdr:rowOff>
    </xdr:from>
    <xdr:to>
      <xdr:col>2</xdr:col>
      <xdr:colOff>0</xdr:colOff>
      <xdr:row>287</xdr:row>
      <xdr:rowOff>114300</xdr:rowOff>
    </xdr:to>
    <xdr:sp macro="" textlink="">
      <xdr:nvSpPr>
        <xdr:cNvPr id="9531" name="Line 8">
          <a:extLst>
            <a:ext uri="{FF2B5EF4-FFF2-40B4-BE49-F238E27FC236}">
              <a16:creationId xmlns:a16="http://schemas.microsoft.com/office/drawing/2014/main" id="{1CA79883-128D-402D-BB53-934732142CDD}"/>
            </a:ext>
          </a:extLst>
        </xdr:cNvPr>
        <xdr:cNvSpPr>
          <a:spLocks noChangeShapeType="1"/>
        </xdr:cNvSpPr>
      </xdr:nvSpPr>
      <xdr:spPr bwMode="auto">
        <a:xfrm flipH="1">
          <a:off x="1371600" y="56121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285</xdr:row>
      <xdr:rowOff>114300</xdr:rowOff>
    </xdr:from>
    <xdr:to>
      <xdr:col>2</xdr:col>
      <xdr:colOff>76200</xdr:colOff>
      <xdr:row>285</xdr:row>
      <xdr:rowOff>114300</xdr:rowOff>
    </xdr:to>
    <xdr:sp macro="" textlink="">
      <xdr:nvSpPr>
        <xdr:cNvPr id="9532" name="Line 8">
          <a:extLst>
            <a:ext uri="{FF2B5EF4-FFF2-40B4-BE49-F238E27FC236}">
              <a16:creationId xmlns:a16="http://schemas.microsoft.com/office/drawing/2014/main" id="{5AA08E87-5F42-4D6E-9029-7B098CFCEACB}"/>
            </a:ext>
          </a:extLst>
        </xdr:cNvPr>
        <xdr:cNvSpPr>
          <a:spLocks noChangeShapeType="1"/>
        </xdr:cNvSpPr>
      </xdr:nvSpPr>
      <xdr:spPr bwMode="auto">
        <a:xfrm flipH="1">
          <a:off x="1905000" y="55778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288</xdr:row>
      <xdr:rowOff>114300</xdr:rowOff>
    </xdr:from>
    <xdr:to>
      <xdr:col>2</xdr:col>
      <xdr:colOff>0</xdr:colOff>
      <xdr:row>288</xdr:row>
      <xdr:rowOff>114300</xdr:rowOff>
    </xdr:to>
    <xdr:sp macro="" textlink="">
      <xdr:nvSpPr>
        <xdr:cNvPr id="9533" name="Line 8">
          <a:extLst>
            <a:ext uri="{FF2B5EF4-FFF2-40B4-BE49-F238E27FC236}">
              <a16:creationId xmlns:a16="http://schemas.microsoft.com/office/drawing/2014/main" id="{A568EA86-B5BE-4BE9-8D9E-13798D4DD389}"/>
            </a:ext>
          </a:extLst>
        </xdr:cNvPr>
        <xdr:cNvSpPr>
          <a:spLocks noChangeShapeType="1"/>
        </xdr:cNvSpPr>
      </xdr:nvSpPr>
      <xdr:spPr bwMode="auto">
        <a:xfrm flipH="1">
          <a:off x="1371600" y="56292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288</xdr:row>
      <xdr:rowOff>114300</xdr:rowOff>
    </xdr:from>
    <xdr:to>
      <xdr:col>2</xdr:col>
      <xdr:colOff>0</xdr:colOff>
      <xdr:row>288</xdr:row>
      <xdr:rowOff>114300</xdr:rowOff>
    </xdr:to>
    <xdr:sp macro="" textlink="">
      <xdr:nvSpPr>
        <xdr:cNvPr id="9534" name="Line 8">
          <a:extLst>
            <a:ext uri="{FF2B5EF4-FFF2-40B4-BE49-F238E27FC236}">
              <a16:creationId xmlns:a16="http://schemas.microsoft.com/office/drawing/2014/main" id="{2F77D6CD-45F4-4F5D-8753-B09F2BD41864}"/>
            </a:ext>
          </a:extLst>
        </xdr:cNvPr>
        <xdr:cNvSpPr>
          <a:spLocks noChangeShapeType="1"/>
        </xdr:cNvSpPr>
      </xdr:nvSpPr>
      <xdr:spPr bwMode="auto">
        <a:xfrm flipH="1">
          <a:off x="1371600" y="56292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286</xdr:row>
      <xdr:rowOff>114300</xdr:rowOff>
    </xdr:from>
    <xdr:to>
      <xdr:col>2</xdr:col>
      <xdr:colOff>85725</xdr:colOff>
      <xdr:row>286</xdr:row>
      <xdr:rowOff>114300</xdr:rowOff>
    </xdr:to>
    <xdr:sp macro="" textlink="">
      <xdr:nvSpPr>
        <xdr:cNvPr id="9535" name="Line 8">
          <a:extLst>
            <a:ext uri="{FF2B5EF4-FFF2-40B4-BE49-F238E27FC236}">
              <a16:creationId xmlns:a16="http://schemas.microsoft.com/office/drawing/2014/main" id="{192C790D-99A8-4D29-B990-8258D1C349F3}"/>
            </a:ext>
          </a:extLst>
        </xdr:cNvPr>
        <xdr:cNvSpPr>
          <a:spLocks noChangeShapeType="1"/>
        </xdr:cNvSpPr>
      </xdr:nvSpPr>
      <xdr:spPr bwMode="auto">
        <a:xfrm flipH="1">
          <a:off x="1914525" y="55949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288</xdr:row>
      <xdr:rowOff>114300</xdr:rowOff>
    </xdr:from>
    <xdr:to>
      <xdr:col>2</xdr:col>
      <xdr:colOff>0</xdr:colOff>
      <xdr:row>288</xdr:row>
      <xdr:rowOff>114300</xdr:rowOff>
    </xdr:to>
    <xdr:sp macro="" textlink="">
      <xdr:nvSpPr>
        <xdr:cNvPr id="9536" name="Line 8">
          <a:extLst>
            <a:ext uri="{FF2B5EF4-FFF2-40B4-BE49-F238E27FC236}">
              <a16:creationId xmlns:a16="http://schemas.microsoft.com/office/drawing/2014/main" id="{0039E121-B7FA-400A-980C-5E7B0C5358AE}"/>
            </a:ext>
          </a:extLst>
        </xdr:cNvPr>
        <xdr:cNvSpPr>
          <a:spLocks noChangeShapeType="1"/>
        </xdr:cNvSpPr>
      </xdr:nvSpPr>
      <xdr:spPr bwMode="auto">
        <a:xfrm flipH="1">
          <a:off x="1371600" y="56292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286</xdr:row>
      <xdr:rowOff>114300</xdr:rowOff>
    </xdr:from>
    <xdr:to>
      <xdr:col>2</xdr:col>
      <xdr:colOff>85725</xdr:colOff>
      <xdr:row>286</xdr:row>
      <xdr:rowOff>114300</xdr:rowOff>
    </xdr:to>
    <xdr:sp macro="" textlink="">
      <xdr:nvSpPr>
        <xdr:cNvPr id="9537" name="Line 8">
          <a:extLst>
            <a:ext uri="{FF2B5EF4-FFF2-40B4-BE49-F238E27FC236}">
              <a16:creationId xmlns:a16="http://schemas.microsoft.com/office/drawing/2014/main" id="{D803C30F-FFCB-43E3-9E95-33D0CAAFE02B}"/>
            </a:ext>
          </a:extLst>
        </xdr:cNvPr>
        <xdr:cNvSpPr>
          <a:spLocks noChangeShapeType="1"/>
        </xdr:cNvSpPr>
      </xdr:nvSpPr>
      <xdr:spPr bwMode="auto">
        <a:xfrm flipH="1">
          <a:off x="1914525" y="55949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286</xdr:row>
      <xdr:rowOff>114300</xdr:rowOff>
    </xdr:from>
    <xdr:to>
      <xdr:col>2</xdr:col>
      <xdr:colOff>66675</xdr:colOff>
      <xdr:row>286</xdr:row>
      <xdr:rowOff>114300</xdr:rowOff>
    </xdr:to>
    <xdr:sp macro="" textlink="">
      <xdr:nvSpPr>
        <xdr:cNvPr id="9538" name="Line 8">
          <a:extLst>
            <a:ext uri="{FF2B5EF4-FFF2-40B4-BE49-F238E27FC236}">
              <a16:creationId xmlns:a16="http://schemas.microsoft.com/office/drawing/2014/main" id="{C7C91324-B42A-4EDF-A48B-98BCBA0FC073}"/>
            </a:ext>
          </a:extLst>
        </xdr:cNvPr>
        <xdr:cNvSpPr>
          <a:spLocks noChangeShapeType="1"/>
        </xdr:cNvSpPr>
      </xdr:nvSpPr>
      <xdr:spPr>
        <a:xfrm flipH="1">
          <a:off x="1438275" y="55949850"/>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288</xdr:row>
      <xdr:rowOff>114300</xdr:rowOff>
    </xdr:from>
    <xdr:to>
      <xdr:col>2</xdr:col>
      <xdr:colOff>0</xdr:colOff>
      <xdr:row>288</xdr:row>
      <xdr:rowOff>114300</xdr:rowOff>
    </xdr:to>
    <xdr:sp macro="" textlink="">
      <xdr:nvSpPr>
        <xdr:cNvPr id="9539" name="Line 8">
          <a:extLst>
            <a:ext uri="{FF2B5EF4-FFF2-40B4-BE49-F238E27FC236}">
              <a16:creationId xmlns:a16="http://schemas.microsoft.com/office/drawing/2014/main" id="{C9A2BD0A-99EE-4653-8E79-31C385762A86}"/>
            </a:ext>
          </a:extLst>
        </xdr:cNvPr>
        <xdr:cNvSpPr>
          <a:spLocks noChangeShapeType="1"/>
        </xdr:cNvSpPr>
      </xdr:nvSpPr>
      <xdr:spPr>
        <a:xfrm flipH="1">
          <a:off x="1371600" y="56292750"/>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286</xdr:row>
      <xdr:rowOff>114300</xdr:rowOff>
    </xdr:from>
    <xdr:to>
      <xdr:col>2</xdr:col>
      <xdr:colOff>66675</xdr:colOff>
      <xdr:row>286</xdr:row>
      <xdr:rowOff>114300</xdr:rowOff>
    </xdr:to>
    <xdr:sp macro="" textlink="">
      <xdr:nvSpPr>
        <xdr:cNvPr id="9540" name="Line 8">
          <a:extLst>
            <a:ext uri="{FF2B5EF4-FFF2-40B4-BE49-F238E27FC236}">
              <a16:creationId xmlns:a16="http://schemas.microsoft.com/office/drawing/2014/main" id="{65C9A9F4-0AB0-4B6B-8EF5-5A8B8678B9AE}"/>
            </a:ext>
          </a:extLst>
        </xdr:cNvPr>
        <xdr:cNvSpPr>
          <a:spLocks noChangeShapeType="1"/>
        </xdr:cNvSpPr>
      </xdr:nvSpPr>
      <xdr:spPr>
        <a:xfrm flipH="1">
          <a:off x="1438275" y="55949850"/>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287</xdr:row>
      <xdr:rowOff>114300</xdr:rowOff>
    </xdr:from>
    <xdr:to>
      <xdr:col>2</xdr:col>
      <xdr:colOff>76200</xdr:colOff>
      <xdr:row>287</xdr:row>
      <xdr:rowOff>114300</xdr:rowOff>
    </xdr:to>
    <xdr:sp macro="" textlink="">
      <xdr:nvSpPr>
        <xdr:cNvPr id="9541" name="Line 8">
          <a:extLst>
            <a:ext uri="{FF2B5EF4-FFF2-40B4-BE49-F238E27FC236}">
              <a16:creationId xmlns:a16="http://schemas.microsoft.com/office/drawing/2014/main" id="{A74AC3B6-8C08-4009-9D5F-C957EBB23003}"/>
            </a:ext>
          </a:extLst>
        </xdr:cNvPr>
        <xdr:cNvSpPr>
          <a:spLocks noChangeShapeType="1"/>
        </xdr:cNvSpPr>
      </xdr:nvSpPr>
      <xdr:spPr bwMode="auto">
        <a:xfrm flipH="1">
          <a:off x="1447800" y="56121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292</xdr:row>
      <xdr:rowOff>114300</xdr:rowOff>
    </xdr:from>
    <xdr:to>
      <xdr:col>2</xdr:col>
      <xdr:colOff>66675</xdr:colOff>
      <xdr:row>292</xdr:row>
      <xdr:rowOff>114300</xdr:rowOff>
    </xdr:to>
    <xdr:sp macro="" textlink="">
      <xdr:nvSpPr>
        <xdr:cNvPr id="9542" name="Line 8">
          <a:extLst>
            <a:ext uri="{FF2B5EF4-FFF2-40B4-BE49-F238E27FC236}">
              <a16:creationId xmlns:a16="http://schemas.microsoft.com/office/drawing/2014/main" id="{F90FD48F-43F5-4F01-9E0D-22554BE72021}"/>
            </a:ext>
          </a:extLst>
        </xdr:cNvPr>
        <xdr:cNvSpPr>
          <a:spLocks noChangeShapeType="1"/>
        </xdr:cNvSpPr>
      </xdr:nvSpPr>
      <xdr:spPr>
        <a:xfrm flipH="1">
          <a:off x="1438275" y="56978550"/>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293</xdr:row>
      <xdr:rowOff>95250</xdr:rowOff>
    </xdr:from>
    <xdr:to>
      <xdr:col>2</xdr:col>
      <xdr:colOff>47625</xdr:colOff>
      <xdr:row>293</xdr:row>
      <xdr:rowOff>104775</xdr:rowOff>
    </xdr:to>
    <xdr:sp macro="" textlink="">
      <xdr:nvSpPr>
        <xdr:cNvPr id="9543" name="Line 7">
          <a:extLst>
            <a:ext uri="{FF2B5EF4-FFF2-40B4-BE49-F238E27FC236}">
              <a16:creationId xmlns:a16="http://schemas.microsoft.com/office/drawing/2014/main" id="{0F0F23ED-E7BA-4F66-A054-097B90529F19}"/>
            </a:ext>
          </a:extLst>
        </xdr:cNvPr>
        <xdr:cNvSpPr>
          <a:spLocks noChangeShapeType="1"/>
        </xdr:cNvSpPr>
      </xdr:nvSpPr>
      <xdr:spPr>
        <a:xfrm flipH="1" flipV="1">
          <a:off x="1371600" y="57130950"/>
          <a:ext cx="47625" cy="9525"/>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292</xdr:row>
      <xdr:rowOff>114300</xdr:rowOff>
    </xdr:from>
    <xdr:to>
      <xdr:col>2</xdr:col>
      <xdr:colOff>66675</xdr:colOff>
      <xdr:row>292</xdr:row>
      <xdr:rowOff>114300</xdr:rowOff>
    </xdr:to>
    <xdr:sp macro="" textlink="">
      <xdr:nvSpPr>
        <xdr:cNvPr id="9544" name="Line 8">
          <a:extLst>
            <a:ext uri="{FF2B5EF4-FFF2-40B4-BE49-F238E27FC236}">
              <a16:creationId xmlns:a16="http://schemas.microsoft.com/office/drawing/2014/main" id="{B45560E5-BBC3-4923-A5E9-3113993A6199}"/>
            </a:ext>
          </a:extLst>
        </xdr:cNvPr>
        <xdr:cNvSpPr>
          <a:spLocks noChangeShapeType="1"/>
        </xdr:cNvSpPr>
      </xdr:nvSpPr>
      <xdr:spPr>
        <a:xfrm flipH="1">
          <a:off x="1438275" y="56978550"/>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289</xdr:row>
      <xdr:rowOff>114300</xdr:rowOff>
    </xdr:from>
    <xdr:to>
      <xdr:col>2</xdr:col>
      <xdr:colOff>0</xdr:colOff>
      <xdr:row>289</xdr:row>
      <xdr:rowOff>114300</xdr:rowOff>
    </xdr:to>
    <xdr:sp macro="" textlink="">
      <xdr:nvSpPr>
        <xdr:cNvPr id="9545" name="Line 8">
          <a:extLst>
            <a:ext uri="{FF2B5EF4-FFF2-40B4-BE49-F238E27FC236}">
              <a16:creationId xmlns:a16="http://schemas.microsoft.com/office/drawing/2014/main" id="{5AF7D2D0-987F-4205-ADAB-90477FCCEFD1}"/>
            </a:ext>
          </a:extLst>
        </xdr:cNvPr>
        <xdr:cNvSpPr>
          <a:spLocks noChangeShapeType="1"/>
        </xdr:cNvSpPr>
      </xdr:nvSpPr>
      <xdr:spPr bwMode="auto">
        <a:xfrm flipH="1">
          <a:off x="1371600" y="56464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289</xdr:row>
      <xdr:rowOff>114300</xdr:rowOff>
    </xdr:from>
    <xdr:to>
      <xdr:col>2</xdr:col>
      <xdr:colOff>0</xdr:colOff>
      <xdr:row>289</xdr:row>
      <xdr:rowOff>114300</xdr:rowOff>
    </xdr:to>
    <xdr:sp macro="" textlink="">
      <xdr:nvSpPr>
        <xdr:cNvPr id="9546" name="Line 8">
          <a:extLst>
            <a:ext uri="{FF2B5EF4-FFF2-40B4-BE49-F238E27FC236}">
              <a16:creationId xmlns:a16="http://schemas.microsoft.com/office/drawing/2014/main" id="{A93CFBD3-283D-4604-AA32-62639A75698A}"/>
            </a:ext>
          </a:extLst>
        </xdr:cNvPr>
        <xdr:cNvSpPr>
          <a:spLocks noChangeShapeType="1"/>
        </xdr:cNvSpPr>
      </xdr:nvSpPr>
      <xdr:spPr bwMode="auto">
        <a:xfrm flipH="1">
          <a:off x="1371600" y="56464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289</xdr:row>
      <xdr:rowOff>114300</xdr:rowOff>
    </xdr:from>
    <xdr:to>
      <xdr:col>2</xdr:col>
      <xdr:colOff>0</xdr:colOff>
      <xdr:row>289</xdr:row>
      <xdr:rowOff>114300</xdr:rowOff>
    </xdr:to>
    <xdr:sp macro="" textlink="">
      <xdr:nvSpPr>
        <xdr:cNvPr id="9547" name="Line 8">
          <a:extLst>
            <a:ext uri="{FF2B5EF4-FFF2-40B4-BE49-F238E27FC236}">
              <a16:creationId xmlns:a16="http://schemas.microsoft.com/office/drawing/2014/main" id="{524E5131-8EF1-4BCA-B3FA-21FE31DB547F}"/>
            </a:ext>
          </a:extLst>
        </xdr:cNvPr>
        <xdr:cNvSpPr>
          <a:spLocks noChangeShapeType="1"/>
        </xdr:cNvSpPr>
      </xdr:nvSpPr>
      <xdr:spPr bwMode="auto">
        <a:xfrm flipH="1">
          <a:off x="1371600" y="56464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289</xdr:row>
      <xdr:rowOff>114300</xdr:rowOff>
    </xdr:from>
    <xdr:to>
      <xdr:col>2</xdr:col>
      <xdr:colOff>0</xdr:colOff>
      <xdr:row>289</xdr:row>
      <xdr:rowOff>114300</xdr:rowOff>
    </xdr:to>
    <xdr:sp macro="" textlink="">
      <xdr:nvSpPr>
        <xdr:cNvPr id="9548" name="Line 8">
          <a:extLst>
            <a:ext uri="{FF2B5EF4-FFF2-40B4-BE49-F238E27FC236}">
              <a16:creationId xmlns:a16="http://schemas.microsoft.com/office/drawing/2014/main" id="{648DED79-F9A9-4D1F-837E-06E4389E2DF4}"/>
            </a:ext>
          </a:extLst>
        </xdr:cNvPr>
        <xdr:cNvSpPr>
          <a:spLocks noChangeShapeType="1"/>
        </xdr:cNvSpPr>
      </xdr:nvSpPr>
      <xdr:spPr bwMode="auto">
        <a:xfrm flipH="1">
          <a:off x="1371600" y="56464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289</xdr:row>
      <xdr:rowOff>114300</xdr:rowOff>
    </xdr:from>
    <xdr:to>
      <xdr:col>2</xdr:col>
      <xdr:colOff>0</xdr:colOff>
      <xdr:row>289</xdr:row>
      <xdr:rowOff>114300</xdr:rowOff>
    </xdr:to>
    <xdr:sp macro="" textlink="">
      <xdr:nvSpPr>
        <xdr:cNvPr id="9549" name="Line 8">
          <a:extLst>
            <a:ext uri="{FF2B5EF4-FFF2-40B4-BE49-F238E27FC236}">
              <a16:creationId xmlns:a16="http://schemas.microsoft.com/office/drawing/2014/main" id="{36F691F9-30C8-4D54-A14D-C6A81146FCDB}"/>
            </a:ext>
          </a:extLst>
        </xdr:cNvPr>
        <xdr:cNvSpPr>
          <a:spLocks noChangeShapeType="1"/>
        </xdr:cNvSpPr>
      </xdr:nvSpPr>
      <xdr:spPr bwMode="auto">
        <a:xfrm flipH="1">
          <a:off x="1371600" y="56464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289</xdr:row>
      <xdr:rowOff>114300</xdr:rowOff>
    </xdr:from>
    <xdr:to>
      <xdr:col>2</xdr:col>
      <xdr:colOff>0</xdr:colOff>
      <xdr:row>289</xdr:row>
      <xdr:rowOff>114300</xdr:rowOff>
    </xdr:to>
    <xdr:sp macro="" textlink="">
      <xdr:nvSpPr>
        <xdr:cNvPr id="9550" name="Line 8">
          <a:extLst>
            <a:ext uri="{FF2B5EF4-FFF2-40B4-BE49-F238E27FC236}">
              <a16:creationId xmlns:a16="http://schemas.microsoft.com/office/drawing/2014/main" id="{8F01431D-CDAC-488E-B775-B7D827683BFE}"/>
            </a:ext>
          </a:extLst>
        </xdr:cNvPr>
        <xdr:cNvSpPr>
          <a:spLocks noChangeShapeType="1"/>
        </xdr:cNvSpPr>
      </xdr:nvSpPr>
      <xdr:spPr bwMode="auto">
        <a:xfrm flipH="1">
          <a:off x="1371600" y="56464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290</xdr:row>
      <xdr:rowOff>85725</xdr:rowOff>
    </xdr:from>
    <xdr:to>
      <xdr:col>2</xdr:col>
      <xdr:colOff>9525</xdr:colOff>
      <xdr:row>290</xdr:row>
      <xdr:rowOff>95250</xdr:rowOff>
    </xdr:to>
    <xdr:sp macro="" textlink="">
      <xdr:nvSpPr>
        <xdr:cNvPr id="9551" name="Line 7">
          <a:extLst>
            <a:ext uri="{FF2B5EF4-FFF2-40B4-BE49-F238E27FC236}">
              <a16:creationId xmlns:a16="http://schemas.microsoft.com/office/drawing/2014/main" id="{703A129E-8A22-45F0-9E01-5C8F95FF563C}"/>
            </a:ext>
          </a:extLst>
        </xdr:cNvPr>
        <xdr:cNvSpPr>
          <a:spLocks noChangeShapeType="1"/>
        </xdr:cNvSpPr>
      </xdr:nvSpPr>
      <xdr:spPr bwMode="auto">
        <a:xfrm flipH="1" flipV="1">
          <a:off x="1371600" y="5660707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291</xdr:row>
      <xdr:rowOff>104775</xdr:rowOff>
    </xdr:from>
    <xdr:to>
      <xdr:col>2</xdr:col>
      <xdr:colOff>0</xdr:colOff>
      <xdr:row>291</xdr:row>
      <xdr:rowOff>104775</xdr:rowOff>
    </xdr:to>
    <xdr:sp macro="" textlink="">
      <xdr:nvSpPr>
        <xdr:cNvPr id="9552" name="Line 8">
          <a:extLst>
            <a:ext uri="{FF2B5EF4-FFF2-40B4-BE49-F238E27FC236}">
              <a16:creationId xmlns:a16="http://schemas.microsoft.com/office/drawing/2014/main" id="{06F33671-90FE-48D0-A4C0-420DA9489363}"/>
            </a:ext>
          </a:extLst>
        </xdr:cNvPr>
        <xdr:cNvSpPr>
          <a:spLocks noChangeShapeType="1"/>
        </xdr:cNvSpPr>
      </xdr:nvSpPr>
      <xdr:spPr bwMode="auto">
        <a:xfrm flipH="1">
          <a:off x="1371600" y="56797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290</xdr:row>
      <xdr:rowOff>85725</xdr:rowOff>
    </xdr:from>
    <xdr:to>
      <xdr:col>2</xdr:col>
      <xdr:colOff>9525</xdr:colOff>
      <xdr:row>290</xdr:row>
      <xdr:rowOff>95250</xdr:rowOff>
    </xdr:to>
    <xdr:sp macro="" textlink="">
      <xdr:nvSpPr>
        <xdr:cNvPr id="9553" name="Line 7">
          <a:extLst>
            <a:ext uri="{FF2B5EF4-FFF2-40B4-BE49-F238E27FC236}">
              <a16:creationId xmlns:a16="http://schemas.microsoft.com/office/drawing/2014/main" id="{96446F6B-57E4-4F87-8218-83D314E060DC}"/>
            </a:ext>
          </a:extLst>
        </xdr:cNvPr>
        <xdr:cNvSpPr>
          <a:spLocks noChangeShapeType="1"/>
        </xdr:cNvSpPr>
      </xdr:nvSpPr>
      <xdr:spPr bwMode="auto">
        <a:xfrm flipH="1" flipV="1">
          <a:off x="1371600" y="5660707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291</xdr:row>
      <xdr:rowOff>104775</xdr:rowOff>
    </xdr:from>
    <xdr:to>
      <xdr:col>2</xdr:col>
      <xdr:colOff>0</xdr:colOff>
      <xdr:row>291</xdr:row>
      <xdr:rowOff>104775</xdr:rowOff>
    </xdr:to>
    <xdr:sp macro="" textlink="">
      <xdr:nvSpPr>
        <xdr:cNvPr id="9554" name="Line 8">
          <a:extLst>
            <a:ext uri="{FF2B5EF4-FFF2-40B4-BE49-F238E27FC236}">
              <a16:creationId xmlns:a16="http://schemas.microsoft.com/office/drawing/2014/main" id="{F9B13B5A-D22B-4199-A0A3-7C220DF0AE44}"/>
            </a:ext>
          </a:extLst>
        </xdr:cNvPr>
        <xdr:cNvSpPr>
          <a:spLocks noChangeShapeType="1"/>
        </xdr:cNvSpPr>
      </xdr:nvSpPr>
      <xdr:spPr bwMode="auto">
        <a:xfrm flipH="1">
          <a:off x="1371600" y="56797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290</xdr:row>
      <xdr:rowOff>85725</xdr:rowOff>
    </xdr:from>
    <xdr:to>
      <xdr:col>2</xdr:col>
      <xdr:colOff>9525</xdr:colOff>
      <xdr:row>290</xdr:row>
      <xdr:rowOff>95250</xdr:rowOff>
    </xdr:to>
    <xdr:sp macro="" textlink="">
      <xdr:nvSpPr>
        <xdr:cNvPr id="9555" name="Line 7">
          <a:extLst>
            <a:ext uri="{FF2B5EF4-FFF2-40B4-BE49-F238E27FC236}">
              <a16:creationId xmlns:a16="http://schemas.microsoft.com/office/drawing/2014/main" id="{C834586F-D3C2-4CB4-AEC0-E4E9DC3FAA92}"/>
            </a:ext>
          </a:extLst>
        </xdr:cNvPr>
        <xdr:cNvSpPr>
          <a:spLocks noChangeShapeType="1"/>
        </xdr:cNvSpPr>
      </xdr:nvSpPr>
      <xdr:spPr bwMode="auto">
        <a:xfrm flipH="1" flipV="1">
          <a:off x="1371600" y="5660707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291</xdr:row>
      <xdr:rowOff>104775</xdr:rowOff>
    </xdr:from>
    <xdr:to>
      <xdr:col>2</xdr:col>
      <xdr:colOff>0</xdr:colOff>
      <xdr:row>291</xdr:row>
      <xdr:rowOff>104775</xdr:rowOff>
    </xdr:to>
    <xdr:sp macro="" textlink="">
      <xdr:nvSpPr>
        <xdr:cNvPr id="9556" name="Line 8">
          <a:extLst>
            <a:ext uri="{FF2B5EF4-FFF2-40B4-BE49-F238E27FC236}">
              <a16:creationId xmlns:a16="http://schemas.microsoft.com/office/drawing/2014/main" id="{594E48A7-B513-4594-93C8-3F23742E0269}"/>
            </a:ext>
          </a:extLst>
        </xdr:cNvPr>
        <xdr:cNvSpPr>
          <a:spLocks noChangeShapeType="1"/>
        </xdr:cNvSpPr>
      </xdr:nvSpPr>
      <xdr:spPr bwMode="auto">
        <a:xfrm flipH="1">
          <a:off x="1371600" y="56797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290</xdr:row>
      <xdr:rowOff>85725</xdr:rowOff>
    </xdr:from>
    <xdr:to>
      <xdr:col>2</xdr:col>
      <xdr:colOff>9525</xdr:colOff>
      <xdr:row>290</xdr:row>
      <xdr:rowOff>95250</xdr:rowOff>
    </xdr:to>
    <xdr:sp macro="" textlink="">
      <xdr:nvSpPr>
        <xdr:cNvPr id="9557" name="Line 7">
          <a:extLst>
            <a:ext uri="{FF2B5EF4-FFF2-40B4-BE49-F238E27FC236}">
              <a16:creationId xmlns:a16="http://schemas.microsoft.com/office/drawing/2014/main" id="{8287D088-9FD9-4744-A36F-7A2120DC44E6}"/>
            </a:ext>
          </a:extLst>
        </xdr:cNvPr>
        <xdr:cNvSpPr>
          <a:spLocks noChangeShapeType="1"/>
        </xdr:cNvSpPr>
      </xdr:nvSpPr>
      <xdr:spPr bwMode="auto">
        <a:xfrm flipH="1" flipV="1">
          <a:off x="1371600" y="5660707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291</xdr:row>
      <xdr:rowOff>104775</xdr:rowOff>
    </xdr:from>
    <xdr:to>
      <xdr:col>2</xdr:col>
      <xdr:colOff>0</xdr:colOff>
      <xdr:row>291</xdr:row>
      <xdr:rowOff>104775</xdr:rowOff>
    </xdr:to>
    <xdr:sp macro="" textlink="">
      <xdr:nvSpPr>
        <xdr:cNvPr id="9558" name="Line 8">
          <a:extLst>
            <a:ext uri="{FF2B5EF4-FFF2-40B4-BE49-F238E27FC236}">
              <a16:creationId xmlns:a16="http://schemas.microsoft.com/office/drawing/2014/main" id="{BA65C58B-C4EA-41CA-86B8-E04D9F923658}"/>
            </a:ext>
          </a:extLst>
        </xdr:cNvPr>
        <xdr:cNvSpPr>
          <a:spLocks noChangeShapeType="1"/>
        </xdr:cNvSpPr>
      </xdr:nvSpPr>
      <xdr:spPr bwMode="auto">
        <a:xfrm flipH="1">
          <a:off x="1371600" y="56797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289</xdr:row>
      <xdr:rowOff>85725</xdr:rowOff>
    </xdr:from>
    <xdr:to>
      <xdr:col>2</xdr:col>
      <xdr:colOff>9525</xdr:colOff>
      <xdr:row>289</xdr:row>
      <xdr:rowOff>95250</xdr:rowOff>
    </xdr:to>
    <xdr:sp macro="" textlink="">
      <xdr:nvSpPr>
        <xdr:cNvPr id="9559" name="Line 7">
          <a:extLst>
            <a:ext uri="{FF2B5EF4-FFF2-40B4-BE49-F238E27FC236}">
              <a16:creationId xmlns:a16="http://schemas.microsoft.com/office/drawing/2014/main" id="{8D8E1B95-F418-4BD0-BC70-1299053C448A}"/>
            </a:ext>
          </a:extLst>
        </xdr:cNvPr>
        <xdr:cNvSpPr>
          <a:spLocks noChangeShapeType="1"/>
        </xdr:cNvSpPr>
      </xdr:nvSpPr>
      <xdr:spPr bwMode="auto">
        <a:xfrm flipH="1" flipV="1">
          <a:off x="1371600" y="5643562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290</xdr:row>
      <xdr:rowOff>104775</xdr:rowOff>
    </xdr:from>
    <xdr:to>
      <xdr:col>2</xdr:col>
      <xdr:colOff>0</xdr:colOff>
      <xdr:row>290</xdr:row>
      <xdr:rowOff>104775</xdr:rowOff>
    </xdr:to>
    <xdr:sp macro="" textlink="">
      <xdr:nvSpPr>
        <xdr:cNvPr id="9560" name="Line 8">
          <a:extLst>
            <a:ext uri="{FF2B5EF4-FFF2-40B4-BE49-F238E27FC236}">
              <a16:creationId xmlns:a16="http://schemas.microsoft.com/office/drawing/2014/main" id="{7F783D04-4D2F-4B10-867C-D3CC015E2FB9}"/>
            </a:ext>
          </a:extLst>
        </xdr:cNvPr>
        <xdr:cNvSpPr>
          <a:spLocks noChangeShapeType="1"/>
        </xdr:cNvSpPr>
      </xdr:nvSpPr>
      <xdr:spPr bwMode="auto">
        <a:xfrm flipH="1">
          <a:off x="1371600" y="566261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289</xdr:row>
      <xdr:rowOff>85725</xdr:rowOff>
    </xdr:from>
    <xdr:to>
      <xdr:col>2</xdr:col>
      <xdr:colOff>9525</xdr:colOff>
      <xdr:row>289</xdr:row>
      <xdr:rowOff>95250</xdr:rowOff>
    </xdr:to>
    <xdr:sp macro="" textlink="">
      <xdr:nvSpPr>
        <xdr:cNvPr id="9561" name="Line 7">
          <a:extLst>
            <a:ext uri="{FF2B5EF4-FFF2-40B4-BE49-F238E27FC236}">
              <a16:creationId xmlns:a16="http://schemas.microsoft.com/office/drawing/2014/main" id="{9CE0792B-9319-40A0-8722-B5FD441602F2}"/>
            </a:ext>
          </a:extLst>
        </xdr:cNvPr>
        <xdr:cNvSpPr>
          <a:spLocks noChangeShapeType="1"/>
        </xdr:cNvSpPr>
      </xdr:nvSpPr>
      <xdr:spPr bwMode="auto">
        <a:xfrm flipH="1" flipV="1">
          <a:off x="1371600" y="5643562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290</xdr:row>
      <xdr:rowOff>104775</xdr:rowOff>
    </xdr:from>
    <xdr:to>
      <xdr:col>2</xdr:col>
      <xdr:colOff>0</xdr:colOff>
      <xdr:row>290</xdr:row>
      <xdr:rowOff>104775</xdr:rowOff>
    </xdr:to>
    <xdr:sp macro="" textlink="">
      <xdr:nvSpPr>
        <xdr:cNvPr id="9562" name="Line 8">
          <a:extLst>
            <a:ext uri="{FF2B5EF4-FFF2-40B4-BE49-F238E27FC236}">
              <a16:creationId xmlns:a16="http://schemas.microsoft.com/office/drawing/2014/main" id="{A6813B72-45EE-47E3-9A0B-08C549966FC3}"/>
            </a:ext>
          </a:extLst>
        </xdr:cNvPr>
        <xdr:cNvSpPr>
          <a:spLocks noChangeShapeType="1"/>
        </xdr:cNvSpPr>
      </xdr:nvSpPr>
      <xdr:spPr bwMode="auto">
        <a:xfrm flipH="1">
          <a:off x="1371600" y="566261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289</xdr:row>
      <xdr:rowOff>85725</xdr:rowOff>
    </xdr:from>
    <xdr:to>
      <xdr:col>2</xdr:col>
      <xdr:colOff>9525</xdr:colOff>
      <xdr:row>289</xdr:row>
      <xdr:rowOff>95250</xdr:rowOff>
    </xdr:to>
    <xdr:sp macro="" textlink="">
      <xdr:nvSpPr>
        <xdr:cNvPr id="9563" name="Line 7">
          <a:extLst>
            <a:ext uri="{FF2B5EF4-FFF2-40B4-BE49-F238E27FC236}">
              <a16:creationId xmlns:a16="http://schemas.microsoft.com/office/drawing/2014/main" id="{69A9E9B4-644D-4FBF-BB38-9570F12059DC}"/>
            </a:ext>
          </a:extLst>
        </xdr:cNvPr>
        <xdr:cNvSpPr>
          <a:spLocks noChangeShapeType="1"/>
        </xdr:cNvSpPr>
      </xdr:nvSpPr>
      <xdr:spPr bwMode="auto">
        <a:xfrm flipH="1" flipV="1">
          <a:off x="1371600" y="5643562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290</xdr:row>
      <xdr:rowOff>104775</xdr:rowOff>
    </xdr:from>
    <xdr:to>
      <xdr:col>2</xdr:col>
      <xdr:colOff>0</xdr:colOff>
      <xdr:row>290</xdr:row>
      <xdr:rowOff>104775</xdr:rowOff>
    </xdr:to>
    <xdr:sp macro="" textlink="">
      <xdr:nvSpPr>
        <xdr:cNvPr id="9564" name="Line 8">
          <a:extLst>
            <a:ext uri="{FF2B5EF4-FFF2-40B4-BE49-F238E27FC236}">
              <a16:creationId xmlns:a16="http://schemas.microsoft.com/office/drawing/2014/main" id="{20BAE5CA-C91F-4535-B9F1-073383468B76}"/>
            </a:ext>
          </a:extLst>
        </xdr:cNvPr>
        <xdr:cNvSpPr>
          <a:spLocks noChangeShapeType="1"/>
        </xdr:cNvSpPr>
      </xdr:nvSpPr>
      <xdr:spPr bwMode="auto">
        <a:xfrm flipH="1">
          <a:off x="1371600" y="566261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289</xdr:row>
      <xdr:rowOff>85725</xdr:rowOff>
    </xdr:from>
    <xdr:to>
      <xdr:col>2</xdr:col>
      <xdr:colOff>9525</xdr:colOff>
      <xdr:row>289</xdr:row>
      <xdr:rowOff>95250</xdr:rowOff>
    </xdr:to>
    <xdr:sp macro="" textlink="">
      <xdr:nvSpPr>
        <xdr:cNvPr id="9565" name="Line 7">
          <a:extLst>
            <a:ext uri="{FF2B5EF4-FFF2-40B4-BE49-F238E27FC236}">
              <a16:creationId xmlns:a16="http://schemas.microsoft.com/office/drawing/2014/main" id="{BE943725-5904-493D-A4D9-1793D6B96000}"/>
            </a:ext>
          </a:extLst>
        </xdr:cNvPr>
        <xdr:cNvSpPr>
          <a:spLocks noChangeShapeType="1"/>
        </xdr:cNvSpPr>
      </xdr:nvSpPr>
      <xdr:spPr bwMode="auto">
        <a:xfrm flipH="1" flipV="1">
          <a:off x="1371600" y="5643562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290</xdr:row>
      <xdr:rowOff>104775</xdr:rowOff>
    </xdr:from>
    <xdr:to>
      <xdr:col>2</xdr:col>
      <xdr:colOff>0</xdr:colOff>
      <xdr:row>290</xdr:row>
      <xdr:rowOff>104775</xdr:rowOff>
    </xdr:to>
    <xdr:sp macro="" textlink="">
      <xdr:nvSpPr>
        <xdr:cNvPr id="9566" name="Line 8">
          <a:extLst>
            <a:ext uri="{FF2B5EF4-FFF2-40B4-BE49-F238E27FC236}">
              <a16:creationId xmlns:a16="http://schemas.microsoft.com/office/drawing/2014/main" id="{69085E5A-296D-486D-96B0-4EC93F305205}"/>
            </a:ext>
          </a:extLst>
        </xdr:cNvPr>
        <xdr:cNvSpPr>
          <a:spLocks noChangeShapeType="1"/>
        </xdr:cNvSpPr>
      </xdr:nvSpPr>
      <xdr:spPr bwMode="auto">
        <a:xfrm flipH="1">
          <a:off x="1371600" y="566261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290</xdr:row>
      <xdr:rowOff>114300</xdr:rowOff>
    </xdr:from>
    <xdr:to>
      <xdr:col>2</xdr:col>
      <xdr:colOff>0</xdr:colOff>
      <xdr:row>290</xdr:row>
      <xdr:rowOff>114300</xdr:rowOff>
    </xdr:to>
    <xdr:sp macro="" textlink="">
      <xdr:nvSpPr>
        <xdr:cNvPr id="9567" name="Line 8">
          <a:extLst>
            <a:ext uri="{FF2B5EF4-FFF2-40B4-BE49-F238E27FC236}">
              <a16:creationId xmlns:a16="http://schemas.microsoft.com/office/drawing/2014/main" id="{2F93BB7B-9F57-4D99-B0FD-64735DD68EA7}"/>
            </a:ext>
          </a:extLst>
        </xdr:cNvPr>
        <xdr:cNvSpPr>
          <a:spLocks noChangeShapeType="1"/>
        </xdr:cNvSpPr>
      </xdr:nvSpPr>
      <xdr:spPr bwMode="auto">
        <a:xfrm flipH="1">
          <a:off x="1371600" y="56635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290</xdr:row>
      <xdr:rowOff>114300</xdr:rowOff>
    </xdr:from>
    <xdr:to>
      <xdr:col>2</xdr:col>
      <xdr:colOff>0</xdr:colOff>
      <xdr:row>290</xdr:row>
      <xdr:rowOff>114300</xdr:rowOff>
    </xdr:to>
    <xdr:sp macro="" textlink="">
      <xdr:nvSpPr>
        <xdr:cNvPr id="9568" name="Line 8">
          <a:extLst>
            <a:ext uri="{FF2B5EF4-FFF2-40B4-BE49-F238E27FC236}">
              <a16:creationId xmlns:a16="http://schemas.microsoft.com/office/drawing/2014/main" id="{D2784DE8-1BCA-40FA-81DC-8E390793F5EB}"/>
            </a:ext>
          </a:extLst>
        </xdr:cNvPr>
        <xdr:cNvSpPr>
          <a:spLocks noChangeShapeType="1"/>
        </xdr:cNvSpPr>
      </xdr:nvSpPr>
      <xdr:spPr bwMode="auto">
        <a:xfrm flipH="1">
          <a:off x="1371600" y="56635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290</xdr:row>
      <xdr:rowOff>114300</xdr:rowOff>
    </xdr:from>
    <xdr:to>
      <xdr:col>2</xdr:col>
      <xdr:colOff>0</xdr:colOff>
      <xdr:row>290</xdr:row>
      <xdr:rowOff>114300</xdr:rowOff>
    </xdr:to>
    <xdr:sp macro="" textlink="">
      <xdr:nvSpPr>
        <xdr:cNvPr id="9569" name="Line 8">
          <a:extLst>
            <a:ext uri="{FF2B5EF4-FFF2-40B4-BE49-F238E27FC236}">
              <a16:creationId xmlns:a16="http://schemas.microsoft.com/office/drawing/2014/main" id="{1702C77B-3671-4D91-9DE7-6BF40297EA99}"/>
            </a:ext>
          </a:extLst>
        </xdr:cNvPr>
        <xdr:cNvSpPr>
          <a:spLocks noChangeShapeType="1"/>
        </xdr:cNvSpPr>
      </xdr:nvSpPr>
      <xdr:spPr bwMode="auto">
        <a:xfrm flipH="1">
          <a:off x="1371600" y="56635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292</xdr:row>
      <xdr:rowOff>114300</xdr:rowOff>
    </xdr:from>
    <xdr:to>
      <xdr:col>2</xdr:col>
      <xdr:colOff>0</xdr:colOff>
      <xdr:row>292</xdr:row>
      <xdr:rowOff>114300</xdr:rowOff>
    </xdr:to>
    <xdr:sp macro="" textlink="">
      <xdr:nvSpPr>
        <xdr:cNvPr id="9570" name="Line 8">
          <a:extLst>
            <a:ext uri="{FF2B5EF4-FFF2-40B4-BE49-F238E27FC236}">
              <a16:creationId xmlns:a16="http://schemas.microsoft.com/office/drawing/2014/main" id="{F239FB58-0F8D-490B-8D13-C7CADBBA6837}"/>
            </a:ext>
          </a:extLst>
        </xdr:cNvPr>
        <xdr:cNvSpPr>
          <a:spLocks noChangeShapeType="1"/>
        </xdr:cNvSpPr>
      </xdr:nvSpPr>
      <xdr:spPr bwMode="auto">
        <a:xfrm flipH="1">
          <a:off x="1371600" y="56978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292</xdr:row>
      <xdr:rowOff>114300</xdr:rowOff>
    </xdr:from>
    <xdr:to>
      <xdr:col>2</xdr:col>
      <xdr:colOff>0</xdr:colOff>
      <xdr:row>292</xdr:row>
      <xdr:rowOff>114300</xdr:rowOff>
    </xdr:to>
    <xdr:sp macro="" textlink="">
      <xdr:nvSpPr>
        <xdr:cNvPr id="9571" name="Line 8">
          <a:extLst>
            <a:ext uri="{FF2B5EF4-FFF2-40B4-BE49-F238E27FC236}">
              <a16:creationId xmlns:a16="http://schemas.microsoft.com/office/drawing/2014/main" id="{ACE8BAAD-8D25-4C94-9EAB-5974B2CC0D39}"/>
            </a:ext>
          </a:extLst>
        </xdr:cNvPr>
        <xdr:cNvSpPr>
          <a:spLocks noChangeShapeType="1"/>
        </xdr:cNvSpPr>
      </xdr:nvSpPr>
      <xdr:spPr bwMode="auto">
        <a:xfrm flipH="1">
          <a:off x="1371600" y="56978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291</xdr:row>
      <xdr:rowOff>114300</xdr:rowOff>
    </xdr:from>
    <xdr:to>
      <xdr:col>2</xdr:col>
      <xdr:colOff>0</xdr:colOff>
      <xdr:row>291</xdr:row>
      <xdr:rowOff>114300</xdr:rowOff>
    </xdr:to>
    <xdr:sp macro="" textlink="">
      <xdr:nvSpPr>
        <xdr:cNvPr id="9572" name="Line 8">
          <a:extLst>
            <a:ext uri="{FF2B5EF4-FFF2-40B4-BE49-F238E27FC236}">
              <a16:creationId xmlns:a16="http://schemas.microsoft.com/office/drawing/2014/main" id="{F9545A87-88CE-488E-9EC0-241102798B41}"/>
            </a:ext>
          </a:extLst>
        </xdr:cNvPr>
        <xdr:cNvSpPr>
          <a:spLocks noChangeShapeType="1"/>
        </xdr:cNvSpPr>
      </xdr:nvSpPr>
      <xdr:spPr bwMode="auto">
        <a:xfrm flipH="1">
          <a:off x="1371600" y="56807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291</xdr:row>
      <xdr:rowOff>114300</xdr:rowOff>
    </xdr:from>
    <xdr:to>
      <xdr:col>2</xdr:col>
      <xdr:colOff>0</xdr:colOff>
      <xdr:row>291</xdr:row>
      <xdr:rowOff>114300</xdr:rowOff>
    </xdr:to>
    <xdr:sp macro="" textlink="">
      <xdr:nvSpPr>
        <xdr:cNvPr id="9573" name="Line 8">
          <a:extLst>
            <a:ext uri="{FF2B5EF4-FFF2-40B4-BE49-F238E27FC236}">
              <a16:creationId xmlns:a16="http://schemas.microsoft.com/office/drawing/2014/main" id="{585CAE55-3748-41D7-84E2-BE9B741BC245}"/>
            </a:ext>
          </a:extLst>
        </xdr:cNvPr>
        <xdr:cNvSpPr>
          <a:spLocks noChangeShapeType="1"/>
        </xdr:cNvSpPr>
      </xdr:nvSpPr>
      <xdr:spPr bwMode="auto">
        <a:xfrm flipH="1">
          <a:off x="1371600" y="56807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293</xdr:row>
      <xdr:rowOff>114300</xdr:rowOff>
    </xdr:from>
    <xdr:to>
      <xdr:col>2</xdr:col>
      <xdr:colOff>85725</xdr:colOff>
      <xdr:row>293</xdr:row>
      <xdr:rowOff>114300</xdr:rowOff>
    </xdr:to>
    <xdr:sp macro="" textlink="">
      <xdr:nvSpPr>
        <xdr:cNvPr id="9574" name="Line 8">
          <a:extLst>
            <a:ext uri="{FF2B5EF4-FFF2-40B4-BE49-F238E27FC236}">
              <a16:creationId xmlns:a16="http://schemas.microsoft.com/office/drawing/2014/main" id="{EB35F516-F190-40D0-8F49-DF8DBAE6BD70}"/>
            </a:ext>
          </a:extLst>
        </xdr:cNvPr>
        <xdr:cNvSpPr>
          <a:spLocks noChangeShapeType="1"/>
        </xdr:cNvSpPr>
      </xdr:nvSpPr>
      <xdr:spPr bwMode="auto">
        <a:xfrm flipH="1">
          <a:off x="1914525" y="57150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293</xdr:row>
      <xdr:rowOff>114300</xdr:rowOff>
    </xdr:from>
    <xdr:to>
      <xdr:col>2</xdr:col>
      <xdr:colOff>85725</xdr:colOff>
      <xdr:row>293</xdr:row>
      <xdr:rowOff>114300</xdr:rowOff>
    </xdr:to>
    <xdr:sp macro="" textlink="">
      <xdr:nvSpPr>
        <xdr:cNvPr id="9575" name="Line 8">
          <a:extLst>
            <a:ext uri="{FF2B5EF4-FFF2-40B4-BE49-F238E27FC236}">
              <a16:creationId xmlns:a16="http://schemas.microsoft.com/office/drawing/2014/main" id="{879CF831-1FA1-499E-BCA1-B3989F6A665B}"/>
            </a:ext>
          </a:extLst>
        </xdr:cNvPr>
        <xdr:cNvSpPr>
          <a:spLocks noChangeShapeType="1"/>
        </xdr:cNvSpPr>
      </xdr:nvSpPr>
      <xdr:spPr bwMode="auto">
        <a:xfrm flipH="1">
          <a:off x="1914525" y="57150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289</xdr:row>
      <xdr:rowOff>95250</xdr:rowOff>
    </xdr:from>
    <xdr:to>
      <xdr:col>2</xdr:col>
      <xdr:colOff>38100</xdr:colOff>
      <xdr:row>289</xdr:row>
      <xdr:rowOff>104775</xdr:rowOff>
    </xdr:to>
    <xdr:sp macro="" textlink="">
      <xdr:nvSpPr>
        <xdr:cNvPr id="9576" name="Line 7">
          <a:extLst>
            <a:ext uri="{FF2B5EF4-FFF2-40B4-BE49-F238E27FC236}">
              <a16:creationId xmlns:a16="http://schemas.microsoft.com/office/drawing/2014/main" id="{E1F0556B-0C21-4037-A568-6F9352498918}"/>
            </a:ext>
          </a:extLst>
        </xdr:cNvPr>
        <xdr:cNvSpPr>
          <a:spLocks noChangeShapeType="1"/>
        </xdr:cNvSpPr>
      </xdr:nvSpPr>
      <xdr:spPr bwMode="auto">
        <a:xfrm flipH="1" flipV="1">
          <a:off x="1371600" y="564451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290</xdr:row>
      <xdr:rowOff>114300</xdr:rowOff>
    </xdr:from>
    <xdr:to>
      <xdr:col>2</xdr:col>
      <xdr:colOff>0</xdr:colOff>
      <xdr:row>290</xdr:row>
      <xdr:rowOff>114300</xdr:rowOff>
    </xdr:to>
    <xdr:sp macro="" textlink="">
      <xdr:nvSpPr>
        <xdr:cNvPr id="9577" name="Line 8">
          <a:extLst>
            <a:ext uri="{FF2B5EF4-FFF2-40B4-BE49-F238E27FC236}">
              <a16:creationId xmlns:a16="http://schemas.microsoft.com/office/drawing/2014/main" id="{DAEA3439-BEBE-4390-9B70-B8C8EA564F7E}"/>
            </a:ext>
          </a:extLst>
        </xdr:cNvPr>
        <xdr:cNvSpPr>
          <a:spLocks noChangeShapeType="1"/>
        </xdr:cNvSpPr>
      </xdr:nvSpPr>
      <xdr:spPr bwMode="auto">
        <a:xfrm flipH="1">
          <a:off x="1371600" y="56635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293</xdr:row>
      <xdr:rowOff>114300</xdr:rowOff>
    </xdr:from>
    <xdr:to>
      <xdr:col>2</xdr:col>
      <xdr:colOff>76200</xdr:colOff>
      <xdr:row>293</xdr:row>
      <xdr:rowOff>114300</xdr:rowOff>
    </xdr:to>
    <xdr:sp macro="" textlink="">
      <xdr:nvSpPr>
        <xdr:cNvPr id="9578" name="Line 8">
          <a:extLst>
            <a:ext uri="{FF2B5EF4-FFF2-40B4-BE49-F238E27FC236}">
              <a16:creationId xmlns:a16="http://schemas.microsoft.com/office/drawing/2014/main" id="{4AB8B937-2E48-4E4C-9B91-C2D5A1DF42E4}"/>
            </a:ext>
          </a:extLst>
        </xdr:cNvPr>
        <xdr:cNvSpPr>
          <a:spLocks noChangeShapeType="1"/>
        </xdr:cNvSpPr>
      </xdr:nvSpPr>
      <xdr:spPr bwMode="auto">
        <a:xfrm flipH="1">
          <a:off x="1447800" y="57150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289</xdr:row>
      <xdr:rowOff>114300</xdr:rowOff>
    </xdr:from>
    <xdr:to>
      <xdr:col>2</xdr:col>
      <xdr:colOff>0</xdr:colOff>
      <xdr:row>289</xdr:row>
      <xdr:rowOff>114300</xdr:rowOff>
    </xdr:to>
    <xdr:sp macro="" textlink="">
      <xdr:nvSpPr>
        <xdr:cNvPr id="9579" name="Line 8">
          <a:extLst>
            <a:ext uri="{FF2B5EF4-FFF2-40B4-BE49-F238E27FC236}">
              <a16:creationId xmlns:a16="http://schemas.microsoft.com/office/drawing/2014/main" id="{4303F57D-5513-4A79-86F6-CB2849F8374A}"/>
            </a:ext>
          </a:extLst>
        </xdr:cNvPr>
        <xdr:cNvSpPr>
          <a:spLocks noChangeShapeType="1"/>
        </xdr:cNvSpPr>
      </xdr:nvSpPr>
      <xdr:spPr bwMode="auto">
        <a:xfrm flipH="1">
          <a:off x="1371600" y="56464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289</xdr:row>
      <xdr:rowOff>95250</xdr:rowOff>
    </xdr:from>
    <xdr:to>
      <xdr:col>2</xdr:col>
      <xdr:colOff>47625</xdr:colOff>
      <xdr:row>289</xdr:row>
      <xdr:rowOff>104775</xdr:rowOff>
    </xdr:to>
    <xdr:sp macro="" textlink="">
      <xdr:nvSpPr>
        <xdr:cNvPr id="9580" name="Line 7">
          <a:extLst>
            <a:ext uri="{FF2B5EF4-FFF2-40B4-BE49-F238E27FC236}">
              <a16:creationId xmlns:a16="http://schemas.microsoft.com/office/drawing/2014/main" id="{7205BAD1-E327-49F5-BF1A-F8F6FBE737AB}"/>
            </a:ext>
          </a:extLst>
        </xdr:cNvPr>
        <xdr:cNvSpPr>
          <a:spLocks noChangeShapeType="1"/>
        </xdr:cNvSpPr>
      </xdr:nvSpPr>
      <xdr:spPr bwMode="auto">
        <a:xfrm flipH="1" flipV="1">
          <a:off x="1371600" y="5644515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290</xdr:row>
      <xdr:rowOff>114300</xdr:rowOff>
    </xdr:from>
    <xdr:to>
      <xdr:col>2</xdr:col>
      <xdr:colOff>0</xdr:colOff>
      <xdr:row>290</xdr:row>
      <xdr:rowOff>114300</xdr:rowOff>
    </xdr:to>
    <xdr:sp macro="" textlink="">
      <xdr:nvSpPr>
        <xdr:cNvPr id="9581" name="Line 8">
          <a:extLst>
            <a:ext uri="{FF2B5EF4-FFF2-40B4-BE49-F238E27FC236}">
              <a16:creationId xmlns:a16="http://schemas.microsoft.com/office/drawing/2014/main" id="{94492EA9-8E47-44CB-9D51-A7A04B006A56}"/>
            </a:ext>
          </a:extLst>
        </xdr:cNvPr>
        <xdr:cNvSpPr>
          <a:spLocks noChangeShapeType="1"/>
        </xdr:cNvSpPr>
      </xdr:nvSpPr>
      <xdr:spPr bwMode="auto">
        <a:xfrm flipH="1">
          <a:off x="1371600" y="56635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289</xdr:row>
      <xdr:rowOff>95250</xdr:rowOff>
    </xdr:from>
    <xdr:to>
      <xdr:col>2</xdr:col>
      <xdr:colOff>47625</xdr:colOff>
      <xdr:row>289</xdr:row>
      <xdr:rowOff>104775</xdr:rowOff>
    </xdr:to>
    <xdr:sp macro="" textlink="">
      <xdr:nvSpPr>
        <xdr:cNvPr id="9582" name="Line 7">
          <a:extLst>
            <a:ext uri="{FF2B5EF4-FFF2-40B4-BE49-F238E27FC236}">
              <a16:creationId xmlns:a16="http://schemas.microsoft.com/office/drawing/2014/main" id="{10B5B273-2733-4854-B198-90FBC3816C94}"/>
            </a:ext>
          </a:extLst>
        </xdr:cNvPr>
        <xdr:cNvSpPr>
          <a:spLocks noChangeShapeType="1"/>
        </xdr:cNvSpPr>
      </xdr:nvSpPr>
      <xdr:spPr bwMode="auto">
        <a:xfrm flipH="1" flipV="1">
          <a:off x="1371600" y="5644515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290</xdr:row>
      <xdr:rowOff>114300</xdr:rowOff>
    </xdr:from>
    <xdr:to>
      <xdr:col>2</xdr:col>
      <xdr:colOff>0</xdr:colOff>
      <xdr:row>290</xdr:row>
      <xdr:rowOff>114300</xdr:rowOff>
    </xdr:to>
    <xdr:sp macro="" textlink="">
      <xdr:nvSpPr>
        <xdr:cNvPr id="9583" name="Line 8">
          <a:extLst>
            <a:ext uri="{FF2B5EF4-FFF2-40B4-BE49-F238E27FC236}">
              <a16:creationId xmlns:a16="http://schemas.microsoft.com/office/drawing/2014/main" id="{52B5E243-1489-4518-BADB-6367800FEA74}"/>
            </a:ext>
          </a:extLst>
        </xdr:cNvPr>
        <xdr:cNvSpPr>
          <a:spLocks noChangeShapeType="1"/>
        </xdr:cNvSpPr>
      </xdr:nvSpPr>
      <xdr:spPr bwMode="auto">
        <a:xfrm flipH="1">
          <a:off x="1371600" y="56635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289</xdr:row>
      <xdr:rowOff>95250</xdr:rowOff>
    </xdr:from>
    <xdr:to>
      <xdr:col>2</xdr:col>
      <xdr:colOff>47625</xdr:colOff>
      <xdr:row>289</xdr:row>
      <xdr:rowOff>104775</xdr:rowOff>
    </xdr:to>
    <xdr:sp macro="" textlink="">
      <xdr:nvSpPr>
        <xdr:cNvPr id="9584" name="Line 7">
          <a:extLst>
            <a:ext uri="{FF2B5EF4-FFF2-40B4-BE49-F238E27FC236}">
              <a16:creationId xmlns:a16="http://schemas.microsoft.com/office/drawing/2014/main" id="{1BA011DD-86AC-4E6E-81C4-F23C3FC9AFFF}"/>
            </a:ext>
          </a:extLst>
        </xdr:cNvPr>
        <xdr:cNvSpPr>
          <a:spLocks noChangeShapeType="1"/>
        </xdr:cNvSpPr>
      </xdr:nvSpPr>
      <xdr:spPr bwMode="auto">
        <a:xfrm flipH="1" flipV="1">
          <a:off x="1371600" y="5644515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290</xdr:row>
      <xdr:rowOff>114300</xdr:rowOff>
    </xdr:from>
    <xdr:to>
      <xdr:col>2</xdr:col>
      <xdr:colOff>0</xdr:colOff>
      <xdr:row>290</xdr:row>
      <xdr:rowOff>114300</xdr:rowOff>
    </xdr:to>
    <xdr:sp macro="" textlink="">
      <xdr:nvSpPr>
        <xdr:cNvPr id="9585" name="Line 8">
          <a:extLst>
            <a:ext uri="{FF2B5EF4-FFF2-40B4-BE49-F238E27FC236}">
              <a16:creationId xmlns:a16="http://schemas.microsoft.com/office/drawing/2014/main" id="{A902ED17-0EE9-43C3-A714-2377DB4CA7F6}"/>
            </a:ext>
          </a:extLst>
        </xdr:cNvPr>
        <xdr:cNvSpPr>
          <a:spLocks noChangeShapeType="1"/>
        </xdr:cNvSpPr>
      </xdr:nvSpPr>
      <xdr:spPr bwMode="auto">
        <a:xfrm flipH="1">
          <a:off x="1371600" y="56635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289</xdr:row>
      <xdr:rowOff>95250</xdr:rowOff>
    </xdr:from>
    <xdr:to>
      <xdr:col>2</xdr:col>
      <xdr:colOff>47625</xdr:colOff>
      <xdr:row>289</xdr:row>
      <xdr:rowOff>104775</xdr:rowOff>
    </xdr:to>
    <xdr:sp macro="" textlink="">
      <xdr:nvSpPr>
        <xdr:cNvPr id="9586" name="Line 7">
          <a:extLst>
            <a:ext uri="{FF2B5EF4-FFF2-40B4-BE49-F238E27FC236}">
              <a16:creationId xmlns:a16="http://schemas.microsoft.com/office/drawing/2014/main" id="{DF4B6A43-217C-4FE9-AD8B-365C4780BB89}"/>
            </a:ext>
          </a:extLst>
        </xdr:cNvPr>
        <xdr:cNvSpPr>
          <a:spLocks noChangeShapeType="1"/>
        </xdr:cNvSpPr>
      </xdr:nvSpPr>
      <xdr:spPr bwMode="auto">
        <a:xfrm flipH="1" flipV="1">
          <a:off x="1371600" y="5644515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290</xdr:row>
      <xdr:rowOff>114300</xdr:rowOff>
    </xdr:from>
    <xdr:to>
      <xdr:col>2</xdr:col>
      <xdr:colOff>0</xdr:colOff>
      <xdr:row>290</xdr:row>
      <xdr:rowOff>114300</xdr:rowOff>
    </xdr:to>
    <xdr:sp macro="" textlink="">
      <xdr:nvSpPr>
        <xdr:cNvPr id="9587" name="Line 8">
          <a:extLst>
            <a:ext uri="{FF2B5EF4-FFF2-40B4-BE49-F238E27FC236}">
              <a16:creationId xmlns:a16="http://schemas.microsoft.com/office/drawing/2014/main" id="{F813FB46-EB9A-4841-BB35-C6784A1D5DF0}"/>
            </a:ext>
          </a:extLst>
        </xdr:cNvPr>
        <xdr:cNvSpPr>
          <a:spLocks noChangeShapeType="1"/>
        </xdr:cNvSpPr>
      </xdr:nvSpPr>
      <xdr:spPr bwMode="auto">
        <a:xfrm flipH="1">
          <a:off x="1371600" y="56635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289</xdr:row>
      <xdr:rowOff>95250</xdr:rowOff>
    </xdr:from>
    <xdr:to>
      <xdr:col>2</xdr:col>
      <xdr:colOff>47625</xdr:colOff>
      <xdr:row>289</xdr:row>
      <xdr:rowOff>104775</xdr:rowOff>
    </xdr:to>
    <xdr:sp macro="" textlink="">
      <xdr:nvSpPr>
        <xdr:cNvPr id="9588" name="Line 7">
          <a:extLst>
            <a:ext uri="{FF2B5EF4-FFF2-40B4-BE49-F238E27FC236}">
              <a16:creationId xmlns:a16="http://schemas.microsoft.com/office/drawing/2014/main" id="{3BB7A2FC-5EE2-4DC8-9F5C-B20DCDC8206E}"/>
            </a:ext>
          </a:extLst>
        </xdr:cNvPr>
        <xdr:cNvSpPr>
          <a:spLocks noChangeShapeType="1"/>
        </xdr:cNvSpPr>
      </xdr:nvSpPr>
      <xdr:spPr bwMode="auto">
        <a:xfrm flipH="1" flipV="1">
          <a:off x="1371600" y="5644515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290</xdr:row>
      <xdr:rowOff>114300</xdr:rowOff>
    </xdr:from>
    <xdr:to>
      <xdr:col>2</xdr:col>
      <xdr:colOff>0</xdr:colOff>
      <xdr:row>290</xdr:row>
      <xdr:rowOff>114300</xdr:rowOff>
    </xdr:to>
    <xdr:sp macro="" textlink="">
      <xdr:nvSpPr>
        <xdr:cNvPr id="9589" name="Line 8">
          <a:extLst>
            <a:ext uri="{FF2B5EF4-FFF2-40B4-BE49-F238E27FC236}">
              <a16:creationId xmlns:a16="http://schemas.microsoft.com/office/drawing/2014/main" id="{F4729A14-E96B-41AE-9B08-2269D6876569}"/>
            </a:ext>
          </a:extLst>
        </xdr:cNvPr>
        <xdr:cNvSpPr>
          <a:spLocks noChangeShapeType="1"/>
        </xdr:cNvSpPr>
      </xdr:nvSpPr>
      <xdr:spPr bwMode="auto">
        <a:xfrm flipH="1">
          <a:off x="1371600" y="56635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290</xdr:row>
      <xdr:rowOff>114300</xdr:rowOff>
    </xdr:from>
    <xdr:to>
      <xdr:col>2</xdr:col>
      <xdr:colOff>0</xdr:colOff>
      <xdr:row>290</xdr:row>
      <xdr:rowOff>114300</xdr:rowOff>
    </xdr:to>
    <xdr:sp macro="" textlink="">
      <xdr:nvSpPr>
        <xdr:cNvPr id="9590" name="Line 8">
          <a:extLst>
            <a:ext uri="{FF2B5EF4-FFF2-40B4-BE49-F238E27FC236}">
              <a16:creationId xmlns:a16="http://schemas.microsoft.com/office/drawing/2014/main" id="{4373E694-6DF1-4F21-9C27-D90242CFD09B}"/>
            </a:ext>
          </a:extLst>
        </xdr:cNvPr>
        <xdr:cNvSpPr>
          <a:spLocks noChangeShapeType="1"/>
        </xdr:cNvSpPr>
      </xdr:nvSpPr>
      <xdr:spPr bwMode="auto">
        <a:xfrm flipH="1">
          <a:off x="1371600" y="56635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291</xdr:row>
      <xdr:rowOff>85725</xdr:rowOff>
    </xdr:from>
    <xdr:to>
      <xdr:col>2</xdr:col>
      <xdr:colOff>9525</xdr:colOff>
      <xdr:row>291</xdr:row>
      <xdr:rowOff>95250</xdr:rowOff>
    </xdr:to>
    <xdr:sp macro="" textlink="">
      <xdr:nvSpPr>
        <xdr:cNvPr id="9591" name="Line 7">
          <a:extLst>
            <a:ext uri="{FF2B5EF4-FFF2-40B4-BE49-F238E27FC236}">
              <a16:creationId xmlns:a16="http://schemas.microsoft.com/office/drawing/2014/main" id="{E1CDB4D6-AC56-4DE6-8E83-8169D6F2FD0E}"/>
            </a:ext>
          </a:extLst>
        </xdr:cNvPr>
        <xdr:cNvSpPr>
          <a:spLocks noChangeShapeType="1"/>
        </xdr:cNvSpPr>
      </xdr:nvSpPr>
      <xdr:spPr bwMode="auto">
        <a:xfrm flipH="1" flipV="1">
          <a:off x="1371600" y="5677852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292</xdr:row>
      <xdr:rowOff>104775</xdr:rowOff>
    </xdr:from>
    <xdr:to>
      <xdr:col>2</xdr:col>
      <xdr:colOff>0</xdr:colOff>
      <xdr:row>292</xdr:row>
      <xdr:rowOff>104775</xdr:rowOff>
    </xdr:to>
    <xdr:sp macro="" textlink="">
      <xdr:nvSpPr>
        <xdr:cNvPr id="9592" name="Line 8">
          <a:extLst>
            <a:ext uri="{FF2B5EF4-FFF2-40B4-BE49-F238E27FC236}">
              <a16:creationId xmlns:a16="http://schemas.microsoft.com/office/drawing/2014/main" id="{07676336-FA11-4E1C-AF12-72C073A26164}"/>
            </a:ext>
          </a:extLst>
        </xdr:cNvPr>
        <xdr:cNvSpPr>
          <a:spLocks noChangeShapeType="1"/>
        </xdr:cNvSpPr>
      </xdr:nvSpPr>
      <xdr:spPr bwMode="auto">
        <a:xfrm flipH="1">
          <a:off x="1371600" y="569690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291</xdr:row>
      <xdr:rowOff>85725</xdr:rowOff>
    </xdr:from>
    <xdr:to>
      <xdr:col>2</xdr:col>
      <xdr:colOff>9525</xdr:colOff>
      <xdr:row>291</xdr:row>
      <xdr:rowOff>95250</xdr:rowOff>
    </xdr:to>
    <xdr:sp macro="" textlink="">
      <xdr:nvSpPr>
        <xdr:cNvPr id="9593" name="Line 7">
          <a:extLst>
            <a:ext uri="{FF2B5EF4-FFF2-40B4-BE49-F238E27FC236}">
              <a16:creationId xmlns:a16="http://schemas.microsoft.com/office/drawing/2014/main" id="{8A191DC8-F00A-4344-B958-128A7AB48DEA}"/>
            </a:ext>
          </a:extLst>
        </xdr:cNvPr>
        <xdr:cNvSpPr>
          <a:spLocks noChangeShapeType="1"/>
        </xdr:cNvSpPr>
      </xdr:nvSpPr>
      <xdr:spPr bwMode="auto">
        <a:xfrm flipH="1" flipV="1">
          <a:off x="1371600" y="5677852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292</xdr:row>
      <xdr:rowOff>104775</xdr:rowOff>
    </xdr:from>
    <xdr:to>
      <xdr:col>2</xdr:col>
      <xdr:colOff>0</xdr:colOff>
      <xdr:row>292</xdr:row>
      <xdr:rowOff>104775</xdr:rowOff>
    </xdr:to>
    <xdr:sp macro="" textlink="">
      <xdr:nvSpPr>
        <xdr:cNvPr id="9594" name="Line 8">
          <a:extLst>
            <a:ext uri="{FF2B5EF4-FFF2-40B4-BE49-F238E27FC236}">
              <a16:creationId xmlns:a16="http://schemas.microsoft.com/office/drawing/2014/main" id="{237C173C-FF40-4826-A5A6-B4AABC0BB5C4}"/>
            </a:ext>
          </a:extLst>
        </xdr:cNvPr>
        <xdr:cNvSpPr>
          <a:spLocks noChangeShapeType="1"/>
        </xdr:cNvSpPr>
      </xdr:nvSpPr>
      <xdr:spPr bwMode="auto">
        <a:xfrm flipH="1">
          <a:off x="1371600" y="569690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291</xdr:row>
      <xdr:rowOff>85725</xdr:rowOff>
    </xdr:from>
    <xdr:to>
      <xdr:col>2</xdr:col>
      <xdr:colOff>9525</xdr:colOff>
      <xdr:row>291</xdr:row>
      <xdr:rowOff>95250</xdr:rowOff>
    </xdr:to>
    <xdr:sp macro="" textlink="">
      <xdr:nvSpPr>
        <xdr:cNvPr id="9595" name="Line 7">
          <a:extLst>
            <a:ext uri="{FF2B5EF4-FFF2-40B4-BE49-F238E27FC236}">
              <a16:creationId xmlns:a16="http://schemas.microsoft.com/office/drawing/2014/main" id="{B08B370E-CC3F-49A1-BFD8-F33863507988}"/>
            </a:ext>
          </a:extLst>
        </xdr:cNvPr>
        <xdr:cNvSpPr>
          <a:spLocks noChangeShapeType="1"/>
        </xdr:cNvSpPr>
      </xdr:nvSpPr>
      <xdr:spPr bwMode="auto">
        <a:xfrm flipH="1" flipV="1">
          <a:off x="1371600" y="5677852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292</xdr:row>
      <xdr:rowOff>104775</xdr:rowOff>
    </xdr:from>
    <xdr:to>
      <xdr:col>2</xdr:col>
      <xdr:colOff>0</xdr:colOff>
      <xdr:row>292</xdr:row>
      <xdr:rowOff>104775</xdr:rowOff>
    </xdr:to>
    <xdr:sp macro="" textlink="">
      <xdr:nvSpPr>
        <xdr:cNvPr id="9596" name="Line 8">
          <a:extLst>
            <a:ext uri="{FF2B5EF4-FFF2-40B4-BE49-F238E27FC236}">
              <a16:creationId xmlns:a16="http://schemas.microsoft.com/office/drawing/2014/main" id="{B4414B0D-5FB7-4FDA-9EDE-38EA0B4169F6}"/>
            </a:ext>
          </a:extLst>
        </xdr:cNvPr>
        <xdr:cNvSpPr>
          <a:spLocks noChangeShapeType="1"/>
        </xdr:cNvSpPr>
      </xdr:nvSpPr>
      <xdr:spPr bwMode="auto">
        <a:xfrm flipH="1">
          <a:off x="1371600" y="569690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291</xdr:row>
      <xdr:rowOff>85725</xdr:rowOff>
    </xdr:from>
    <xdr:to>
      <xdr:col>2</xdr:col>
      <xdr:colOff>9525</xdr:colOff>
      <xdr:row>291</xdr:row>
      <xdr:rowOff>95250</xdr:rowOff>
    </xdr:to>
    <xdr:sp macro="" textlink="">
      <xdr:nvSpPr>
        <xdr:cNvPr id="9597" name="Line 7">
          <a:extLst>
            <a:ext uri="{FF2B5EF4-FFF2-40B4-BE49-F238E27FC236}">
              <a16:creationId xmlns:a16="http://schemas.microsoft.com/office/drawing/2014/main" id="{4E54E7A6-F7A2-404A-8A2A-CE696B2DC12C}"/>
            </a:ext>
          </a:extLst>
        </xdr:cNvPr>
        <xdr:cNvSpPr>
          <a:spLocks noChangeShapeType="1"/>
        </xdr:cNvSpPr>
      </xdr:nvSpPr>
      <xdr:spPr bwMode="auto">
        <a:xfrm flipH="1" flipV="1">
          <a:off x="1371600" y="5677852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292</xdr:row>
      <xdr:rowOff>104775</xdr:rowOff>
    </xdr:from>
    <xdr:to>
      <xdr:col>2</xdr:col>
      <xdr:colOff>0</xdr:colOff>
      <xdr:row>292</xdr:row>
      <xdr:rowOff>104775</xdr:rowOff>
    </xdr:to>
    <xdr:sp macro="" textlink="">
      <xdr:nvSpPr>
        <xdr:cNvPr id="9598" name="Line 8">
          <a:extLst>
            <a:ext uri="{FF2B5EF4-FFF2-40B4-BE49-F238E27FC236}">
              <a16:creationId xmlns:a16="http://schemas.microsoft.com/office/drawing/2014/main" id="{3051ED97-F41B-4D20-8469-03D84752C21E}"/>
            </a:ext>
          </a:extLst>
        </xdr:cNvPr>
        <xdr:cNvSpPr>
          <a:spLocks noChangeShapeType="1"/>
        </xdr:cNvSpPr>
      </xdr:nvSpPr>
      <xdr:spPr bwMode="auto">
        <a:xfrm flipH="1">
          <a:off x="1371600" y="569690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290</xdr:row>
      <xdr:rowOff>85725</xdr:rowOff>
    </xdr:from>
    <xdr:to>
      <xdr:col>2</xdr:col>
      <xdr:colOff>9525</xdr:colOff>
      <xdr:row>290</xdr:row>
      <xdr:rowOff>95250</xdr:rowOff>
    </xdr:to>
    <xdr:sp macro="" textlink="">
      <xdr:nvSpPr>
        <xdr:cNvPr id="9599" name="Line 7">
          <a:extLst>
            <a:ext uri="{FF2B5EF4-FFF2-40B4-BE49-F238E27FC236}">
              <a16:creationId xmlns:a16="http://schemas.microsoft.com/office/drawing/2014/main" id="{FFB9D3DF-E88E-4ABE-814E-2682F2FD5856}"/>
            </a:ext>
          </a:extLst>
        </xdr:cNvPr>
        <xdr:cNvSpPr>
          <a:spLocks noChangeShapeType="1"/>
        </xdr:cNvSpPr>
      </xdr:nvSpPr>
      <xdr:spPr bwMode="auto">
        <a:xfrm flipH="1" flipV="1">
          <a:off x="1371600" y="5660707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291</xdr:row>
      <xdr:rowOff>104775</xdr:rowOff>
    </xdr:from>
    <xdr:to>
      <xdr:col>2</xdr:col>
      <xdr:colOff>0</xdr:colOff>
      <xdr:row>291</xdr:row>
      <xdr:rowOff>104775</xdr:rowOff>
    </xdr:to>
    <xdr:sp macro="" textlink="">
      <xdr:nvSpPr>
        <xdr:cNvPr id="9600" name="Line 8">
          <a:extLst>
            <a:ext uri="{FF2B5EF4-FFF2-40B4-BE49-F238E27FC236}">
              <a16:creationId xmlns:a16="http://schemas.microsoft.com/office/drawing/2014/main" id="{68792E68-1646-4863-B0DB-546B5D20158E}"/>
            </a:ext>
          </a:extLst>
        </xdr:cNvPr>
        <xdr:cNvSpPr>
          <a:spLocks noChangeShapeType="1"/>
        </xdr:cNvSpPr>
      </xdr:nvSpPr>
      <xdr:spPr bwMode="auto">
        <a:xfrm flipH="1">
          <a:off x="1371600" y="56797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290</xdr:row>
      <xdr:rowOff>85725</xdr:rowOff>
    </xdr:from>
    <xdr:to>
      <xdr:col>2</xdr:col>
      <xdr:colOff>9525</xdr:colOff>
      <xdr:row>290</xdr:row>
      <xdr:rowOff>95250</xdr:rowOff>
    </xdr:to>
    <xdr:sp macro="" textlink="">
      <xdr:nvSpPr>
        <xdr:cNvPr id="9601" name="Line 7">
          <a:extLst>
            <a:ext uri="{FF2B5EF4-FFF2-40B4-BE49-F238E27FC236}">
              <a16:creationId xmlns:a16="http://schemas.microsoft.com/office/drawing/2014/main" id="{35106161-44A2-446E-8CDE-6FD7F79FD101}"/>
            </a:ext>
          </a:extLst>
        </xdr:cNvPr>
        <xdr:cNvSpPr>
          <a:spLocks noChangeShapeType="1"/>
        </xdr:cNvSpPr>
      </xdr:nvSpPr>
      <xdr:spPr bwMode="auto">
        <a:xfrm flipH="1" flipV="1">
          <a:off x="1371600" y="5660707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291</xdr:row>
      <xdr:rowOff>104775</xdr:rowOff>
    </xdr:from>
    <xdr:to>
      <xdr:col>2</xdr:col>
      <xdr:colOff>0</xdr:colOff>
      <xdr:row>291</xdr:row>
      <xdr:rowOff>104775</xdr:rowOff>
    </xdr:to>
    <xdr:sp macro="" textlink="">
      <xdr:nvSpPr>
        <xdr:cNvPr id="9602" name="Line 8">
          <a:extLst>
            <a:ext uri="{FF2B5EF4-FFF2-40B4-BE49-F238E27FC236}">
              <a16:creationId xmlns:a16="http://schemas.microsoft.com/office/drawing/2014/main" id="{6F53189E-1658-406B-8F7B-9C323F1FA063}"/>
            </a:ext>
          </a:extLst>
        </xdr:cNvPr>
        <xdr:cNvSpPr>
          <a:spLocks noChangeShapeType="1"/>
        </xdr:cNvSpPr>
      </xdr:nvSpPr>
      <xdr:spPr bwMode="auto">
        <a:xfrm flipH="1">
          <a:off x="1371600" y="56797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290</xdr:row>
      <xdr:rowOff>85725</xdr:rowOff>
    </xdr:from>
    <xdr:to>
      <xdr:col>2</xdr:col>
      <xdr:colOff>9525</xdr:colOff>
      <xdr:row>290</xdr:row>
      <xdr:rowOff>95250</xdr:rowOff>
    </xdr:to>
    <xdr:sp macro="" textlink="">
      <xdr:nvSpPr>
        <xdr:cNvPr id="9603" name="Line 7">
          <a:extLst>
            <a:ext uri="{FF2B5EF4-FFF2-40B4-BE49-F238E27FC236}">
              <a16:creationId xmlns:a16="http://schemas.microsoft.com/office/drawing/2014/main" id="{1D3F3820-AFC9-47CA-9367-663A1C465E1C}"/>
            </a:ext>
          </a:extLst>
        </xdr:cNvPr>
        <xdr:cNvSpPr>
          <a:spLocks noChangeShapeType="1"/>
        </xdr:cNvSpPr>
      </xdr:nvSpPr>
      <xdr:spPr bwMode="auto">
        <a:xfrm flipH="1" flipV="1">
          <a:off x="1371600" y="5660707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291</xdr:row>
      <xdr:rowOff>104775</xdr:rowOff>
    </xdr:from>
    <xdr:to>
      <xdr:col>2</xdr:col>
      <xdr:colOff>0</xdr:colOff>
      <xdr:row>291</xdr:row>
      <xdr:rowOff>104775</xdr:rowOff>
    </xdr:to>
    <xdr:sp macro="" textlink="">
      <xdr:nvSpPr>
        <xdr:cNvPr id="9604" name="Line 8">
          <a:extLst>
            <a:ext uri="{FF2B5EF4-FFF2-40B4-BE49-F238E27FC236}">
              <a16:creationId xmlns:a16="http://schemas.microsoft.com/office/drawing/2014/main" id="{0F0664EE-98A2-4B33-ACA5-A03A8B7E1CB4}"/>
            </a:ext>
          </a:extLst>
        </xdr:cNvPr>
        <xdr:cNvSpPr>
          <a:spLocks noChangeShapeType="1"/>
        </xdr:cNvSpPr>
      </xdr:nvSpPr>
      <xdr:spPr bwMode="auto">
        <a:xfrm flipH="1">
          <a:off x="1371600" y="56797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290</xdr:row>
      <xdr:rowOff>85725</xdr:rowOff>
    </xdr:from>
    <xdr:to>
      <xdr:col>2</xdr:col>
      <xdr:colOff>9525</xdr:colOff>
      <xdr:row>290</xdr:row>
      <xdr:rowOff>95250</xdr:rowOff>
    </xdr:to>
    <xdr:sp macro="" textlink="">
      <xdr:nvSpPr>
        <xdr:cNvPr id="9605" name="Line 7">
          <a:extLst>
            <a:ext uri="{FF2B5EF4-FFF2-40B4-BE49-F238E27FC236}">
              <a16:creationId xmlns:a16="http://schemas.microsoft.com/office/drawing/2014/main" id="{FF4AE475-F861-4A69-A68C-40988AF011FE}"/>
            </a:ext>
          </a:extLst>
        </xdr:cNvPr>
        <xdr:cNvSpPr>
          <a:spLocks noChangeShapeType="1"/>
        </xdr:cNvSpPr>
      </xdr:nvSpPr>
      <xdr:spPr bwMode="auto">
        <a:xfrm flipH="1" flipV="1">
          <a:off x="1371600" y="5660707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291</xdr:row>
      <xdr:rowOff>104775</xdr:rowOff>
    </xdr:from>
    <xdr:to>
      <xdr:col>2</xdr:col>
      <xdr:colOff>0</xdr:colOff>
      <xdr:row>291</xdr:row>
      <xdr:rowOff>104775</xdr:rowOff>
    </xdr:to>
    <xdr:sp macro="" textlink="">
      <xdr:nvSpPr>
        <xdr:cNvPr id="9606" name="Line 8">
          <a:extLst>
            <a:ext uri="{FF2B5EF4-FFF2-40B4-BE49-F238E27FC236}">
              <a16:creationId xmlns:a16="http://schemas.microsoft.com/office/drawing/2014/main" id="{3C7E5795-7AAB-4EAD-B0BE-F3B869650531}"/>
            </a:ext>
          </a:extLst>
        </xdr:cNvPr>
        <xdr:cNvSpPr>
          <a:spLocks noChangeShapeType="1"/>
        </xdr:cNvSpPr>
      </xdr:nvSpPr>
      <xdr:spPr bwMode="auto">
        <a:xfrm flipH="1">
          <a:off x="1371600" y="56797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289</xdr:row>
      <xdr:rowOff>95250</xdr:rowOff>
    </xdr:from>
    <xdr:to>
      <xdr:col>2</xdr:col>
      <xdr:colOff>47625</xdr:colOff>
      <xdr:row>289</xdr:row>
      <xdr:rowOff>104775</xdr:rowOff>
    </xdr:to>
    <xdr:sp macro="" textlink="">
      <xdr:nvSpPr>
        <xdr:cNvPr id="9607" name="Line 7">
          <a:extLst>
            <a:ext uri="{FF2B5EF4-FFF2-40B4-BE49-F238E27FC236}">
              <a16:creationId xmlns:a16="http://schemas.microsoft.com/office/drawing/2014/main" id="{75E2E802-B610-4A1D-819B-11F001D6B697}"/>
            </a:ext>
          </a:extLst>
        </xdr:cNvPr>
        <xdr:cNvSpPr>
          <a:spLocks noChangeShapeType="1"/>
        </xdr:cNvSpPr>
      </xdr:nvSpPr>
      <xdr:spPr bwMode="auto">
        <a:xfrm flipH="1" flipV="1">
          <a:off x="1371600" y="5644515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290</xdr:row>
      <xdr:rowOff>114300</xdr:rowOff>
    </xdr:from>
    <xdr:to>
      <xdr:col>2</xdr:col>
      <xdr:colOff>0</xdr:colOff>
      <xdr:row>290</xdr:row>
      <xdr:rowOff>114300</xdr:rowOff>
    </xdr:to>
    <xdr:sp macro="" textlink="">
      <xdr:nvSpPr>
        <xdr:cNvPr id="9608" name="Line 8">
          <a:extLst>
            <a:ext uri="{FF2B5EF4-FFF2-40B4-BE49-F238E27FC236}">
              <a16:creationId xmlns:a16="http://schemas.microsoft.com/office/drawing/2014/main" id="{615E2E06-69B3-496D-9723-7CFFD2A5BFE1}"/>
            </a:ext>
          </a:extLst>
        </xdr:cNvPr>
        <xdr:cNvSpPr>
          <a:spLocks noChangeShapeType="1"/>
        </xdr:cNvSpPr>
      </xdr:nvSpPr>
      <xdr:spPr bwMode="auto">
        <a:xfrm flipH="1">
          <a:off x="1371600" y="56635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289</xdr:row>
      <xdr:rowOff>95250</xdr:rowOff>
    </xdr:from>
    <xdr:to>
      <xdr:col>2</xdr:col>
      <xdr:colOff>47625</xdr:colOff>
      <xdr:row>289</xdr:row>
      <xdr:rowOff>104775</xdr:rowOff>
    </xdr:to>
    <xdr:sp macro="" textlink="">
      <xdr:nvSpPr>
        <xdr:cNvPr id="9609" name="Line 7">
          <a:extLst>
            <a:ext uri="{FF2B5EF4-FFF2-40B4-BE49-F238E27FC236}">
              <a16:creationId xmlns:a16="http://schemas.microsoft.com/office/drawing/2014/main" id="{04F52BF7-481B-40B5-B15E-94C51FFF003E}"/>
            </a:ext>
          </a:extLst>
        </xdr:cNvPr>
        <xdr:cNvSpPr>
          <a:spLocks noChangeShapeType="1"/>
        </xdr:cNvSpPr>
      </xdr:nvSpPr>
      <xdr:spPr bwMode="auto">
        <a:xfrm flipH="1" flipV="1">
          <a:off x="1371600" y="5644515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290</xdr:row>
      <xdr:rowOff>114300</xdr:rowOff>
    </xdr:from>
    <xdr:to>
      <xdr:col>2</xdr:col>
      <xdr:colOff>0</xdr:colOff>
      <xdr:row>290</xdr:row>
      <xdr:rowOff>114300</xdr:rowOff>
    </xdr:to>
    <xdr:sp macro="" textlink="">
      <xdr:nvSpPr>
        <xdr:cNvPr id="9610" name="Line 8">
          <a:extLst>
            <a:ext uri="{FF2B5EF4-FFF2-40B4-BE49-F238E27FC236}">
              <a16:creationId xmlns:a16="http://schemas.microsoft.com/office/drawing/2014/main" id="{F997DEF4-BC6C-44D0-8A89-771E7223DC62}"/>
            </a:ext>
          </a:extLst>
        </xdr:cNvPr>
        <xdr:cNvSpPr>
          <a:spLocks noChangeShapeType="1"/>
        </xdr:cNvSpPr>
      </xdr:nvSpPr>
      <xdr:spPr bwMode="auto">
        <a:xfrm flipH="1">
          <a:off x="1371600" y="56635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289</xdr:row>
      <xdr:rowOff>95250</xdr:rowOff>
    </xdr:from>
    <xdr:to>
      <xdr:col>2</xdr:col>
      <xdr:colOff>47625</xdr:colOff>
      <xdr:row>289</xdr:row>
      <xdr:rowOff>104775</xdr:rowOff>
    </xdr:to>
    <xdr:sp macro="" textlink="">
      <xdr:nvSpPr>
        <xdr:cNvPr id="9611" name="Line 7">
          <a:extLst>
            <a:ext uri="{FF2B5EF4-FFF2-40B4-BE49-F238E27FC236}">
              <a16:creationId xmlns:a16="http://schemas.microsoft.com/office/drawing/2014/main" id="{298CA200-66A1-4EAD-A0D4-A48B08CD3139}"/>
            </a:ext>
          </a:extLst>
        </xdr:cNvPr>
        <xdr:cNvSpPr>
          <a:spLocks noChangeShapeType="1"/>
        </xdr:cNvSpPr>
      </xdr:nvSpPr>
      <xdr:spPr bwMode="auto">
        <a:xfrm flipH="1" flipV="1">
          <a:off x="1371600" y="5644515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290</xdr:row>
      <xdr:rowOff>114300</xdr:rowOff>
    </xdr:from>
    <xdr:to>
      <xdr:col>2</xdr:col>
      <xdr:colOff>0</xdr:colOff>
      <xdr:row>290</xdr:row>
      <xdr:rowOff>114300</xdr:rowOff>
    </xdr:to>
    <xdr:sp macro="" textlink="">
      <xdr:nvSpPr>
        <xdr:cNvPr id="9612" name="Line 8">
          <a:extLst>
            <a:ext uri="{FF2B5EF4-FFF2-40B4-BE49-F238E27FC236}">
              <a16:creationId xmlns:a16="http://schemas.microsoft.com/office/drawing/2014/main" id="{3DA197B0-569B-4B21-A9EE-4FCA26C899C3}"/>
            </a:ext>
          </a:extLst>
        </xdr:cNvPr>
        <xdr:cNvSpPr>
          <a:spLocks noChangeShapeType="1"/>
        </xdr:cNvSpPr>
      </xdr:nvSpPr>
      <xdr:spPr bwMode="auto">
        <a:xfrm flipH="1">
          <a:off x="1371600" y="56635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289</xdr:row>
      <xdr:rowOff>95250</xdr:rowOff>
    </xdr:from>
    <xdr:to>
      <xdr:col>2</xdr:col>
      <xdr:colOff>47625</xdr:colOff>
      <xdr:row>289</xdr:row>
      <xdr:rowOff>104775</xdr:rowOff>
    </xdr:to>
    <xdr:sp macro="" textlink="">
      <xdr:nvSpPr>
        <xdr:cNvPr id="9613" name="Line 7">
          <a:extLst>
            <a:ext uri="{FF2B5EF4-FFF2-40B4-BE49-F238E27FC236}">
              <a16:creationId xmlns:a16="http://schemas.microsoft.com/office/drawing/2014/main" id="{BA2EE358-3C75-451B-85F0-37BCB8B73212}"/>
            </a:ext>
          </a:extLst>
        </xdr:cNvPr>
        <xdr:cNvSpPr>
          <a:spLocks noChangeShapeType="1"/>
        </xdr:cNvSpPr>
      </xdr:nvSpPr>
      <xdr:spPr bwMode="auto">
        <a:xfrm flipH="1" flipV="1">
          <a:off x="1371600" y="5644515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290</xdr:row>
      <xdr:rowOff>114300</xdr:rowOff>
    </xdr:from>
    <xdr:to>
      <xdr:col>2</xdr:col>
      <xdr:colOff>0</xdr:colOff>
      <xdr:row>290</xdr:row>
      <xdr:rowOff>114300</xdr:rowOff>
    </xdr:to>
    <xdr:sp macro="" textlink="">
      <xdr:nvSpPr>
        <xdr:cNvPr id="9614" name="Line 8">
          <a:extLst>
            <a:ext uri="{FF2B5EF4-FFF2-40B4-BE49-F238E27FC236}">
              <a16:creationId xmlns:a16="http://schemas.microsoft.com/office/drawing/2014/main" id="{DC274AA7-5F49-47A4-A2E0-EE6292963732}"/>
            </a:ext>
          </a:extLst>
        </xdr:cNvPr>
        <xdr:cNvSpPr>
          <a:spLocks noChangeShapeType="1"/>
        </xdr:cNvSpPr>
      </xdr:nvSpPr>
      <xdr:spPr bwMode="auto">
        <a:xfrm flipH="1">
          <a:off x="1371600" y="56635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289</xdr:row>
      <xdr:rowOff>95250</xdr:rowOff>
    </xdr:from>
    <xdr:to>
      <xdr:col>2</xdr:col>
      <xdr:colOff>47625</xdr:colOff>
      <xdr:row>289</xdr:row>
      <xdr:rowOff>104775</xdr:rowOff>
    </xdr:to>
    <xdr:sp macro="" textlink="">
      <xdr:nvSpPr>
        <xdr:cNvPr id="9615" name="Line 7">
          <a:extLst>
            <a:ext uri="{FF2B5EF4-FFF2-40B4-BE49-F238E27FC236}">
              <a16:creationId xmlns:a16="http://schemas.microsoft.com/office/drawing/2014/main" id="{8B295091-26C8-4DFC-8CB7-1837758D467E}"/>
            </a:ext>
          </a:extLst>
        </xdr:cNvPr>
        <xdr:cNvSpPr>
          <a:spLocks noChangeShapeType="1"/>
        </xdr:cNvSpPr>
      </xdr:nvSpPr>
      <xdr:spPr bwMode="auto">
        <a:xfrm flipH="1" flipV="1">
          <a:off x="1371600" y="5644515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290</xdr:row>
      <xdr:rowOff>114300</xdr:rowOff>
    </xdr:from>
    <xdr:to>
      <xdr:col>2</xdr:col>
      <xdr:colOff>0</xdr:colOff>
      <xdr:row>290</xdr:row>
      <xdr:rowOff>114300</xdr:rowOff>
    </xdr:to>
    <xdr:sp macro="" textlink="">
      <xdr:nvSpPr>
        <xdr:cNvPr id="9616" name="Line 8">
          <a:extLst>
            <a:ext uri="{FF2B5EF4-FFF2-40B4-BE49-F238E27FC236}">
              <a16:creationId xmlns:a16="http://schemas.microsoft.com/office/drawing/2014/main" id="{8F787C05-D504-433A-B8D2-4107BE5E66CE}"/>
            </a:ext>
          </a:extLst>
        </xdr:cNvPr>
        <xdr:cNvSpPr>
          <a:spLocks noChangeShapeType="1"/>
        </xdr:cNvSpPr>
      </xdr:nvSpPr>
      <xdr:spPr bwMode="auto">
        <a:xfrm flipH="1">
          <a:off x="1371600" y="56635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290</xdr:row>
      <xdr:rowOff>114300</xdr:rowOff>
    </xdr:from>
    <xdr:to>
      <xdr:col>2</xdr:col>
      <xdr:colOff>0</xdr:colOff>
      <xdr:row>290</xdr:row>
      <xdr:rowOff>114300</xdr:rowOff>
    </xdr:to>
    <xdr:sp macro="" textlink="">
      <xdr:nvSpPr>
        <xdr:cNvPr id="9617" name="Line 8">
          <a:extLst>
            <a:ext uri="{FF2B5EF4-FFF2-40B4-BE49-F238E27FC236}">
              <a16:creationId xmlns:a16="http://schemas.microsoft.com/office/drawing/2014/main" id="{5AB5C403-3264-400C-9905-02B1807C6375}"/>
            </a:ext>
          </a:extLst>
        </xdr:cNvPr>
        <xdr:cNvSpPr>
          <a:spLocks noChangeShapeType="1"/>
        </xdr:cNvSpPr>
      </xdr:nvSpPr>
      <xdr:spPr bwMode="auto">
        <a:xfrm flipH="1">
          <a:off x="1371600" y="56635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291</xdr:row>
      <xdr:rowOff>85725</xdr:rowOff>
    </xdr:from>
    <xdr:to>
      <xdr:col>2</xdr:col>
      <xdr:colOff>9525</xdr:colOff>
      <xdr:row>291</xdr:row>
      <xdr:rowOff>95250</xdr:rowOff>
    </xdr:to>
    <xdr:sp macro="" textlink="">
      <xdr:nvSpPr>
        <xdr:cNvPr id="9618" name="Line 7">
          <a:extLst>
            <a:ext uri="{FF2B5EF4-FFF2-40B4-BE49-F238E27FC236}">
              <a16:creationId xmlns:a16="http://schemas.microsoft.com/office/drawing/2014/main" id="{3EAA00A3-35A7-4A29-BEC6-EAB9275FD027}"/>
            </a:ext>
          </a:extLst>
        </xdr:cNvPr>
        <xdr:cNvSpPr>
          <a:spLocks noChangeShapeType="1"/>
        </xdr:cNvSpPr>
      </xdr:nvSpPr>
      <xdr:spPr bwMode="auto">
        <a:xfrm flipH="1" flipV="1">
          <a:off x="1371600" y="5677852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292</xdr:row>
      <xdr:rowOff>104775</xdr:rowOff>
    </xdr:from>
    <xdr:to>
      <xdr:col>2</xdr:col>
      <xdr:colOff>0</xdr:colOff>
      <xdr:row>292</xdr:row>
      <xdr:rowOff>104775</xdr:rowOff>
    </xdr:to>
    <xdr:sp macro="" textlink="">
      <xdr:nvSpPr>
        <xdr:cNvPr id="9619" name="Line 8">
          <a:extLst>
            <a:ext uri="{FF2B5EF4-FFF2-40B4-BE49-F238E27FC236}">
              <a16:creationId xmlns:a16="http://schemas.microsoft.com/office/drawing/2014/main" id="{5D8E2BBB-7F50-42EE-A2B2-C048ED837D01}"/>
            </a:ext>
          </a:extLst>
        </xdr:cNvPr>
        <xdr:cNvSpPr>
          <a:spLocks noChangeShapeType="1"/>
        </xdr:cNvSpPr>
      </xdr:nvSpPr>
      <xdr:spPr bwMode="auto">
        <a:xfrm flipH="1">
          <a:off x="1371600" y="569690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291</xdr:row>
      <xdr:rowOff>85725</xdr:rowOff>
    </xdr:from>
    <xdr:to>
      <xdr:col>2</xdr:col>
      <xdr:colOff>9525</xdr:colOff>
      <xdr:row>291</xdr:row>
      <xdr:rowOff>95250</xdr:rowOff>
    </xdr:to>
    <xdr:sp macro="" textlink="">
      <xdr:nvSpPr>
        <xdr:cNvPr id="9620" name="Line 7">
          <a:extLst>
            <a:ext uri="{FF2B5EF4-FFF2-40B4-BE49-F238E27FC236}">
              <a16:creationId xmlns:a16="http://schemas.microsoft.com/office/drawing/2014/main" id="{E45C2E4A-E1B8-40CC-A94E-4AE5B96F7002}"/>
            </a:ext>
          </a:extLst>
        </xdr:cNvPr>
        <xdr:cNvSpPr>
          <a:spLocks noChangeShapeType="1"/>
        </xdr:cNvSpPr>
      </xdr:nvSpPr>
      <xdr:spPr bwMode="auto">
        <a:xfrm flipH="1" flipV="1">
          <a:off x="1371600" y="5677852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292</xdr:row>
      <xdr:rowOff>104775</xdr:rowOff>
    </xdr:from>
    <xdr:to>
      <xdr:col>2</xdr:col>
      <xdr:colOff>0</xdr:colOff>
      <xdr:row>292</xdr:row>
      <xdr:rowOff>104775</xdr:rowOff>
    </xdr:to>
    <xdr:sp macro="" textlink="">
      <xdr:nvSpPr>
        <xdr:cNvPr id="9621" name="Line 8">
          <a:extLst>
            <a:ext uri="{FF2B5EF4-FFF2-40B4-BE49-F238E27FC236}">
              <a16:creationId xmlns:a16="http://schemas.microsoft.com/office/drawing/2014/main" id="{C155CA26-7CC9-4FB1-BF23-DD9A400421F4}"/>
            </a:ext>
          </a:extLst>
        </xdr:cNvPr>
        <xdr:cNvSpPr>
          <a:spLocks noChangeShapeType="1"/>
        </xdr:cNvSpPr>
      </xdr:nvSpPr>
      <xdr:spPr bwMode="auto">
        <a:xfrm flipH="1">
          <a:off x="1371600" y="569690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291</xdr:row>
      <xdr:rowOff>85725</xdr:rowOff>
    </xdr:from>
    <xdr:to>
      <xdr:col>2</xdr:col>
      <xdr:colOff>9525</xdr:colOff>
      <xdr:row>291</xdr:row>
      <xdr:rowOff>95250</xdr:rowOff>
    </xdr:to>
    <xdr:sp macro="" textlink="">
      <xdr:nvSpPr>
        <xdr:cNvPr id="9622" name="Line 7">
          <a:extLst>
            <a:ext uri="{FF2B5EF4-FFF2-40B4-BE49-F238E27FC236}">
              <a16:creationId xmlns:a16="http://schemas.microsoft.com/office/drawing/2014/main" id="{1A10B981-B81F-49C1-9F14-2F2DA3AD8977}"/>
            </a:ext>
          </a:extLst>
        </xdr:cNvPr>
        <xdr:cNvSpPr>
          <a:spLocks noChangeShapeType="1"/>
        </xdr:cNvSpPr>
      </xdr:nvSpPr>
      <xdr:spPr bwMode="auto">
        <a:xfrm flipH="1" flipV="1">
          <a:off x="1371600" y="5677852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292</xdr:row>
      <xdr:rowOff>104775</xdr:rowOff>
    </xdr:from>
    <xdr:to>
      <xdr:col>2</xdr:col>
      <xdr:colOff>0</xdr:colOff>
      <xdr:row>292</xdr:row>
      <xdr:rowOff>104775</xdr:rowOff>
    </xdr:to>
    <xdr:sp macro="" textlink="">
      <xdr:nvSpPr>
        <xdr:cNvPr id="9623" name="Line 8">
          <a:extLst>
            <a:ext uri="{FF2B5EF4-FFF2-40B4-BE49-F238E27FC236}">
              <a16:creationId xmlns:a16="http://schemas.microsoft.com/office/drawing/2014/main" id="{CFDE2B8F-E4B8-4ABA-AF58-A518CD553790}"/>
            </a:ext>
          </a:extLst>
        </xdr:cNvPr>
        <xdr:cNvSpPr>
          <a:spLocks noChangeShapeType="1"/>
        </xdr:cNvSpPr>
      </xdr:nvSpPr>
      <xdr:spPr bwMode="auto">
        <a:xfrm flipH="1">
          <a:off x="1371600" y="569690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291</xdr:row>
      <xdr:rowOff>85725</xdr:rowOff>
    </xdr:from>
    <xdr:to>
      <xdr:col>2</xdr:col>
      <xdr:colOff>9525</xdr:colOff>
      <xdr:row>291</xdr:row>
      <xdr:rowOff>95250</xdr:rowOff>
    </xdr:to>
    <xdr:sp macro="" textlink="">
      <xdr:nvSpPr>
        <xdr:cNvPr id="9624" name="Line 7">
          <a:extLst>
            <a:ext uri="{FF2B5EF4-FFF2-40B4-BE49-F238E27FC236}">
              <a16:creationId xmlns:a16="http://schemas.microsoft.com/office/drawing/2014/main" id="{F7BF094A-5F5C-4EF2-A6E1-C2DCACD1BEB9}"/>
            </a:ext>
          </a:extLst>
        </xdr:cNvPr>
        <xdr:cNvSpPr>
          <a:spLocks noChangeShapeType="1"/>
        </xdr:cNvSpPr>
      </xdr:nvSpPr>
      <xdr:spPr bwMode="auto">
        <a:xfrm flipH="1" flipV="1">
          <a:off x="1371600" y="5677852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292</xdr:row>
      <xdr:rowOff>104775</xdr:rowOff>
    </xdr:from>
    <xdr:to>
      <xdr:col>2</xdr:col>
      <xdr:colOff>0</xdr:colOff>
      <xdr:row>292</xdr:row>
      <xdr:rowOff>104775</xdr:rowOff>
    </xdr:to>
    <xdr:sp macro="" textlink="">
      <xdr:nvSpPr>
        <xdr:cNvPr id="9625" name="Line 8">
          <a:extLst>
            <a:ext uri="{FF2B5EF4-FFF2-40B4-BE49-F238E27FC236}">
              <a16:creationId xmlns:a16="http://schemas.microsoft.com/office/drawing/2014/main" id="{646DA0DE-343C-406D-9881-170F6CF05B20}"/>
            </a:ext>
          </a:extLst>
        </xdr:cNvPr>
        <xdr:cNvSpPr>
          <a:spLocks noChangeShapeType="1"/>
        </xdr:cNvSpPr>
      </xdr:nvSpPr>
      <xdr:spPr bwMode="auto">
        <a:xfrm flipH="1">
          <a:off x="1371600" y="569690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290</xdr:row>
      <xdr:rowOff>85725</xdr:rowOff>
    </xdr:from>
    <xdr:to>
      <xdr:col>2</xdr:col>
      <xdr:colOff>9525</xdr:colOff>
      <xdr:row>290</xdr:row>
      <xdr:rowOff>95250</xdr:rowOff>
    </xdr:to>
    <xdr:sp macro="" textlink="">
      <xdr:nvSpPr>
        <xdr:cNvPr id="9626" name="Line 7">
          <a:extLst>
            <a:ext uri="{FF2B5EF4-FFF2-40B4-BE49-F238E27FC236}">
              <a16:creationId xmlns:a16="http://schemas.microsoft.com/office/drawing/2014/main" id="{D3CA1BA2-1F3B-490B-B36D-98CCCC02B4DC}"/>
            </a:ext>
          </a:extLst>
        </xdr:cNvPr>
        <xdr:cNvSpPr>
          <a:spLocks noChangeShapeType="1"/>
        </xdr:cNvSpPr>
      </xdr:nvSpPr>
      <xdr:spPr bwMode="auto">
        <a:xfrm flipH="1" flipV="1">
          <a:off x="1371600" y="5660707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291</xdr:row>
      <xdr:rowOff>104775</xdr:rowOff>
    </xdr:from>
    <xdr:to>
      <xdr:col>2</xdr:col>
      <xdr:colOff>0</xdr:colOff>
      <xdr:row>291</xdr:row>
      <xdr:rowOff>104775</xdr:rowOff>
    </xdr:to>
    <xdr:sp macro="" textlink="">
      <xdr:nvSpPr>
        <xdr:cNvPr id="9627" name="Line 8">
          <a:extLst>
            <a:ext uri="{FF2B5EF4-FFF2-40B4-BE49-F238E27FC236}">
              <a16:creationId xmlns:a16="http://schemas.microsoft.com/office/drawing/2014/main" id="{9A3910A8-A64F-43B5-AD89-26D778AC57F3}"/>
            </a:ext>
          </a:extLst>
        </xdr:cNvPr>
        <xdr:cNvSpPr>
          <a:spLocks noChangeShapeType="1"/>
        </xdr:cNvSpPr>
      </xdr:nvSpPr>
      <xdr:spPr bwMode="auto">
        <a:xfrm flipH="1">
          <a:off x="1371600" y="56797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290</xdr:row>
      <xdr:rowOff>85725</xdr:rowOff>
    </xdr:from>
    <xdr:to>
      <xdr:col>2</xdr:col>
      <xdr:colOff>9525</xdr:colOff>
      <xdr:row>290</xdr:row>
      <xdr:rowOff>95250</xdr:rowOff>
    </xdr:to>
    <xdr:sp macro="" textlink="">
      <xdr:nvSpPr>
        <xdr:cNvPr id="9628" name="Line 7">
          <a:extLst>
            <a:ext uri="{FF2B5EF4-FFF2-40B4-BE49-F238E27FC236}">
              <a16:creationId xmlns:a16="http://schemas.microsoft.com/office/drawing/2014/main" id="{FFAED3DA-DF17-4191-9E5C-4401D1F76202}"/>
            </a:ext>
          </a:extLst>
        </xdr:cNvPr>
        <xdr:cNvSpPr>
          <a:spLocks noChangeShapeType="1"/>
        </xdr:cNvSpPr>
      </xdr:nvSpPr>
      <xdr:spPr bwMode="auto">
        <a:xfrm flipH="1" flipV="1">
          <a:off x="1371600" y="5660707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291</xdr:row>
      <xdr:rowOff>104775</xdr:rowOff>
    </xdr:from>
    <xdr:to>
      <xdr:col>2</xdr:col>
      <xdr:colOff>0</xdr:colOff>
      <xdr:row>291</xdr:row>
      <xdr:rowOff>104775</xdr:rowOff>
    </xdr:to>
    <xdr:sp macro="" textlink="">
      <xdr:nvSpPr>
        <xdr:cNvPr id="9629" name="Line 8">
          <a:extLst>
            <a:ext uri="{FF2B5EF4-FFF2-40B4-BE49-F238E27FC236}">
              <a16:creationId xmlns:a16="http://schemas.microsoft.com/office/drawing/2014/main" id="{A8C648A0-3B26-42F2-97D7-EA006690109B}"/>
            </a:ext>
          </a:extLst>
        </xdr:cNvPr>
        <xdr:cNvSpPr>
          <a:spLocks noChangeShapeType="1"/>
        </xdr:cNvSpPr>
      </xdr:nvSpPr>
      <xdr:spPr bwMode="auto">
        <a:xfrm flipH="1">
          <a:off x="1371600" y="56797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290</xdr:row>
      <xdr:rowOff>85725</xdr:rowOff>
    </xdr:from>
    <xdr:to>
      <xdr:col>2</xdr:col>
      <xdr:colOff>9525</xdr:colOff>
      <xdr:row>290</xdr:row>
      <xdr:rowOff>95250</xdr:rowOff>
    </xdr:to>
    <xdr:sp macro="" textlink="">
      <xdr:nvSpPr>
        <xdr:cNvPr id="9630" name="Line 7">
          <a:extLst>
            <a:ext uri="{FF2B5EF4-FFF2-40B4-BE49-F238E27FC236}">
              <a16:creationId xmlns:a16="http://schemas.microsoft.com/office/drawing/2014/main" id="{CAE9DBED-21D1-4A55-960D-A050C495F2FF}"/>
            </a:ext>
          </a:extLst>
        </xdr:cNvPr>
        <xdr:cNvSpPr>
          <a:spLocks noChangeShapeType="1"/>
        </xdr:cNvSpPr>
      </xdr:nvSpPr>
      <xdr:spPr bwMode="auto">
        <a:xfrm flipH="1" flipV="1">
          <a:off x="1371600" y="5660707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291</xdr:row>
      <xdr:rowOff>104775</xdr:rowOff>
    </xdr:from>
    <xdr:to>
      <xdr:col>2</xdr:col>
      <xdr:colOff>0</xdr:colOff>
      <xdr:row>291</xdr:row>
      <xdr:rowOff>104775</xdr:rowOff>
    </xdr:to>
    <xdr:sp macro="" textlink="">
      <xdr:nvSpPr>
        <xdr:cNvPr id="9631" name="Line 8">
          <a:extLst>
            <a:ext uri="{FF2B5EF4-FFF2-40B4-BE49-F238E27FC236}">
              <a16:creationId xmlns:a16="http://schemas.microsoft.com/office/drawing/2014/main" id="{CC4CE514-BE79-4031-AF22-78ADE382D6B0}"/>
            </a:ext>
          </a:extLst>
        </xdr:cNvPr>
        <xdr:cNvSpPr>
          <a:spLocks noChangeShapeType="1"/>
        </xdr:cNvSpPr>
      </xdr:nvSpPr>
      <xdr:spPr bwMode="auto">
        <a:xfrm flipH="1">
          <a:off x="1371600" y="56797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290</xdr:row>
      <xdr:rowOff>85725</xdr:rowOff>
    </xdr:from>
    <xdr:to>
      <xdr:col>2</xdr:col>
      <xdr:colOff>9525</xdr:colOff>
      <xdr:row>290</xdr:row>
      <xdr:rowOff>95250</xdr:rowOff>
    </xdr:to>
    <xdr:sp macro="" textlink="">
      <xdr:nvSpPr>
        <xdr:cNvPr id="9632" name="Line 7">
          <a:extLst>
            <a:ext uri="{FF2B5EF4-FFF2-40B4-BE49-F238E27FC236}">
              <a16:creationId xmlns:a16="http://schemas.microsoft.com/office/drawing/2014/main" id="{DC9146A6-D76D-49B7-AB16-D9C2BC15F489}"/>
            </a:ext>
          </a:extLst>
        </xdr:cNvPr>
        <xdr:cNvSpPr>
          <a:spLocks noChangeShapeType="1"/>
        </xdr:cNvSpPr>
      </xdr:nvSpPr>
      <xdr:spPr bwMode="auto">
        <a:xfrm flipH="1" flipV="1">
          <a:off x="1371600" y="5660707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291</xdr:row>
      <xdr:rowOff>104775</xdr:rowOff>
    </xdr:from>
    <xdr:to>
      <xdr:col>2</xdr:col>
      <xdr:colOff>0</xdr:colOff>
      <xdr:row>291</xdr:row>
      <xdr:rowOff>104775</xdr:rowOff>
    </xdr:to>
    <xdr:sp macro="" textlink="">
      <xdr:nvSpPr>
        <xdr:cNvPr id="9633" name="Line 8">
          <a:extLst>
            <a:ext uri="{FF2B5EF4-FFF2-40B4-BE49-F238E27FC236}">
              <a16:creationId xmlns:a16="http://schemas.microsoft.com/office/drawing/2014/main" id="{46E18F57-4BA6-4AF1-995F-6F76F273ACC0}"/>
            </a:ext>
          </a:extLst>
        </xdr:cNvPr>
        <xdr:cNvSpPr>
          <a:spLocks noChangeShapeType="1"/>
        </xdr:cNvSpPr>
      </xdr:nvSpPr>
      <xdr:spPr bwMode="auto">
        <a:xfrm flipH="1">
          <a:off x="1371600" y="56797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er\Downloads\20241&#12454;&#12451;&#12531;&#12479;&#12540;&#12480;&#12502;&#12523;&#12473;&#22823;&#202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項"/>
      <sheetName val="申込書"/>
      <sheetName val="登録ナンバー"/>
      <sheetName val="登録ナンバー１"/>
    </sheetNames>
    <sheetDataSet>
      <sheetData sheetId="0"/>
      <sheetData sheetId="1"/>
      <sheetData sheetId="2"/>
      <sheetData sheetId="3">
        <row r="1">
          <cell r="A1" t="str">
            <v>あ０１</v>
          </cell>
          <cell r="B1" t="str">
            <v>西川</v>
          </cell>
          <cell r="C1" t="str">
            <v>昌一</v>
          </cell>
          <cell r="D1" t="str">
            <v>アビックＢＢ</v>
          </cell>
          <cell r="F1" t="str">
            <v>あ０１</v>
          </cell>
          <cell r="G1" t="str">
            <v>西川昌一</v>
          </cell>
          <cell r="H1" t="str">
            <v>上原</v>
          </cell>
          <cell r="I1" t="str">
            <v>男</v>
          </cell>
          <cell r="J1">
            <v>1970</v>
          </cell>
          <cell r="K1">
            <v>54</v>
          </cell>
          <cell r="L1" t="str">
            <v>OK</v>
          </cell>
          <cell r="M1" t="str">
            <v>彦根市</v>
          </cell>
        </row>
        <row r="2">
          <cell r="A2" t="str">
            <v>あ０２</v>
          </cell>
          <cell r="B2" t="str">
            <v>青木</v>
          </cell>
          <cell r="C2" t="str">
            <v>重之</v>
          </cell>
          <cell r="D2" t="str">
            <v>アビックＢＢ</v>
          </cell>
          <cell r="F2" t="str">
            <v>あ０２</v>
          </cell>
          <cell r="G2" t="str">
            <v>青木重之</v>
          </cell>
          <cell r="H2" t="str">
            <v>アビックＢＢ</v>
          </cell>
          <cell r="I2" t="str">
            <v>男</v>
          </cell>
          <cell r="J2">
            <v>1971</v>
          </cell>
          <cell r="K2">
            <v>53</v>
          </cell>
          <cell r="L2" t="str">
            <v>OK</v>
          </cell>
          <cell r="M2" t="str">
            <v>草津市</v>
          </cell>
        </row>
        <row r="3">
          <cell r="A3" t="str">
            <v>あ０３</v>
          </cell>
          <cell r="B3" t="str">
            <v>安達</v>
          </cell>
          <cell r="C3" t="str">
            <v>隆一</v>
          </cell>
          <cell r="D3" t="str">
            <v>アビックＢＢ</v>
          </cell>
          <cell r="F3" t="str">
            <v>あ０３</v>
          </cell>
          <cell r="G3" t="str">
            <v>安達隆一</v>
          </cell>
          <cell r="H3" t="str">
            <v>アビックＢＢ</v>
          </cell>
          <cell r="I3" t="str">
            <v>男</v>
          </cell>
          <cell r="J3">
            <v>1970</v>
          </cell>
          <cell r="K3">
            <v>54</v>
          </cell>
          <cell r="L3" t="str">
            <v>OK</v>
          </cell>
          <cell r="M3" t="str">
            <v>甲賀市</v>
          </cell>
        </row>
        <row r="4">
          <cell r="A4" t="str">
            <v>あ０４</v>
          </cell>
          <cell r="B4" t="str">
            <v>上原</v>
          </cell>
          <cell r="C4" t="str">
            <v>義弘</v>
          </cell>
          <cell r="D4" t="str">
            <v>アビックＢＢ</v>
          </cell>
          <cell r="F4" t="str">
            <v>あ０４</v>
          </cell>
          <cell r="G4" t="str">
            <v>上原義弘</v>
          </cell>
          <cell r="H4" t="str">
            <v>アビックＢＢ</v>
          </cell>
          <cell r="I4" t="str">
            <v>男</v>
          </cell>
          <cell r="J4">
            <v>1974</v>
          </cell>
          <cell r="K4">
            <v>50</v>
          </cell>
          <cell r="L4" t="str">
            <v>OK</v>
          </cell>
          <cell r="M4" t="str">
            <v>彦根市</v>
          </cell>
        </row>
        <row r="5">
          <cell r="A5" t="str">
            <v>あ０５</v>
          </cell>
          <cell r="B5" t="str">
            <v>寺村</v>
          </cell>
          <cell r="C5" t="str">
            <v>浩一</v>
          </cell>
          <cell r="D5" t="str">
            <v>アビックＢＢ</v>
          </cell>
          <cell r="F5" t="str">
            <v>あ０５</v>
          </cell>
          <cell r="G5" t="str">
            <v>寺村浩一</v>
          </cell>
          <cell r="H5" t="str">
            <v>アビックＢＢ</v>
          </cell>
          <cell r="I5" t="str">
            <v>男</v>
          </cell>
          <cell r="J5">
            <v>1968</v>
          </cell>
          <cell r="K5">
            <v>56</v>
          </cell>
          <cell r="L5" t="str">
            <v>OK</v>
          </cell>
          <cell r="M5" t="str">
            <v>愛荘町</v>
          </cell>
        </row>
        <row r="6">
          <cell r="A6" t="str">
            <v>あ０６</v>
          </cell>
          <cell r="B6" t="str">
            <v>谷崎</v>
          </cell>
          <cell r="C6" t="str">
            <v>真也</v>
          </cell>
          <cell r="D6" t="str">
            <v>アビックＢＢ</v>
          </cell>
          <cell r="F6" t="str">
            <v>あ０６</v>
          </cell>
          <cell r="G6" t="str">
            <v>谷崎真也</v>
          </cell>
          <cell r="H6" t="str">
            <v>アビックＢＢ</v>
          </cell>
          <cell r="I6" t="str">
            <v>男</v>
          </cell>
          <cell r="J6">
            <v>1972</v>
          </cell>
          <cell r="K6">
            <v>52</v>
          </cell>
          <cell r="L6" t="str">
            <v>OK</v>
          </cell>
          <cell r="M6" t="str">
            <v>甲賀市</v>
          </cell>
        </row>
        <row r="7">
          <cell r="A7" t="str">
            <v>あ０７</v>
          </cell>
          <cell r="B7" t="str">
            <v>廣瀬</v>
          </cell>
          <cell r="C7" t="str">
            <v>淳</v>
          </cell>
          <cell r="D7" t="str">
            <v>アビックＢＢ</v>
          </cell>
          <cell r="F7" t="str">
            <v>あ０７</v>
          </cell>
          <cell r="G7" t="str">
            <v>廣瀬淳</v>
          </cell>
          <cell r="H7" t="str">
            <v>アビックＢＢ</v>
          </cell>
          <cell r="I7" t="str">
            <v>男</v>
          </cell>
          <cell r="J7">
            <v>1961</v>
          </cell>
          <cell r="K7">
            <v>63</v>
          </cell>
          <cell r="L7" t="str">
            <v>OK</v>
          </cell>
          <cell r="M7" t="str">
            <v>彦根市</v>
          </cell>
        </row>
        <row r="8">
          <cell r="A8" t="str">
            <v>あ０８</v>
          </cell>
          <cell r="B8" t="str">
            <v>齋田</v>
          </cell>
          <cell r="C8" t="str">
            <v>優子</v>
          </cell>
          <cell r="D8" t="str">
            <v>アビックＢＢ</v>
          </cell>
          <cell r="F8" t="str">
            <v>あ０８</v>
          </cell>
          <cell r="G8" t="str">
            <v>齋田優子</v>
          </cell>
          <cell r="H8" t="str">
            <v>アビックＢＢ</v>
          </cell>
          <cell r="I8" t="str">
            <v>女</v>
          </cell>
          <cell r="J8">
            <v>1970</v>
          </cell>
          <cell r="K8">
            <v>54</v>
          </cell>
          <cell r="L8" t="str">
            <v>OK</v>
          </cell>
          <cell r="M8" t="str">
            <v>彦根市</v>
          </cell>
        </row>
        <row r="9">
          <cell r="A9" t="str">
            <v>あ０９</v>
          </cell>
          <cell r="B9" t="str">
            <v>平居</v>
          </cell>
          <cell r="C9" t="str">
            <v>崇</v>
          </cell>
          <cell r="D9" t="str">
            <v>アビックＢＢ</v>
          </cell>
          <cell r="F9" t="str">
            <v>あ０９</v>
          </cell>
          <cell r="G9" t="str">
            <v>平居崇</v>
          </cell>
          <cell r="H9" t="str">
            <v>アビックＢＢ</v>
          </cell>
          <cell r="I9" t="str">
            <v>男</v>
          </cell>
          <cell r="J9">
            <v>1972</v>
          </cell>
          <cell r="K9">
            <v>52</v>
          </cell>
          <cell r="L9" t="str">
            <v>OK</v>
          </cell>
          <cell r="M9" t="str">
            <v>多賀町</v>
          </cell>
        </row>
        <row r="10">
          <cell r="A10" t="str">
            <v>あ１０</v>
          </cell>
          <cell r="B10" t="str">
            <v>大林</v>
          </cell>
          <cell r="C10" t="str">
            <v>弘典</v>
          </cell>
          <cell r="D10" t="str">
            <v>アビックＢＢ</v>
          </cell>
          <cell r="F10" t="str">
            <v>あ１０</v>
          </cell>
          <cell r="G10" t="str">
            <v>大林弘典</v>
          </cell>
          <cell r="H10" t="str">
            <v>アビックＢＢ</v>
          </cell>
          <cell r="I10" t="str">
            <v>男</v>
          </cell>
          <cell r="J10">
            <v>1989</v>
          </cell>
          <cell r="K10">
            <v>35</v>
          </cell>
          <cell r="L10" t="str">
            <v>OK</v>
          </cell>
          <cell r="M10" t="str">
            <v>長浜市</v>
          </cell>
        </row>
        <row r="11">
          <cell r="A11" t="str">
            <v>あ１１</v>
          </cell>
          <cell r="B11" t="str">
            <v>野方</v>
          </cell>
          <cell r="C11" t="str">
            <v>華子</v>
          </cell>
          <cell r="D11" t="str">
            <v>アビックＢＢ</v>
          </cell>
          <cell r="F11" t="str">
            <v>あ１１</v>
          </cell>
          <cell r="G11" t="str">
            <v>野方華子</v>
          </cell>
          <cell r="H11" t="str">
            <v>アビックＢＢ</v>
          </cell>
          <cell r="I11" t="str">
            <v>女</v>
          </cell>
          <cell r="J11">
            <v>1968</v>
          </cell>
          <cell r="K11">
            <v>56</v>
          </cell>
          <cell r="L11" t="str">
            <v>OK</v>
          </cell>
          <cell r="M11" t="str">
            <v>大津市</v>
          </cell>
        </row>
        <row r="12">
          <cell r="A12" t="str">
            <v>あ１２</v>
          </cell>
          <cell r="B12" t="str">
            <v>西山</v>
          </cell>
          <cell r="C12" t="str">
            <v>抄千代</v>
          </cell>
          <cell r="D12" t="str">
            <v>アビックＢＢ</v>
          </cell>
          <cell r="F12" t="str">
            <v>あ１２</v>
          </cell>
          <cell r="G12" t="str">
            <v>西山抄千代</v>
          </cell>
          <cell r="H12" t="str">
            <v>アビックＢＢ</v>
          </cell>
          <cell r="I12" t="str">
            <v>女</v>
          </cell>
          <cell r="J12">
            <v>1972</v>
          </cell>
          <cell r="K12">
            <v>52</v>
          </cell>
          <cell r="L12" t="str">
            <v>OK</v>
          </cell>
          <cell r="M12" t="str">
            <v>米原市</v>
          </cell>
        </row>
        <row r="13">
          <cell r="A13" t="str">
            <v>あ１３</v>
          </cell>
          <cell r="B13" t="str">
            <v>三原</v>
          </cell>
          <cell r="C13" t="str">
            <v>啓子</v>
          </cell>
          <cell r="D13" t="str">
            <v>アビックＢＢ</v>
          </cell>
          <cell r="F13" t="str">
            <v>あ１３</v>
          </cell>
          <cell r="G13" t="str">
            <v>三原啓子</v>
          </cell>
          <cell r="H13" t="str">
            <v>アビックＢＢ</v>
          </cell>
          <cell r="I13" t="str">
            <v>女</v>
          </cell>
          <cell r="J13">
            <v>1964</v>
          </cell>
          <cell r="K13">
            <v>60</v>
          </cell>
          <cell r="L13" t="str">
            <v>OK</v>
          </cell>
          <cell r="M13" t="str">
            <v>彦根市</v>
          </cell>
        </row>
        <row r="14">
          <cell r="A14" t="str">
            <v>あ１４</v>
          </cell>
          <cell r="B14" t="str">
            <v>落合</v>
          </cell>
          <cell r="C14" t="str">
            <v>良弘</v>
          </cell>
          <cell r="D14" t="str">
            <v>アビックＢＢ</v>
          </cell>
          <cell r="F14" t="str">
            <v>あ１４</v>
          </cell>
          <cell r="G14" t="str">
            <v>落合良弘</v>
          </cell>
          <cell r="H14" t="str">
            <v>アビックＢＢ</v>
          </cell>
          <cell r="I14" t="str">
            <v>男</v>
          </cell>
          <cell r="J14">
            <v>1968</v>
          </cell>
          <cell r="K14">
            <v>56</v>
          </cell>
          <cell r="L14" t="str">
            <v>OK</v>
          </cell>
          <cell r="M14" t="str">
            <v>長浜市</v>
          </cell>
        </row>
        <row r="15">
          <cell r="A15" t="str">
            <v>あ１５</v>
          </cell>
          <cell r="B15" t="str">
            <v>中山</v>
          </cell>
          <cell r="C15" t="str">
            <v>泰嘉</v>
          </cell>
          <cell r="D15" t="str">
            <v>アビックＢＢ</v>
          </cell>
          <cell r="F15" t="str">
            <v>あ１５</v>
          </cell>
          <cell r="G15" t="str">
            <v>中山泰嘉</v>
          </cell>
          <cell r="H15" t="str">
            <v>アビックＢＢ</v>
          </cell>
          <cell r="I15" t="str">
            <v>男</v>
          </cell>
          <cell r="J15">
            <v>1964</v>
          </cell>
          <cell r="K15">
            <v>60</v>
          </cell>
          <cell r="L15" t="str">
            <v>OK</v>
          </cell>
          <cell r="M15" t="str">
            <v>彦根市</v>
          </cell>
        </row>
        <row r="16">
          <cell r="A16" t="str">
            <v>あ１６</v>
          </cell>
          <cell r="B16" t="str">
            <v>松前</v>
          </cell>
          <cell r="C16" t="str">
            <v>満</v>
          </cell>
          <cell r="D16" t="str">
            <v>アビックＢＢ</v>
          </cell>
          <cell r="E16">
            <v>0</v>
          </cell>
          <cell r="F16" t="str">
            <v>あ１６</v>
          </cell>
          <cell r="G16" t="str">
            <v>松前満</v>
          </cell>
          <cell r="H16" t="str">
            <v>アビックＢＢ</v>
          </cell>
          <cell r="I16" t="str">
            <v>男</v>
          </cell>
          <cell r="J16">
            <v>1973</v>
          </cell>
          <cell r="K16">
            <v>51</v>
          </cell>
          <cell r="L16" t="str">
            <v>OK</v>
          </cell>
          <cell r="M16" t="str">
            <v>彦根市</v>
          </cell>
        </row>
        <row r="17">
          <cell r="A17" t="str">
            <v>あ１７</v>
          </cell>
          <cell r="B17" t="str">
            <v>松井</v>
          </cell>
          <cell r="C17" t="str">
            <v xml:space="preserve">傳樹 </v>
          </cell>
          <cell r="D17" t="str">
            <v>アビックＢＢ</v>
          </cell>
          <cell r="E17">
            <v>0</v>
          </cell>
          <cell r="F17" t="str">
            <v>あ１７</v>
          </cell>
          <cell r="G17" t="str">
            <v xml:space="preserve">松井傳樹 </v>
          </cell>
          <cell r="H17" t="str">
            <v>アビックＢＢ</v>
          </cell>
          <cell r="I17" t="str">
            <v>男</v>
          </cell>
          <cell r="J17">
            <v>1987</v>
          </cell>
          <cell r="K17">
            <v>37</v>
          </cell>
          <cell r="L17" t="str">
            <v>OK</v>
          </cell>
          <cell r="M17" t="str">
            <v>彦根市</v>
          </cell>
        </row>
        <row r="18">
          <cell r="A18" t="str">
            <v>あ１８</v>
          </cell>
          <cell r="B18" t="str">
            <v>治田</v>
          </cell>
          <cell r="C18" t="str">
            <v>紗映子</v>
          </cell>
          <cell r="D18" t="str">
            <v>アビックＢＢ</v>
          </cell>
          <cell r="E18">
            <v>0</v>
          </cell>
          <cell r="F18" t="str">
            <v>あ１８</v>
          </cell>
          <cell r="G18" t="str">
            <v>治田紗映子</v>
          </cell>
          <cell r="H18" t="str">
            <v>アビックＢＢ</v>
          </cell>
          <cell r="I18" t="str">
            <v>女</v>
          </cell>
          <cell r="J18">
            <v>1983</v>
          </cell>
          <cell r="K18">
            <v>41</v>
          </cell>
          <cell r="L18" t="str">
            <v>OK</v>
          </cell>
          <cell r="M18" t="str">
            <v>守山市</v>
          </cell>
        </row>
        <row r="19">
          <cell r="A19" t="str">
            <v>あ１９</v>
          </cell>
          <cell r="B19" t="str">
            <v>長谷川</v>
          </cell>
          <cell r="C19" t="str">
            <v>優</v>
          </cell>
          <cell r="D19" t="str">
            <v>アビックＢＢ</v>
          </cell>
          <cell r="F19" t="str">
            <v>あ１９</v>
          </cell>
          <cell r="G19" t="str">
            <v>長谷川優</v>
          </cell>
          <cell r="H19" t="str">
            <v>アビックＢＢ</v>
          </cell>
          <cell r="I19" t="str">
            <v>男</v>
          </cell>
          <cell r="J19">
            <v>1973</v>
          </cell>
          <cell r="K19">
            <v>51</v>
          </cell>
          <cell r="L19" t="str">
            <v>OK</v>
          </cell>
          <cell r="M19" t="str">
            <v>甲賀市</v>
          </cell>
        </row>
        <row r="20">
          <cell r="A20" t="str">
            <v>あ２０</v>
          </cell>
          <cell r="B20" t="str">
            <v>成宮</v>
          </cell>
          <cell r="C20" t="str">
            <v>まき</v>
          </cell>
          <cell r="D20" t="str">
            <v>アビックＢＢ</v>
          </cell>
          <cell r="F20" t="str">
            <v>あ２０</v>
          </cell>
          <cell r="G20" t="str">
            <v>成宮まき</v>
          </cell>
          <cell r="H20" t="str">
            <v>アビックＢＢ</v>
          </cell>
          <cell r="I20" t="str">
            <v>女</v>
          </cell>
          <cell r="J20">
            <v>1970</v>
          </cell>
          <cell r="K20">
            <v>54</v>
          </cell>
          <cell r="L20" t="str">
            <v>OK</v>
          </cell>
          <cell r="M20" t="str">
            <v>彦根市</v>
          </cell>
        </row>
        <row r="21">
          <cell r="A21" t="str">
            <v>あ２１</v>
          </cell>
          <cell r="B21" t="str">
            <v>松本</v>
          </cell>
          <cell r="C21" t="str">
            <v>光美</v>
          </cell>
          <cell r="D21" t="str">
            <v>アビックＢＢ</v>
          </cell>
          <cell r="F21" t="str">
            <v>あ２１</v>
          </cell>
          <cell r="G21" t="str">
            <v>松本光美</v>
          </cell>
          <cell r="H21" t="str">
            <v>アビックＢＢ</v>
          </cell>
          <cell r="I21" t="str">
            <v>女</v>
          </cell>
          <cell r="J21">
            <v>1971</v>
          </cell>
          <cell r="K21">
            <v>53</v>
          </cell>
          <cell r="L21" t="str">
            <v>OK</v>
          </cell>
          <cell r="M21" t="str">
            <v>草津市</v>
          </cell>
        </row>
        <row r="22">
          <cell r="A22" t="str">
            <v>あ２２</v>
          </cell>
          <cell r="B22" t="str">
            <v>草野</v>
          </cell>
          <cell r="C22" t="str">
            <v>活地</v>
          </cell>
          <cell r="D22" t="str">
            <v>アビックＢＢ</v>
          </cell>
          <cell r="F22" t="str">
            <v>あ２２</v>
          </cell>
          <cell r="G22" t="str">
            <v>草野活地</v>
          </cell>
          <cell r="H22" t="str">
            <v>アビックＢＢ</v>
          </cell>
          <cell r="I22" t="str">
            <v>男</v>
          </cell>
          <cell r="J22">
            <v>1974</v>
          </cell>
          <cell r="K22">
            <v>50</v>
          </cell>
          <cell r="L22" t="str">
            <v>OK</v>
          </cell>
          <cell r="M22" t="str">
            <v>草津市</v>
          </cell>
        </row>
        <row r="23">
          <cell r="A23" t="str">
            <v>あ２３</v>
          </cell>
          <cell r="B23" t="str">
            <v>吉川</v>
          </cell>
          <cell r="C23" t="str">
            <v>孝次</v>
          </cell>
          <cell r="D23" t="str">
            <v>アビックＢＢ</v>
          </cell>
          <cell r="F23" t="str">
            <v>あ２３</v>
          </cell>
          <cell r="G23" t="str">
            <v>吉川孝次</v>
          </cell>
          <cell r="H23" t="str">
            <v>アビックＢＢ</v>
          </cell>
          <cell r="I23" t="str">
            <v>男</v>
          </cell>
          <cell r="J23">
            <v>1976</v>
          </cell>
          <cell r="K23">
            <v>48</v>
          </cell>
          <cell r="L23" t="str">
            <v>OK</v>
          </cell>
          <cell r="M23" t="str">
            <v>彦根市</v>
          </cell>
        </row>
        <row r="24">
          <cell r="A24" t="str">
            <v>あ２４</v>
          </cell>
          <cell r="B24" t="str">
            <v>姫田</v>
          </cell>
          <cell r="C24" t="str">
            <v>和憲</v>
          </cell>
          <cell r="D24" t="str">
            <v>アビックＢＢ</v>
          </cell>
          <cell r="F24" t="str">
            <v>あ２４</v>
          </cell>
          <cell r="G24" t="str">
            <v>姫田和憲</v>
          </cell>
          <cell r="H24" t="str">
            <v>アビックＢＢ</v>
          </cell>
          <cell r="I24" t="str">
            <v>男</v>
          </cell>
          <cell r="J24">
            <v>1984</v>
          </cell>
          <cell r="K24">
            <v>40</v>
          </cell>
          <cell r="L24" t="str">
            <v>OK</v>
          </cell>
          <cell r="M24" t="str">
            <v>京都市</v>
          </cell>
        </row>
        <row r="25">
          <cell r="A25" t="str">
            <v>あ２５</v>
          </cell>
          <cell r="B25" t="str">
            <v>森本</v>
          </cell>
          <cell r="C25" t="str">
            <v>進太郎</v>
          </cell>
          <cell r="D25" t="str">
            <v>アビックＢＢ</v>
          </cell>
          <cell r="F25" t="str">
            <v>あ２５</v>
          </cell>
          <cell r="G25" t="str">
            <v>森本進太郎</v>
          </cell>
          <cell r="H25" t="str">
            <v>アビックＢＢ</v>
          </cell>
          <cell r="I25" t="str">
            <v>男</v>
          </cell>
          <cell r="J25">
            <v>1971</v>
          </cell>
          <cell r="K25">
            <v>53</v>
          </cell>
          <cell r="L25" t="str">
            <v>OK</v>
          </cell>
          <cell r="M25" t="str">
            <v>宇治市</v>
          </cell>
        </row>
        <row r="26">
          <cell r="A26" t="str">
            <v>あ２６</v>
          </cell>
          <cell r="B26" t="str">
            <v>佐藤</v>
          </cell>
          <cell r="C26" t="str">
            <v>政之</v>
          </cell>
          <cell r="D26" t="str">
            <v>アビックＢＢ</v>
          </cell>
          <cell r="F26" t="str">
            <v>あ２６</v>
          </cell>
          <cell r="G26" t="str">
            <v>佐藤政之</v>
          </cell>
          <cell r="H26" t="str">
            <v>アビックＢＢ</v>
          </cell>
          <cell r="I26" t="str">
            <v>男</v>
          </cell>
          <cell r="J26">
            <v>1972</v>
          </cell>
          <cell r="K26">
            <v>52</v>
          </cell>
          <cell r="L26" t="str">
            <v>OK</v>
          </cell>
          <cell r="M26" t="str">
            <v>大阪市</v>
          </cell>
        </row>
        <row r="27">
          <cell r="A27" t="str">
            <v>あ２７</v>
          </cell>
          <cell r="B27" t="str">
            <v>中村</v>
          </cell>
          <cell r="C27" t="str">
            <v>亨</v>
          </cell>
          <cell r="D27" t="str">
            <v>アビックＢＢ</v>
          </cell>
          <cell r="F27" t="str">
            <v>あ２７</v>
          </cell>
          <cell r="G27" t="str">
            <v>中村亨</v>
          </cell>
          <cell r="H27" t="str">
            <v>アビックＢＢ</v>
          </cell>
          <cell r="I27" t="str">
            <v>男</v>
          </cell>
          <cell r="J27">
            <v>1969</v>
          </cell>
          <cell r="K27">
            <v>55</v>
          </cell>
          <cell r="L27" t="str">
            <v>OK</v>
          </cell>
          <cell r="M27" t="str">
            <v>京都市</v>
          </cell>
        </row>
        <row r="28">
          <cell r="A28" t="str">
            <v>あ２８</v>
          </cell>
          <cell r="B28" t="str">
            <v>堅田</v>
          </cell>
          <cell r="C28" t="str">
            <v>瑞木</v>
          </cell>
          <cell r="D28" t="str">
            <v>アビックＢＢ</v>
          </cell>
          <cell r="F28" t="str">
            <v>あ２８</v>
          </cell>
          <cell r="G28" t="str">
            <v>堅田瑞木</v>
          </cell>
          <cell r="H28" t="str">
            <v>アビックＢＢ</v>
          </cell>
          <cell r="I28" t="str">
            <v>女</v>
          </cell>
          <cell r="J28">
            <v>1996</v>
          </cell>
          <cell r="K28">
            <v>28</v>
          </cell>
          <cell r="L28" t="str">
            <v>OK</v>
          </cell>
          <cell r="M28" t="str">
            <v>京都市</v>
          </cell>
        </row>
        <row r="29">
          <cell r="A29" t="str">
            <v>あ２９</v>
          </cell>
          <cell r="B29" t="str">
            <v>大脇</v>
          </cell>
          <cell r="C29" t="str">
            <v>和世</v>
          </cell>
          <cell r="D29" t="str">
            <v>アビックＢＢ</v>
          </cell>
          <cell r="F29" t="str">
            <v>あ２９</v>
          </cell>
          <cell r="G29" t="str">
            <v>大脇和世</v>
          </cell>
          <cell r="H29" t="str">
            <v>アビックＢＢ</v>
          </cell>
          <cell r="I29" t="str">
            <v>女</v>
          </cell>
          <cell r="J29">
            <v>1970</v>
          </cell>
          <cell r="K29">
            <v>54</v>
          </cell>
          <cell r="L29" t="str">
            <v>OK</v>
          </cell>
          <cell r="M29" t="str">
            <v>愛荘町</v>
          </cell>
        </row>
        <row r="30">
          <cell r="A30" t="str">
            <v>あ３０</v>
          </cell>
          <cell r="B30" t="str">
            <v>中野</v>
          </cell>
          <cell r="C30" t="str">
            <v>美和</v>
          </cell>
          <cell r="D30" t="str">
            <v>アビックＢＢ</v>
          </cell>
          <cell r="F30" t="str">
            <v>あ３０</v>
          </cell>
          <cell r="G30" t="str">
            <v>中野美和</v>
          </cell>
          <cell r="H30" t="str">
            <v>アビックＢＢ</v>
          </cell>
          <cell r="I30" t="str">
            <v>女</v>
          </cell>
          <cell r="J30">
            <v>1964</v>
          </cell>
          <cell r="K30">
            <v>60</v>
          </cell>
          <cell r="L30" t="str">
            <v>OK</v>
          </cell>
          <cell r="M30" t="str">
            <v>栗東市</v>
          </cell>
        </row>
        <row r="31">
          <cell r="A31" t="str">
            <v>あ３１</v>
          </cell>
          <cell r="B31" t="str">
            <v>堀田</v>
          </cell>
          <cell r="C31" t="str">
            <v>明子</v>
          </cell>
          <cell r="D31" t="str">
            <v>アビックＢＢ</v>
          </cell>
          <cell r="F31" t="str">
            <v>あ３１</v>
          </cell>
          <cell r="G31" t="str">
            <v>堀田明子</v>
          </cell>
          <cell r="H31" t="str">
            <v>アビックＢＢ</v>
          </cell>
          <cell r="I31" t="str">
            <v>女</v>
          </cell>
          <cell r="J31">
            <v>1970</v>
          </cell>
          <cell r="K31">
            <v>54</v>
          </cell>
          <cell r="L31" t="str">
            <v>OK</v>
          </cell>
          <cell r="M31" t="str">
            <v>東近江市</v>
          </cell>
        </row>
        <row r="32">
          <cell r="A32" t="str">
            <v>あ３２</v>
          </cell>
          <cell r="B32" t="str">
            <v>法戸</v>
          </cell>
          <cell r="C32" t="str">
            <v>義也</v>
          </cell>
          <cell r="D32" t="str">
            <v>アビックＢＢ</v>
          </cell>
          <cell r="F32" t="str">
            <v>あ３２</v>
          </cell>
          <cell r="G32" t="str">
            <v>法戸義也</v>
          </cell>
          <cell r="H32" t="str">
            <v>アビックＢＢ</v>
          </cell>
          <cell r="I32" t="str">
            <v>男</v>
          </cell>
          <cell r="J32">
            <v>1983</v>
          </cell>
          <cell r="K32">
            <v>41</v>
          </cell>
          <cell r="L32" t="str">
            <v>OK</v>
          </cell>
          <cell r="M32" t="str">
            <v>米原市</v>
          </cell>
        </row>
        <row r="33">
          <cell r="A33" t="str">
            <v>あぷ０１</v>
          </cell>
          <cell r="B33" t="str">
            <v>杉山</v>
          </cell>
          <cell r="C33" t="str">
            <v>邦夫</v>
          </cell>
          <cell r="D33" t="str">
            <v>アプストＴＣ</v>
          </cell>
          <cell r="E33">
            <v>0</v>
          </cell>
          <cell r="F33" t="str">
            <v>あぷ０１</v>
          </cell>
          <cell r="G33" t="str">
            <v>杉山邦夫</v>
          </cell>
          <cell r="H33" t="str">
            <v>アプストＴＣ</v>
          </cell>
          <cell r="I33" t="str">
            <v>男</v>
          </cell>
          <cell r="J33">
            <v>1950</v>
          </cell>
          <cell r="K33">
            <v>74</v>
          </cell>
          <cell r="L33" t="str">
            <v>OK</v>
          </cell>
          <cell r="M33" t="str">
            <v>犬上郡</v>
          </cell>
        </row>
        <row r="34">
          <cell r="A34" t="str">
            <v>あぷ０２</v>
          </cell>
          <cell r="B34" t="str">
            <v>川上</v>
          </cell>
          <cell r="C34" t="str">
            <v>英二</v>
          </cell>
          <cell r="D34" t="str">
            <v>アプストＴＣ</v>
          </cell>
          <cell r="E34">
            <v>0</v>
          </cell>
          <cell r="F34" t="str">
            <v>あぷ０２</v>
          </cell>
          <cell r="G34" t="str">
            <v>川上英二</v>
          </cell>
          <cell r="H34" t="str">
            <v>アプストＴＣ</v>
          </cell>
          <cell r="I34" t="str">
            <v>男</v>
          </cell>
          <cell r="J34">
            <v>1963</v>
          </cell>
          <cell r="K34">
            <v>61</v>
          </cell>
          <cell r="L34" t="str">
            <v>OK</v>
          </cell>
          <cell r="M34" t="str">
            <v>東近江市</v>
          </cell>
        </row>
        <row r="35">
          <cell r="A35" t="str">
            <v>あぷ０３</v>
          </cell>
          <cell r="B35" t="str">
            <v>泉谷</v>
          </cell>
          <cell r="C35" t="str">
            <v>純也</v>
          </cell>
          <cell r="D35" t="str">
            <v>アプストＴＣ</v>
          </cell>
          <cell r="E35">
            <v>0</v>
          </cell>
          <cell r="F35" t="str">
            <v>あぷ０３</v>
          </cell>
          <cell r="G35" t="str">
            <v>泉谷純也</v>
          </cell>
          <cell r="H35" t="str">
            <v>アプストＴＣ</v>
          </cell>
          <cell r="I35" t="str">
            <v>男</v>
          </cell>
          <cell r="J35">
            <v>1982</v>
          </cell>
          <cell r="K35">
            <v>42</v>
          </cell>
          <cell r="L35" t="str">
            <v>OK</v>
          </cell>
          <cell r="M35" t="str">
            <v>東近江市</v>
          </cell>
        </row>
        <row r="36">
          <cell r="A36" t="str">
            <v>あぷ０４</v>
          </cell>
          <cell r="B36" t="str">
            <v>浅田</v>
          </cell>
          <cell r="C36" t="str">
            <v>隆昭</v>
          </cell>
          <cell r="D36" t="str">
            <v>アプストＴＣ</v>
          </cell>
          <cell r="E36">
            <v>0</v>
          </cell>
          <cell r="F36" t="str">
            <v>あぷ０４</v>
          </cell>
          <cell r="G36" t="str">
            <v>浅田隆昭</v>
          </cell>
          <cell r="H36" t="str">
            <v>アプストＴＣ</v>
          </cell>
          <cell r="I36" t="str">
            <v>男</v>
          </cell>
          <cell r="J36">
            <v>1964</v>
          </cell>
          <cell r="K36">
            <v>60</v>
          </cell>
          <cell r="L36" t="str">
            <v>OK</v>
          </cell>
          <cell r="M36" t="str">
            <v>守山市</v>
          </cell>
        </row>
        <row r="37">
          <cell r="A37" t="str">
            <v>あぷ０５</v>
          </cell>
          <cell r="B37" t="str">
            <v>森永</v>
          </cell>
          <cell r="C37" t="str">
            <v>洋介</v>
          </cell>
          <cell r="D37" t="str">
            <v>アプストＴＣ</v>
          </cell>
          <cell r="E37">
            <v>0</v>
          </cell>
          <cell r="F37" t="str">
            <v>あぷ０５</v>
          </cell>
          <cell r="G37" t="str">
            <v>森永洋介</v>
          </cell>
          <cell r="H37" t="str">
            <v>アプストＴＣ</v>
          </cell>
          <cell r="I37" t="str">
            <v>男</v>
          </cell>
          <cell r="J37">
            <v>1986</v>
          </cell>
          <cell r="K37">
            <v>38</v>
          </cell>
          <cell r="L37" t="str">
            <v>OK</v>
          </cell>
          <cell r="M37" t="str">
            <v>近江八幡市</v>
          </cell>
        </row>
        <row r="38">
          <cell r="A38" t="str">
            <v>あぷ０６</v>
          </cell>
          <cell r="B38" t="str">
            <v>辰巳</v>
          </cell>
          <cell r="C38" t="str">
            <v>悟朗</v>
          </cell>
          <cell r="D38" t="str">
            <v>アプストＴＣ</v>
          </cell>
          <cell r="E38">
            <v>0</v>
          </cell>
          <cell r="F38" t="str">
            <v>あぷ０６</v>
          </cell>
          <cell r="G38" t="str">
            <v>辰巳悟朗</v>
          </cell>
          <cell r="H38" t="str">
            <v>アプストＴＣ</v>
          </cell>
          <cell r="I38" t="str">
            <v>男</v>
          </cell>
          <cell r="J38">
            <v>1974</v>
          </cell>
          <cell r="K38">
            <v>50</v>
          </cell>
          <cell r="L38" t="str">
            <v>OK</v>
          </cell>
          <cell r="M38" t="str">
            <v>彦根市</v>
          </cell>
        </row>
        <row r="39">
          <cell r="A39" t="str">
            <v>あぷ０７</v>
          </cell>
          <cell r="B39" t="str">
            <v>川上</v>
          </cell>
          <cell r="C39" t="str">
            <v>美弥子</v>
          </cell>
          <cell r="D39" t="str">
            <v>アプストＴＣ</v>
          </cell>
          <cell r="F39" t="str">
            <v>あぷ０７</v>
          </cell>
          <cell r="G39" t="str">
            <v>川上美弥子</v>
          </cell>
          <cell r="H39" t="str">
            <v>アプストＴＣ</v>
          </cell>
          <cell r="I39" t="str">
            <v>女</v>
          </cell>
          <cell r="J39">
            <v>1971</v>
          </cell>
          <cell r="K39">
            <v>53</v>
          </cell>
          <cell r="L39" t="str">
            <v>OK</v>
          </cell>
          <cell r="M39" t="str">
            <v>東近江市</v>
          </cell>
        </row>
        <row r="40">
          <cell r="A40" t="str">
            <v>あぷ０８</v>
          </cell>
          <cell r="B40" t="str">
            <v>大塚</v>
          </cell>
          <cell r="C40" t="str">
            <v>陽</v>
          </cell>
          <cell r="D40" t="str">
            <v>アプストＴＣ</v>
          </cell>
          <cell r="E40">
            <v>0</v>
          </cell>
          <cell r="F40" t="str">
            <v>あぷ０８</v>
          </cell>
          <cell r="G40" t="str">
            <v>大塚陽</v>
          </cell>
          <cell r="H40" t="str">
            <v>アプストＴＣ</v>
          </cell>
          <cell r="I40" t="str">
            <v>男</v>
          </cell>
          <cell r="J40">
            <v>1985</v>
          </cell>
          <cell r="K40">
            <v>39</v>
          </cell>
          <cell r="L40" t="str">
            <v>OK</v>
          </cell>
          <cell r="M40" t="str">
            <v>米原市</v>
          </cell>
        </row>
        <row r="41">
          <cell r="A41" t="str">
            <v>あぷ０９</v>
          </cell>
          <cell r="B41" t="str">
            <v>山内</v>
          </cell>
          <cell r="C41" t="str">
            <v>雄平</v>
          </cell>
          <cell r="D41" t="str">
            <v>アプストＴＣ</v>
          </cell>
          <cell r="E41">
            <v>0</v>
          </cell>
          <cell r="F41" t="str">
            <v>あぷ０９</v>
          </cell>
          <cell r="G41" t="str">
            <v>山内雄平</v>
          </cell>
          <cell r="H41" t="str">
            <v>アプストＴＣ</v>
          </cell>
          <cell r="I41" t="str">
            <v>男</v>
          </cell>
          <cell r="J41">
            <v>1989</v>
          </cell>
          <cell r="K41">
            <v>35</v>
          </cell>
          <cell r="L41" t="str">
            <v>OK</v>
          </cell>
          <cell r="M41" t="str">
            <v>東近江市</v>
          </cell>
        </row>
        <row r="42">
          <cell r="A42" t="str">
            <v>あぷ１０</v>
          </cell>
          <cell r="B42" t="str">
            <v>杉山</v>
          </cell>
          <cell r="C42" t="str">
            <v>春澄</v>
          </cell>
          <cell r="D42" t="str">
            <v>アプストＴＣ</v>
          </cell>
          <cell r="E42">
            <v>0</v>
          </cell>
          <cell r="F42" t="str">
            <v>あぷ１０</v>
          </cell>
          <cell r="G42" t="str">
            <v>杉山春澄</v>
          </cell>
          <cell r="H42" t="str">
            <v>アプストＴＣ</v>
          </cell>
          <cell r="I42" t="str">
            <v>男</v>
          </cell>
          <cell r="J42">
            <v>2004</v>
          </cell>
          <cell r="K42">
            <v>20</v>
          </cell>
          <cell r="L42" t="str">
            <v>OK</v>
          </cell>
          <cell r="M42" t="str">
            <v>彦根市</v>
          </cell>
        </row>
        <row r="43">
          <cell r="A43" t="str">
            <v>あぷ１１</v>
          </cell>
          <cell r="B43" t="str">
            <v>木村</v>
          </cell>
          <cell r="C43" t="str">
            <v>美香</v>
          </cell>
          <cell r="D43" t="str">
            <v>アプストＴＣ</v>
          </cell>
          <cell r="E43">
            <v>0</v>
          </cell>
          <cell r="F43" t="str">
            <v>あぷ１１</v>
          </cell>
          <cell r="G43" t="str">
            <v>木村美香</v>
          </cell>
          <cell r="H43" t="str">
            <v>アプストＴＣ</v>
          </cell>
          <cell r="I43" t="str">
            <v>女</v>
          </cell>
          <cell r="J43">
            <v>1962</v>
          </cell>
          <cell r="K43">
            <v>62</v>
          </cell>
          <cell r="L43" t="str">
            <v>OK</v>
          </cell>
          <cell r="M43" t="str">
            <v>米原市</v>
          </cell>
        </row>
        <row r="44">
          <cell r="A44" t="str">
            <v>あぷ１２</v>
          </cell>
          <cell r="B44" t="str">
            <v>梶木</v>
          </cell>
          <cell r="C44" t="str">
            <v>和子</v>
          </cell>
          <cell r="D44" t="str">
            <v>アプストＴＣ</v>
          </cell>
          <cell r="E44">
            <v>0</v>
          </cell>
          <cell r="F44" t="str">
            <v>あぷ１２</v>
          </cell>
          <cell r="G44" t="str">
            <v>梶木和子</v>
          </cell>
          <cell r="H44" t="str">
            <v>アプストＴＣ</v>
          </cell>
          <cell r="I44" t="str">
            <v>女</v>
          </cell>
          <cell r="J44">
            <v>1960</v>
          </cell>
          <cell r="K44">
            <v>64</v>
          </cell>
          <cell r="L44" t="str">
            <v>OK</v>
          </cell>
          <cell r="M44" t="str">
            <v>彦根市</v>
          </cell>
        </row>
        <row r="45">
          <cell r="A45" t="str">
            <v>あぷ１３</v>
          </cell>
          <cell r="B45" t="str">
            <v>日高</v>
          </cell>
          <cell r="C45" t="str">
            <v>眞規子</v>
          </cell>
          <cell r="D45" t="str">
            <v>アプストＴＣ</v>
          </cell>
          <cell r="E45">
            <v>0</v>
          </cell>
          <cell r="F45" t="str">
            <v>あぷ１３</v>
          </cell>
          <cell r="G45" t="str">
            <v>日高眞規子</v>
          </cell>
          <cell r="H45" t="str">
            <v>アプストＴＣ</v>
          </cell>
          <cell r="I45" t="str">
            <v>女</v>
          </cell>
          <cell r="J45">
            <v>1963</v>
          </cell>
          <cell r="K45">
            <v>61</v>
          </cell>
          <cell r="L45" t="str">
            <v>OK</v>
          </cell>
          <cell r="M45" t="str">
            <v>長浜市</v>
          </cell>
        </row>
        <row r="46">
          <cell r="A46" t="str">
            <v>あぷ１４</v>
          </cell>
          <cell r="B46" t="str">
            <v>長谷出</v>
          </cell>
          <cell r="C46" t="str">
            <v>浩</v>
          </cell>
          <cell r="D46" t="str">
            <v>アプストＴＣ</v>
          </cell>
          <cell r="E46">
            <v>0</v>
          </cell>
          <cell r="F46" t="str">
            <v>あぷ１４</v>
          </cell>
          <cell r="G46" t="str">
            <v>長谷出浩</v>
          </cell>
          <cell r="H46" t="str">
            <v>アプストＴＣ</v>
          </cell>
          <cell r="I46" t="str">
            <v>男</v>
          </cell>
          <cell r="J46">
            <v>1960</v>
          </cell>
          <cell r="K46">
            <v>64</v>
          </cell>
          <cell r="L46" t="str">
            <v>OK</v>
          </cell>
          <cell r="M46" t="str">
            <v>東近江市</v>
          </cell>
        </row>
        <row r="47">
          <cell r="A47" t="str">
            <v>あぷ１５</v>
          </cell>
          <cell r="B47" t="str">
            <v>本池</v>
          </cell>
          <cell r="C47" t="str">
            <v>清子</v>
          </cell>
          <cell r="D47" t="str">
            <v>アプストＴＣ</v>
          </cell>
          <cell r="E47">
            <v>0</v>
          </cell>
          <cell r="F47" t="str">
            <v>あぷ１５</v>
          </cell>
          <cell r="G47" t="str">
            <v>本池清子</v>
          </cell>
          <cell r="H47" t="str">
            <v>アプストＴＣ</v>
          </cell>
          <cell r="I47" t="str">
            <v>女</v>
          </cell>
          <cell r="J47">
            <v>1967</v>
          </cell>
          <cell r="K47">
            <v>57</v>
          </cell>
          <cell r="L47" t="str">
            <v>OK</v>
          </cell>
          <cell r="M47" t="str">
            <v>犬上郡</v>
          </cell>
        </row>
        <row r="48">
          <cell r="A48" t="str">
            <v>あぷ１６</v>
          </cell>
          <cell r="B48" t="str">
            <v>奥田</v>
          </cell>
          <cell r="C48" t="str">
            <v>純也</v>
          </cell>
          <cell r="D48" t="str">
            <v>アプストＴＣ</v>
          </cell>
          <cell r="E48">
            <v>0</v>
          </cell>
          <cell r="F48" t="str">
            <v>あぷ１６</v>
          </cell>
          <cell r="G48" t="str">
            <v>奥田純也</v>
          </cell>
          <cell r="H48" t="str">
            <v>アプストＴＣ</v>
          </cell>
          <cell r="I48" t="str">
            <v>男</v>
          </cell>
          <cell r="J48">
            <v>1963</v>
          </cell>
          <cell r="K48">
            <v>61</v>
          </cell>
          <cell r="L48" t="str">
            <v>OK</v>
          </cell>
          <cell r="M48" t="str">
            <v>東近江市</v>
          </cell>
        </row>
        <row r="49">
          <cell r="A49" t="str">
            <v>あぷ１７</v>
          </cell>
          <cell r="B49" t="str">
            <v>村田</v>
          </cell>
          <cell r="C49" t="str">
            <v>朋子</v>
          </cell>
          <cell r="D49" t="str">
            <v>アプストＴＣ</v>
          </cell>
          <cell r="E49">
            <v>0</v>
          </cell>
          <cell r="F49" t="str">
            <v>あぷ１７</v>
          </cell>
          <cell r="G49" t="str">
            <v>村田朋子</v>
          </cell>
          <cell r="H49" t="str">
            <v>アプストＴＣ</v>
          </cell>
          <cell r="I49" t="str">
            <v>女</v>
          </cell>
          <cell r="J49">
            <v>1959</v>
          </cell>
          <cell r="K49">
            <v>65</v>
          </cell>
          <cell r="L49" t="str">
            <v>OK</v>
          </cell>
          <cell r="M49" t="str">
            <v>東近江市</v>
          </cell>
        </row>
        <row r="50">
          <cell r="A50" t="str">
            <v>あぷ１８</v>
          </cell>
          <cell r="B50" t="str">
            <v>村田</v>
          </cell>
          <cell r="C50" t="str">
            <v>理恵子</v>
          </cell>
          <cell r="D50" t="str">
            <v>アプストＴＣ</v>
          </cell>
          <cell r="E50">
            <v>0</v>
          </cell>
          <cell r="F50" t="str">
            <v>あぷ１８</v>
          </cell>
          <cell r="G50" t="str">
            <v>村田理恵子</v>
          </cell>
          <cell r="H50" t="str">
            <v>アプストＴＣ</v>
          </cell>
          <cell r="I50" t="str">
            <v>女</v>
          </cell>
          <cell r="J50">
            <v>1979</v>
          </cell>
          <cell r="K50">
            <v>45</v>
          </cell>
          <cell r="L50" t="str">
            <v>OK</v>
          </cell>
          <cell r="M50" t="str">
            <v>東近江市</v>
          </cell>
        </row>
        <row r="51">
          <cell r="A51" t="str">
            <v>あぷ１９</v>
          </cell>
          <cell r="B51" t="str">
            <v>竹村</v>
          </cell>
          <cell r="C51" t="str">
            <v>治</v>
          </cell>
          <cell r="D51" t="str">
            <v>アプストＴＣ</v>
          </cell>
          <cell r="E51">
            <v>0</v>
          </cell>
          <cell r="F51" t="str">
            <v>あぷ１９</v>
          </cell>
          <cell r="G51" t="str">
            <v>竹村治</v>
          </cell>
          <cell r="H51" t="str">
            <v>アプストＴＣ</v>
          </cell>
          <cell r="I51" t="str">
            <v>男</v>
          </cell>
          <cell r="J51">
            <v>1961</v>
          </cell>
          <cell r="K51">
            <v>63</v>
          </cell>
          <cell r="L51" t="str">
            <v>OK</v>
          </cell>
          <cell r="M51" t="str">
            <v>蒲生郡</v>
          </cell>
        </row>
        <row r="52">
          <cell r="A52" t="str">
            <v>あぷ２０</v>
          </cell>
          <cell r="B52" t="str">
            <v>木村</v>
          </cell>
          <cell r="C52" t="str">
            <v>誠</v>
          </cell>
          <cell r="D52" t="str">
            <v>アプストＴＣ</v>
          </cell>
          <cell r="E52">
            <v>0</v>
          </cell>
          <cell r="F52" t="str">
            <v>あぷ２０</v>
          </cell>
          <cell r="G52" t="str">
            <v>木村誠</v>
          </cell>
          <cell r="H52" t="str">
            <v>アプストＴＣ</v>
          </cell>
          <cell r="I52" t="str">
            <v>男</v>
          </cell>
          <cell r="J52">
            <v>1968</v>
          </cell>
          <cell r="K52">
            <v>56</v>
          </cell>
          <cell r="L52" t="str">
            <v>OK</v>
          </cell>
          <cell r="M52" t="str">
            <v>京都市</v>
          </cell>
        </row>
        <row r="53">
          <cell r="A53" t="str">
            <v>あぷ２１</v>
          </cell>
          <cell r="B53" t="str">
            <v>木村</v>
          </cell>
          <cell r="C53" t="str">
            <v>容子</v>
          </cell>
          <cell r="D53" t="str">
            <v>アプストＴＣ</v>
          </cell>
          <cell r="E53">
            <v>0</v>
          </cell>
          <cell r="F53" t="str">
            <v>あぷ２１</v>
          </cell>
          <cell r="G53" t="str">
            <v>木村容子</v>
          </cell>
          <cell r="H53" t="str">
            <v>アプストＴＣ</v>
          </cell>
          <cell r="I53" t="str">
            <v>女</v>
          </cell>
          <cell r="J53">
            <v>1967</v>
          </cell>
          <cell r="K53">
            <v>57</v>
          </cell>
          <cell r="L53" t="str">
            <v>OK</v>
          </cell>
          <cell r="M53" t="str">
            <v>京都市</v>
          </cell>
        </row>
        <row r="54">
          <cell r="A54" t="str">
            <v>あぷ２２</v>
          </cell>
          <cell r="B54" t="str">
            <v>森</v>
          </cell>
          <cell r="C54" t="str">
            <v>謙太郎</v>
          </cell>
          <cell r="D54" t="str">
            <v>アプストＴＣ</v>
          </cell>
          <cell r="E54">
            <v>0</v>
          </cell>
          <cell r="F54" t="str">
            <v>あぷ２２</v>
          </cell>
          <cell r="G54" t="str">
            <v>森謙太郎</v>
          </cell>
          <cell r="H54" t="str">
            <v>アプストＴＣ</v>
          </cell>
          <cell r="I54" t="str">
            <v>男</v>
          </cell>
          <cell r="J54">
            <v>1989</v>
          </cell>
          <cell r="K54">
            <v>35</v>
          </cell>
          <cell r="L54" t="str">
            <v>OK</v>
          </cell>
          <cell r="M54" t="str">
            <v>鈴鹿市</v>
          </cell>
        </row>
        <row r="55">
          <cell r="A55" t="str">
            <v>あぷ２３</v>
          </cell>
          <cell r="B55" t="str">
            <v>下地</v>
          </cell>
          <cell r="C55" t="str">
            <v>昭徹</v>
          </cell>
          <cell r="D55" t="str">
            <v>アプストＴＣ</v>
          </cell>
          <cell r="E55">
            <v>0</v>
          </cell>
          <cell r="F55" t="str">
            <v>あぷ２３</v>
          </cell>
          <cell r="G55" t="str">
            <v>下地昭徹</v>
          </cell>
          <cell r="H55" t="str">
            <v>アプストＴＣ</v>
          </cell>
          <cell r="I55" t="str">
            <v>男</v>
          </cell>
          <cell r="J55">
            <v>1977</v>
          </cell>
          <cell r="K55">
            <v>47</v>
          </cell>
          <cell r="L55" t="str">
            <v>OK</v>
          </cell>
          <cell r="M55" t="str">
            <v>鈴鹿市</v>
          </cell>
        </row>
        <row r="56">
          <cell r="A56" t="str">
            <v>あぷ２４</v>
          </cell>
          <cell r="B56" t="str">
            <v>服部</v>
          </cell>
          <cell r="C56" t="str">
            <v>龍優</v>
          </cell>
          <cell r="D56" t="str">
            <v>アプストＴＣ</v>
          </cell>
          <cell r="E56">
            <v>0</v>
          </cell>
          <cell r="F56" t="str">
            <v>あぷ２４</v>
          </cell>
          <cell r="G56" t="str">
            <v>服部龍優</v>
          </cell>
          <cell r="H56" t="str">
            <v>アプストＴＣ</v>
          </cell>
          <cell r="I56" t="str">
            <v>男</v>
          </cell>
          <cell r="J56">
            <v>1997</v>
          </cell>
          <cell r="K56">
            <v>27</v>
          </cell>
          <cell r="L56" t="str">
            <v>OK</v>
          </cell>
          <cell r="M56" t="str">
            <v>亀山市</v>
          </cell>
        </row>
        <row r="57">
          <cell r="A57" t="str">
            <v>あぷ２５</v>
          </cell>
          <cell r="B57" t="str">
            <v>齋藤</v>
          </cell>
          <cell r="C57" t="str">
            <v>波月</v>
          </cell>
          <cell r="D57" t="str">
            <v>アプストＴＣ</v>
          </cell>
          <cell r="E57">
            <v>0</v>
          </cell>
          <cell r="F57" t="str">
            <v>あぷ２５</v>
          </cell>
          <cell r="G57" t="str">
            <v>齋藤波月</v>
          </cell>
          <cell r="H57" t="str">
            <v>アプストＴＣ</v>
          </cell>
          <cell r="I57" t="str">
            <v>男</v>
          </cell>
          <cell r="J57">
            <v>1997</v>
          </cell>
          <cell r="K57">
            <v>27</v>
          </cell>
          <cell r="L57" t="str">
            <v>OK</v>
          </cell>
          <cell r="M57" t="str">
            <v>亀山市</v>
          </cell>
        </row>
        <row r="58">
          <cell r="A58" t="str">
            <v>あぷ２６</v>
          </cell>
          <cell r="B58" t="str">
            <v>古市</v>
          </cell>
          <cell r="C58" t="str">
            <v>雄哉</v>
          </cell>
          <cell r="D58" t="str">
            <v>アプストＴＣ</v>
          </cell>
          <cell r="E58">
            <v>0</v>
          </cell>
          <cell r="F58" t="str">
            <v>あぷ２６</v>
          </cell>
          <cell r="G58" t="str">
            <v>古市雄哉</v>
          </cell>
          <cell r="H58" t="str">
            <v>アプストＴＣ</v>
          </cell>
          <cell r="I58" t="str">
            <v>男</v>
          </cell>
          <cell r="J58">
            <v>1997</v>
          </cell>
          <cell r="K58">
            <v>27</v>
          </cell>
          <cell r="L58" t="str">
            <v>OK</v>
          </cell>
          <cell r="M58" t="str">
            <v>鈴鹿市</v>
          </cell>
        </row>
        <row r="59">
          <cell r="A59" t="str">
            <v>あぷ２７</v>
          </cell>
          <cell r="B59" t="str">
            <v>大塚</v>
          </cell>
          <cell r="C59" t="str">
            <v>光稀</v>
          </cell>
          <cell r="D59" t="str">
            <v>アプストＴＣ</v>
          </cell>
          <cell r="E59">
            <v>0</v>
          </cell>
          <cell r="F59" t="str">
            <v>あぷ２７</v>
          </cell>
          <cell r="G59" t="str">
            <v>大塚光稀</v>
          </cell>
          <cell r="H59" t="str">
            <v>アプストＴＣ</v>
          </cell>
          <cell r="I59" t="str">
            <v>男</v>
          </cell>
          <cell r="J59">
            <v>1999</v>
          </cell>
          <cell r="K59">
            <v>25</v>
          </cell>
          <cell r="L59" t="str">
            <v>OK</v>
          </cell>
          <cell r="M59" t="str">
            <v>鈴鹿市</v>
          </cell>
        </row>
        <row r="60">
          <cell r="A60" t="str">
            <v>あぷ２８</v>
          </cell>
          <cell r="B60" t="str">
            <v>東</v>
          </cell>
          <cell r="C60" t="str">
            <v>正隆</v>
          </cell>
          <cell r="D60" t="str">
            <v>アプストＴＣ</v>
          </cell>
          <cell r="E60">
            <v>0</v>
          </cell>
          <cell r="F60" t="str">
            <v>あぷ２８</v>
          </cell>
          <cell r="G60" t="str">
            <v>東正隆</v>
          </cell>
          <cell r="H60" t="str">
            <v>アプストＴＣ</v>
          </cell>
          <cell r="I60" t="str">
            <v>男</v>
          </cell>
          <cell r="J60">
            <v>1965</v>
          </cell>
          <cell r="K60">
            <v>59</v>
          </cell>
          <cell r="L60" t="str">
            <v>OK</v>
          </cell>
          <cell r="M60" t="str">
            <v>彦根市</v>
          </cell>
        </row>
        <row r="61">
          <cell r="A61" t="str">
            <v>あぷ２９</v>
          </cell>
          <cell r="B61" t="str">
            <v>二ツ井</v>
          </cell>
          <cell r="C61" t="str">
            <v>裕也</v>
          </cell>
          <cell r="D61" t="str">
            <v>アプストＴＣ</v>
          </cell>
          <cell r="E61">
            <v>0</v>
          </cell>
          <cell r="F61" t="str">
            <v>あぷ２９</v>
          </cell>
          <cell r="G61" t="str">
            <v>二ツ井裕也</v>
          </cell>
          <cell r="H61" t="str">
            <v>アプストＴＣ</v>
          </cell>
          <cell r="I61" t="str">
            <v>男</v>
          </cell>
          <cell r="J61">
            <v>1990</v>
          </cell>
          <cell r="K61">
            <v>34</v>
          </cell>
          <cell r="L61" t="str">
            <v>OK</v>
          </cell>
          <cell r="M61" t="str">
            <v>京都市</v>
          </cell>
        </row>
        <row r="62">
          <cell r="A62" t="str">
            <v>あぷ３０</v>
          </cell>
          <cell r="B62" t="str">
            <v>山崎</v>
          </cell>
          <cell r="C62" t="str">
            <v>豊</v>
          </cell>
          <cell r="D62" t="str">
            <v>アプストＴＣ</v>
          </cell>
          <cell r="E62">
            <v>0</v>
          </cell>
          <cell r="F62" t="str">
            <v>あぷ３０</v>
          </cell>
          <cell r="G62" t="str">
            <v>山崎豊</v>
          </cell>
          <cell r="H62" t="str">
            <v>アプストＴＣ</v>
          </cell>
          <cell r="I62" t="str">
            <v>男</v>
          </cell>
          <cell r="J62">
            <v>1975</v>
          </cell>
          <cell r="K62">
            <v>49</v>
          </cell>
          <cell r="L62" t="str">
            <v>OK</v>
          </cell>
          <cell r="M62" t="str">
            <v>東近江市</v>
          </cell>
        </row>
        <row r="63">
          <cell r="A63" t="str">
            <v>あん０１</v>
          </cell>
          <cell r="B63" t="str">
            <v>池田</v>
          </cell>
          <cell r="C63" t="str">
            <v>枝理</v>
          </cell>
          <cell r="D63" t="str">
            <v>アンヴァース</v>
          </cell>
          <cell r="E63">
            <v>0</v>
          </cell>
          <cell r="F63" t="str">
            <v>あん０１</v>
          </cell>
          <cell r="G63" t="str">
            <v>池田枝理</v>
          </cell>
          <cell r="H63" t="str">
            <v>薮内</v>
          </cell>
          <cell r="I63" t="str">
            <v>女</v>
          </cell>
          <cell r="J63">
            <v>1986</v>
          </cell>
          <cell r="K63">
            <v>38</v>
          </cell>
          <cell r="L63" t="str">
            <v>OK</v>
          </cell>
          <cell r="M63" t="str">
            <v>彦根市</v>
          </cell>
        </row>
        <row r="64">
          <cell r="A64" t="str">
            <v>あん０２</v>
          </cell>
          <cell r="B64" t="str">
            <v>脇坂</v>
          </cell>
          <cell r="C64" t="str">
            <v>愛里</v>
          </cell>
          <cell r="D64" t="str">
            <v>アンヴァース</v>
          </cell>
          <cell r="E64">
            <v>0</v>
          </cell>
          <cell r="F64" t="str">
            <v>あん０２</v>
          </cell>
          <cell r="G64" t="str">
            <v>脇坂愛里</v>
          </cell>
          <cell r="H64" t="str">
            <v>薮内</v>
          </cell>
          <cell r="I64" t="str">
            <v>女</v>
          </cell>
          <cell r="J64">
            <v>1989</v>
          </cell>
          <cell r="K64">
            <v>35</v>
          </cell>
          <cell r="L64" t="str">
            <v>OK</v>
          </cell>
          <cell r="M64" t="str">
            <v>彦根市</v>
          </cell>
        </row>
        <row r="65">
          <cell r="A65" t="str">
            <v>あん０３</v>
          </cell>
          <cell r="B65" t="str">
            <v>片桐</v>
          </cell>
          <cell r="C65" t="str">
            <v>美里</v>
          </cell>
          <cell r="D65" t="str">
            <v>アンヴァース</v>
          </cell>
          <cell r="E65">
            <v>0</v>
          </cell>
          <cell r="F65" t="str">
            <v>あん０３</v>
          </cell>
          <cell r="G65" t="str">
            <v>片桐美里</v>
          </cell>
          <cell r="H65" t="str">
            <v>薮内</v>
          </cell>
          <cell r="I65" t="str">
            <v>女</v>
          </cell>
          <cell r="J65">
            <v>1977</v>
          </cell>
          <cell r="K65">
            <v>47</v>
          </cell>
          <cell r="L65" t="str">
            <v>OK</v>
          </cell>
          <cell r="M65" t="str">
            <v>彦根市</v>
          </cell>
        </row>
        <row r="66">
          <cell r="A66" t="str">
            <v>あん０４</v>
          </cell>
          <cell r="B66" t="str">
            <v>植田</v>
          </cell>
          <cell r="C66" t="str">
            <v>早耶</v>
          </cell>
          <cell r="D66" t="str">
            <v>アンヴァース</v>
          </cell>
          <cell r="E66">
            <v>0</v>
          </cell>
          <cell r="F66" t="str">
            <v>あん０４</v>
          </cell>
          <cell r="G66" t="str">
            <v>植田早耶</v>
          </cell>
          <cell r="H66" t="str">
            <v>薮内</v>
          </cell>
          <cell r="I66" t="str">
            <v>女</v>
          </cell>
          <cell r="J66">
            <v>1999</v>
          </cell>
          <cell r="K66">
            <v>25</v>
          </cell>
          <cell r="L66" t="str">
            <v>OK</v>
          </cell>
          <cell r="M66" t="str">
            <v>東近江市</v>
          </cell>
        </row>
        <row r="67">
          <cell r="A67" t="str">
            <v>あん０５</v>
          </cell>
          <cell r="B67" t="str">
            <v>西野</v>
          </cell>
          <cell r="C67" t="str">
            <v>美恵</v>
          </cell>
          <cell r="D67" t="str">
            <v>アンヴァース</v>
          </cell>
          <cell r="F67" t="str">
            <v>あん０５</v>
          </cell>
          <cell r="G67" t="str">
            <v>西野美恵</v>
          </cell>
          <cell r="H67" t="str">
            <v>薮内</v>
          </cell>
          <cell r="I67" t="str">
            <v>女</v>
          </cell>
          <cell r="J67">
            <v>1988</v>
          </cell>
          <cell r="K67">
            <v>36</v>
          </cell>
          <cell r="L67" t="str">
            <v>OK</v>
          </cell>
          <cell r="M67" t="str">
            <v>長浜市</v>
          </cell>
        </row>
        <row r="68">
          <cell r="A68" t="str">
            <v>あん０６</v>
          </cell>
          <cell r="B68" t="str">
            <v>黒坂</v>
          </cell>
          <cell r="C68" t="str">
            <v>晶子</v>
          </cell>
          <cell r="D68" t="str">
            <v>アンヴァース</v>
          </cell>
          <cell r="E68">
            <v>0</v>
          </cell>
          <cell r="F68" t="str">
            <v>あん０６</v>
          </cell>
          <cell r="G68" t="str">
            <v>黒坂晶子</v>
          </cell>
          <cell r="H68" t="str">
            <v>薮内</v>
          </cell>
          <cell r="I68" t="str">
            <v>女</v>
          </cell>
          <cell r="J68">
            <v>1971</v>
          </cell>
          <cell r="K68">
            <v>53</v>
          </cell>
          <cell r="L68" t="str">
            <v>OK</v>
          </cell>
          <cell r="M68" t="str">
            <v>草津市</v>
          </cell>
        </row>
        <row r="69">
          <cell r="A69" t="str">
            <v>あん０７</v>
          </cell>
          <cell r="B69" t="str">
            <v>山口</v>
          </cell>
          <cell r="C69" t="str">
            <v>千恵</v>
          </cell>
          <cell r="D69" t="str">
            <v>アンヴァース</v>
          </cell>
          <cell r="F69" t="str">
            <v>あん０７</v>
          </cell>
          <cell r="G69" t="str">
            <v>山口千恵</v>
          </cell>
          <cell r="H69" t="str">
            <v>薮内</v>
          </cell>
          <cell r="I69" t="str">
            <v>女</v>
          </cell>
          <cell r="J69">
            <v>1979</v>
          </cell>
          <cell r="K69">
            <v>45</v>
          </cell>
          <cell r="L69" t="str">
            <v>OK</v>
          </cell>
          <cell r="M69" t="str">
            <v>守山市</v>
          </cell>
        </row>
        <row r="70">
          <cell r="A70" t="str">
            <v>あん０８</v>
          </cell>
          <cell r="B70" t="str">
            <v>小田</v>
          </cell>
          <cell r="C70" t="str">
            <v>紀彦</v>
          </cell>
          <cell r="D70" t="str">
            <v>アンヴァース</v>
          </cell>
          <cell r="F70" t="str">
            <v>あん０８</v>
          </cell>
          <cell r="G70" t="str">
            <v>小田紀彦</v>
          </cell>
          <cell r="H70" t="str">
            <v>薮内</v>
          </cell>
          <cell r="I70" t="str">
            <v>男</v>
          </cell>
          <cell r="J70">
            <v>1984</v>
          </cell>
          <cell r="K70">
            <v>40</v>
          </cell>
          <cell r="L70" t="str">
            <v>OK</v>
          </cell>
          <cell r="M70" t="str">
            <v>野洲市</v>
          </cell>
        </row>
        <row r="71">
          <cell r="A71" t="str">
            <v>あん０９</v>
          </cell>
          <cell r="B71" t="str">
            <v>越智</v>
          </cell>
          <cell r="C71" t="str">
            <v>友基</v>
          </cell>
          <cell r="D71" t="str">
            <v>アンヴァース</v>
          </cell>
          <cell r="F71" t="str">
            <v>あん０９</v>
          </cell>
          <cell r="G71" t="str">
            <v>越智友基</v>
          </cell>
          <cell r="H71" t="str">
            <v>薮内</v>
          </cell>
          <cell r="I71" t="str">
            <v>男</v>
          </cell>
          <cell r="J71">
            <v>1987</v>
          </cell>
          <cell r="K71">
            <v>37</v>
          </cell>
          <cell r="L71" t="str">
            <v>OK</v>
          </cell>
          <cell r="M71" t="str">
            <v>野洲市</v>
          </cell>
        </row>
        <row r="72">
          <cell r="A72" t="str">
            <v>あん１０</v>
          </cell>
          <cell r="B72" t="str">
            <v>辻本</v>
          </cell>
          <cell r="C72" t="str">
            <v>将士</v>
          </cell>
          <cell r="D72" t="str">
            <v>アンヴァース</v>
          </cell>
          <cell r="F72" t="str">
            <v>あん１０</v>
          </cell>
          <cell r="G72" t="str">
            <v>辻本将士</v>
          </cell>
          <cell r="H72" t="str">
            <v>薮内</v>
          </cell>
          <cell r="I72" t="str">
            <v>男</v>
          </cell>
          <cell r="J72">
            <v>1986</v>
          </cell>
          <cell r="K72">
            <v>38</v>
          </cell>
          <cell r="L72" t="str">
            <v>OK</v>
          </cell>
          <cell r="M72" t="str">
            <v>野洲市</v>
          </cell>
        </row>
        <row r="73">
          <cell r="A73" t="str">
            <v>あん１１</v>
          </cell>
          <cell r="B73" t="str">
            <v>津曲</v>
          </cell>
          <cell r="C73" t="str">
            <v>崇志</v>
          </cell>
          <cell r="D73" t="str">
            <v>アンヴァース</v>
          </cell>
          <cell r="F73" t="str">
            <v>あん１１</v>
          </cell>
          <cell r="G73" t="str">
            <v>津曲崇志</v>
          </cell>
          <cell r="H73" t="str">
            <v>薮内</v>
          </cell>
          <cell r="I73" t="str">
            <v>男</v>
          </cell>
          <cell r="J73">
            <v>1989</v>
          </cell>
          <cell r="K73">
            <v>35</v>
          </cell>
          <cell r="L73" t="str">
            <v>OK</v>
          </cell>
          <cell r="M73" t="str">
            <v>湖南市</v>
          </cell>
        </row>
        <row r="74">
          <cell r="A74" t="str">
            <v>あん１２</v>
          </cell>
          <cell r="B74" t="str">
            <v>原</v>
          </cell>
          <cell r="C74" t="str">
            <v>智則</v>
          </cell>
          <cell r="D74" t="str">
            <v>アンヴァース</v>
          </cell>
          <cell r="F74" t="str">
            <v>あん１２</v>
          </cell>
          <cell r="G74" t="str">
            <v>原智則</v>
          </cell>
          <cell r="H74" t="str">
            <v>薮内</v>
          </cell>
          <cell r="I74" t="str">
            <v>男</v>
          </cell>
          <cell r="J74">
            <v>1969</v>
          </cell>
          <cell r="K74">
            <v>55</v>
          </cell>
          <cell r="L74" t="str">
            <v>OK</v>
          </cell>
          <cell r="M74" t="str">
            <v>栗東市</v>
          </cell>
        </row>
        <row r="75">
          <cell r="A75" t="str">
            <v>あん１３</v>
          </cell>
          <cell r="B75" t="str">
            <v>ピーター</v>
          </cell>
          <cell r="C75" t="str">
            <v>リーダー</v>
          </cell>
          <cell r="D75" t="str">
            <v>アンヴァース</v>
          </cell>
          <cell r="F75" t="str">
            <v>あん１３</v>
          </cell>
          <cell r="G75" t="str">
            <v>ピーターリーダー</v>
          </cell>
          <cell r="H75" t="str">
            <v>薮内</v>
          </cell>
          <cell r="I75" t="str">
            <v>男</v>
          </cell>
          <cell r="J75">
            <v>1981</v>
          </cell>
          <cell r="K75">
            <v>43</v>
          </cell>
          <cell r="L75" t="str">
            <v>OK</v>
          </cell>
          <cell r="M75" t="str">
            <v>蒲生郡</v>
          </cell>
        </row>
        <row r="76">
          <cell r="A76" t="str">
            <v>あん１４</v>
          </cell>
          <cell r="B76" t="str">
            <v>鍋内</v>
          </cell>
          <cell r="C76" t="str">
            <v>雄樹</v>
          </cell>
          <cell r="D76" t="str">
            <v>アンヴァース</v>
          </cell>
          <cell r="F76" t="str">
            <v>あん１４</v>
          </cell>
          <cell r="G76" t="str">
            <v>鍋内雄樹</v>
          </cell>
          <cell r="H76" t="str">
            <v>薮内</v>
          </cell>
          <cell r="I76" t="str">
            <v>男</v>
          </cell>
          <cell r="J76">
            <v>1990</v>
          </cell>
          <cell r="K76">
            <v>34</v>
          </cell>
          <cell r="L76" t="str">
            <v>OK</v>
          </cell>
          <cell r="M76" t="str">
            <v>蒲生郡</v>
          </cell>
        </row>
        <row r="77">
          <cell r="A77" t="str">
            <v>あん１５</v>
          </cell>
          <cell r="B77" t="str">
            <v>脇坂</v>
          </cell>
          <cell r="C77" t="str">
            <v>和樹</v>
          </cell>
          <cell r="D77" t="str">
            <v>アンヴァース</v>
          </cell>
          <cell r="F77" t="str">
            <v>あん１５</v>
          </cell>
          <cell r="G77" t="str">
            <v>脇坂和樹</v>
          </cell>
          <cell r="H77" t="str">
            <v>薮内</v>
          </cell>
          <cell r="I77" t="str">
            <v>男</v>
          </cell>
          <cell r="J77">
            <v>1992</v>
          </cell>
          <cell r="K77">
            <v>32</v>
          </cell>
          <cell r="L77" t="str">
            <v>OK</v>
          </cell>
          <cell r="M77" t="str">
            <v>彦根市</v>
          </cell>
        </row>
        <row r="78">
          <cell r="A78" t="str">
            <v>あん１６</v>
          </cell>
          <cell r="B78" t="str">
            <v>上津</v>
          </cell>
          <cell r="C78" t="str">
            <v>慶和</v>
          </cell>
          <cell r="D78" t="str">
            <v>アンヴァース</v>
          </cell>
          <cell r="F78" t="str">
            <v>あん１６</v>
          </cell>
          <cell r="G78" t="str">
            <v>上津慶和</v>
          </cell>
          <cell r="H78" t="str">
            <v>薮内</v>
          </cell>
          <cell r="I78" t="str">
            <v>男</v>
          </cell>
          <cell r="J78">
            <v>1993</v>
          </cell>
          <cell r="K78">
            <v>31</v>
          </cell>
          <cell r="L78" t="str">
            <v>OK</v>
          </cell>
          <cell r="M78" t="str">
            <v>米原市</v>
          </cell>
        </row>
        <row r="79">
          <cell r="A79" t="str">
            <v>あん１７</v>
          </cell>
          <cell r="B79" t="str">
            <v>薮内</v>
          </cell>
          <cell r="C79" t="str">
            <v>豪</v>
          </cell>
          <cell r="D79" t="str">
            <v>アンヴァース</v>
          </cell>
          <cell r="F79" t="str">
            <v>あん１７</v>
          </cell>
          <cell r="G79" t="str">
            <v>薮内豪</v>
          </cell>
          <cell r="H79" t="str">
            <v>薮内</v>
          </cell>
          <cell r="I79" t="str">
            <v>男</v>
          </cell>
          <cell r="J79">
            <v>1986</v>
          </cell>
          <cell r="K79">
            <v>38</v>
          </cell>
          <cell r="L79" t="str">
            <v>OK</v>
          </cell>
          <cell r="M79" t="str">
            <v>長浜市</v>
          </cell>
        </row>
        <row r="80">
          <cell r="A80" t="str">
            <v>あん１８</v>
          </cell>
          <cell r="B80" t="str">
            <v>鈴木</v>
          </cell>
          <cell r="C80" t="str">
            <v>智彦</v>
          </cell>
          <cell r="D80" t="str">
            <v>アンヴァース</v>
          </cell>
          <cell r="F80" t="str">
            <v>あん１８</v>
          </cell>
          <cell r="G80" t="str">
            <v>鈴木智彦</v>
          </cell>
          <cell r="H80" t="str">
            <v>薮内</v>
          </cell>
          <cell r="I80" t="str">
            <v>男</v>
          </cell>
          <cell r="J80">
            <v>1981</v>
          </cell>
          <cell r="K80">
            <v>43</v>
          </cell>
          <cell r="L80" t="str">
            <v>OK</v>
          </cell>
          <cell r="M80" t="str">
            <v>大垣市</v>
          </cell>
        </row>
        <row r="81">
          <cell r="A81" t="str">
            <v>あん１９</v>
          </cell>
          <cell r="B81" t="str">
            <v>高森</v>
          </cell>
          <cell r="C81" t="str">
            <v>康志</v>
          </cell>
          <cell r="D81" t="str">
            <v>アンヴァース</v>
          </cell>
          <cell r="F81" t="str">
            <v>あん１９</v>
          </cell>
          <cell r="G81" t="str">
            <v>高森康志</v>
          </cell>
          <cell r="H81" t="str">
            <v>薮内</v>
          </cell>
          <cell r="I81" t="str">
            <v>男</v>
          </cell>
          <cell r="J81">
            <v>1986</v>
          </cell>
          <cell r="K81">
            <v>38</v>
          </cell>
          <cell r="L81" t="str">
            <v>OK</v>
          </cell>
          <cell r="M81" t="str">
            <v>京都市</v>
          </cell>
        </row>
        <row r="82">
          <cell r="A82" t="str">
            <v>あん２０</v>
          </cell>
          <cell r="B82" t="str">
            <v>松村</v>
          </cell>
          <cell r="C82" t="str">
            <v>友喜</v>
          </cell>
          <cell r="D82" t="str">
            <v>アンヴァース</v>
          </cell>
          <cell r="F82" t="str">
            <v>あん２０</v>
          </cell>
          <cell r="G82" t="str">
            <v>松村友喜</v>
          </cell>
          <cell r="H82" t="str">
            <v>薮内</v>
          </cell>
          <cell r="I82" t="str">
            <v>男</v>
          </cell>
          <cell r="J82">
            <v>1988</v>
          </cell>
          <cell r="K82">
            <v>36</v>
          </cell>
          <cell r="L82" t="str">
            <v>OK</v>
          </cell>
          <cell r="M82" t="str">
            <v>彦根市</v>
          </cell>
        </row>
        <row r="83">
          <cell r="A83" t="str">
            <v>あん２１</v>
          </cell>
          <cell r="B83" t="str">
            <v>原山</v>
          </cell>
          <cell r="C83" t="str">
            <v>侑己</v>
          </cell>
          <cell r="D83" t="str">
            <v>アンヴァース</v>
          </cell>
          <cell r="F83" t="str">
            <v>あん２１</v>
          </cell>
          <cell r="G83" t="str">
            <v>原山侑己</v>
          </cell>
          <cell r="H83" t="str">
            <v>薮内</v>
          </cell>
          <cell r="I83" t="str">
            <v>男</v>
          </cell>
          <cell r="J83">
            <v>1996</v>
          </cell>
          <cell r="K83">
            <v>28</v>
          </cell>
          <cell r="L83" t="str">
            <v>OK</v>
          </cell>
          <cell r="M83" t="str">
            <v>草津市</v>
          </cell>
        </row>
        <row r="84">
          <cell r="A84" t="str">
            <v>あん２２</v>
          </cell>
          <cell r="B84" t="str">
            <v>森</v>
          </cell>
          <cell r="C84" t="str">
            <v>寿人</v>
          </cell>
          <cell r="D84" t="str">
            <v>アンヴァース</v>
          </cell>
          <cell r="F84" t="str">
            <v>あん２２</v>
          </cell>
          <cell r="G84" t="str">
            <v>森寿人</v>
          </cell>
          <cell r="H84" t="str">
            <v>薮内</v>
          </cell>
          <cell r="I84" t="str">
            <v>男</v>
          </cell>
          <cell r="J84">
            <v>1978</v>
          </cell>
          <cell r="K84">
            <v>46</v>
          </cell>
          <cell r="L84" t="str">
            <v>OK</v>
          </cell>
          <cell r="M84" t="str">
            <v>栗東市</v>
          </cell>
        </row>
        <row r="85">
          <cell r="A85" t="str">
            <v>あん２３</v>
          </cell>
          <cell r="B85" t="str">
            <v>山田</v>
          </cell>
          <cell r="C85" t="str">
            <v>佳明</v>
          </cell>
          <cell r="D85" t="str">
            <v>アンヴァース</v>
          </cell>
          <cell r="F85" t="str">
            <v>あん２３</v>
          </cell>
          <cell r="G85" t="str">
            <v>山田佳明</v>
          </cell>
          <cell r="H85" t="str">
            <v>薮内</v>
          </cell>
          <cell r="I85" t="str">
            <v>男</v>
          </cell>
          <cell r="J85">
            <v>1986</v>
          </cell>
          <cell r="K85">
            <v>38</v>
          </cell>
          <cell r="L85" t="str">
            <v>OK</v>
          </cell>
          <cell r="M85" t="str">
            <v>彦根市</v>
          </cell>
        </row>
        <row r="86">
          <cell r="A86" t="str">
            <v>あん２４</v>
          </cell>
          <cell r="B86" t="str">
            <v>岡</v>
          </cell>
          <cell r="C86" t="str">
            <v>栄介</v>
          </cell>
          <cell r="D86" t="str">
            <v>アンヴァース</v>
          </cell>
          <cell r="F86" t="str">
            <v>あん２４</v>
          </cell>
          <cell r="G86" t="str">
            <v>岡栄介</v>
          </cell>
          <cell r="H86" t="str">
            <v>薮内</v>
          </cell>
          <cell r="I86" t="str">
            <v>男</v>
          </cell>
          <cell r="J86">
            <v>1996</v>
          </cell>
          <cell r="K86">
            <v>28</v>
          </cell>
          <cell r="L86" t="str">
            <v>OK</v>
          </cell>
          <cell r="M86" t="str">
            <v>栗東市</v>
          </cell>
        </row>
        <row r="87">
          <cell r="A87" t="str">
            <v>あん２５</v>
          </cell>
          <cell r="B87" t="str">
            <v>西嶌</v>
          </cell>
          <cell r="C87" t="str">
            <v>達也</v>
          </cell>
          <cell r="D87" t="str">
            <v>アンヴァース</v>
          </cell>
          <cell r="F87" t="str">
            <v>あん２５</v>
          </cell>
          <cell r="G87" t="str">
            <v>西嶌達也</v>
          </cell>
          <cell r="H87" t="str">
            <v>薮内</v>
          </cell>
          <cell r="I87" t="str">
            <v>男</v>
          </cell>
          <cell r="J87">
            <v>1989</v>
          </cell>
          <cell r="K87">
            <v>35</v>
          </cell>
          <cell r="L87" t="str">
            <v>OK</v>
          </cell>
          <cell r="M87" t="str">
            <v>長浜市</v>
          </cell>
        </row>
        <row r="88">
          <cell r="A88" t="str">
            <v>あん２６</v>
          </cell>
          <cell r="B88" t="str">
            <v>寺元</v>
          </cell>
          <cell r="C88" t="str">
            <v>翔太</v>
          </cell>
          <cell r="D88" t="str">
            <v>アンヴァース</v>
          </cell>
          <cell r="F88" t="str">
            <v>あん２６</v>
          </cell>
          <cell r="G88" t="str">
            <v>寺元翔太</v>
          </cell>
          <cell r="H88" t="str">
            <v>薮内</v>
          </cell>
          <cell r="I88" t="str">
            <v>男</v>
          </cell>
          <cell r="J88">
            <v>1993</v>
          </cell>
          <cell r="K88">
            <v>31</v>
          </cell>
          <cell r="L88" t="str">
            <v>OK</v>
          </cell>
          <cell r="M88" t="str">
            <v>長浜市</v>
          </cell>
        </row>
        <row r="89">
          <cell r="A89" t="str">
            <v>あん２７</v>
          </cell>
          <cell r="B89" t="str">
            <v>三箇</v>
          </cell>
          <cell r="C89" t="str">
            <v>将士</v>
          </cell>
          <cell r="D89" t="str">
            <v>アンヴァース</v>
          </cell>
          <cell r="F89" t="str">
            <v>あん２７</v>
          </cell>
          <cell r="G89" t="str">
            <v>三箇将士</v>
          </cell>
          <cell r="H89" t="str">
            <v>薮内</v>
          </cell>
          <cell r="I89" t="str">
            <v>男</v>
          </cell>
          <cell r="J89">
            <v>1994</v>
          </cell>
          <cell r="K89">
            <v>30</v>
          </cell>
          <cell r="L89" t="str">
            <v>OK</v>
          </cell>
          <cell r="M89" t="str">
            <v>長浜市</v>
          </cell>
        </row>
        <row r="90">
          <cell r="A90" t="str">
            <v>あん２８</v>
          </cell>
          <cell r="B90" t="str">
            <v>澤田</v>
          </cell>
          <cell r="C90" t="str">
            <v>純兵</v>
          </cell>
          <cell r="D90" t="str">
            <v>アンヴァース</v>
          </cell>
          <cell r="F90" t="str">
            <v>あん２８</v>
          </cell>
          <cell r="G90" t="str">
            <v>澤田純兵</v>
          </cell>
          <cell r="H90" t="str">
            <v>薮内</v>
          </cell>
          <cell r="I90" t="str">
            <v>男</v>
          </cell>
          <cell r="J90">
            <v>1997</v>
          </cell>
          <cell r="K90">
            <v>27</v>
          </cell>
          <cell r="L90" t="str">
            <v>OK</v>
          </cell>
          <cell r="M90" t="str">
            <v>長浜市</v>
          </cell>
        </row>
        <row r="91">
          <cell r="A91" t="str">
            <v>あん２９</v>
          </cell>
          <cell r="B91" t="str">
            <v>末木</v>
          </cell>
          <cell r="C91" t="str">
            <v>久美子</v>
          </cell>
          <cell r="D91" t="str">
            <v>アンヴァース</v>
          </cell>
          <cell r="F91" t="str">
            <v>あん２９</v>
          </cell>
          <cell r="G91" t="str">
            <v>末木久美子</v>
          </cell>
          <cell r="H91" t="str">
            <v>薮内</v>
          </cell>
          <cell r="I91" t="str">
            <v>女</v>
          </cell>
          <cell r="J91">
            <v>1969</v>
          </cell>
          <cell r="K91">
            <v>55</v>
          </cell>
          <cell r="L91" t="str">
            <v>OK</v>
          </cell>
          <cell r="M91" t="str">
            <v>垂井町</v>
          </cell>
        </row>
        <row r="92">
          <cell r="A92" t="str">
            <v>き０１</v>
          </cell>
          <cell r="B92" t="str">
            <v>赤木</v>
          </cell>
          <cell r="C92" t="str">
            <v>拓</v>
          </cell>
          <cell r="D92" t="str">
            <v>京セラ</v>
          </cell>
          <cell r="F92" t="str">
            <v>き０１</v>
          </cell>
          <cell r="G92" t="str">
            <v>赤木拓</v>
          </cell>
          <cell r="H92" t="str">
            <v>京セラTC</v>
          </cell>
          <cell r="I92" t="str">
            <v>男</v>
          </cell>
          <cell r="J92">
            <v>1980</v>
          </cell>
          <cell r="K92">
            <v>44</v>
          </cell>
          <cell r="L92" t="str">
            <v>OK</v>
          </cell>
          <cell r="M92" t="str">
            <v>近江八幡市</v>
          </cell>
        </row>
        <row r="93">
          <cell r="A93" t="str">
            <v>き０２</v>
          </cell>
          <cell r="B93" t="str">
            <v>井澤　</v>
          </cell>
          <cell r="C93" t="str">
            <v>匡志</v>
          </cell>
          <cell r="D93" t="str">
            <v>京セラ</v>
          </cell>
          <cell r="F93" t="str">
            <v>き０２</v>
          </cell>
          <cell r="G93" t="str">
            <v>井澤　匡志</v>
          </cell>
          <cell r="H93" t="str">
            <v>京セラTC</v>
          </cell>
          <cell r="I93" t="str">
            <v>男</v>
          </cell>
          <cell r="J93">
            <v>1967</v>
          </cell>
          <cell r="K93">
            <v>57</v>
          </cell>
          <cell r="L93" t="str">
            <v>OK</v>
          </cell>
          <cell r="M93" t="str">
            <v>野洲市</v>
          </cell>
        </row>
        <row r="94">
          <cell r="A94" t="str">
            <v>き０３</v>
          </cell>
          <cell r="B94" t="str">
            <v>石井</v>
          </cell>
          <cell r="C94" t="str">
            <v>耶真斗</v>
          </cell>
          <cell r="D94" t="str">
            <v>京セラ</v>
          </cell>
          <cell r="E94">
            <v>0</v>
          </cell>
          <cell r="F94" t="str">
            <v>き０３</v>
          </cell>
          <cell r="G94" t="str">
            <v>石井耶真斗</v>
          </cell>
          <cell r="H94" t="str">
            <v>京セラTC</v>
          </cell>
          <cell r="I94" t="str">
            <v>男</v>
          </cell>
          <cell r="J94">
            <v>1995</v>
          </cell>
          <cell r="K94">
            <v>29</v>
          </cell>
          <cell r="L94" t="str">
            <v>OK</v>
          </cell>
          <cell r="M94" t="str">
            <v>東近江市</v>
          </cell>
        </row>
        <row r="95">
          <cell r="A95" t="str">
            <v>き０４</v>
          </cell>
          <cell r="B95" t="str">
            <v>石川</v>
          </cell>
          <cell r="C95" t="str">
            <v>和洋</v>
          </cell>
          <cell r="D95" t="str">
            <v>京セラ</v>
          </cell>
          <cell r="E95">
            <v>0</v>
          </cell>
          <cell r="F95" t="str">
            <v>き０４</v>
          </cell>
          <cell r="G95" t="str">
            <v>石川和洋</v>
          </cell>
          <cell r="H95" t="str">
            <v>京セラTC</v>
          </cell>
          <cell r="I95" t="str">
            <v>男</v>
          </cell>
          <cell r="J95">
            <v>1978</v>
          </cell>
          <cell r="K95">
            <v>46</v>
          </cell>
          <cell r="L95" t="str">
            <v>OK</v>
          </cell>
          <cell r="M95" t="str">
            <v>竜王町</v>
          </cell>
        </row>
        <row r="96">
          <cell r="A96" t="str">
            <v>き０５</v>
          </cell>
          <cell r="B96" t="str">
            <v>石田</v>
          </cell>
          <cell r="C96" t="str">
            <v>文彦</v>
          </cell>
          <cell r="D96" t="str">
            <v>京セラ</v>
          </cell>
          <cell r="F96" t="str">
            <v>き０５</v>
          </cell>
          <cell r="G96" t="str">
            <v>石田文彦</v>
          </cell>
          <cell r="H96" t="str">
            <v>京セラTC</v>
          </cell>
          <cell r="I96" t="str">
            <v>男</v>
          </cell>
          <cell r="J96">
            <v>1993</v>
          </cell>
          <cell r="K96">
            <v>31</v>
          </cell>
          <cell r="L96" t="str">
            <v>OK</v>
          </cell>
          <cell r="M96" t="str">
            <v>近江八幡市</v>
          </cell>
        </row>
        <row r="97">
          <cell r="A97" t="str">
            <v>き０６</v>
          </cell>
          <cell r="B97" t="str">
            <v>石田</v>
          </cell>
          <cell r="C97" t="str">
            <v>愛捺花</v>
          </cell>
          <cell r="D97" t="str">
            <v>京セラ</v>
          </cell>
          <cell r="E97">
            <v>0</v>
          </cell>
          <cell r="F97" t="str">
            <v>き０６</v>
          </cell>
          <cell r="G97" t="str">
            <v>石田愛捺花</v>
          </cell>
          <cell r="H97" t="str">
            <v>京セラTC</v>
          </cell>
          <cell r="I97" t="str">
            <v>女</v>
          </cell>
          <cell r="J97">
            <v>1998</v>
          </cell>
          <cell r="K97">
            <v>26</v>
          </cell>
          <cell r="L97" t="str">
            <v>OK</v>
          </cell>
          <cell r="M97" t="str">
            <v>近江八幡市</v>
          </cell>
        </row>
        <row r="98">
          <cell r="A98" t="str">
            <v>き０７</v>
          </cell>
          <cell r="B98" t="str">
            <v>一色</v>
          </cell>
          <cell r="C98" t="str">
            <v>翼</v>
          </cell>
          <cell r="D98" t="str">
            <v>京セラ</v>
          </cell>
          <cell r="F98" t="str">
            <v>き０７</v>
          </cell>
          <cell r="G98" t="str">
            <v>一色翼</v>
          </cell>
          <cell r="H98" t="str">
            <v>京セラTC</v>
          </cell>
          <cell r="I98" t="str">
            <v>男</v>
          </cell>
          <cell r="J98">
            <v>1984</v>
          </cell>
          <cell r="K98">
            <v>40</v>
          </cell>
          <cell r="L98" t="str">
            <v>OK</v>
          </cell>
          <cell r="M98" t="str">
            <v>東近江市</v>
          </cell>
        </row>
        <row r="99">
          <cell r="A99" t="str">
            <v>き０８</v>
          </cell>
          <cell r="B99" t="str">
            <v>岩本</v>
          </cell>
          <cell r="C99" t="str">
            <v>祥平</v>
          </cell>
          <cell r="D99" t="str">
            <v>京セラ</v>
          </cell>
          <cell r="F99" t="str">
            <v>き０８</v>
          </cell>
          <cell r="G99" t="str">
            <v>岩本祥平</v>
          </cell>
          <cell r="H99" t="str">
            <v>京セラTC</v>
          </cell>
          <cell r="I99" t="str">
            <v>男</v>
          </cell>
          <cell r="J99">
            <v>1983</v>
          </cell>
          <cell r="K99">
            <v>41</v>
          </cell>
          <cell r="L99" t="str">
            <v>OK</v>
          </cell>
          <cell r="M99" t="str">
            <v>野洲市</v>
          </cell>
        </row>
        <row r="100">
          <cell r="A100" t="str">
            <v>き０９</v>
          </cell>
          <cell r="B100" t="str">
            <v>牛尾</v>
          </cell>
          <cell r="C100" t="str">
            <v>紳之介</v>
          </cell>
          <cell r="D100" t="str">
            <v>京セラ</v>
          </cell>
          <cell r="E100">
            <v>0</v>
          </cell>
          <cell r="F100" t="str">
            <v>き０９</v>
          </cell>
          <cell r="G100" t="str">
            <v>牛尾紳之介</v>
          </cell>
          <cell r="H100" t="str">
            <v>京セラTC</v>
          </cell>
          <cell r="I100" t="str">
            <v>男</v>
          </cell>
          <cell r="J100">
            <v>1984</v>
          </cell>
          <cell r="K100">
            <v>40</v>
          </cell>
          <cell r="L100" t="str">
            <v>OK</v>
          </cell>
          <cell r="M100" t="str">
            <v>東近江市</v>
          </cell>
        </row>
        <row r="101">
          <cell r="A101" t="str">
            <v>き１０</v>
          </cell>
          <cell r="B101" t="str">
            <v>太田</v>
          </cell>
          <cell r="C101" t="str">
            <v>圭亮</v>
          </cell>
          <cell r="D101" t="str">
            <v>京セラ</v>
          </cell>
          <cell r="E101">
            <v>0</v>
          </cell>
          <cell r="F101" t="str">
            <v>き１０</v>
          </cell>
          <cell r="G101" t="str">
            <v>太田圭亮</v>
          </cell>
          <cell r="H101" t="str">
            <v>京セラTC</v>
          </cell>
          <cell r="I101" t="str">
            <v>男</v>
          </cell>
          <cell r="J101">
            <v>1981</v>
          </cell>
          <cell r="K101">
            <v>43</v>
          </cell>
          <cell r="L101" t="str">
            <v>OK</v>
          </cell>
          <cell r="M101" t="str">
            <v>近江八幡市</v>
          </cell>
        </row>
        <row r="102">
          <cell r="A102" t="str">
            <v>き１１</v>
          </cell>
          <cell r="B102" t="str">
            <v>岡本</v>
          </cell>
          <cell r="C102" t="str">
            <v>彰</v>
          </cell>
          <cell r="D102" t="str">
            <v>京セラ</v>
          </cell>
          <cell r="E102">
            <v>0</v>
          </cell>
          <cell r="F102" t="str">
            <v>き１１</v>
          </cell>
          <cell r="G102" t="str">
            <v>岡本彰</v>
          </cell>
          <cell r="H102" t="str">
            <v>京セラTC</v>
          </cell>
          <cell r="I102" t="str">
            <v>男</v>
          </cell>
          <cell r="J102">
            <v>1986</v>
          </cell>
          <cell r="K102">
            <v>38</v>
          </cell>
          <cell r="L102" t="str">
            <v>OK</v>
          </cell>
          <cell r="M102" t="str">
            <v>近江八幡市</v>
          </cell>
        </row>
        <row r="103">
          <cell r="A103" t="str">
            <v>き１２</v>
          </cell>
          <cell r="B103" t="str">
            <v>奥田</v>
          </cell>
          <cell r="C103" t="str">
            <v>司</v>
          </cell>
          <cell r="D103" t="str">
            <v>京セラ</v>
          </cell>
          <cell r="F103" t="str">
            <v>き１２</v>
          </cell>
          <cell r="G103" t="str">
            <v>奥田司</v>
          </cell>
          <cell r="H103" t="str">
            <v>京セラTC</v>
          </cell>
          <cell r="I103" t="str">
            <v>男</v>
          </cell>
          <cell r="J103">
            <v>1997</v>
          </cell>
          <cell r="K103">
            <v>27</v>
          </cell>
          <cell r="L103" t="str">
            <v>OK</v>
          </cell>
          <cell r="M103" t="str">
            <v>東近江市</v>
          </cell>
        </row>
        <row r="104">
          <cell r="A104" t="str">
            <v>き１３</v>
          </cell>
          <cell r="B104" t="str">
            <v>片渕</v>
          </cell>
          <cell r="C104" t="str">
            <v>友結</v>
          </cell>
          <cell r="D104" t="str">
            <v>京セラ</v>
          </cell>
          <cell r="E104">
            <v>0</v>
          </cell>
          <cell r="F104" t="str">
            <v>き１３</v>
          </cell>
          <cell r="G104" t="str">
            <v>片渕友結</v>
          </cell>
          <cell r="H104" t="str">
            <v>京セラTC</v>
          </cell>
          <cell r="I104" t="str">
            <v>女</v>
          </cell>
          <cell r="J104">
            <v>2000</v>
          </cell>
          <cell r="K104">
            <v>24</v>
          </cell>
          <cell r="L104" t="str">
            <v>OK</v>
          </cell>
          <cell r="M104" t="str">
            <v>大津市</v>
          </cell>
        </row>
        <row r="105">
          <cell r="A105" t="str">
            <v>き１４</v>
          </cell>
          <cell r="B105" t="str">
            <v>木村</v>
          </cell>
          <cell r="C105" t="str">
            <v>圭</v>
          </cell>
          <cell r="D105" t="str">
            <v>京セラ</v>
          </cell>
          <cell r="F105" t="str">
            <v>き１４</v>
          </cell>
          <cell r="G105" t="str">
            <v>木村圭</v>
          </cell>
          <cell r="H105" t="str">
            <v>京セラTC</v>
          </cell>
          <cell r="I105" t="str">
            <v>男</v>
          </cell>
          <cell r="J105">
            <v>1968</v>
          </cell>
          <cell r="K105">
            <v>56</v>
          </cell>
          <cell r="L105" t="str">
            <v>OK</v>
          </cell>
          <cell r="M105" t="str">
            <v>大津市</v>
          </cell>
        </row>
        <row r="106">
          <cell r="A106" t="str">
            <v>き１５</v>
          </cell>
          <cell r="B106" t="str">
            <v>栗山</v>
          </cell>
          <cell r="C106" t="str">
            <v>飛鳥</v>
          </cell>
          <cell r="D106" t="str">
            <v>京セラ</v>
          </cell>
          <cell r="F106" t="str">
            <v>き１５</v>
          </cell>
          <cell r="G106" t="str">
            <v>栗山飛鳥</v>
          </cell>
          <cell r="H106" t="str">
            <v>京セラTC</v>
          </cell>
          <cell r="I106" t="str">
            <v>男</v>
          </cell>
          <cell r="J106">
            <v>1997</v>
          </cell>
          <cell r="K106">
            <v>27</v>
          </cell>
          <cell r="L106" t="str">
            <v>OK</v>
          </cell>
          <cell r="M106" t="str">
            <v>東近江市</v>
          </cell>
        </row>
        <row r="107">
          <cell r="A107" t="str">
            <v>き１６</v>
          </cell>
          <cell r="B107" t="str">
            <v>坂元</v>
          </cell>
          <cell r="C107" t="str">
            <v>智成</v>
          </cell>
          <cell r="D107" t="str">
            <v>京セラ</v>
          </cell>
          <cell r="E107">
            <v>0</v>
          </cell>
          <cell r="F107" t="str">
            <v>き１６</v>
          </cell>
          <cell r="G107" t="str">
            <v>坂元智成</v>
          </cell>
          <cell r="H107" t="str">
            <v>京セラTC</v>
          </cell>
          <cell r="I107" t="str">
            <v>男</v>
          </cell>
          <cell r="J107">
            <v>1975</v>
          </cell>
          <cell r="K107">
            <v>49</v>
          </cell>
          <cell r="L107" t="str">
            <v>OK</v>
          </cell>
          <cell r="M107" t="str">
            <v>東近江市</v>
          </cell>
        </row>
        <row r="108">
          <cell r="A108" t="str">
            <v>き１７</v>
          </cell>
          <cell r="B108" t="str">
            <v>佐治</v>
          </cell>
          <cell r="C108" t="str">
            <v>武</v>
          </cell>
          <cell r="D108" t="str">
            <v>京セラ</v>
          </cell>
          <cell r="F108" t="str">
            <v>き１７</v>
          </cell>
          <cell r="G108" t="str">
            <v>佐治武</v>
          </cell>
          <cell r="H108" t="str">
            <v>京セラTC</v>
          </cell>
          <cell r="I108" t="str">
            <v>男</v>
          </cell>
          <cell r="J108">
            <v>1964</v>
          </cell>
          <cell r="K108">
            <v>60</v>
          </cell>
          <cell r="L108" t="str">
            <v>OK</v>
          </cell>
          <cell r="M108" t="str">
            <v>甲賀市</v>
          </cell>
        </row>
        <row r="109">
          <cell r="A109" t="str">
            <v>き１８</v>
          </cell>
          <cell r="B109" t="str">
            <v>澤田</v>
          </cell>
          <cell r="C109" t="str">
            <v>啓一</v>
          </cell>
          <cell r="D109" t="str">
            <v>京セラ</v>
          </cell>
          <cell r="E109">
            <v>0</v>
          </cell>
          <cell r="F109" t="str">
            <v>き１８</v>
          </cell>
          <cell r="G109" t="str">
            <v>澤田啓一</v>
          </cell>
          <cell r="H109" t="str">
            <v>京セラTC</v>
          </cell>
          <cell r="I109" t="str">
            <v>男</v>
          </cell>
          <cell r="J109">
            <v>1970</v>
          </cell>
          <cell r="K109">
            <v>54</v>
          </cell>
          <cell r="L109" t="str">
            <v>OK</v>
          </cell>
          <cell r="M109" t="str">
            <v>野洲市</v>
          </cell>
        </row>
        <row r="110">
          <cell r="A110" t="str">
            <v>き１９</v>
          </cell>
          <cell r="B110" t="str">
            <v>篠原</v>
          </cell>
          <cell r="C110" t="str">
            <v>弘法</v>
          </cell>
          <cell r="D110" t="str">
            <v>京セラ</v>
          </cell>
          <cell r="E110">
            <v>0</v>
          </cell>
          <cell r="F110" t="str">
            <v>き１９</v>
          </cell>
          <cell r="G110" t="str">
            <v>篠原弘法</v>
          </cell>
          <cell r="H110" t="str">
            <v>京セラTC</v>
          </cell>
          <cell r="I110" t="str">
            <v>男</v>
          </cell>
          <cell r="J110">
            <v>1992</v>
          </cell>
          <cell r="K110">
            <v>32</v>
          </cell>
          <cell r="L110" t="str">
            <v>OK</v>
          </cell>
          <cell r="M110" t="str">
            <v>守山市</v>
          </cell>
        </row>
        <row r="111">
          <cell r="A111" t="str">
            <v>き２０</v>
          </cell>
          <cell r="B111" t="str">
            <v>清水</v>
          </cell>
          <cell r="C111" t="str">
            <v>陽介</v>
          </cell>
          <cell r="D111" t="str">
            <v>京セラ</v>
          </cell>
          <cell r="E111">
            <v>0</v>
          </cell>
          <cell r="F111" t="str">
            <v>き２０</v>
          </cell>
          <cell r="G111" t="str">
            <v>清水陽介</v>
          </cell>
          <cell r="H111" t="str">
            <v>京セラTC</v>
          </cell>
          <cell r="I111" t="str">
            <v>男</v>
          </cell>
          <cell r="J111">
            <v>1991</v>
          </cell>
          <cell r="K111">
            <v>33</v>
          </cell>
          <cell r="L111" t="str">
            <v>OK</v>
          </cell>
          <cell r="M111" t="str">
            <v>守山市</v>
          </cell>
        </row>
        <row r="112">
          <cell r="A112" t="str">
            <v>き２１</v>
          </cell>
          <cell r="B112" t="str">
            <v>曽我</v>
          </cell>
          <cell r="C112" t="str">
            <v>卓矢</v>
          </cell>
          <cell r="D112" t="str">
            <v>京セラ</v>
          </cell>
          <cell r="E112">
            <v>0</v>
          </cell>
          <cell r="F112" t="str">
            <v>き２１</v>
          </cell>
          <cell r="G112" t="str">
            <v>曽我卓矢</v>
          </cell>
          <cell r="H112" t="str">
            <v>京セラTC</v>
          </cell>
          <cell r="I112" t="str">
            <v>男</v>
          </cell>
          <cell r="J112">
            <v>1986</v>
          </cell>
          <cell r="K112">
            <v>38</v>
          </cell>
          <cell r="L112" t="str">
            <v>OK</v>
          </cell>
          <cell r="M112" t="str">
            <v>近江八幡市</v>
          </cell>
        </row>
        <row r="113">
          <cell r="A113" t="str">
            <v>き２２</v>
          </cell>
          <cell r="B113" t="str">
            <v>滝本</v>
          </cell>
          <cell r="C113" t="str">
            <v>照夫</v>
          </cell>
          <cell r="D113" t="str">
            <v>京セラ</v>
          </cell>
          <cell r="E113">
            <v>0</v>
          </cell>
          <cell r="F113" t="str">
            <v>き２２</v>
          </cell>
          <cell r="G113" t="str">
            <v>滝本照夫</v>
          </cell>
          <cell r="H113" t="str">
            <v>京セラTC</v>
          </cell>
          <cell r="I113" t="str">
            <v>男</v>
          </cell>
          <cell r="J113">
            <v>1959</v>
          </cell>
          <cell r="K113">
            <v>65</v>
          </cell>
          <cell r="L113" t="str">
            <v>OK</v>
          </cell>
          <cell r="M113" t="str">
            <v>東近江市</v>
          </cell>
        </row>
        <row r="114">
          <cell r="A114" t="str">
            <v>き２３</v>
          </cell>
          <cell r="B114" t="str">
            <v>直川</v>
          </cell>
          <cell r="C114" t="str">
            <v>悟</v>
          </cell>
          <cell r="D114" t="str">
            <v>京セラ</v>
          </cell>
          <cell r="F114" t="str">
            <v>き２３</v>
          </cell>
          <cell r="G114" t="str">
            <v>直川悟</v>
          </cell>
          <cell r="H114" t="str">
            <v>京セラTC</v>
          </cell>
          <cell r="I114" t="str">
            <v>男</v>
          </cell>
          <cell r="J114">
            <v>1982</v>
          </cell>
          <cell r="K114">
            <v>42</v>
          </cell>
          <cell r="L114" t="str">
            <v>OK</v>
          </cell>
          <cell r="M114" t="str">
            <v>野洲市</v>
          </cell>
        </row>
        <row r="115">
          <cell r="A115" t="str">
            <v>き２４</v>
          </cell>
          <cell r="B115" t="str">
            <v>中尾</v>
          </cell>
          <cell r="C115" t="str">
            <v>慶太</v>
          </cell>
          <cell r="D115" t="str">
            <v>京セラ</v>
          </cell>
          <cell r="E115">
            <v>0</v>
          </cell>
          <cell r="F115" t="str">
            <v>き２４</v>
          </cell>
          <cell r="G115" t="str">
            <v>中尾慶太</v>
          </cell>
          <cell r="H115" t="str">
            <v>京セラTC</v>
          </cell>
          <cell r="I115" t="str">
            <v>男</v>
          </cell>
          <cell r="J115">
            <v>1993</v>
          </cell>
          <cell r="K115">
            <v>31</v>
          </cell>
          <cell r="L115" t="str">
            <v>OK</v>
          </cell>
          <cell r="M115" t="str">
            <v>東近江市</v>
          </cell>
        </row>
        <row r="116">
          <cell r="A116" t="str">
            <v>き２５</v>
          </cell>
          <cell r="B116" t="str">
            <v>仲田</v>
          </cell>
          <cell r="C116" t="str">
            <v>慶介</v>
          </cell>
          <cell r="D116" t="str">
            <v>京セラ</v>
          </cell>
          <cell r="E116">
            <v>0</v>
          </cell>
          <cell r="F116" t="str">
            <v>き２５</v>
          </cell>
          <cell r="G116" t="str">
            <v>仲田慶介</v>
          </cell>
          <cell r="H116" t="str">
            <v>京セラTC</v>
          </cell>
          <cell r="I116" t="str">
            <v>男</v>
          </cell>
          <cell r="J116">
            <v>1996</v>
          </cell>
          <cell r="K116">
            <v>28</v>
          </cell>
          <cell r="L116" t="str">
            <v>OK</v>
          </cell>
          <cell r="M116" t="str">
            <v>野洲市</v>
          </cell>
        </row>
        <row r="117">
          <cell r="A117" t="str">
            <v>き２６</v>
          </cell>
          <cell r="B117" t="str">
            <v>馬場</v>
          </cell>
          <cell r="C117" t="str">
            <v>英年</v>
          </cell>
          <cell r="D117" t="str">
            <v>京セラ</v>
          </cell>
          <cell r="E117">
            <v>0</v>
          </cell>
          <cell r="F117" t="str">
            <v>き２６</v>
          </cell>
          <cell r="G117" t="str">
            <v>馬場英年</v>
          </cell>
          <cell r="H117" t="str">
            <v>京セラTC</v>
          </cell>
          <cell r="I117" t="str">
            <v>男</v>
          </cell>
          <cell r="J117">
            <v>1980</v>
          </cell>
          <cell r="K117">
            <v>44</v>
          </cell>
          <cell r="L117" t="str">
            <v>OK</v>
          </cell>
          <cell r="M117" t="str">
            <v>東近江市</v>
          </cell>
        </row>
        <row r="118">
          <cell r="A118" t="str">
            <v>き２７</v>
          </cell>
          <cell r="B118" t="str">
            <v>濵口</v>
          </cell>
          <cell r="C118" t="str">
            <v>里穂</v>
          </cell>
          <cell r="D118" t="str">
            <v>京セラ</v>
          </cell>
          <cell r="E118">
            <v>0</v>
          </cell>
          <cell r="F118" t="str">
            <v>き２７</v>
          </cell>
          <cell r="G118" t="str">
            <v>濵口里穂</v>
          </cell>
          <cell r="H118" t="str">
            <v>京セラTC</v>
          </cell>
          <cell r="I118" t="str">
            <v>女</v>
          </cell>
          <cell r="J118">
            <v>1993</v>
          </cell>
          <cell r="K118">
            <v>31</v>
          </cell>
          <cell r="L118" t="str">
            <v>OK</v>
          </cell>
          <cell r="M118" t="str">
            <v>湖南市</v>
          </cell>
        </row>
        <row r="119">
          <cell r="A119" t="str">
            <v>き２８</v>
          </cell>
          <cell r="B119" t="str">
            <v>廣瀬</v>
          </cell>
          <cell r="C119" t="str">
            <v>智也</v>
          </cell>
          <cell r="D119" t="str">
            <v>京セラ</v>
          </cell>
          <cell r="E119">
            <v>0</v>
          </cell>
          <cell r="F119" t="str">
            <v>き２８</v>
          </cell>
          <cell r="G119" t="str">
            <v>廣瀬智也</v>
          </cell>
          <cell r="H119" t="str">
            <v>京セラTC</v>
          </cell>
          <cell r="I119" t="str">
            <v>男</v>
          </cell>
          <cell r="J119">
            <v>1977</v>
          </cell>
          <cell r="K119">
            <v>47</v>
          </cell>
          <cell r="L119" t="str">
            <v>OK</v>
          </cell>
          <cell r="M119" t="str">
            <v>野洲市</v>
          </cell>
        </row>
        <row r="120">
          <cell r="A120" t="str">
            <v>き２９</v>
          </cell>
          <cell r="B120" t="str">
            <v>福島</v>
          </cell>
          <cell r="C120" t="str">
            <v>勇輔</v>
          </cell>
          <cell r="D120" t="str">
            <v>京セラ</v>
          </cell>
          <cell r="E120">
            <v>0</v>
          </cell>
          <cell r="F120" t="str">
            <v>き２９</v>
          </cell>
          <cell r="G120" t="str">
            <v>福島勇輔</v>
          </cell>
          <cell r="H120" t="str">
            <v>京セラTC</v>
          </cell>
          <cell r="I120" t="str">
            <v>男</v>
          </cell>
          <cell r="J120">
            <v>1996</v>
          </cell>
          <cell r="K120">
            <v>28</v>
          </cell>
          <cell r="L120" t="str">
            <v>OK</v>
          </cell>
          <cell r="M120" t="str">
            <v>東近江市</v>
          </cell>
        </row>
        <row r="121">
          <cell r="A121" t="str">
            <v>き３０</v>
          </cell>
          <cell r="B121" t="str">
            <v>松島</v>
          </cell>
          <cell r="C121" t="str">
            <v>理和</v>
          </cell>
          <cell r="D121" t="str">
            <v>京セラ</v>
          </cell>
          <cell r="E121">
            <v>0</v>
          </cell>
          <cell r="F121" t="str">
            <v>き３０</v>
          </cell>
          <cell r="G121" t="str">
            <v>松島理和</v>
          </cell>
          <cell r="H121" t="str">
            <v>京セラTC</v>
          </cell>
          <cell r="I121" t="str">
            <v>男</v>
          </cell>
          <cell r="J121">
            <v>1981</v>
          </cell>
          <cell r="K121">
            <v>43</v>
          </cell>
          <cell r="L121" t="str">
            <v>OK</v>
          </cell>
          <cell r="M121" t="str">
            <v>京都市</v>
          </cell>
        </row>
        <row r="122">
          <cell r="A122" t="str">
            <v>き３１</v>
          </cell>
          <cell r="B122" t="str">
            <v>宮道</v>
          </cell>
          <cell r="C122" t="str">
            <v>祐介</v>
          </cell>
          <cell r="D122" t="str">
            <v>京セラ</v>
          </cell>
          <cell r="E122">
            <v>0</v>
          </cell>
          <cell r="F122" t="str">
            <v>き３１</v>
          </cell>
          <cell r="G122" t="str">
            <v>宮道祐介</v>
          </cell>
          <cell r="H122" t="str">
            <v>京セラTC</v>
          </cell>
          <cell r="I122" t="str">
            <v>男</v>
          </cell>
          <cell r="J122">
            <v>1983</v>
          </cell>
          <cell r="K122">
            <v>41</v>
          </cell>
          <cell r="L122" t="str">
            <v>OK</v>
          </cell>
          <cell r="M122" t="str">
            <v>彦根市</v>
          </cell>
        </row>
        <row r="123">
          <cell r="A123" t="str">
            <v>き３２</v>
          </cell>
          <cell r="B123" t="str">
            <v>村尾</v>
          </cell>
          <cell r="C123" t="str">
            <v>彰了</v>
          </cell>
          <cell r="D123" t="str">
            <v>京セラ</v>
          </cell>
          <cell r="F123" t="str">
            <v>き３２</v>
          </cell>
          <cell r="G123" t="str">
            <v>村尾彰了</v>
          </cell>
          <cell r="H123" t="str">
            <v>京セラTC</v>
          </cell>
          <cell r="I123" t="str">
            <v>男</v>
          </cell>
          <cell r="J123">
            <v>1982</v>
          </cell>
          <cell r="K123">
            <v>42</v>
          </cell>
          <cell r="L123" t="str">
            <v>OK</v>
          </cell>
          <cell r="M123" t="str">
            <v>野洲市</v>
          </cell>
        </row>
        <row r="124">
          <cell r="A124" t="str">
            <v>き３３</v>
          </cell>
          <cell r="B124" t="str">
            <v>村西</v>
          </cell>
          <cell r="C124" t="str">
            <v>徹</v>
          </cell>
          <cell r="D124" t="str">
            <v>京セラ</v>
          </cell>
          <cell r="E124">
            <v>0</v>
          </cell>
          <cell r="F124" t="str">
            <v>き３３</v>
          </cell>
          <cell r="G124" t="str">
            <v>村西徹</v>
          </cell>
          <cell r="H124" t="str">
            <v>京セラTC</v>
          </cell>
          <cell r="I124" t="str">
            <v>男</v>
          </cell>
          <cell r="J124">
            <v>1988</v>
          </cell>
          <cell r="K124">
            <v>36</v>
          </cell>
          <cell r="L124" t="str">
            <v>OK</v>
          </cell>
          <cell r="M124" t="str">
            <v>守山市</v>
          </cell>
        </row>
        <row r="125">
          <cell r="A125" t="str">
            <v>き３４</v>
          </cell>
          <cell r="B125" t="str">
            <v>森</v>
          </cell>
          <cell r="C125" t="str">
            <v>涼花</v>
          </cell>
          <cell r="D125" t="str">
            <v>京セラ</v>
          </cell>
          <cell r="E125">
            <v>0</v>
          </cell>
          <cell r="F125" t="str">
            <v>き３４</v>
          </cell>
          <cell r="G125" t="str">
            <v>森涼花</v>
          </cell>
          <cell r="H125" t="str">
            <v>京セラTC</v>
          </cell>
          <cell r="I125" t="str">
            <v>女</v>
          </cell>
          <cell r="J125">
            <v>2003</v>
          </cell>
          <cell r="K125">
            <v>21</v>
          </cell>
          <cell r="L125" t="str">
            <v>OK</v>
          </cell>
          <cell r="M125" t="str">
            <v>湖南市</v>
          </cell>
        </row>
        <row r="126">
          <cell r="A126" t="str">
            <v>き３５</v>
          </cell>
          <cell r="B126" t="str">
            <v>山本</v>
          </cell>
          <cell r="C126" t="str">
            <v>和樹</v>
          </cell>
          <cell r="D126" t="str">
            <v>京セラ</v>
          </cell>
          <cell r="E126">
            <v>0</v>
          </cell>
          <cell r="F126" t="str">
            <v>き３５</v>
          </cell>
          <cell r="G126" t="str">
            <v>山本和樹</v>
          </cell>
          <cell r="H126" t="str">
            <v>京セラTC</v>
          </cell>
          <cell r="I126" t="str">
            <v>男</v>
          </cell>
          <cell r="J126">
            <v>1997</v>
          </cell>
          <cell r="K126">
            <v>27</v>
          </cell>
          <cell r="L126" t="str">
            <v>OK</v>
          </cell>
          <cell r="M126" t="str">
            <v>大津市</v>
          </cell>
        </row>
        <row r="127">
          <cell r="A127" t="str">
            <v>き３６</v>
          </cell>
          <cell r="B127" t="str">
            <v>吉本</v>
          </cell>
          <cell r="C127" t="str">
            <v>泰二</v>
          </cell>
          <cell r="D127" t="str">
            <v>京セラ</v>
          </cell>
          <cell r="E127">
            <v>0</v>
          </cell>
          <cell r="F127" t="str">
            <v>き３６</v>
          </cell>
          <cell r="G127" t="str">
            <v>吉本泰二</v>
          </cell>
          <cell r="H127" t="str">
            <v>京セラTC</v>
          </cell>
          <cell r="I127" t="str">
            <v>男</v>
          </cell>
          <cell r="J127">
            <v>1976</v>
          </cell>
          <cell r="K127">
            <v>48</v>
          </cell>
          <cell r="L127" t="str">
            <v>OK</v>
          </cell>
          <cell r="M127" t="str">
            <v>東近江市</v>
          </cell>
        </row>
        <row r="128">
          <cell r="A128" t="str">
            <v>ふ０１</v>
          </cell>
          <cell r="B128" t="str">
            <v>水本</v>
          </cell>
          <cell r="C128" t="str">
            <v>淳史</v>
          </cell>
          <cell r="D128" t="str">
            <v>フレンズ</v>
          </cell>
          <cell r="E128">
            <v>0</v>
          </cell>
          <cell r="F128" t="str">
            <v>ふ０１</v>
          </cell>
          <cell r="G128" t="str">
            <v>水本淳史</v>
          </cell>
          <cell r="H128" t="str">
            <v>フレンズ</v>
          </cell>
          <cell r="I128" t="str">
            <v>男</v>
          </cell>
          <cell r="J128">
            <v>1967</v>
          </cell>
          <cell r="K128">
            <v>57</v>
          </cell>
          <cell r="L128" t="str">
            <v>OK</v>
          </cell>
          <cell r="M128" t="str">
            <v>彦根市</v>
          </cell>
        </row>
        <row r="129">
          <cell r="A129" t="str">
            <v>ふ０２</v>
          </cell>
          <cell r="B129" t="str">
            <v>清水</v>
          </cell>
          <cell r="C129" t="str">
            <v>善弘</v>
          </cell>
          <cell r="D129" t="str">
            <v>フレンズ</v>
          </cell>
          <cell r="E129">
            <v>0</v>
          </cell>
          <cell r="F129" t="str">
            <v>ふ０２</v>
          </cell>
          <cell r="G129" t="str">
            <v>清水善弘</v>
          </cell>
          <cell r="H129" t="str">
            <v>フレンズ</v>
          </cell>
          <cell r="I129" t="str">
            <v>男</v>
          </cell>
          <cell r="J129">
            <v>1952</v>
          </cell>
          <cell r="K129">
            <v>72</v>
          </cell>
          <cell r="L129" t="str">
            <v>OK</v>
          </cell>
          <cell r="M129" t="str">
            <v>近江八幡市</v>
          </cell>
        </row>
        <row r="130">
          <cell r="A130" t="str">
            <v>ふ０３</v>
          </cell>
          <cell r="B130" t="str">
            <v>岡本</v>
          </cell>
          <cell r="C130" t="str">
            <v>大樹</v>
          </cell>
          <cell r="D130" t="str">
            <v>フレンズ</v>
          </cell>
          <cell r="E130">
            <v>0</v>
          </cell>
          <cell r="F130" t="str">
            <v>ふ０３</v>
          </cell>
          <cell r="G130" t="str">
            <v>岡本大樹</v>
          </cell>
          <cell r="H130" t="str">
            <v>フレンズ</v>
          </cell>
          <cell r="I130" t="str">
            <v>男</v>
          </cell>
          <cell r="J130">
            <v>1982</v>
          </cell>
          <cell r="K130">
            <v>42</v>
          </cell>
          <cell r="L130" t="str">
            <v>OK</v>
          </cell>
          <cell r="M130" t="str">
            <v>大津市</v>
          </cell>
        </row>
        <row r="131">
          <cell r="A131" t="str">
            <v>ふ０４</v>
          </cell>
          <cell r="B131" t="str">
            <v>北野</v>
          </cell>
          <cell r="C131" t="str">
            <v>照幸</v>
          </cell>
          <cell r="D131" t="str">
            <v>フレンズ</v>
          </cell>
          <cell r="E131">
            <v>0</v>
          </cell>
          <cell r="F131" t="str">
            <v>ふ０４</v>
          </cell>
          <cell r="G131" t="str">
            <v>北野照幸</v>
          </cell>
          <cell r="H131" t="str">
            <v>フレンズ</v>
          </cell>
          <cell r="I131" t="str">
            <v>男</v>
          </cell>
          <cell r="J131">
            <v>1980</v>
          </cell>
          <cell r="K131">
            <v>44</v>
          </cell>
          <cell r="L131" t="str">
            <v>OK</v>
          </cell>
          <cell r="M131" t="str">
            <v>大津市</v>
          </cell>
        </row>
        <row r="132">
          <cell r="A132" t="str">
            <v>ふ０５</v>
          </cell>
          <cell r="B132" t="str">
            <v>成宮</v>
          </cell>
          <cell r="C132" t="str">
            <v>康弘</v>
          </cell>
          <cell r="D132" t="str">
            <v>フレンズ</v>
          </cell>
          <cell r="E132">
            <v>0</v>
          </cell>
          <cell r="F132" t="str">
            <v>ふ０５</v>
          </cell>
          <cell r="G132" t="str">
            <v>成宮康弘</v>
          </cell>
          <cell r="H132" t="str">
            <v>フレンズ</v>
          </cell>
          <cell r="I132" t="str">
            <v>男</v>
          </cell>
          <cell r="J132">
            <v>1970</v>
          </cell>
          <cell r="K132">
            <v>54</v>
          </cell>
          <cell r="L132" t="str">
            <v>OK</v>
          </cell>
          <cell r="M132" t="str">
            <v>彦根市</v>
          </cell>
        </row>
        <row r="133">
          <cell r="A133" t="str">
            <v>ふ０６</v>
          </cell>
          <cell r="B133" t="str">
            <v>中谷</v>
          </cell>
          <cell r="C133" t="str">
            <v>健志</v>
          </cell>
          <cell r="D133" t="str">
            <v>フレンズ</v>
          </cell>
          <cell r="E133">
            <v>0</v>
          </cell>
          <cell r="F133" t="str">
            <v>ふ０６</v>
          </cell>
          <cell r="G133" t="str">
            <v>中谷健志</v>
          </cell>
          <cell r="H133" t="str">
            <v>フレンズ</v>
          </cell>
          <cell r="I133" t="str">
            <v>男</v>
          </cell>
          <cell r="J133">
            <v>1991</v>
          </cell>
          <cell r="K133">
            <v>33</v>
          </cell>
          <cell r="L133" t="str">
            <v>OK</v>
          </cell>
          <cell r="M133" t="str">
            <v>長浜市</v>
          </cell>
        </row>
        <row r="134">
          <cell r="A134" t="str">
            <v>ふ０７</v>
          </cell>
          <cell r="B134" t="str">
            <v>平塚</v>
          </cell>
          <cell r="C134" t="str">
            <v xml:space="preserve">  聡</v>
          </cell>
          <cell r="D134" t="str">
            <v>フレンズ</v>
          </cell>
          <cell r="E134">
            <v>0</v>
          </cell>
          <cell r="F134" t="str">
            <v>ふ０７</v>
          </cell>
          <cell r="G134" t="str">
            <v>平塚  聡</v>
          </cell>
          <cell r="H134" t="str">
            <v>フレンズ</v>
          </cell>
          <cell r="I134" t="str">
            <v>男</v>
          </cell>
          <cell r="J134">
            <v>1960</v>
          </cell>
          <cell r="K134">
            <v>64</v>
          </cell>
          <cell r="L134" t="str">
            <v>OK</v>
          </cell>
          <cell r="M134" t="str">
            <v>彦根市</v>
          </cell>
        </row>
        <row r="135">
          <cell r="A135" t="str">
            <v>ふ０８</v>
          </cell>
          <cell r="B135" t="str">
            <v>池端</v>
          </cell>
          <cell r="C135" t="str">
            <v>誠治</v>
          </cell>
          <cell r="D135" t="str">
            <v>フレンズ</v>
          </cell>
          <cell r="E135">
            <v>0</v>
          </cell>
          <cell r="F135" t="str">
            <v>ふ０８</v>
          </cell>
          <cell r="G135" t="str">
            <v>池端誠治</v>
          </cell>
          <cell r="H135" t="str">
            <v>フレンズ</v>
          </cell>
          <cell r="I135" t="str">
            <v>男</v>
          </cell>
          <cell r="J135">
            <v>1972</v>
          </cell>
          <cell r="K135">
            <v>52</v>
          </cell>
          <cell r="L135" t="str">
            <v>OK</v>
          </cell>
          <cell r="M135" t="str">
            <v>彦根市</v>
          </cell>
        </row>
        <row r="136">
          <cell r="A136" t="str">
            <v>ふ０９</v>
          </cell>
          <cell r="B136" t="str">
            <v>三代</v>
          </cell>
          <cell r="C136" t="str">
            <v>康成</v>
          </cell>
          <cell r="D136" t="str">
            <v>フレンズ</v>
          </cell>
          <cell r="E136">
            <v>0</v>
          </cell>
          <cell r="F136" t="str">
            <v>ふ０９</v>
          </cell>
          <cell r="G136" t="str">
            <v>三代康成</v>
          </cell>
          <cell r="H136" t="str">
            <v>フレンズ</v>
          </cell>
          <cell r="I136" t="str">
            <v>男</v>
          </cell>
          <cell r="J136">
            <v>1968</v>
          </cell>
          <cell r="K136">
            <v>56</v>
          </cell>
          <cell r="L136" t="str">
            <v>OK</v>
          </cell>
          <cell r="M136" t="str">
            <v>近江八幡市</v>
          </cell>
        </row>
        <row r="137">
          <cell r="A137" t="str">
            <v>ふ１０</v>
          </cell>
          <cell r="B137" t="str">
            <v>古市</v>
          </cell>
          <cell r="C137" t="str">
            <v>卓志</v>
          </cell>
          <cell r="D137" t="str">
            <v>フレンズ</v>
          </cell>
          <cell r="E137">
            <v>0</v>
          </cell>
          <cell r="F137" t="str">
            <v>ふ１０</v>
          </cell>
          <cell r="G137" t="str">
            <v>古市卓志</v>
          </cell>
          <cell r="H137" t="str">
            <v>フレンズ</v>
          </cell>
          <cell r="I137" t="str">
            <v>男</v>
          </cell>
          <cell r="J137">
            <v>1974</v>
          </cell>
          <cell r="K137">
            <v>50</v>
          </cell>
          <cell r="L137" t="str">
            <v>OK</v>
          </cell>
          <cell r="M137" t="str">
            <v>彦根市</v>
          </cell>
        </row>
        <row r="138">
          <cell r="A138" t="str">
            <v>ふ１１</v>
          </cell>
          <cell r="B138" t="str">
            <v>中川</v>
          </cell>
          <cell r="C138" t="str">
            <v>浩樹</v>
          </cell>
          <cell r="D138" t="str">
            <v>フレンズ</v>
          </cell>
          <cell r="E138">
            <v>0</v>
          </cell>
          <cell r="F138" t="str">
            <v>ふ１１</v>
          </cell>
          <cell r="G138" t="str">
            <v>中川浩樹</v>
          </cell>
          <cell r="H138" t="str">
            <v>フレンズ</v>
          </cell>
          <cell r="I138" t="str">
            <v>男</v>
          </cell>
          <cell r="J138">
            <v>1964</v>
          </cell>
          <cell r="K138">
            <v>60</v>
          </cell>
          <cell r="L138" t="str">
            <v>OK</v>
          </cell>
          <cell r="M138" t="str">
            <v>大津市</v>
          </cell>
        </row>
        <row r="139">
          <cell r="A139" t="str">
            <v>ふ１２</v>
          </cell>
          <cell r="B139" t="str">
            <v>筒井</v>
          </cell>
          <cell r="C139" t="str">
            <v>珠世</v>
          </cell>
          <cell r="D139" t="str">
            <v>フレンズ</v>
          </cell>
          <cell r="E139">
            <v>0</v>
          </cell>
          <cell r="F139" t="str">
            <v>ふ１２</v>
          </cell>
          <cell r="G139" t="str">
            <v>筒井珠世</v>
          </cell>
          <cell r="H139" t="str">
            <v>フレンズ</v>
          </cell>
          <cell r="I139" t="str">
            <v>女</v>
          </cell>
          <cell r="J139">
            <v>1967</v>
          </cell>
          <cell r="K139">
            <v>57</v>
          </cell>
          <cell r="L139" t="str">
            <v>OK</v>
          </cell>
          <cell r="M139" t="str">
            <v>米原市</v>
          </cell>
        </row>
        <row r="140">
          <cell r="A140" t="str">
            <v>ふ１３</v>
          </cell>
          <cell r="B140" t="str">
            <v>松井</v>
          </cell>
          <cell r="C140" t="str">
            <v>美和子</v>
          </cell>
          <cell r="D140" t="str">
            <v>フレンズ</v>
          </cell>
          <cell r="E140">
            <v>0</v>
          </cell>
          <cell r="F140" t="str">
            <v>ふ１３</v>
          </cell>
          <cell r="G140" t="str">
            <v>松井美和子</v>
          </cell>
          <cell r="H140" t="str">
            <v>フレンズ</v>
          </cell>
          <cell r="I140" t="str">
            <v>女</v>
          </cell>
          <cell r="J140">
            <v>1969</v>
          </cell>
          <cell r="K140">
            <v>55</v>
          </cell>
          <cell r="L140" t="str">
            <v>OK</v>
          </cell>
          <cell r="M140" t="str">
            <v>長浜市</v>
          </cell>
        </row>
        <row r="141">
          <cell r="A141" t="str">
            <v>ふ１４</v>
          </cell>
          <cell r="B141" t="str">
            <v>三代</v>
          </cell>
          <cell r="C141" t="str">
            <v>梨絵</v>
          </cell>
          <cell r="D141" t="str">
            <v>フレンズ</v>
          </cell>
          <cell r="E141">
            <v>0</v>
          </cell>
          <cell r="F141" t="str">
            <v>ふ１４</v>
          </cell>
          <cell r="G141" t="str">
            <v>三代梨絵</v>
          </cell>
          <cell r="H141" t="str">
            <v>フレンズ</v>
          </cell>
          <cell r="I141" t="str">
            <v>女</v>
          </cell>
          <cell r="J141">
            <v>1976</v>
          </cell>
          <cell r="K141">
            <v>48</v>
          </cell>
          <cell r="L141" t="str">
            <v>OK</v>
          </cell>
          <cell r="M141" t="str">
            <v>近江八幡市</v>
          </cell>
        </row>
        <row r="142">
          <cell r="A142" t="str">
            <v>ふ１５</v>
          </cell>
          <cell r="B142" t="str">
            <v>土肥</v>
          </cell>
          <cell r="C142" t="str">
            <v>祐子</v>
          </cell>
          <cell r="D142" t="str">
            <v>フレンズ</v>
          </cell>
          <cell r="E142">
            <v>0</v>
          </cell>
          <cell r="F142" t="str">
            <v>ふ１５</v>
          </cell>
          <cell r="G142" t="str">
            <v>土肥祐子</v>
          </cell>
          <cell r="H142" t="str">
            <v>フレンズ</v>
          </cell>
          <cell r="I142" t="str">
            <v>女</v>
          </cell>
          <cell r="J142">
            <v>1971</v>
          </cell>
          <cell r="K142">
            <v>53</v>
          </cell>
          <cell r="L142" t="str">
            <v>OK</v>
          </cell>
          <cell r="M142" t="str">
            <v>近江八幡市</v>
          </cell>
        </row>
        <row r="143">
          <cell r="A143" t="str">
            <v>ふ１６</v>
          </cell>
          <cell r="B143" t="str">
            <v>岡野</v>
          </cell>
          <cell r="C143" t="str">
            <v>　羽</v>
          </cell>
          <cell r="D143" t="str">
            <v>フレンズ</v>
          </cell>
          <cell r="E143">
            <v>0</v>
          </cell>
          <cell r="F143" t="str">
            <v>ふ１６</v>
          </cell>
          <cell r="G143" t="str">
            <v>岡野　羽</v>
          </cell>
          <cell r="H143" t="str">
            <v>フレンズ</v>
          </cell>
          <cell r="I143" t="str">
            <v>女</v>
          </cell>
          <cell r="J143">
            <v>1989</v>
          </cell>
          <cell r="K143">
            <v>35</v>
          </cell>
          <cell r="L143" t="str">
            <v>OK</v>
          </cell>
          <cell r="M143" t="str">
            <v>彦根市</v>
          </cell>
        </row>
        <row r="144">
          <cell r="A144" t="str">
            <v>ふ１７</v>
          </cell>
          <cell r="B144" t="str">
            <v>松村</v>
          </cell>
          <cell r="C144" t="str">
            <v>明香</v>
          </cell>
          <cell r="D144" t="str">
            <v>フレンズ</v>
          </cell>
          <cell r="E144">
            <v>0</v>
          </cell>
          <cell r="F144" t="str">
            <v>ふ１７</v>
          </cell>
          <cell r="G144" t="str">
            <v>松村明香</v>
          </cell>
          <cell r="H144" t="str">
            <v>フレンズ</v>
          </cell>
          <cell r="I144" t="str">
            <v>女</v>
          </cell>
          <cell r="J144">
            <v>1994</v>
          </cell>
          <cell r="K144">
            <v>30</v>
          </cell>
          <cell r="L144" t="str">
            <v>OK</v>
          </cell>
          <cell r="M144" t="str">
            <v>宇治市</v>
          </cell>
        </row>
        <row r="145">
          <cell r="A145" t="str">
            <v>ふ１８</v>
          </cell>
          <cell r="B145" t="str">
            <v>鍵弥</v>
          </cell>
          <cell r="C145" t="str">
            <v>初美</v>
          </cell>
          <cell r="D145" t="str">
            <v>フレンズ</v>
          </cell>
          <cell r="E145">
            <v>0</v>
          </cell>
          <cell r="F145" t="str">
            <v>ふ１８</v>
          </cell>
          <cell r="G145" t="str">
            <v>鍵弥初美</v>
          </cell>
          <cell r="H145" t="str">
            <v>フレンズ</v>
          </cell>
          <cell r="I145" t="str">
            <v>女</v>
          </cell>
          <cell r="J145">
            <v>1988</v>
          </cell>
          <cell r="K145">
            <v>36</v>
          </cell>
          <cell r="L145" t="str">
            <v>OK</v>
          </cell>
          <cell r="M145" t="str">
            <v>米原市</v>
          </cell>
        </row>
        <row r="146">
          <cell r="A146" t="str">
            <v>ふ１９</v>
          </cell>
          <cell r="B146" t="str">
            <v>吉岡</v>
          </cell>
          <cell r="C146" t="str">
            <v>京子</v>
          </cell>
          <cell r="D146" t="str">
            <v>フレンズ</v>
          </cell>
          <cell r="E146">
            <v>0</v>
          </cell>
          <cell r="F146" t="str">
            <v>ふ１９</v>
          </cell>
          <cell r="G146" t="str">
            <v>吉岡京子</v>
          </cell>
          <cell r="H146" t="str">
            <v>フレンズ</v>
          </cell>
          <cell r="I146" t="str">
            <v>女</v>
          </cell>
          <cell r="J146">
            <v>1959</v>
          </cell>
          <cell r="K146">
            <v>65</v>
          </cell>
          <cell r="L146" t="str">
            <v>OK</v>
          </cell>
          <cell r="M146" t="str">
            <v>愛荘町</v>
          </cell>
        </row>
        <row r="147">
          <cell r="A147" t="str">
            <v>ふ２０</v>
          </cell>
          <cell r="B147" t="str">
            <v>出縄</v>
          </cell>
          <cell r="C147" t="str">
            <v>久子</v>
          </cell>
          <cell r="D147" t="str">
            <v>フレンズ</v>
          </cell>
          <cell r="E147">
            <v>0</v>
          </cell>
          <cell r="F147" t="str">
            <v>ふ２０</v>
          </cell>
          <cell r="G147" t="str">
            <v>出縄久子</v>
          </cell>
          <cell r="H147" t="str">
            <v>フレンズ</v>
          </cell>
          <cell r="I147" t="str">
            <v>女</v>
          </cell>
          <cell r="J147">
            <v>1965</v>
          </cell>
          <cell r="K147">
            <v>59</v>
          </cell>
          <cell r="L147" t="str">
            <v>OK</v>
          </cell>
          <cell r="M147" t="str">
            <v>甲賀市</v>
          </cell>
        </row>
        <row r="148">
          <cell r="A148" t="str">
            <v>ふ２１</v>
          </cell>
          <cell r="B148" t="str">
            <v>大野</v>
          </cell>
          <cell r="C148" t="str">
            <v>美南</v>
          </cell>
          <cell r="D148" t="str">
            <v>フレンズ</v>
          </cell>
          <cell r="E148">
            <v>0</v>
          </cell>
          <cell r="F148" t="str">
            <v>ふ２１</v>
          </cell>
          <cell r="G148" t="str">
            <v>大野美南</v>
          </cell>
          <cell r="H148" t="str">
            <v>フレンズ</v>
          </cell>
          <cell r="I148" t="str">
            <v>女</v>
          </cell>
          <cell r="J148">
            <v>1993</v>
          </cell>
          <cell r="K148">
            <v>31</v>
          </cell>
          <cell r="L148" t="str">
            <v>OK</v>
          </cell>
          <cell r="M148" t="str">
            <v>湖南市</v>
          </cell>
        </row>
        <row r="149">
          <cell r="A149" t="str">
            <v>ふ２２</v>
          </cell>
          <cell r="B149" t="str">
            <v>岡本</v>
          </cell>
          <cell r="C149" t="str">
            <v>洋一</v>
          </cell>
          <cell r="D149" t="str">
            <v>フレンズ</v>
          </cell>
          <cell r="E149">
            <v>0</v>
          </cell>
          <cell r="F149" t="str">
            <v>ふ２２</v>
          </cell>
          <cell r="G149" t="str">
            <v>岡本洋一</v>
          </cell>
          <cell r="H149" t="str">
            <v>フレンズ</v>
          </cell>
          <cell r="I149" t="str">
            <v>男</v>
          </cell>
          <cell r="J149">
            <v>1967</v>
          </cell>
          <cell r="K149">
            <v>57</v>
          </cell>
          <cell r="L149" t="str">
            <v>OK</v>
          </cell>
          <cell r="M149" t="str">
            <v>彦根市</v>
          </cell>
        </row>
        <row r="150">
          <cell r="A150" t="str">
            <v>ふ２３</v>
          </cell>
          <cell r="B150" t="str">
            <v>長門</v>
          </cell>
          <cell r="C150" t="str">
            <v>　優</v>
          </cell>
          <cell r="D150" t="str">
            <v>フレンズ</v>
          </cell>
          <cell r="E150">
            <v>0</v>
          </cell>
          <cell r="F150" t="str">
            <v>ふ２３</v>
          </cell>
          <cell r="G150" t="str">
            <v>長門　優</v>
          </cell>
          <cell r="H150" t="str">
            <v>フレンズ</v>
          </cell>
          <cell r="I150" t="str">
            <v>男</v>
          </cell>
          <cell r="J150">
            <v>1973</v>
          </cell>
          <cell r="K150">
            <v>51</v>
          </cell>
          <cell r="L150" t="str">
            <v>OK</v>
          </cell>
          <cell r="M150" t="str">
            <v>長浜市</v>
          </cell>
        </row>
        <row r="151">
          <cell r="A151" t="str">
            <v>ふ２４</v>
          </cell>
          <cell r="B151" t="str">
            <v>長門</v>
          </cell>
          <cell r="C151" t="str">
            <v>牧子</v>
          </cell>
          <cell r="D151" t="str">
            <v>フレンズ</v>
          </cell>
          <cell r="E151">
            <v>0</v>
          </cell>
          <cell r="F151" t="str">
            <v>ふ２４</v>
          </cell>
          <cell r="G151" t="str">
            <v>長門牧子</v>
          </cell>
          <cell r="H151" t="str">
            <v>フレンズ</v>
          </cell>
          <cell r="I151" t="str">
            <v>女</v>
          </cell>
          <cell r="J151">
            <v>1974</v>
          </cell>
          <cell r="K151">
            <v>50</v>
          </cell>
          <cell r="L151" t="str">
            <v>OK</v>
          </cell>
          <cell r="M151" t="str">
            <v>長浜市</v>
          </cell>
        </row>
        <row r="152">
          <cell r="A152" t="str">
            <v>ふ２５</v>
          </cell>
          <cell r="B152" t="str">
            <v>浦島</v>
          </cell>
          <cell r="C152" t="str">
            <v>博邦</v>
          </cell>
          <cell r="D152" t="str">
            <v>フレンズ</v>
          </cell>
          <cell r="E152">
            <v>0</v>
          </cell>
          <cell r="F152" t="str">
            <v>ふ２５</v>
          </cell>
          <cell r="G152" t="str">
            <v>浦島博邦</v>
          </cell>
          <cell r="H152" t="str">
            <v>フレンズ</v>
          </cell>
          <cell r="I152" t="str">
            <v>男</v>
          </cell>
          <cell r="J152">
            <v>1974</v>
          </cell>
          <cell r="K152">
            <v>50</v>
          </cell>
          <cell r="L152" t="str">
            <v>OK</v>
          </cell>
          <cell r="M152" t="str">
            <v>彦根市</v>
          </cell>
        </row>
        <row r="153">
          <cell r="A153" t="str">
            <v>ふ２６</v>
          </cell>
          <cell r="B153" t="str">
            <v>浦島</v>
          </cell>
          <cell r="C153" t="str">
            <v>公子</v>
          </cell>
          <cell r="D153" t="str">
            <v>フレンズ</v>
          </cell>
          <cell r="E153">
            <v>0</v>
          </cell>
          <cell r="F153" t="str">
            <v>ふ２６</v>
          </cell>
          <cell r="G153" t="str">
            <v>浦島公子</v>
          </cell>
          <cell r="H153" t="str">
            <v>フレンズ</v>
          </cell>
          <cell r="I153" t="str">
            <v>女</v>
          </cell>
          <cell r="J153">
            <v>1974</v>
          </cell>
          <cell r="K153">
            <v>50</v>
          </cell>
          <cell r="L153" t="str">
            <v>OK</v>
          </cell>
          <cell r="M153" t="str">
            <v>彦根市</v>
          </cell>
        </row>
        <row r="154">
          <cell r="A154" t="str">
            <v>ぐ０１</v>
          </cell>
          <cell r="B154" t="str">
            <v>鍵谷</v>
          </cell>
          <cell r="C154" t="str">
            <v>浩太</v>
          </cell>
          <cell r="D154" t="str">
            <v>グリフィンズ</v>
          </cell>
          <cell r="E154">
            <v>0</v>
          </cell>
          <cell r="F154" t="str">
            <v>ぐ０１</v>
          </cell>
          <cell r="G154" t="str">
            <v>鍵谷浩太</v>
          </cell>
          <cell r="H154" t="str">
            <v>東近江グリフィンズ</v>
          </cell>
          <cell r="I154" t="str">
            <v>男</v>
          </cell>
          <cell r="J154">
            <v>1991</v>
          </cell>
          <cell r="K154">
            <v>33</v>
          </cell>
          <cell r="L154" t="str">
            <v>OK</v>
          </cell>
          <cell r="M154" t="str">
            <v>彦根市</v>
          </cell>
        </row>
        <row r="155">
          <cell r="A155" t="str">
            <v>ぐ０２</v>
          </cell>
          <cell r="B155" t="str">
            <v>浅田</v>
          </cell>
          <cell r="C155" t="str">
            <v>恵亮</v>
          </cell>
          <cell r="D155" t="str">
            <v>グリフィンズ</v>
          </cell>
          <cell r="E155">
            <v>0</v>
          </cell>
          <cell r="F155" t="str">
            <v>ぐ０２</v>
          </cell>
          <cell r="G155" t="str">
            <v>浅田恵亮</v>
          </cell>
          <cell r="H155" t="str">
            <v>東近江グリフィンズ</v>
          </cell>
          <cell r="I155" t="str">
            <v>男</v>
          </cell>
          <cell r="J155">
            <v>1986</v>
          </cell>
          <cell r="K155">
            <v>38</v>
          </cell>
          <cell r="L155" t="str">
            <v>OK</v>
          </cell>
          <cell r="M155" t="str">
            <v>草津市</v>
          </cell>
        </row>
        <row r="156">
          <cell r="A156" t="str">
            <v>ぐ０３</v>
          </cell>
          <cell r="B156" t="str">
            <v>中西</v>
          </cell>
          <cell r="C156" t="str">
            <v>泰輝</v>
          </cell>
          <cell r="D156" t="str">
            <v>グリフィンズ</v>
          </cell>
          <cell r="E156">
            <v>0</v>
          </cell>
          <cell r="F156" t="str">
            <v>ぐ０３</v>
          </cell>
          <cell r="G156" t="str">
            <v>中西泰輝</v>
          </cell>
          <cell r="H156" t="str">
            <v>東近江グリフィンズ</v>
          </cell>
          <cell r="I156" t="str">
            <v>男</v>
          </cell>
          <cell r="J156">
            <v>1992</v>
          </cell>
          <cell r="K156">
            <v>32</v>
          </cell>
          <cell r="L156" t="str">
            <v>OK</v>
          </cell>
          <cell r="M156" t="str">
            <v>守山市</v>
          </cell>
        </row>
        <row r="157">
          <cell r="A157" t="str">
            <v>ぐ０４</v>
          </cell>
          <cell r="B157" t="str">
            <v>近清</v>
          </cell>
          <cell r="C157" t="str">
            <v>真司</v>
          </cell>
          <cell r="D157" t="str">
            <v>グリフィンズ</v>
          </cell>
          <cell r="E157">
            <v>0</v>
          </cell>
          <cell r="F157" t="str">
            <v>ぐ０４</v>
          </cell>
          <cell r="G157" t="str">
            <v>近清真司</v>
          </cell>
          <cell r="H157" t="str">
            <v>東近江グリフィンズ</v>
          </cell>
          <cell r="I157" t="str">
            <v>男</v>
          </cell>
          <cell r="J157">
            <v>1985</v>
          </cell>
          <cell r="K157">
            <v>38</v>
          </cell>
          <cell r="L157" t="str">
            <v>OK</v>
          </cell>
          <cell r="M157" t="str">
            <v>栗東市</v>
          </cell>
        </row>
        <row r="158">
          <cell r="A158" t="str">
            <v>ぐ０５</v>
          </cell>
          <cell r="B158" t="str">
            <v>久保</v>
          </cell>
          <cell r="C158" t="str">
            <v>侑暉</v>
          </cell>
          <cell r="D158" t="str">
            <v>グリフィンズ</v>
          </cell>
          <cell r="E158">
            <v>0</v>
          </cell>
          <cell r="F158" t="str">
            <v>ぐ０５</v>
          </cell>
          <cell r="G158" t="str">
            <v>久保侑暉</v>
          </cell>
          <cell r="H158" t="str">
            <v>東近江グリフィンズ</v>
          </cell>
          <cell r="I158" t="str">
            <v>男</v>
          </cell>
          <cell r="J158">
            <v>1993</v>
          </cell>
          <cell r="K158">
            <v>31</v>
          </cell>
          <cell r="L158" t="str">
            <v>OK</v>
          </cell>
          <cell r="M158" t="str">
            <v>栗東市</v>
          </cell>
        </row>
        <row r="159">
          <cell r="A159" t="str">
            <v>ぐ０６</v>
          </cell>
          <cell r="B159" t="str">
            <v>井ノ口</v>
          </cell>
          <cell r="C159" t="str">
            <v>幹也</v>
          </cell>
          <cell r="D159" t="str">
            <v>グリフィンズ</v>
          </cell>
          <cell r="E159">
            <v>0</v>
          </cell>
          <cell r="F159" t="str">
            <v>ぐ０６</v>
          </cell>
          <cell r="G159" t="str">
            <v>井ノ口幹也</v>
          </cell>
          <cell r="H159" t="str">
            <v>東近江グリフィンズ</v>
          </cell>
          <cell r="I159" t="str">
            <v>男</v>
          </cell>
          <cell r="J159">
            <v>1990</v>
          </cell>
          <cell r="K159">
            <v>34</v>
          </cell>
          <cell r="L159" t="str">
            <v>OK</v>
          </cell>
          <cell r="M159" t="str">
            <v>東近江市</v>
          </cell>
        </row>
        <row r="160">
          <cell r="A160" t="str">
            <v>ぐ０７</v>
          </cell>
          <cell r="B160" t="str">
            <v>漆原</v>
          </cell>
          <cell r="C160" t="str">
            <v>大介</v>
          </cell>
          <cell r="D160" t="str">
            <v>グリフィンズ</v>
          </cell>
          <cell r="E160">
            <v>0</v>
          </cell>
          <cell r="F160" t="str">
            <v>ぐ０７</v>
          </cell>
          <cell r="G160" t="str">
            <v>漆原大介</v>
          </cell>
          <cell r="H160" t="str">
            <v>東近江グリフィンズ</v>
          </cell>
          <cell r="I160" t="str">
            <v>男</v>
          </cell>
          <cell r="J160">
            <v>1988</v>
          </cell>
          <cell r="K160">
            <v>36</v>
          </cell>
          <cell r="L160" t="str">
            <v>OK</v>
          </cell>
          <cell r="M160" t="str">
            <v>彦根市</v>
          </cell>
        </row>
        <row r="161">
          <cell r="A161" t="str">
            <v>ぐ０８</v>
          </cell>
          <cell r="B161" t="str">
            <v>土田</v>
          </cell>
          <cell r="C161" t="str">
            <v>哲也</v>
          </cell>
          <cell r="D161" t="str">
            <v>グリフィンズ</v>
          </cell>
          <cell r="E161">
            <v>0</v>
          </cell>
          <cell r="F161" t="str">
            <v>ぐ０８</v>
          </cell>
          <cell r="G161" t="str">
            <v>土田哲也</v>
          </cell>
          <cell r="H161" t="str">
            <v>東近江グリフィンズ</v>
          </cell>
          <cell r="I161" t="str">
            <v>男</v>
          </cell>
          <cell r="J161">
            <v>1990</v>
          </cell>
          <cell r="K161">
            <v>34</v>
          </cell>
          <cell r="L161" t="str">
            <v>OK</v>
          </cell>
          <cell r="M161" t="str">
            <v>長浜市</v>
          </cell>
        </row>
        <row r="162">
          <cell r="A162" t="str">
            <v>ぐ０９</v>
          </cell>
          <cell r="B162" t="str">
            <v>金谷</v>
          </cell>
          <cell r="C162" t="str">
            <v>太郎</v>
          </cell>
          <cell r="D162" t="str">
            <v>グリフィンズ</v>
          </cell>
          <cell r="E162">
            <v>0</v>
          </cell>
          <cell r="F162" t="str">
            <v>ぐ０９</v>
          </cell>
          <cell r="G162" t="str">
            <v>金谷太郎</v>
          </cell>
          <cell r="H162" t="str">
            <v>東近江グリフィンズ</v>
          </cell>
          <cell r="I162" t="str">
            <v>男</v>
          </cell>
          <cell r="J162">
            <v>1976</v>
          </cell>
          <cell r="K162">
            <v>48</v>
          </cell>
          <cell r="L162" t="str">
            <v>OK</v>
          </cell>
          <cell r="M162" t="str">
            <v>彦根市</v>
          </cell>
        </row>
        <row r="163">
          <cell r="A163" t="str">
            <v>ぐ１０</v>
          </cell>
          <cell r="B163" t="str">
            <v>佐野</v>
          </cell>
          <cell r="C163" t="str">
            <v>望</v>
          </cell>
          <cell r="D163" t="str">
            <v>グリフィンズ</v>
          </cell>
          <cell r="E163">
            <v>0</v>
          </cell>
          <cell r="F163" t="str">
            <v>ぐ１０</v>
          </cell>
          <cell r="G163" t="str">
            <v>佐野望</v>
          </cell>
          <cell r="H163" t="str">
            <v>東近江グリフィンズ</v>
          </cell>
          <cell r="I163" t="str">
            <v>男</v>
          </cell>
          <cell r="J163">
            <v>1982</v>
          </cell>
          <cell r="K163">
            <v>42</v>
          </cell>
          <cell r="L163" t="str">
            <v>OK</v>
          </cell>
          <cell r="M163" t="str">
            <v>彦根市</v>
          </cell>
        </row>
        <row r="164">
          <cell r="A164" t="str">
            <v>ぐ１１</v>
          </cell>
          <cell r="B164" t="str">
            <v>吉野</v>
          </cell>
          <cell r="C164" t="str">
            <v>淳也</v>
          </cell>
          <cell r="D164" t="str">
            <v>グリフィンズ</v>
          </cell>
          <cell r="E164">
            <v>0</v>
          </cell>
          <cell r="F164" t="str">
            <v>ぐ１１</v>
          </cell>
          <cell r="G164" t="str">
            <v>吉野淳也</v>
          </cell>
          <cell r="H164" t="str">
            <v>東近江グリフィンズ</v>
          </cell>
          <cell r="I164" t="str">
            <v>男</v>
          </cell>
          <cell r="J164">
            <v>1990</v>
          </cell>
          <cell r="K164">
            <v>33</v>
          </cell>
          <cell r="L164" t="str">
            <v>OK</v>
          </cell>
          <cell r="M164" t="str">
            <v>守山市</v>
          </cell>
        </row>
        <row r="165">
          <cell r="A165" t="str">
            <v>ぐ１２</v>
          </cell>
          <cell r="B165" t="str">
            <v>中山</v>
          </cell>
          <cell r="C165" t="str">
            <v>幸典</v>
          </cell>
          <cell r="D165" t="str">
            <v>グリフィンズ</v>
          </cell>
          <cell r="E165">
            <v>0</v>
          </cell>
          <cell r="F165" t="str">
            <v>ぐ１２</v>
          </cell>
          <cell r="G165" t="str">
            <v>中山幸典</v>
          </cell>
          <cell r="H165" t="str">
            <v>東近江グリフィンズ</v>
          </cell>
          <cell r="I165" t="str">
            <v>男</v>
          </cell>
          <cell r="J165">
            <v>1979</v>
          </cell>
          <cell r="K165">
            <v>45</v>
          </cell>
          <cell r="L165" t="str">
            <v>OK</v>
          </cell>
          <cell r="M165" t="str">
            <v>栗東市</v>
          </cell>
        </row>
        <row r="166">
          <cell r="A166" t="str">
            <v>ぐ１３</v>
          </cell>
          <cell r="B166" t="str">
            <v>岡田</v>
          </cell>
          <cell r="C166" t="str">
            <v>真樹</v>
          </cell>
          <cell r="D166" t="str">
            <v>グリフィンズ</v>
          </cell>
          <cell r="E166">
            <v>0</v>
          </cell>
          <cell r="F166" t="str">
            <v>ぐ１３</v>
          </cell>
          <cell r="G166" t="str">
            <v>岡田真樹</v>
          </cell>
          <cell r="H166" t="str">
            <v>東近江グリフィンズ</v>
          </cell>
          <cell r="I166" t="str">
            <v>男</v>
          </cell>
          <cell r="J166">
            <v>1982</v>
          </cell>
          <cell r="K166">
            <v>42</v>
          </cell>
          <cell r="L166" t="str">
            <v>OK</v>
          </cell>
          <cell r="M166" t="str">
            <v>草津市</v>
          </cell>
        </row>
        <row r="167">
          <cell r="A167" t="str">
            <v>ぐ１４</v>
          </cell>
          <cell r="B167" t="str">
            <v>南</v>
          </cell>
          <cell r="C167" t="str">
            <v>久遠</v>
          </cell>
          <cell r="D167" t="str">
            <v>グリフィンズ</v>
          </cell>
          <cell r="E167">
            <v>0</v>
          </cell>
          <cell r="F167" t="str">
            <v>ぐ１４</v>
          </cell>
          <cell r="G167" t="str">
            <v>南久遠</v>
          </cell>
          <cell r="H167" t="str">
            <v>東近江グリフィンズ</v>
          </cell>
          <cell r="I167" t="str">
            <v>男</v>
          </cell>
          <cell r="J167">
            <v>1993</v>
          </cell>
          <cell r="K167">
            <v>31</v>
          </cell>
          <cell r="L167" t="str">
            <v>OK</v>
          </cell>
          <cell r="M167" t="str">
            <v>栗東市</v>
          </cell>
        </row>
        <row r="168">
          <cell r="A168" t="str">
            <v>ぐ１５</v>
          </cell>
          <cell r="B168" t="str">
            <v>椿原</v>
          </cell>
          <cell r="C168" t="str">
            <v>航輝</v>
          </cell>
          <cell r="D168" t="str">
            <v>グリフィンズ</v>
          </cell>
          <cell r="E168">
            <v>0</v>
          </cell>
          <cell r="F168" t="str">
            <v>ぐ１５</v>
          </cell>
          <cell r="G168" t="str">
            <v>椿原航輝</v>
          </cell>
          <cell r="H168" t="str">
            <v>東近江グリフィンズ</v>
          </cell>
          <cell r="I168" t="str">
            <v>男</v>
          </cell>
          <cell r="J168">
            <v>1992</v>
          </cell>
          <cell r="K168">
            <v>32</v>
          </cell>
          <cell r="L168" t="str">
            <v>OK</v>
          </cell>
          <cell r="M168" t="str">
            <v>大津市</v>
          </cell>
        </row>
        <row r="169">
          <cell r="A169" t="str">
            <v>ぐ１６</v>
          </cell>
          <cell r="B169" t="str">
            <v>飛鷹</v>
          </cell>
          <cell r="C169" t="str">
            <v>強志</v>
          </cell>
          <cell r="D169" t="str">
            <v>グリフィンズ</v>
          </cell>
          <cell r="E169">
            <v>0</v>
          </cell>
          <cell r="F169" t="str">
            <v>ぐ１６</v>
          </cell>
          <cell r="G169" t="str">
            <v>飛鷹強志</v>
          </cell>
          <cell r="H169" t="str">
            <v>東近江グリフィンズ</v>
          </cell>
          <cell r="I169" t="str">
            <v>男</v>
          </cell>
          <cell r="J169">
            <v>1987</v>
          </cell>
          <cell r="K169">
            <v>37</v>
          </cell>
          <cell r="L169" t="str">
            <v>OK</v>
          </cell>
          <cell r="M169" t="str">
            <v>守山市</v>
          </cell>
        </row>
        <row r="170">
          <cell r="A170" t="str">
            <v>ぐ１７</v>
          </cell>
          <cell r="B170" t="str">
            <v>寺本</v>
          </cell>
          <cell r="C170" t="str">
            <v>将吾</v>
          </cell>
          <cell r="D170" t="str">
            <v>グリフィンズ</v>
          </cell>
          <cell r="E170">
            <v>0</v>
          </cell>
          <cell r="F170" t="str">
            <v>ぐ１７</v>
          </cell>
          <cell r="G170" t="str">
            <v>寺本将吾</v>
          </cell>
          <cell r="H170" t="str">
            <v>東近江グリフィンズ</v>
          </cell>
          <cell r="I170" t="str">
            <v>男</v>
          </cell>
          <cell r="J170">
            <v>1997</v>
          </cell>
          <cell r="K170">
            <v>27</v>
          </cell>
          <cell r="L170" t="str">
            <v>OK</v>
          </cell>
          <cell r="M170" t="str">
            <v>栗東市</v>
          </cell>
        </row>
        <row r="171">
          <cell r="A171" t="str">
            <v>ぐ１８</v>
          </cell>
          <cell r="B171" t="str">
            <v>村上</v>
          </cell>
          <cell r="C171" t="str">
            <v>卓</v>
          </cell>
          <cell r="D171" t="str">
            <v>グリフィンズ</v>
          </cell>
          <cell r="E171">
            <v>0</v>
          </cell>
          <cell r="F171" t="str">
            <v>ぐ１８</v>
          </cell>
          <cell r="G171" t="str">
            <v>村上卓</v>
          </cell>
          <cell r="H171" t="str">
            <v>東近江グリフィンズ</v>
          </cell>
          <cell r="I171" t="str">
            <v>男</v>
          </cell>
          <cell r="J171">
            <v>1977</v>
          </cell>
          <cell r="K171">
            <v>47</v>
          </cell>
          <cell r="L171" t="str">
            <v>OK</v>
          </cell>
          <cell r="M171" t="str">
            <v>栗東市</v>
          </cell>
        </row>
        <row r="172">
          <cell r="A172" t="str">
            <v>ぐ１９</v>
          </cell>
          <cell r="B172" t="str">
            <v>山本</v>
          </cell>
          <cell r="C172" t="str">
            <v>将義</v>
          </cell>
          <cell r="D172" t="str">
            <v>グリフィンズ</v>
          </cell>
          <cell r="E172">
            <v>0</v>
          </cell>
          <cell r="F172" t="str">
            <v>ぐ１９</v>
          </cell>
          <cell r="G172" t="str">
            <v>山本将義</v>
          </cell>
          <cell r="H172" t="str">
            <v>東近江グリフィンズ</v>
          </cell>
          <cell r="I172" t="str">
            <v>男</v>
          </cell>
          <cell r="J172">
            <v>1986</v>
          </cell>
          <cell r="K172">
            <v>38</v>
          </cell>
          <cell r="L172" t="str">
            <v>OK</v>
          </cell>
          <cell r="M172" t="str">
            <v>彦根市</v>
          </cell>
        </row>
        <row r="173">
          <cell r="A173" t="str">
            <v>ぐ２０</v>
          </cell>
          <cell r="B173" t="str">
            <v>藤井</v>
          </cell>
          <cell r="C173" t="str">
            <v>正和</v>
          </cell>
          <cell r="D173" t="str">
            <v>グリフィンズ</v>
          </cell>
          <cell r="E173">
            <v>0</v>
          </cell>
          <cell r="F173" t="str">
            <v>ぐ２０</v>
          </cell>
          <cell r="G173" t="str">
            <v>藤井正和</v>
          </cell>
          <cell r="H173" t="str">
            <v>東近江グリフィンズ</v>
          </cell>
          <cell r="I173" t="str">
            <v>男</v>
          </cell>
          <cell r="J173">
            <v>1975</v>
          </cell>
          <cell r="K173">
            <v>48</v>
          </cell>
          <cell r="L173" t="str">
            <v>OK</v>
          </cell>
          <cell r="M173" t="str">
            <v>草津市</v>
          </cell>
        </row>
        <row r="174">
          <cell r="A174" t="str">
            <v>ぐ２１</v>
          </cell>
          <cell r="B174" t="str">
            <v>武藤</v>
          </cell>
          <cell r="C174" t="str">
            <v>幸宏</v>
          </cell>
          <cell r="D174" t="str">
            <v>グリフィンズ</v>
          </cell>
          <cell r="E174">
            <v>0</v>
          </cell>
          <cell r="F174" t="str">
            <v>ぐ２１</v>
          </cell>
          <cell r="G174" t="str">
            <v>武藤幸宏</v>
          </cell>
          <cell r="H174" t="str">
            <v>東近江グリフィンズ</v>
          </cell>
          <cell r="I174" t="str">
            <v>男</v>
          </cell>
          <cell r="J174">
            <v>1980</v>
          </cell>
          <cell r="K174">
            <v>44</v>
          </cell>
          <cell r="L174" t="str">
            <v>OK</v>
          </cell>
          <cell r="M174" t="str">
            <v>京都府</v>
          </cell>
        </row>
        <row r="175">
          <cell r="A175" t="str">
            <v>ぐ２２</v>
          </cell>
          <cell r="B175" t="str">
            <v>小出</v>
          </cell>
          <cell r="C175" t="str">
            <v>周平</v>
          </cell>
          <cell r="D175" t="str">
            <v>グリフィンズ</v>
          </cell>
          <cell r="E175">
            <v>0</v>
          </cell>
          <cell r="F175" t="str">
            <v>ぐ２２</v>
          </cell>
          <cell r="G175" t="str">
            <v>小出周平</v>
          </cell>
          <cell r="H175" t="str">
            <v>東近江グリフィンズ</v>
          </cell>
          <cell r="I175" t="str">
            <v>男</v>
          </cell>
          <cell r="J175">
            <v>1987</v>
          </cell>
          <cell r="K175">
            <v>37</v>
          </cell>
          <cell r="L175" t="str">
            <v>OK</v>
          </cell>
          <cell r="M175" t="str">
            <v>京都府</v>
          </cell>
        </row>
        <row r="176">
          <cell r="A176" t="str">
            <v>ぐ２３</v>
          </cell>
          <cell r="B176" t="str">
            <v>藤田</v>
          </cell>
          <cell r="C176" t="str">
            <v>卓也</v>
          </cell>
          <cell r="D176" t="str">
            <v>グリフィンズ</v>
          </cell>
          <cell r="F176" t="str">
            <v>ぐ２３</v>
          </cell>
          <cell r="G176" t="str">
            <v>藤田卓也</v>
          </cell>
          <cell r="H176" t="str">
            <v>東近江グリフィンズ</v>
          </cell>
          <cell r="I176" t="str">
            <v>男</v>
          </cell>
          <cell r="J176">
            <v>1995</v>
          </cell>
          <cell r="K176">
            <v>29</v>
          </cell>
          <cell r="L176" t="str">
            <v>OK</v>
          </cell>
          <cell r="M176" t="str">
            <v>草津市</v>
          </cell>
        </row>
        <row r="177">
          <cell r="A177" t="str">
            <v>ぐ２４</v>
          </cell>
          <cell r="B177" t="str">
            <v>鹿野</v>
          </cell>
          <cell r="C177" t="str">
            <v>雄大</v>
          </cell>
          <cell r="D177" t="str">
            <v>グリフィンズ</v>
          </cell>
          <cell r="E177">
            <v>0</v>
          </cell>
          <cell r="F177" t="str">
            <v>ぐ２４</v>
          </cell>
          <cell r="G177" t="str">
            <v>鹿野雄大</v>
          </cell>
          <cell r="H177" t="str">
            <v>東近江グリフィンズ</v>
          </cell>
          <cell r="I177" t="str">
            <v>男</v>
          </cell>
          <cell r="J177">
            <v>1991</v>
          </cell>
          <cell r="K177">
            <v>33</v>
          </cell>
          <cell r="L177" t="str">
            <v>OK</v>
          </cell>
          <cell r="M177" t="str">
            <v>彦根市</v>
          </cell>
        </row>
        <row r="178">
          <cell r="A178" t="str">
            <v>ぐ２５</v>
          </cell>
          <cell r="B178" t="str">
            <v>澁谷</v>
          </cell>
          <cell r="C178" t="str">
            <v>晃大</v>
          </cell>
          <cell r="D178" t="str">
            <v>グリフィンズ</v>
          </cell>
          <cell r="E178">
            <v>0</v>
          </cell>
          <cell r="F178" t="str">
            <v>ぐ２５</v>
          </cell>
          <cell r="G178" t="str">
            <v>澁谷晃大</v>
          </cell>
          <cell r="H178" t="str">
            <v>東近江グリフィンズ</v>
          </cell>
          <cell r="I178" t="str">
            <v>男</v>
          </cell>
          <cell r="J178">
            <v>1996</v>
          </cell>
          <cell r="K178">
            <v>28</v>
          </cell>
          <cell r="L178" t="str">
            <v>OK</v>
          </cell>
          <cell r="M178" t="str">
            <v>彦根市</v>
          </cell>
        </row>
        <row r="179">
          <cell r="A179" t="str">
            <v>ぐ２６</v>
          </cell>
          <cell r="B179" t="str">
            <v>松本</v>
          </cell>
          <cell r="C179" t="str">
            <v>遼太郎</v>
          </cell>
          <cell r="D179" t="str">
            <v>グリフィンズ</v>
          </cell>
          <cell r="E179">
            <v>0</v>
          </cell>
          <cell r="F179" t="str">
            <v>ぐ２６</v>
          </cell>
          <cell r="G179" t="str">
            <v>松本遼太郎</v>
          </cell>
          <cell r="H179" t="str">
            <v>東近江グリフィンズ</v>
          </cell>
          <cell r="I179" t="str">
            <v>男</v>
          </cell>
          <cell r="J179">
            <v>1991</v>
          </cell>
          <cell r="K179">
            <v>33</v>
          </cell>
          <cell r="L179" t="str">
            <v>OK</v>
          </cell>
          <cell r="M179" t="str">
            <v>彦根市</v>
          </cell>
        </row>
        <row r="180">
          <cell r="A180" t="str">
            <v>ぐ２７</v>
          </cell>
          <cell r="B180" t="str">
            <v>浜田</v>
          </cell>
          <cell r="C180" t="str">
            <v>豊</v>
          </cell>
          <cell r="D180" t="str">
            <v>グリフィンズ</v>
          </cell>
          <cell r="E180">
            <v>0</v>
          </cell>
          <cell r="F180" t="str">
            <v>ぐ２７</v>
          </cell>
          <cell r="G180" t="str">
            <v>浜田豊</v>
          </cell>
          <cell r="H180" t="str">
            <v>東近江グリフィンズ</v>
          </cell>
          <cell r="I180" t="str">
            <v>男</v>
          </cell>
          <cell r="J180">
            <v>1985</v>
          </cell>
          <cell r="K180">
            <v>38</v>
          </cell>
          <cell r="L180" t="str">
            <v>OK</v>
          </cell>
          <cell r="M180" t="str">
            <v>東近江市</v>
          </cell>
        </row>
        <row r="181">
          <cell r="A181" t="str">
            <v>ぐ２８</v>
          </cell>
          <cell r="B181" t="str">
            <v>平野</v>
          </cell>
          <cell r="C181" t="str">
            <v>優也</v>
          </cell>
          <cell r="D181" t="str">
            <v>グリフィンズ</v>
          </cell>
          <cell r="E181">
            <v>0</v>
          </cell>
          <cell r="F181" t="str">
            <v>ぐ２８</v>
          </cell>
          <cell r="G181" t="str">
            <v>平野優也</v>
          </cell>
          <cell r="H181" t="str">
            <v>東近江グリフィンズ</v>
          </cell>
          <cell r="I181" t="str">
            <v>男</v>
          </cell>
          <cell r="J181">
            <v>1993</v>
          </cell>
          <cell r="K181">
            <v>31</v>
          </cell>
          <cell r="L181" t="str">
            <v>OK</v>
          </cell>
          <cell r="M181" t="str">
            <v>三重県</v>
          </cell>
        </row>
        <row r="182">
          <cell r="A182" t="str">
            <v>ぐ２９</v>
          </cell>
          <cell r="B182" t="str">
            <v>楠瀬</v>
          </cell>
          <cell r="C182" t="str">
            <v>正雄</v>
          </cell>
          <cell r="D182" t="str">
            <v>グリフィンズ</v>
          </cell>
          <cell r="F182" t="str">
            <v>ぐ２９</v>
          </cell>
          <cell r="G182" t="str">
            <v>楠瀬正雄</v>
          </cell>
          <cell r="H182" t="str">
            <v>東近江グリフィンズ</v>
          </cell>
          <cell r="I182" t="str">
            <v>男</v>
          </cell>
          <cell r="J182">
            <v>1991</v>
          </cell>
          <cell r="K182">
            <v>33</v>
          </cell>
          <cell r="L182" t="str">
            <v>OK</v>
          </cell>
          <cell r="M182" t="str">
            <v>長浜市</v>
          </cell>
        </row>
        <row r="183">
          <cell r="A183" t="str">
            <v>ぐ３０</v>
          </cell>
          <cell r="B183" t="str">
            <v>大橋</v>
          </cell>
          <cell r="C183" t="str">
            <v>直季</v>
          </cell>
          <cell r="D183" t="str">
            <v>グリフィンズ</v>
          </cell>
          <cell r="F183" t="str">
            <v>ぐ３０</v>
          </cell>
          <cell r="G183" t="str">
            <v>大橋直季</v>
          </cell>
          <cell r="H183" t="str">
            <v>東近江グリフィンズ</v>
          </cell>
          <cell r="I183" t="str">
            <v>男</v>
          </cell>
          <cell r="J183">
            <v>1992</v>
          </cell>
          <cell r="K183">
            <v>32</v>
          </cell>
          <cell r="L183" t="str">
            <v>OK</v>
          </cell>
          <cell r="M183" t="str">
            <v>彦根市</v>
          </cell>
        </row>
        <row r="184">
          <cell r="A184" t="str">
            <v>ぐ３１</v>
          </cell>
          <cell r="B184" t="str">
            <v>谷内口</v>
          </cell>
          <cell r="C184" t="str">
            <v>淳</v>
          </cell>
          <cell r="D184" t="str">
            <v>グリフィンズ</v>
          </cell>
          <cell r="F184" t="str">
            <v>ぐ３１</v>
          </cell>
          <cell r="G184" t="str">
            <v>谷内口淳</v>
          </cell>
          <cell r="H184" t="str">
            <v>東近江グリフィンズ</v>
          </cell>
          <cell r="I184" t="str">
            <v>男</v>
          </cell>
          <cell r="J184">
            <v>1993</v>
          </cell>
          <cell r="K184">
            <v>31</v>
          </cell>
          <cell r="L184" t="str">
            <v>OK</v>
          </cell>
          <cell r="M184" t="str">
            <v>守山市</v>
          </cell>
        </row>
        <row r="185">
          <cell r="A185" t="str">
            <v>ぐ３２</v>
          </cell>
          <cell r="B185" t="str">
            <v>帆足</v>
          </cell>
          <cell r="C185" t="str">
            <v>介</v>
          </cell>
          <cell r="D185" t="str">
            <v>グリフィンズ</v>
          </cell>
          <cell r="F185" t="str">
            <v>ぐ３２</v>
          </cell>
          <cell r="G185" t="str">
            <v>帆足介</v>
          </cell>
          <cell r="H185" t="str">
            <v>東近江グリフィンズ</v>
          </cell>
          <cell r="I185" t="str">
            <v>男</v>
          </cell>
          <cell r="J185">
            <v>1994</v>
          </cell>
          <cell r="K185">
            <v>30</v>
          </cell>
          <cell r="L185" t="str">
            <v>OK</v>
          </cell>
          <cell r="M185" t="str">
            <v>彦根市</v>
          </cell>
        </row>
        <row r="186">
          <cell r="A186" t="str">
            <v>ぐ３３</v>
          </cell>
          <cell r="B186" t="str">
            <v>葛川</v>
          </cell>
          <cell r="C186" t="str">
            <v>来弥</v>
          </cell>
          <cell r="D186" t="str">
            <v>グリフィンズ</v>
          </cell>
          <cell r="E186">
            <v>0</v>
          </cell>
          <cell r="F186" t="str">
            <v>ぐ３３</v>
          </cell>
          <cell r="G186" t="str">
            <v>葛川来弥</v>
          </cell>
          <cell r="H186" t="str">
            <v>東近江グリフィンズ</v>
          </cell>
          <cell r="I186" t="str">
            <v>男</v>
          </cell>
          <cell r="J186">
            <v>1995</v>
          </cell>
          <cell r="K186">
            <v>29</v>
          </cell>
          <cell r="L186" t="str">
            <v>OK</v>
          </cell>
          <cell r="M186" t="str">
            <v>彦根市</v>
          </cell>
        </row>
        <row r="187">
          <cell r="A187" t="str">
            <v>ぐ３４</v>
          </cell>
          <cell r="B187" t="str">
            <v>内藤</v>
          </cell>
          <cell r="C187" t="str">
            <v>歩</v>
          </cell>
          <cell r="D187" t="str">
            <v>グリフィンズ</v>
          </cell>
          <cell r="E187">
            <v>0</v>
          </cell>
          <cell r="F187" t="str">
            <v>ぐ３４</v>
          </cell>
          <cell r="G187" t="str">
            <v>内藤歩</v>
          </cell>
          <cell r="H187" t="str">
            <v>東近江グリフィンズ</v>
          </cell>
          <cell r="I187" t="str">
            <v>女</v>
          </cell>
          <cell r="J187">
            <v>1996</v>
          </cell>
          <cell r="K187">
            <v>28</v>
          </cell>
          <cell r="L187" t="str">
            <v>OK</v>
          </cell>
          <cell r="M187" t="str">
            <v>彦根市</v>
          </cell>
        </row>
        <row r="188">
          <cell r="A188" t="str">
            <v>ぐ３５</v>
          </cell>
          <cell r="B188" t="str">
            <v>久保村</v>
          </cell>
          <cell r="C188" t="str">
            <v>悠史</v>
          </cell>
          <cell r="D188" t="str">
            <v>グリフィンズ</v>
          </cell>
          <cell r="E188">
            <v>0</v>
          </cell>
          <cell r="F188" t="str">
            <v>ぐ３５</v>
          </cell>
          <cell r="G188" t="str">
            <v>久保村悠史</v>
          </cell>
          <cell r="H188" t="str">
            <v>東近江グリフィンズ</v>
          </cell>
          <cell r="I188" t="str">
            <v>男</v>
          </cell>
          <cell r="J188">
            <v>1990</v>
          </cell>
          <cell r="K188">
            <v>34</v>
          </cell>
          <cell r="L188" t="str">
            <v>OK</v>
          </cell>
          <cell r="M188" t="str">
            <v>京都府</v>
          </cell>
        </row>
        <row r="189">
          <cell r="A189" t="str">
            <v>ぐ３６</v>
          </cell>
          <cell r="B189" t="str">
            <v>鹿野</v>
          </cell>
          <cell r="C189" t="str">
            <v>さつ紀</v>
          </cell>
          <cell r="D189" t="str">
            <v>グリフィンズ</v>
          </cell>
          <cell r="E189">
            <v>0</v>
          </cell>
          <cell r="F189" t="str">
            <v>ぐ36</v>
          </cell>
          <cell r="G189" t="str">
            <v>鹿野さつ紀</v>
          </cell>
          <cell r="H189" t="str">
            <v>東近江グリフィンズ</v>
          </cell>
          <cell r="I189" t="str">
            <v>女</v>
          </cell>
          <cell r="J189">
            <v>1991</v>
          </cell>
          <cell r="K189">
            <v>33</v>
          </cell>
          <cell r="L189" t="str">
            <v>OK</v>
          </cell>
          <cell r="M189" t="str">
            <v>彦根市</v>
          </cell>
        </row>
        <row r="190">
          <cell r="A190" t="str">
            <v>ぐ３７</v>
          </cell>
          <cell r="B190" t="str">
            <v>漆原</v>
          </cell>
          <cell r="C190" t="str">
            <v>友里</v>
          </cell>
          <cell r="D190" t="str">
            <v>グリフィンズ</v>
          </cell>
          <cell r="E190">
            <v>0</v>
          </cell>
          <cell r="F190" t="str">
            <v>ぐ37</v>
          </cell>
          <cell r="G190" t="str">
            <v>漆原友里</v>
          </cell>
          <cell r="H190" t="str">
            <v>東近江グリフィンズ</v>
          </cell>
          <cell r="I190" t="str">
            <v>女</v>
          </cell>
          <cell r="J190">
            <v>1992</v>
          </cell>
          <cell r="K190">
            <v>32</v>
          </cell>
          <cell r="L190" t="str">
            <v>OK</v>
          </cell>
          <cell r="M190" t="str">
            <v>彦根市</v>
          </cell>
        </row>
        <row r="191">
          <cell r="A191" t="str">
            <v>ぐ３８</v>
          </cell>
          <cell r="B191" t="str">
            <v>草野</v>
          </cell>
          <cell r="C191" t="str">
            <v>菜摘</v>
          </cell>
          <cell r="D191" t="str">
            <v>グリフィンズ</v>
          </cell>
          <cell r="E191">
            <v>0</v>
          </cell>
          <cell r="F191" t="str">
            <v>ぐ38</v>
          </cell>
          <cell r="G191" t="str">
            <v>草野菜摘</v>
          </cell>
          <cell r="H191" t="str">
            <v>東近江グリフィンズ</v>
          </cell>
          <cell r="I191" t="str">
            <v>女</v>
          </cell>
          <cell r="J191">
            <v>1993</v>
          </cell>
          <cell r="K191">
            <v>31</v>
          </cell>
          <cell r="L191" t="str">
            <v>OK</v>
          </cell>
          <cell r="M191" t="str">
            <v>長浜市</v>
          </cell>
        </row>
        <row r="192">
          <cell r="A192" t="str">
            <v>ぐ３９</v>
          </cell>
          <cell r="B192" t="str">
            <v>武田</v>
          </cell>
          <cell r="C192" t="str">
            <v>亜加梨</v>
          </cell>
          <cell r="D192" t="str">
            <v>グリフィンズ</v>
          </cell>
          <cell r="E192">
            <v>0</v>
          </cell>
          <cell r="F192" t="str">
            <v>ぐ39</v>
          </cell>
          <cell r="G192" t="str">
            <v>武田亜加梨</v>
          </cell>
          <cell r="H192" t="str">
            <v>東近江グリフィンズ</v>
          </cell>
          <cell r="I192" t="str">
            <v>女</v>
          </cell>
          <cell r="J192">
            <v>1995</v>
          </cell>
          <cell r="K192">
            <v>28</v>
          </cell>
          <cell r="L192" t="str">
            <v>OK</v>
          </cell>
          <cell r="M192" t="str">
            <v>長浜市</v>
          </cell>
        </row>
        <row r="193">
          <cell r="A193" t="str">
            <v>ぐ４０</v>
          </cell>
          <cell r="B193" t="str">
            <v>高森</v>
          </cell>
          <cell r="C193" t="str">
            <v>美保</v>
          </cell>
          <cell r="D193" t="str">
            <v>グリフィンズ</v>
          </cell>
          <cell r="E193">
            <v>0</v>
          </cell>
          <cell r="F193" t="str">
            <v>ぐ40</v>
          </cell>
          <cell r="G193" t="str">
            <v>高森美保</v>
          </cell>
          <cell r="H193" t="str">
            <v>東近江グリフィンズ</v>
          </cell>
          <cell r="I193" t="str">
            <v>女</v>
          </cell>
          <cell r="J193">
            <v>1985</v>
          </cell>
          <cell r="K193">
            <v>38</v>
          </cell>
          <cell r="L193" t="str">
            <v>OK</v>
          </cell>
          <cell r="M193" t="str">
            <v>長浜市</v>
          </cell>
        </row>
        <row r="194">
          <cell r="A194" t="str">
            <v>ぐ４１</v>
          </cell>
          <cell r="B194" t="str">
            <v>一瀬</v>
          </cell>
          <cell r="C194" t="str">
            <v>智之</v>
          </cell>
          <cell r="D194" t="str">
            <v>グリフィンズ</v>
          </cell>
          <cell r="E194">
            <v>0</v>
          </cell>
          <cell r="F194" t="str">
            <v>ぐ４１</v>
          </cell>
          <cell r="G194" t="str">
            <v>一瀬智之</v>
          </cell>
          <cell r="H194" t="str">
            <v>東近江グリフィンズ</v>
          </cell>
          <cell r="I194" t="str">
            <v>男</v>
          </cell>
          <cell r="J194">
            <v>1993</v>
          </cell>
          <cell r="K194">
            <v>31</v>
          </cell>
          <cell r="L194" t="str">
            <v>OK</v>
          </cell>
          <cell r="M194" t="str">
            <v>長浜市</v>
          </cell>
        </row>
        <row r="195">
          <cell r="A195" t="str">
            <v>け０１</v>
          </cell>
          <cell r="B195" t="str">
            <v>稲岡</v>
          </cell>
          <cell r="C195" t="str">
            <v>和紀</v>
          </cell>
          <cell r="D195" t="str">
            <v>Kテニス</v>
          </cell>
          <cell r="E195">
            <v>0</v>
          </cell>
          <cell r="F195" t="str">
            <v>け０１</v>
          </cell>
          <cell r="G195" t="str">
            <v>稲岡和紀</v>
          </cell>
          <cell r="H195" t="str">
            <v>Ｋテニスカレッジ</v>
          </cell>
          <cell r="I195" t="str">
            <v>男</v>
          </cell>
          <cell r="J195">
            <v>1978</v>
          </cell>
          <cell r="K195">
            <v>46</v>
          </cell>
          <cell r="L195" t="str">
            <v>OK</v>
          </cell>
          <cell r="M195" t="str">
            <v>東近江市</v>
          </cell>
        </row>
        <row r="196">
          <cell r="A196" t="str">
            <v>け０２</v>
          </cell>
          <cell r="B196" t="str">
            <v>川上</v>
          </cell>
          <cell r="C196" t="str">
            <v>政治</v>
          </cell>
          <cell r="D196" t="str">
            <v>Kテニス</v>
          </cell>
          <cell r="E196">
            <v>0</v>
          </cell>
          <cell r="F196" t="str">
            <v>け０２</v>
          </cell>
          <cell r="G196" t="str">
            <v>川上政治</v>
          </cell>
          <cell r="H196" t="str">
            <v>Ｋテニスカレッジ</v>
          </cell>
          <cell r="I196" t="str">
            <v>男</v>
          </cell>
          <cell r="J196">
            <v>1970</v>
          </cell>
          <cell r="K196">
            <v>54</v>
          </cell>
          <cell r="L196" t="str">
            <v>OK</v>
          </cell>
          <cell r="M196" t="str">
            <v>東近江市</v>
          </cell>
        </row>
        <row r="197">
          <cell r="A197" t="str">
            <v>け０３</v>
          </cell>
          <cell r="B197" t="str">
            <v>上村</v>
          </cell>
          <cell r="C197" t="str">
            <v>　武</v>
          </cell>
          <cell r="D197" t="str">
            <v>Kテニス</v>
          </cell>
          <cell r="E197">
            <v>0</v>
          </cell>
          <cell r="F197" t="str">
            <v>け０３</v>
          </cell>
          <cell r="G197" t="str">
            <v>上村　武</v>
          </cell>
          <cell r="H197" t="str">
            <v>Ｋテニスカレッジ</v>
          </cell>
          <cell r="I197" t="str">
            <v>男</v>
          </cell>
          <cell r="J197">
            <v>1978</v>
          </cell>
          <cell r="K197">
            <v>46</v>
          </cell>
          <cell r="L197" t="str">
            <v>OK</v>
          </cell>
          <cell r="M197" t="str">
            <v>彦根市</v>
          </cell>
        </row>
        <row r="198">
          <cell r="A198" t="str">
            <v>け０４</v>
          </cell>
          <cell r="B198" t="str">
            <v>川上</v>
          </cell>
          <cell r="C198" t="str">
            <v>悠作</v>
          </cell>
          <cell r="D198" t="str">
            <v>Kテニス</v>
          </cell>
          <cell r="E198">
            <v>0</v>
          </cell>
          <cell r="F198" t="str">
            <v>け０４</v>
          </cell>
          <cell r="G198" t="str">
            <v>川上悠作</v>
          </cell>
          <cell r="H198" t="str">
            <v>Ｋテニスカレッジ</v>
          </cell>
          <cell r="I198" t="str">
            <v>男</v>
          </cell>
          <cell r="J198">
            <v>2000</v>
          </cell>
          <cell r="K198">
            <v>24</v>
          </cell>
          <cell r="L198" t="str">
            <v>OK</v>
          </cell>
          <cell r="M198" t="str">
            <v>東近江市</v>
          </cell>
        </row>
        <row r="199">
          <cell r="A199" t="str">
            <v>け０５</v>
          </cell>
          <cell r="B199" t="str">
            <v>川並</v>
          </cell>
          <cell r="C199" t="str">
            <v>和之</v>
          </cell>
          <cell r="D199" t="str">
            <v>Kテニス</v>
          </cell>
          <cell r="E199">
            <v>0</v>
          </cell>
          <cell r="F199" t="str">
            <v>け０５</v>
          </cell>
          <cell r="G199" t="str">
            <v>川並和之</v>
          </cell>
          <cell r="H199" t="str">
            <v>Ｋテニスカレッジ</v>
          </cell>
          <cell r="I199" t="str">
            <v>男</v>
          </cell>
          <cell r="J199">
            <v>1959</v>
          </cell>
          <cell r="K199">
            <v>65</v>
          </cell>
          <cell r="L199" t="str">
            <v>OK</v>
          </cell>
          <cell r="M199" t="str">
            <v>東近江市</v>
          </cell>
        </row>
        <row r="200">
          <cell r="A200" t="str">
            <v>け０７</v>
          </cell>
          <cell r="B200" t="str">
            <v>坪田</v>
          </cell>
          <cell r="C200" t="str">
            <v>真嘉</v>
          </cell>
          <cell r="D200" t="str">
            <v>Kテニス</v>
          </cell>
          <cell r="E200">
            <v>0</v>
          </cell>
          <cell r="F200" t="str">
            <v>け０７</v>
          </cell>
          <cell r="G200" t="str">
            <v>坪田真嘉</v>
          </cell>
          <cell r="H200" t="str">
            <v>Ｋテニスカレッジ</v>
          </cell>
          <cell r="I200" t="str">
            <v>男</v>
          </cell>
          <cell r="J200">
            <v>1976</v>
          </cell>
          <cell r="K200">
            <v>48</v>
          </cell>
          <cell r="L200" t="str">
            <v>OK</v>
          </cell>
          <cell r="M200" t="str">
            <v>東近江市</v>
          </cell>
        </row>
        <row r="201">
          <cell r="A201" t="str">
            <v>け０８</v>
          </cell>
          <cell r="B201" t="str">
            <v>永里</v>
          </cell>
          <cell r="C201" t="str">
            <v>裕次</v>
          </cell>
          <cell r="D201" t="str">
            <v>Kテニス</v>
          </cell>
          <cell r="E201">
            <v>0</v>
          </cell>
          <cell r="F201" t="str">
            <v>け０８</v>
          </cell>
          <cell r="G201" t="str">
            <v>永里裕次</v>
          </cell>
          <cell r="H201" t="str">
            <v>Ｋテニスカレッジ</v>
          </cell>
          <cell r="I201" t="str">
            <v>男</v>
          </cell>
          <cell r="J201">
            <v>1979</v>
          </cell>
          <cell r="K201">
            <v>45</v>
          </cell>
          <cell r="L201" t="str">
            <v>OK</v>
          </cell>
          <cell r="M201" t="str">
            <v>三重県</v>
          </cell>
        </row>
        <row r="202">
          <cell r="A202" t="str">
            <v>け０９</v>
          </cell>
          <cell r="B202" t="str">
            <v>山口</v>
          </cell>
          <cell r="C202" t="str">
            <v>直彦</v>
          </cell>
          <cell r="D202" t="str">
            <v>Kテニス</v>
          </cell>
          <cell r="E202">
            <v>0</v>
          </cell>
          <cell r="F202" t="str">
            <v>け０９</v>
          </cell>
          <cell r="G202" t="str">
            <v>山口直彦</v>
          </cell>
          <cell r="H202" t="str">
            <v>Ｋテニスカレッジ</v>
          </cell>
          <cell r="I202" t="str">
            <v>男</v>
          </cell>
          <cell r="J202">
            <v>1986</v>
          </cell>
          <cell r="K202">
            <v>38</v>
          </cell>
          <cell r="L202" t="str">
            <v>OK</v>
          </cell>
          <cell r="M202" t="str">
            <v>東近江市</v>
          </cell>
        </row>
        <row r="203">
          <cell r="A203" t="str">
            <v>け１０</v>
          </cell>
          <cell r="B203" t="str">
            <v>池尻</v>
          </cell>
          <cell r="C203" t="str">
            <v>陽香</v>
          </cell>
          <cell r="D203" t="str">
            <v>Kテニス</v>
          </cell>
          <cell r="E203">
            <v>0</v>
          </cell>
          <cell r="F203" t="str">
            <v>け１０</v>
          </cell>
          <cell r="G203" t="str">
            <v>池尻陽香</v>
          </cell>
          <cell r="H203" t="str">
            <v>Ｋテニスカレッジ</v>
          </cell>
          <cell r="I203" t="str">
            <v>女</v>
          </cell>
          <cell r="J203">
            <v>1994</v>
          </cell>
          <cell r="K203">
            <v>30</v>
          </cell>
          <cell r="L203" t="str">
            <v>OK</v>
          </cell>
          <cell r="M203" t="str">
            <v>守山市</v>
          </cell>
        </row>
        <row r="204">
          <cell r="A204" t="str">
            <v>け１１</v>
          </cell>
          <cell r="B204" t="str">
            <v>福永</v>
          </cell>
          <cell r="C204" t="str">
            <v>裕美</v>
          </cell>
          <cell r="D204" t="str">
            <v>Kテニス</v>
          </cell>
          <cell r="E204">
            <v>0</v>
          </cell>
          <cell r="F204" t="str">
            <v>け１１</v>
          </cell>
          <cell r="G204" t="str">
            <v>福永裕美</v>
          </cell>
          <cell r="H204" t="str">
            <v>Ｋテニスカレッジ</v>
          </cell>
          <cell r="I204" t="str">
            <v>女</v>
          </cell>
          <cell r="J204">
            <v>1963</v>
          </cell>
          <cell r="K204">
            <v>61</v>
          </cell>
          <cell r="L204" t="str">
            <v>OK</v>
          </cell>
          <cell r="M204" t="str">
            <v>東近江市</v>
          </cell>
        </row>
        <row r="205">
          <cell r="A205" t="str">
            <v>け１２</v>
          </cell>
          <cell r="B205" t="str">
            <v>山口</v>
          </cell>
          <cell r="C205" t="str">
            <v>美由希</v>
          </cell>
          <cell r="D205" t="str">
            <v>Kテニス</v>
          </cell>
          <cell r="E205">
            <v>0</v>
          </cell>
          <cell r="F205" t="str">
            <v>け１２</v>
          </cell>
          <cell r="G205" t="str">
            <v>山口美由希</v>
          </cell>
          <cell r="H205" t="str">
            <v>Ｋテニスカレッジ</v>
          </cell>
          <cell r="I205" t="str">
            <v>女</v>
          </cell>
          <cell r="J205">
            <v>1989</v>
          </cell>
          <cell r="K205">
            <v>35</v>
          </cell>
          <cell r="L205" t="str">
            <v>OK</v>
          </cell>
          <cell r="M205" t="str">
            <v>東近江市</v>
          </cell>
        </row>
        <row r="206">
          <cell r="A206" t="str">
            <v>け１３</v>
          </cell>
          <cell r="B206" t="str">
            <v>福永</v>
          </cell>
          <cell r="C206" t="str">
            <v>一典</v>
          </cell>
          <cell r="D206" t="str">
            <v>Kテニス</v>
          </cell>
          <cell r="E206">
            <v>0</v>
          </cell>
          <cell r="F206" t="str">
            <v>け１３</v>
          </cell>
          <cell r="G206" t="str">
            <v>福永一典</v>
          </cell>
          <cell r="H206" t="str">
            <v>Ｋテニスカレッジ</v>
          </cell>
          <cell r="I206" t="str">
            <v>男</v>
          </cell>
          <cell r="J206">
            <v>1967</v>
          </cell>
          <cell r="K206">
            <v>57</v>
          </cell>
          <cell r="L206" t="str">
            <v>OK</v>
          </cell>
          <cell r="M206" t="str">
            <v>近江八幡市</v>
          </cell>
        </row>
        <row r="207">
          <cell r="A207" t="str">
            <v>け１４</v>
          </cell>
          <cell r="B207" t="str">
            <v>小澤</v>
          </cell>
          <cell r="C207" t="str">
            <v>藤信</v>
          </cell>
          <cell r="D207" t="str">
            <v>Kテニス</v>
          </cell>
          <cell r="E207">
            <v>0</v>
          </cell>
          <cell r="F207" t="str">
            <v>け１４</v>
          </cell>
          <cell r="G207" t="str">
            <v>小澤藤信</v>
          </cell>
          <cell r="H207" t="str">
            <v>Ｋテニスカレッジ</v>
          </cell>
          <cell r="I207" t="str">
            <v>男</v>
          </cell>
          <cell r="J207">
            <v>1964</v>
          </cell>
          <cell r="K207">
            <v>60</v>
          </cell>
          <cell r="L207" t="str">
            <v>OK</v>
          </cell>
          <cell r="M207" t="str">
            <v>彦根市</v>
          </cell>
        </row>
        <row r="208">
          <cell r="A208" t="str">
            <v>け１５</v>
          </cell>
          <cell r="B208" t="str">
            <v>疋田</v>
          </cell>
          <cell r="C208" t="str">
            <v>之宏</v>
          </cell>
          <cell r="D208" t="str">
            <v>Kテニス</v>
          </cell>
          <cell r="E208">
            <v>0</v>
          </cell>
          <cell r="F208" t="str">
            <v>け１５</v>
          </cell>
          <cell r="G208" t="str">
            <v>疋田之宏</v>
          </cell>
          <cell r="H208" t="str">
            <v>Ｋテニスカレッジ</v>
          </cell>
          <cell r="I208" t="str">
            <v>男</v>
          </cell>
          <cell r="J208">
            <v>1960</v>
          </cell>
          <cell r="K208">
            <v>64</v>
          </cell>
          <cell r="L208" t="str">
            <v>OK</v>
          </cell>
          <cell r="M208" t="str">
            <v>東近江市</v>
          </cell>
        </row>
        <row r="209">
          <cell r="A209" t="str">
            <v>け１６</v>
          </cell>
          <cell r="B209" t="str">
            <v>朝日</v>
          </cell>
          <cell r="C209" t="str">
            <v>尚紀</v>
          </cell>
          <cell r="D209" t="str">
            <v>Kテニス</v>
          </cell>
          <cell r="E209">
            <v>0</v>
          </cell>
          <cell r="F209" t="str">
            <v>け１６</v>
          </cell>
          <cell r="G209" t="str">
            <v>朝日尚紀</v>
          </cell>
          <cell r="H209" t="str">
            <v>Ｋテニスカレッジ</v>
          </cell>
          <cell r="I209" t="str">
            <v>男</v>
          </cell>
          <cell r="J209">
            <v>1983</v>
          </cell>
          <cell r="K209">
            <v>41</v>
          </cell>
          <cell r="L209" t="str">
            <v>OK</v>
          </cell>
          <cell r="M209" t="str">
            <v>三重県</v>
          </cell>
        </row>
        <row r="210">
          <cell r="A210" t="str">
            <v>け１７</v>
          </cell>
          <cell r="B210" t="str">
            <v>朝日</v>
          </cell>
          <cell r="C210" t="str">
            <v>智美</v>
          </cell>
          <cell r="D210" t="str">
            <v>Kテニス</v>
          </cell>
          <cell r="E210">
            <v>0</v>
          </cell>
          <cell r="F210" t="str">
            <v>け１７</v>
          </cell>
          <cell r="G210" t="str">
            <v>朝日智美</v>
          </cell>
          <cell r="H210" t="str">
            <v>Ｋテニスカレッジ</v>
          </cell>
          <cell r="I210" t="str">
            <v>女</v>
          </cell>
          <cell r="J210">
            <v>1983</v>
          </cell>
          <cell r="K210">
            <v>41</v>
          </cell>
          <cell r="L210" t="str">
            <v>OK</v>
          </cell>
          <cell r="M210" t="str">
            <v>三重県</v>
          </cell>
        </row>
        <row r="211">
          <cell r="A211" t="str">
            <v>け１８</v>
          </cell>
          <cell r="B211" t="str">
            <v>山本</v>
          </cell>
          <cell r="C211" t="str">
            <v>健治</v>
          </cell>
          <cell r="D211" t="str">
            <v>Kテニス</v>
          </cell>
          <cell r="E211">
            <v>0</v>
          </cell>
          <cell r="F211" t="str">
            <v>け１８</v>
          </cell>
          <cell r="G211" t="str">
            <v>山本健治</v>
          </cell>
          <cell r="H211" t="str">
            <v>Ｋテニスカレッジ</v>
          </cell>
          <cell r="I211" t="str">
            <v>男</v>
          </cell>
          <cell r="J211">
            <v>1971</v>
          </cell>
          <cell r="K211">
            <v>53</v>
          </cell>
          <cell r="L211" t="str">
            <v>OK</v>
          </cell>
          <cell r="M211" t="str">
            <v>彦根市</v>
          </cell>
        </row>
        <row r="212">
          <cell r="A212" t="str">
            <v>け１９</v>
          </cell>
          <cell r="B212" t="str">
            <v>本多</v>
          </cell>
          <cell r="C212" t="str">
            <v>勇輝</v>
          </cell>
          <cell r="D212" t="str">
            <v>Kテニス</v>
          </cell>
          <cell r="E212">
            <v>0</v>
          </cell>
          <cell r="F212" t="str">
            <v>け１９</v>
          </cell>
          <cell r="G212" t="str">
            <v>本多勇輝</v>
          </cell>
          <cell r="H212" t="str">
            <v>Ｋテニスカレッジ</v>
          </cell>
          <cell r="I212" t="str">
            <v>男</v>
          </cell>
          <cell r="J212">
            <v>1989</v>
          </cell>
          <cell r="K212">
            <v>35</v>
          </cell>
          <cell r="L212" t="str">
            <v>OK</v>
          </cell>
          <cell r="M212" t="str">
            <v>守山市</v>
          </cell>
        </row>
        <row r="213">
          <cell r="A213" t="str">
            <v>け２０</v>
          </cell>
          <cell r="B213" t="str">
            <v>堤</v>
          </cell>
          <cell r="C213" t="str">
            <v>泰彦</v>
          </cell>
          <cell r="D213" t="str">
            <v>Kテニス</v>
          </cell>
          <cell r="E213">
            <v>0</v>
          </cell>
          <cell r="F213" t="str">
            <v>け２０</v>
          </cell>
          <cell r="G213" t="str">
            <v>堤泰彦</v>
          </cell>
          <cell r="H213" t="str">
            <v>Ｋテニスカレッジ</v>
          </cell>
          <cell r="I213" t="str">
            <v>男</v>
          </cell>
          <cell r="J213">
            <v>1987</v>
          </cell>
          <cell r="K213">
            <v>37</v>
          </cell>
          <cell r="L213" t="str">
            <v>OK</v>
          </cell>
          <cell r="M213" t="str">
            <v>東近江市</v>
          </cell>
        </row>
        <row r="214">
          <cell r="A214" t="str">
            <v>け２１</v>
          </cell>
          <cell r="B214" t="str">
            <v>新谷</v>
          </cell>
          <cell r="C214" t="str">
            <v>良</v>
          </cell>
          <cell r="D214" t="str">
            <v>Kテニス</v>
          </cell>
          <cell r="E214">
            <v>0</v>
          </cell>
          <cell r="F214" t="str">
            <v>け２１</v>
          </cell>
          <cell r="G214" t="str">
            <v>新谷良</v>
          </cell>
          <cell r="H214" t="str">
            <v>Ｋテニスカレッジ</v>
          </cell>
          <cell r="I214" t="str">
            <v>男</v>
          </cell>
          <cell r="J214">
            <v>1984</v>
          </cell>
          <cell r="K214">
            <v>40</v>
          </cell>
          <cell r="L214" t="str">
            <v>OK</v>
          </cell>
          <cell r="M214" t="str">
            <v>湖南市</v>
          </cell>
        </row>
        <row r="215">
          <cell r="A215" t="str">
            <v>け２２</v>
          </cell>
          <cell r="B215" t="str">
            <v>谷</v>
          </cell>
          <cell r="C215" t="str">
            <v>寿子</v>
          </cell>
          <cell r="D215" t="str">
            <v>Kテニス</v>
          </cell>
          <cell r="E215">
            <v>0</v>
          </cell>
          <cell r="F215" t="str">
            <v>け２２</v>
          </cell>
          <cell r="G215" t="str">
            <v>谷寿子</v>
          </cell>
          <cell r="H215" t="str">
            <v>Ｋテニスカレッジ</v>
          </cell>
          <cell r="I215" t="str">
            <v>女</v>
          </cell>
          <cell r="J215">
            <v>1960</v>
          </cell>
          <cell r="K215">
            <v>64</v>
          </cell>
          <cell r="L215" t="str">
            <v>OK</v>
          </cell>
          <cell r="M215" t="str">
            <v>東近江市</v>
          </cell>
        </row>
        <row r="216">
          <cell r="A216" t="str">
            <v>け２３</v>
          </cell>
          <cell r="B216" t="str">
            <v>川上</v>
          </cell>
          <cell r="C216" t="str">
            <v>駿亮</v>
          </cell>
          <cell r="D216" t="str">
            <v>Kテニス</v>
          </cell>
          <cell r="E216">
            <v>0</v>
          </cell>
          <cell r="F216" t="str">
            <v>け２３</v>
          </cell>
          <cell r="G216" t="str">
            <v>川上駿亮</v>
          </cell>
          <cell r="H216" t="str">
            <v>Ｋテニスカレッジ</v>
          </cell>
          <cell r="I216" t="str">
            <v>男</v>
          </cell>
          <cell r="J216">
            <v>1997</v>
          </cell>
          <cell r="K216">
            <v>27</v>
          </cell>
          <cell r="L216" t="str">
            <v>OK</v>
          </cell>
          <cell r="M216" t="str">
            <v>東近江市</v>
          </cell>
        </row>
        <row r="217">
          <cell r="A217" t="str">
            <v>け２４</v>
          </cell>
          <cell r="B217" t="str">
            <v>森</v>
          </cell>
          <cell r="C217" t="str">
            <v>　彩</v>
          </cell>
          <cell r="D217" t="str">
            <v>Kテニス</v>
          </cell>
          <cell r="E217">
            <v>0</v>
          </cell>
          <cell r="F217" t="str">
            <v>け２４</v>
          </cell>
          <cell r="G217" t="str">
            <v>森　彩</v>
          </cell>
          <cell r="H217" t="str">
            <v>Ｋテニスカレッジ</v>
          </cell>
          <cell r="I217" t="str">
            <v>女</v>
          </cell>
          <cell r="J217">
            <v>1978</v>
          </cell>
          <cell r="K217">
            <v>46</v>
          </cell>
          <cell r="L217" t="str">
            <v>OK</v>
          </cell>
          <cell r="M217" t="str">
            <v>近江八幡市</v>
          </cell>
        </row>
        <row r="218">
          <cell r="A218" t="str">
            <v>け２５</v>
          </cell>
          <cell r="B218" t="str">
            <v>苗村</v>
          </cell>
          <cell r="C218" t="str">
            <v>裕子</v>
          </cell>
          <cell r="D218" t="str">
            <v>Kテニス</v>
          </cell>
          <cell r="E218">
            <v>0</v>
          </cell>
          <cell r="F218" t="str">
            <v>け２５</v>
          </cell>
          <cell r="G218" t="str">
            <v>苗村裕子</v>
          </cell>
          <cell r="H218" t="str">
            <v>Ｋテニスカレッジ</v>
          </cell>
          <cell r="I218" t="str">
            <v>女</v>
          </cell>
          <cell r="J218">
            <v>1980</v>
          </cell>
          <cell r="K218">
            <v>44</v>
          </cell>
          <cell r="L218" t="str">
            <v>OK</v>
          </cell>
          <cell r="M218" t="str">
            <v>近江八幡市</v>
          </cell>
        </row>
        <row r="219">
          <cell r="A219" t="str">
            <v>け２６</v>
          </cell>
          <cell r="B219" t="str">
            <v>小野</v>
          </cell>
          <cell r="C219" t="str">
            <v>裕美</v>
          </cell>
          <cell r="D219" t="str">
            <v>Kテニス</v>
          </cell>
          <cell r="E219">
            <v>0</v>
          </cell>
          <cell r="F219" t="str">
            <v>け２６</v>
          </cell>
          <cell r="G219" t="str">
            <v>小野裕美</v>
          </cell>
          <cell r="H219" t="str">
            <v>Ｋテニスカレッジ</v>
          </cell>
          <cell r="I219" t="str">
            <v>女</v>
          </cell>
          <cell r="J219">
            <v>1980</v>
          </cell>
          <cell r="K219">
            <v>44</v>
          </cell>
          <cell r="L219" t="str">
            <v>OK</v>
          </cell>
          <cell r="M219" t="str">
            <v>栗東市</v>
          </cell>
        </row>
        <row r="220">
          <cell r="A220" t="str">
            <v>け２７</v>
          </cell>
          <cell r="B220" t="str">
            <v>柏木</v>
          </cell>
          <cell r="C220" t="str">
            <v>由紀</v>
          </cell>
          <cell r="D220" t="str">
            <v>Kテニス</v>
          </cell>
          <cell r="E220">
            <v>0</v>
          </cell>
          <cell r="F220" t="str">
            <v>け２７</v>
          </cell>
          <cell r="G220" t="str">
            <v>柏木由紀</v>
          </cell>
          <cell r="H220" t="str">
            <v>Ｋテニスカレッジ</v>
          </cell>
          <cell r="I220" t="str">
            <v>女</v>
          </cell>
          <cell r="J220">
            <v>1974</v>
          </cell>
          <cell r="K220">
            <v>50</v>
          </cell>
          <cell r="L220" t="str">
            <v>OK</v>
          </cell>
          <cell r="M220" t="str">
            <v>栗東市</v>
          </cell>
        </row>
        <row r="221">
          <cell r="A221" t="str">
            <v>け２８</v>
          </cell>
          <cell r="B221" t="str">
            <v>井川</v>
          </cell>
          <cell r="C221" t="str">
            <v>直哉</v>
          </cell>
          <cell r="D221" t="str">
            <v>Kテニス</v>
          </cell>
          <cell r="E221">
            <v>0</v>
          </cell>
          <cell r="F221" t="str">
            <v>け２８</v>
          </cell>
          <cell r="G221" t="str">
            <v>井川直哉</v>
          </cell>
          <cell r="H221" t="str">
            <v>Ｋテニスカレッジ</v>
          </cell>
          <cell r="I221" t="str">
            <v>男</v>
          </cell>
          <cell r="J221">
            <v>1997</v>
          </cell>
          <cell r="K221">
            <v>27</v>
          </cell>
          <cell r="L221" t="str">
            <v>OK</v>
          </cell>
          <cell r="M221" t="str">
            <v>岐阜県</v>
          </cell>
        </row>
        <row r="222">
          <cell r="A222" t="str">
            <v>け２９</v>
          </cell>
          <cell r="B222" t="str">
            <v>山口</v>
          </cell>
          <cell r="C222" t="str">
            <v>真彦</v>
          </cell>
          <cell r="D222" t="str">
            <v>Kテニス</v>
          </cell>
          <cell r="E222">
            <v>0</v>
          </cell>
          <cell r="F222" t="str">
            <v>け２９</v>
          </cell>
          <cell r="G222" t="str">
            <v>山口真彦</v>
          </cell>
          <cell r="H222" t="str">
            <v>Ｋテニスカレッジ</v>
          </cell>
          <cell r="I222" t="str">
            <v>男</v>
          </cell>
          <cell r="J222">
            <v>1991</v>
          </cell>
          <cell r="K222">
            <v>33</v>
          </cell>
          <cell r="L222" t="str">
            <v>OK</v>
          </cell>
          <cell r="M222" t="str">
            <v>近江八幡市</v>
          </cell>
        </row>
        <row r="223">
          <cell r="A223" t="str">
            <v>ぷ０１</v>
          </cell>
          <cell r="B223" t="str">
            <v>青井</v>
          </cell>
          <cell r="C223" t="str">
            <v>亘</v>
          </cell>
          <cell r="D223" t="str">
            <v>プラチナ</v>
          </cell>
          <cell r="F223" t="str">
            <v>ぷ０１</v>
          </cell>
          <cell r="G223" t="str">
            <v>青井亘</v>
          </cell>
          <cell r="H223" t="str">
            <v>プラチナ</v>
          </cell>
          <cell r="I223" t="str">
            <v>男</v>
          </cell>
          <cell r="J223">
            <v>1954</v>
          </cell>
          <cell r="K223">
            <v>70</v>
          </cell>
          <cell r="M223" t="str">
            <v>近江八幡市</v>
          </cell>
        </row>
        <row r="224">
          <cell r="A224" t="str">
            <v>ぷ０２</v>
          </cell>
          <cell r="B224" t="str">
            <v>羽田</v>
          </cell>
          <cell r="C224" t="str">
            <v>照夫</v>
          </cell>
          <cell r="D224" t="str">
            <v>プラチナ</v>
          </cell>
          <cell r="F224" t="str">
            <v>ぷ０２</v>
          </cell>
          <cell r="G224" t="str">
            <v>羽田照夫</v>
          </cell>
          <cell r="H224" t="str">
            <v>プラチナ</v>
          </cell>
          <cell r="I224" t="str">
            <v>男</v>
          </cell>
          <cell r="J224">
            <v>1943</v>
          </cell>
          <cell r="K224">
            <v>81</v>
          </cell>
          <cell r="M224" t="str">
            <v>日野町</v>
          </cell>
        </row>
        <row r="225">
          <cell r="A225" t="str">
            <v>ぷ０３</v>
          </cell>
          <cell r="B225" t="str">
            <v>吉田</v>
          </cell>
          <cell r="C225" t="str">
            <v>知司</v>
          </cell>
          <cell r="D225" t="str">
            <v>プラチナ</v>
          </cell>
          <cell r="F225" t="str">
            <v>ぷ０３</v>
          </cell>
          <cell r="G225" t="str">
            <v>吉田知司</v>
          </cell>
          <cell r="H225" t="str">
            <v>プラチナ</v>
          </cell>
          <cell r="I225" t="str">
            <v>男</v>
          </cell>
          <cell r="J225">
            <v>1948</v>
          </cell>
          <cell r="K225">
            <v>76</v>
          </cell>
          <cell r="M225" t="str">
            <v>東近江市</v>
          </cell>
        </row>
        <row r="226">
          <cell r="A226" t="str">
            <v>ぷ０４</v>
          </cell>
          <cell r="B226" t="str">
            <v>鈴木</v>
          </cell>
          <cell r="C226" t="str">
            <v>英夫</v>
          </cell>
          <cell r="D226" t="str">
            <v>プラチナ</v>
          </cell>
          <cell r="F226" t="str">
            <v>ぷ０４</v>
          </cell>
          <cell r="G226" t="str">
            <v>鈴木英夫</v>
          </cell>
          <cell r="H226" t="str">
            <v>プラチナ</v>
          </cell>
          <cell r="I226" t="str">
            <v>男</v>
          </cell>
          <cell r="J226">
            <v>1955</v>
          </cell>
          <cell r="K226">
            <v>69</v>
          </cell>
          <cell r="M226" t="str">
            <v>東近江市</v>
          </cell>
        </row>
        <row r="227">
          <cell r="A227" t="str">
            <v>ぷ０５</v>
          </cell>
          <cell r="B227" t="str">
            <v>竹中</v>
          </cell>
          <cell r="C227" t="str">
            <v>徳司</v>
          </cell>
          <cell r="D227" t="str">
            <v>プラチナ</v>
          </cell>
          <cell r="F227" t="str">
            <v>ぷ０５</v>
          </cell>
          <cell r="G227" t="str">
            <v>竹中徳司</v>
          </cell>
          <cell r="H227" t="str">
            <v>プラチナ</v>
          </cell>
          <cell r="I227" t="str">
            <v>男</v>
          </cell>
          <cell r="J227">
            <v>1955</v>
          </cell>
          <cell r="K227">
            <v>69</v>
          </cell>
          <cell r="M227" t="str">
            <v>東近江市</v>
          </cell>
        </row>
        <row r="228">
          <cell r="A228" t="str">
            <v>ぷ０６</v>
          </cell>
          <cell r="B228" t="str">
            <v>平岩</v>
          </cell>
          <cell r="C228" t="str">
            <v>浩司</v>
          </cell>
          <cell r="D228" t="str">
            <v>プラチナ</v>
          </cell>
          <cell r="F228" t="str">
            <v>ぷ０６</v>
          </cell>
          <cell r="G228" t="str">
            <v>平岩治司</v>
          </cell>
          <cell r="H228" t="str">
            <v>プラチナ</v>
          </cell>
          <cell r="I228" t="str">
            <v>男</v>
          </cell>
          <cell r="J228">
            <v>1955</v>
          </cell>
          <cell r="K228">
            <v>69</v>
          </cell>
          <cell r="M228" t="str">
            <v>東近江市</v>
          </cell>
        </row>
        <row r="229">
          <cell r="A229" t="str">
            <v>ぷ０７</v>
          </cell>
          <cell r="B229" t="str">
            <v>福島</v>
          </cell>
          <cell r="C229" t="str">
            <v>直樹</v>
          </cell>
          <cell r="D229" t="str">
            <v>プラチナ</v>
          </cell>
          <cell r="F229" t="str">
            <v>ぷ０７</v>
          </cell>
          <cell r="G229" t="str">
            <v>福島直樹</v>
          </cell>
          <cell r="H229" t="str">
            <v>プラチナ</v>
          </cell>
          <cell r="I229" t="str">
            <v>男</v>
          </cell>
          <cell r="J229">
            <v>1951</v>
          </cell>
          <cell r="K229">
            <v>73</v>
          </cell>
          <cell r="M229" t="str">
            <v>東近江市</v>
          </cell>
        </row>
        <row r="230">
          <cell r="A230" t="str">
            <v>ぷ０８</v>
          </cell>
          <cell r="B230" t="str">
            <v>今村</v>
          </cell>
          <cell r="C230" t="str">
            <v>宜明</v>
          </cell>
          <cell r="D230" t="str">
            <v>プラチナ</v>
          </cell>
          <cell r="F230" t="str">
            <v>ぷ０８</v>
          </cell>
          <cell r="G230" t="str">
            <v>今村宣明</v>
          </cell>
          <cell r="H230" t="str">
            <v>プラチナ</v>
          </cell>
          <cell r="I230" t="str">
            <v>男</v>
          </cell>
          <cell r="J230">
            <v>1951</v>
          </cell>
          <cell r="K230">
            <v>73</v>
          </cell>
          <cell r="M230" t="str">
            <v>近江八幡市</v>
          </cell>
        </row>
        <row r="231">
          <cell r="A231" t="str">
            <v>ぷ０９</v>
          </cell>
          <cell r="B231" t="str">
            <v>新谷</v>
          </cell>
          <cell r="C231" t="str">
            <v>弘之</v>
          </cell>
          <cell r="D231" t="str">
            <v>プラチナ</v>
          </cell>
          <cell r="F231" t="str">
            <v>ぷ０９</v>
          </cell>
          <cell r="G231" t="str">
            <v>新谷弘之</v>
          </cell>
          <cell r="H231" t="str">
            <v>プラチナ</v>
          </cell>
          <cell r="I231" t="str">
            <v>男</v>
          </cell>
          <cell r="J231">
            <v>1951</v>
          </cell>
          <cell r="K231">
            <v>73</v>
          </cell>
          <cell r="M231" t="str">
            <v>犬上郡多賀町</v>
          </cell>
        </row>
        <row r="232">
          <cell r="A232" t="str">
            <v>ぷ１０</v>
          </cell>
          <cell r="B232" t="str">
            <v>前田</v>
          </cell>
          <cell r="C232" t="str">
            <v>喜久子</v>
          </cell>
          <cell r="D232" t="str">
            <v>プラチナ</v>
          </cell>
          <cell r="F232" t="str">
            <v>ぷ１０</v>
          </cell>
          <cell r="G232" t="str">
            <v>前田喜久子</v>
          </cell>
          <cell r="H232" t="str">
            <v>プラチナ</v>
          </cell>
          <cell r="I232" t="str">
            <v>女</v>
          </cell>
          <cell r="J232">
            <v>1945</v>
          </cell>
          <cell r="K232">
            <v>79</v>
          </cell>
          <cell r="M232" t="str">
            <v>彦根市</v>
          </cell>
        </row>
        <row r="233">
          <cell r="A233" t="str">
            <v>ぷ１１</v>
          </cell>
          <cell r="B233" t="str">
            <v>井田</v>
          </cell>
          <cell r="C233" t="str">
            <v>圭子</v>
          </cell>
          <cell r="D233" t="str">
            <v>プラチナ</v>
          </cell>
          <cell r="F233" t="str">
            <v>ぷ１１</v>
          </cell>
          <cell r="G233" t="str">
            <v>井田圭子</v>
          </cell>
          <cell r="H233" t="str">
            <v>プラチナ</v>
          </cell>
          <cell r="I233" t="str">
            <v>女</v>
          </cell>
          <cell r="J233">
            <v>1951</v>
          </cell>
          <cell r="K233">
            <v>73</v>
          </cell>
          <cell r="M233" t="str">
            <v>東近江市</v>
          </cell>
        </row>
        <row r="234">
          <cell r="A234" t="str">
            <v>ぷ１２</v>
          </cell>
          <cell r="B234" t="str">
            <v>小林</v>
          </cell>
          <cell r="C234" t="str">
            <v>明子</v>
          </cell>
          <cell r="D234" t="str">
            <v>プラチナ</v>
          </cell>
          <cell r="F234" t="str">
            <v>ぷ１２</v>
          </cell>
          <cell r="G234" t="str">
            <v>小林朋子</v>
          </cell>
          <cell r="H234" t="str">
            <v>プラチナ</v>
          </cell>
          <cell r="I234" t="str">
            <v>女</v>
          </cell>
          <cell r="J234">
            <v>1954</v>
          </cell>
          <cell r="K234">
            <v>70</v>
          </cell>
          <cell r="M234" t="str">
            <v>東近江市</v>
          </cell>
        </row>
        <row r="235">
          <cell r="A235" t="str">
            <v>ぷ１３</v>
          </cell>
          <cell r="B235" t="str">
            <v>西村</v>
          </cell>
          <cell r="C235" t="str">
            <v>國太郎</v>
          </cell>
          <cell r="D235" t="str">
            <v>プラチナ</v>
          </cell>
          <cell r="F235" t="str">
            <v>ぷ１３</v>
          </cell>
          <cell r="G235" t="str">
            <v>西村国太郎</v>
          </cell>
          <cell r="H235" t="str">
            <v>プラチナ</v>
          </cell>
          <cell r="I235" t="str">
            <v>男</v>
          </cell>
          <cell r="J235">
            <v>1942</v>
          </cell>
          <cell r="K235">
            <v>82</v>
          </cell>
          <cell r="M235" t="str">
            <v>東近江市</v>
          </cell>
        </row>
        <row r="236">
          <cell r="A236" t="str">
            <v>ぷ１４</v>
          </cell>
          <cell r="B236" t="str">
            <v>今井</v>
          </cell>
          <cell r="C236" t="str">
            <v>順子</v>
          </cell>
          <cell r="D236" t="str">
            <v>プラチナ</v>
          </cell>
          <cell r="F236" t="str">
            <v>ぷ１４</v>
          </cell>
          <cell r="G236" t="str">
            <v>今井順子</v>
          </cell>
          <cell r="H236" t="str">
            <v>プラチナ</v>
          </cell>
          <cell r="I236" t="str">
            <v>女</v>
          </cell>
          <cell r="J236">
            <v>1958</v>
          </cell>
          <cell r="K236">
            <v>66</v>
          </cell>
          <cell r="M236" t="str">
            <v>東近江市</v>
          </cell>
        </row>
        <row r="237">
          <cell r="A237" t="str">
            <v>ぷ１５</v>
          </cell>
          <cell r="B237" t="str">
            <v>大橋</v>
          </cell>
          <cell r="C237" t="str">
            <v>富子</v>
          </cell>
          <cell r="D237" t="str">
            <v>プラチナ</v>
          </cell>
          <cell r="E237" t="str">
            <v xml:space="preserve"> </v>
          </cell>
          <cell r="F237" t="str">
            <v>ぷ１５</v>
          </cell>
          <cell r="G237" t="str">
            <v>大橋富子</v>
          </cell>
          <cell r="H237" t="str">
            <v>プラチナ</v>
          </cell>
          <cell r="I237" t="str">
            <v>女</v>
          </cell>
          <cell r="J237">
            <v>1949</v>
          </cell>
          <cell r="K237">
            <v>75</v>
          </cell>
          <cell r="L237">
            <v>0</v>
          </cell>
          <cell r="M237" t="str">
            <v>彦根市</v>
          </cell>
        </row>
        <row r="238">
          <cell r="A238" t="str">
            <v>う０１</v>
          </cell>
          <cell r="B238" t="str">
            <v>岩花</v>
          </cell>
          <cell r="C238" t="str">
            <v>功</v>
          </cell>
          <cell r="D238" t="str">
            <v>うさかめ</v>
          </cell>
          <cell r="E238">
            <v>0</v>
          </cell>
          <cell r="F238" t="str">
            <v>う０１</v>
          </cell>
          <cell r="G238" t="str">
            <v>岩花功</v>
          </cell>
          <cell r="H238" t="str">
            <v>うさぎとかめの集い</v>
          </cell>
          <cell r="I238" t="str">
            <v>男</v>
          </cell>
          <cell r="J238">
            <v>1962</v>
          </cell>
          <cell r="K238">
            <v>62</v>
          </cell>
          <cell r="L238" t="str">
            <v>OK</v>
          </cell>
          <cell r="M238" t="str">
            <v>野洲市</v>
          </cell>
        </row>
        <row r="239">
          <cell r="A239" t="str">
            <v>う０２</v>
          </cell>
          <cell r="B239" t="str">
            <v>牛道</v>
          </cell>
          <cell r="C239" t="str">
            <v>雄介</v>
          </cell>
          <cell r="D239" t="str">
            <v>うさかめ</v>
          </cell>
          <cell r="E239">
            <v>0</v>
          </cell>
          <cell r="F239" t="str">
            <v>う０２</v>
          </cell>
          <cell r="G239" t="str">
            <v>牛道雄介</v>
          </cell>
          <cell r="H239" t="str">
            <v>うさぎとかめの集い</v>
          </cell>
          <cell r="I239" t="str">
            <v>男</v>
          </cell>
          <cell r="J239">
            <v>1978</v>
          </cell>
          <cell r="K239">
            <v>46</v>
          </cell>
          <cell r="L239" t="str">
            <v>OK</v>
          </cell>
          <cell r="M239" t="str">
            <v>長浜市</v>
          </cell>
        </row>
        <row r="240">
          <cell r="A240" t="str">
            <v>う０３</v>
          </cell>
          <cell r="B240" t="str">
            <v>小倉</v>
          </cell>
          <cell r="C240" t="str">
            <v>俊郎</v>
          </cell>
          <cell r="D240" t="str">
            <v>うさかめ</v>
          </cell>
          <cell r="E240">
            <v>0</v>
          </cell>
          <cell r="F240" t="str">
            <v>う０３</v>
          </cell>
          <cell r="G240" t="str">
            <v>小倉俊郎</v>
          </cell>
          <cell r="H240" t="str">
            <v>うさぎとかめの集い</v>
          </cell>
          <cell r="I240" t="str">
            <v>男</v>
          </cell>
          <cell r="J240">
            <v>1959</v>
          </cell>
          <cell r="K240">
            <v>65</v>
          </cell>
          <cell r="L240" t="str">
            <v>OK</v>
          </cell>
          <cell r="M240" t="str">
            <v>湖南市</v>
          </cell>
        </row>
        <row r="241">
          <cell r="A241" t="str">
            <v>う０４</v>
          </cell>
          <cell r="B241" t="str">
            <v>垣内</v>
          </cell>
          <cell r="C241" t="str">
            <v>義則</v>
          </cell>
          <cell r="D241" t="str">
            <v>うさかめ</v>
          </cell>
          <cell r="E241">
            <v>0</v>
          </cell>
          <cell r="F241" t="str">
            <v>う０４</v>
          </cell>
          <cell r="G241" t="str">
            <v>垣内義則</v>
          </cell>
          <cell r="H241" t="str">
            <v>うさぎとかめの集い</v>
          </cell>
          <cell r="I241" t="str">
            <v>男</v>
          </cell>
          <cell r="J241">
            <v>1972</v>
          </cell>
          <cell r="K241">
            <v>52</v>
          </cell>
          <cell r="L241" t="str">
            <v>OK</v>
          </cell>
          <cell r="M241" t="str">
            <v>近江八幡市</v>
          </cell>
        </row>
        <row r="242">
          <cell r="A242" t="str">
            <v>う０５</v>
          </cell>
          <cell r="B242" t="str">
            <v>片岡</v>
          </cell>
          <cell r="C242" t="str">
            <v>一寿</v>
          </cell>
          <cell r="D242" t="str">
            <v>うさかめ</v>
          </cell>
          <cell r="E242">
            <v>0</v>
          </cell>
          <cell r="F242" t="str">
            <v>う０５</v>
          </cell>
          <cell r="G242" t="str">
            <v>片岡一寿</v>
          </cell>
          <cell r="H242" t="str">
            <v>うさぎとかめの集い</v>
          </cell>
          <cell r="I242" t="str">
            <v>男</v>
          </cell>
          <cell r="J242">
            <v>1971</v>
          </cell>
          <cell r="K242">
            <v>53</v>
          </cell>
          <cell r="L242" t="str">
            <v>OK</v>
          </cell>
          <cell r="M242" t="str">
            <v>湖南市</v>
          </cell>
        </row>
        <row r="243">
          <cell r="A243" t="str">
            <v>う０６</v>
          </cell>
          <cell r="B243" t="str">
            <v>森</v>
          </cell>
          <cell r="C243" t="str">
            <v>健一</v>
          </cell>
          <cell r="D243" t="str">
            <v>うさかめ</v>
          </cell>
          <cell r="E243">
            <v>0</v>
          </cell>
          <cell r="F243" t="str">
            <v>う０６</v>
          </cell>
          <cell r="G243" t="str">
            <v>森健一</v>
          </cell>
          <cell r="H243" t="str">
            <v>うさぎとかめの集い</v>
          </cell>
          <cell r="I243" t="str">
            <v>男</v>
          </cell>
          <cell r="J243">
            <v>1971</v>
          </cell>
          <cell r="K243">
            <v>53</v>
          </cell>
          <cell r="L243" t="str">
            <v>OK</v>
          </cell>
          <cell r="M243" t="str">
            <v>湖南市</v>
          </cell>
        </row>
        <row r="244">
          <cell r="A244" t="str">
            <v>う０７</v>
          </cell>
          <cell r="B244" t="str">
            <v>亀井</v>
          </cell>
          <cell r="C244" t="str">
            <v>皓太</v>
          </cell>
          <cell r="D244" t="str">
            <v>うさかめ</v>
          </cell>
          <cell r="E244">
            <v>0</v>
          </cell>
          <cell r="F244" t="str">
            <v>う０７</v>
          </cell>
          <cell r="G244" t="str">
            <v>亀井皓太</v>
          </cell>
          <cell r="H244" t="str">
            <v>うさぎとかめの集い</v>
          </cell>
          <cell r="I244" t="str">
            <v>男</v>
          </cell>
          <cell r="J244">
            <v>2003</v>
          </cell>
          <cell r="K244">
            <v>21</v>
          </cell>
          <cell r="L244" t="str">
            <v>OK</v>
          </cell>
          <cell r="M244" t="str">
            <v>近江八幡市</v>
          </cell>
        </row>
        <row r="245">
          <cell r="A245" t="str">
            <v>う０８</v>
          </cell>
          <cell r="B245" t="str">
            <v>亀井</v>
          </cell>
          <cell r="C245" t="str">
            <v>雅嗣</v>
          </cell>
          <cell r="D245" t="str">
            <v>うさかめ</v>
          </cell>
          <cell r="E245">
            <v>0</v>
          </cell>
          <cell r="F245" t="str">
            <v>う０８</v>
          </cell>
          <cell r="G245" t="str">
            <v>亀井雅嗣</v>
          </cell>
          <cell r="H245" t="str">
            <v>うさぎとかめの集い</v>
          </cell>
          <cell r="I245" t="str">
            <v>男</v>
          </cell>
          <cell r="J245">
            <v>1970</v>
          </cell>
          <cell r="K245">
            <v>54</v>
          </cell>
          <cell r="L245" t="str">
            <v>OK</v>
          </cell>
          <cell r="M245" t="str">
            <v>近江八幡市</v>
          </cell>
        </row>
        <row r="246">
          <cell r="A246" t="str">
            <v>う０９</v>
          </cell>
          <cell r="B246" t="str">
            <v>源代</v>
          </cell>
          <cell r="C246" t="str">
            <v>翔太</v>
          </cell>
          <cell r="D246" t="str">
            <v>うさかめ</v>
          </cell>
          <cell r="E246">
            <v>0</v>
          </cell>
          <cell r="F246" t="str">
            <v>う０９</v>
          </cell>
          <cell r="G246" t="str">
            <v>源代翔太</v>
          </cell>
          <cell r="H246" t="str">
            <v>うさぎとかめの集い</v>
          </cell>
          <cell r="I246" t="str">
            <v>男</v>
          </cell>
          <cell r="J246">
            <v>1997</v>
          </cell>
          <cell r="K246">
            <v>27</v>
          </cell>
          <cell r="L246" t="str">
            <v>OK</v>
          </cell>
          <cell r="M246" t="str">
            <v>大津市</v>
          </cell>
        </row>
        <row r="247">
          <cell r="A247" t="str">
            <v>う１０</v>
          </cell>
          <cell r="B247" t="str">
            <v>竹田</v>
          </cell>
          <cell r="C247" t="str">
            <v>圭佑</v>
          </cell>
          <cell r="D247" t="str">
            <v>うさかめ</v>
          </cell>
          <cell r="E247">
            <v>0</v>
          </cell>
          <cell r="F247" t="str">
            <v>う１０</v>
          </cell>
          <cell r="G247" t="str">
            <v>竹田圭佑</v>
          </cell>
          <cell r="H247" t="str">
            <v>うさぎとかめの集い</v>
          </cell>
          <cell r="I247" t="str">
            <v>男</v>
          </cell>
          <cell r="J247">
            <v>1982</v>
          </cell>
          <cell r="K247">
            <v>42</v>
          </cell>
          <cell r="L247" t="str">
            <v>OK</v>
          </cell>
          <cell r="M247" t="str">
            <v>彦根市</v>
          </cell>
        </row>
        <row r="248">
          <cell r="A248" t="str">
            <v>う１１</v>
          </cell>
          <cell r="B248" t="str">
            <v>堤内</v>
          </cell>
          <cell r="C248" t="str">
            <v>昭仁</v>
          </cell>
          <cell r="D248" t="str">
            <v>うさかめ</v>
          </cell>
          <cell r="E248">
            <v>0</v>
          </cell>
          <cell r="F248" t="str">
            <v>う１１</v>
          </cell>
          <cell r="G248" t="str">
            <v>堤内昭仁</v>
          </cell>
          <cell r="H248" t="str">
            <v>うさぎとかめの集い</v>
          </cell>
          <cell r="I248" t="str">
            <v>男</v>
          </cell>
          <cell r="J248">
            <v>1977</v>
          </cell>
          <cell r="K248">
            <v>47</v>
          </cell>
          <cell r="L248" t="str">
            <v>OK</v>
          </cell>
          <cell r="M248" t="str">
            <v>長浜市</v>
          </cell>
        </row>
        <row r="249">
          <cell r="A249" t="str">
            <v>う１２</v>
          </cell>
          <cell r="B249" t="str">
            <v>土肥</v>
          </cell>
          <cell r="C249" t="str">
            <v>将博</v>
          </cell>
          <cell r="D249" t="str">
            <v>うさかめ</v>
          </cell>
          <cell r="E249">
            <v>0</v>
          </cell>
          <cell r="F249" t="str">
            <v>う１２</v>
          </cell>
          <cell r="G249" t="str">
            <v>土肥将博</v>
          </cell>
          <cell r="H249" t="str">
            <v>うさぎとかめの集い</v>
          </cell>
          <cell r="I249" t="str">
            <v>男</v>
          </cell>
          <cell r="J249">
            <v>1964</v>
          </cell>
          <cell r="K249">
            <v>60</v>
          </cell>
          <cell r="L249" t="str">
            <v>OK</v>
          </cell>
          <cell r="M249" t="str">
            <v>近江八幡市</v>
          </cell>
        </row>
        <row r="250">
          <cell r="A250" t="str">
            <v>う１３</v>
          </cell>
          <cell r="B250" t="str">
            <v>林</v>
          </cell>
          <cell r="C250" t="str">
            <v>哲学</v>
          </cell>
          <cell r="D250" t="str">
            <v>うさかめ</v>
          </cell>
          <cell r="E250">
            <v>0</v>
          </cell>
          <cell r="F250" t="str">
            <v>う１３</v>
          </cell>
          <cell r="G250" t="str">
            <v>林哲学</v>
          </cell>
          <cell r="H250" t="str">
            <v>うさぎとかめの集い</v>
          </cell>
          <cell r="I250" t="str">
            <v>男</v>
          </cell>
          <cell r="J250">
            <v>1995</v>
          </cell>
          <cell r="K250">
            <v>29</v>
          </cell>
          <cell r="L250" t="str">
            <v>OK</v>
          </cell>
          <cell r="M250" t="str">
            <v>守山市</v>
          </cell>
        </row>
        <row r="251">
          <cell r="A251" t="str">
            <v>う１４</v>
          </cell>
          <cell r="B251" t="str">
            <v>深田</v>
          </cell>
          <cell r="C251" t="str">
            <v>健太郎</v>
          </cell>
          <cell r="D251" t="str">
            <v>うさかめ</v>
          </cell>
          <cell r="E251">
            <v>0</v>
          </cell>
          <cell r="F251" t="str">
            <v>う１４</v>
          </cell>
          <cell r="G251" t="str">
            <v>深田健太郎</v>
          </cell>
          <cell r="H251" t="str">
            <v>うさぎとかめの集い</v>
          </cell>
          <cell r="I251" t="str">
            <v>男</v>
          </cell>
          <cell r="J251">
            <v>1997</v>
          </cell>
          <cell r="K251">
            <v>27</v>
          </cell>
          <cell r="L251" t="str">
            <v>OK</v>
          </cell>
          <cell r="M251" t="str">
            <v>大津市</v>
          </cell>
        </row>
        <row r="252">
          <cell r="A252" t="str">
            <v>う１５</v>
          </cell>
          <cell r="B252" t="str">
            <v>松本</v>
          </cell>
          <cell r="C252" t="str">
            <v>啓吾</v>
          </cell>
          <cell r="D252" t="str">
            <v>うさかめ</v>
          </cell>
          <cell r="E252">
            <v>0</v>
          </cell>
          <cell r="F252" t="str">
            <v>う１５</v>
          </cell>
          <cell r="G252" t="str">
            <v>松本啓吾</v>
          </cell>
          <cell r="H252" t="str">
            <v>うさぎとかめの集い</v>
          </cell>
          <cell r="I252" t="str">
            <v>男</v>
          </cell>
          <cell r="J252">
            <v>1981</v>
          </cell>
          <cell r="K252">
            <v>43</v>
          </cell>
          <cell r="L252" t="str">
            <v>OK</v>
          </cell>
          <cell r="M252" t="str">
            <v>彦根市</v>
          </cell>
        </row>
        <row r="253">
          <cell r="A253" t="str">
            <v>う１６</v>
          </cell>
          <cell r="B253" t="str">
            <v>山本</v>
          </cell>
          <cell r="C253" t="str">
            <v>昌紀</v>
          </cell>
          <cell r="D253" t="str">
            <v>うさかめ</v>
          </cell>
          <cell r="E253">
            <v>0</v>
          </cell>
          <cell r="F253" t="str">
            <v>う１６</v>
          </cell>
          <cell r="G253" t="str">
            <v>山本昌紀</v>
          </cell>
          <cell r="H253" t="str">
            <v>うさぎとかめの集い</v>
          </cell>
          <cell r="I253" t="str">
            <v>男</v>
          </cell>
          <cell r="J253">
            <v>1970</v>
          </cell>
          <cell r="K253">
            <v>54</v>
          </cell>
          <cell r="L253" t="str">
            <v>OK</v>
          </cell>
          <cell r="M253" t="str">
            <v>野洲市</v>
          </cell>
        </row>
        <row r="254">
          <cell r="A254" t="str">
            <v>う１７</v>
          </cell>
          <cell r="B254" t="str">
            <v>山本</v>
          </cell>
          <cell r="C254" t="str">
            <v>浩之</v>
          </cell>
          <cell r="D254" t="str">
            <v>うさかめ</v>
          </cell>
          <cell r="E254">
            <v>0</v>
          </cell>
          <cell r="F254" t="str">
            <v>う１７</v>
          </cell>
          <cell r="G254" t="str">
            <v>山本浩之</v>
          </cell>
          <cell r="H254" t="str">
            <v>うさぎとかめの集い</v>
          </cell>
          <cell r="I254" t="str">
            <v>男</v>
          </cell>
          <cell r="J254">
            <v>1967</v>
          </cell>
          <cell r="K254">
            <v>57</v>
          </cell>
          <cell r="L254" t="str">
            <v>OK</v>
          </cell>
          <cell r="M254" t="str">
            <v>野洲市</v>
          </cell>
        </row>
        <row r="255">
          <cell r="A255" t="str">
            <v>う１８</v>
          </cell>
          <cell r="B255" t="str">
            <v>吉村</v>
          </cell>
          <cell r="C255" t="str">
            <v>淳</v>
          </cell>
          <cell r="D255" t="str">
            <v>うさかめ</v>
          </cell>
          <cell r="E255">
            <v>0</v>
          </cell>
          <cell r="F255" t="str">
            <v>う１８</v>
          </cell>
          <cell r="G255" t="str">
            <v>吉村淳</v>
          </cell>
          <cell r="H255" t="str">
            <v>うさぎとかめの集い</v>
          </cell>
          <cell r="I255" t="str">
            <v>男</v>
          </cell>
          <cell r="J255">
            <v>1976</v>
          </cell>
          <cell r="K255">
            <v>48</v>
          </cell>
          <cell r="L255" t="str">
            <v>OK</v>
          </cell>
          <cell r="M255" t="str">
            <v>栗東市</v>
          </cell>
        </row>
        <row r="256">
          <cell r="A256" t="str">
            <v>う１９</v>
          </cell>
          <cell r="B256" t="str">
            <v>脇野</v>
          </cell>
          <cell r="C256" t="str">
            <v>佳邦</v>
          </cell>
          <cell r="D256" t="str">
            <v>うさかめ</v>
          </cell>
          <cell r="E256">
            <v>0</v>
          </cell>
          <cell r="F256" t="str">
            <v>う１９</v>
          </cell>
          <cell r="G256" t="str">
            <v>脇野佳邦</v>
          </cell>
          <cell r="H256" t="str">
            <v>うさぎとかめの集い</v>
          </cell>
          <cell r="I256" t="str">
            <v>男</v>
          </cell>
          <cell r="J256">
            <v>1973</v>
          </cell>
          <cell r="K256">
            <v>51</v>
          </cell>
          <cell r="L256" t="str">
            <v>OK</v>
          </cell>
          <cell r="M256" t="str">
            <v>近江八幡市</v>
          </cell>
        </row>
        <row r="257">
          <cell r="A257" t="str">
            <v>う２０</v>
          </cell>
          <cell r="B257" t="str">
            <v>峰　</v>
          </cell>
          <cell r="C257" t="str">
            <v>祥靖</v>
          </cell>
          <cell r="D257" t="str">
            <v>うさかめ</v>
          </cell>
          <cell r="E257">
            <v>0</v>
          </cell>
          <cell r="F257" t="str">
            <v>う２０</v>
          </cell>
          <cell r="G257" t="str">
            <v>峰　祥靖</v>
          </cell>
          <cell r="H257" t="str">
            <v>うさぎとかめの集い</v>
          </cell>
          <cell r="I257" t="str">
            <v>男</v>
          </cell>
          <cell r="J257">
            <v>1975</v>
          </cell>
          <cell r="K257">
            <v>49</v>
          </cell>
          <cell r="L257" t="str">
            <v>OK</v>
          </cell>
          <cell r="M257" t="str">
            <v>甲賀市</v>
          </cell>
        </row>
        <row r="258">
          <cell r="A258" t="str">
            <v>う２１</v>
          </cell>
          <cell r="B258" t="str">
            <v>野村</v>
          </cell>
          <cell r="C258" t="str">
            <v>良平</v>
          </cell>
          <cell r="D258" t="str">
            <v>うさかめ</v>
          </cell>
          <cell r="E258">
            <v>0</v>
          </cell>
          <cell r="F258" t="str">
            <v>う２１</v>
          </cell>
          <cell r="G258" t="str">
            <v>野村良平</v>
          </cell>
          <cell r="H258" t="str">
            <v>うさぎとかめの集い</v>
          </cell>
          <cell r="I258" t="str">
            <v>男</v>
          </cell>
          <cell r="J258">
            <v>1989</v>
          </cell>
          <cell r="K258">
            <v>35</v>
          </cell>
          <cell r="L258" t="str">
            <v>OK</v>
          </cell>
          <cell r="M258" t="str">
            <v>多賀町</v>
          </cell>
        </row>
        <row r="259">
          <cell r="A259" t="str">
            <v>う２２</v>
          </cell>
          <cell r="B259" t="str">
            <v>利光</v>
          </cell>
          <cell r="C259" t="str">
            <v>龍司</v>
          </cell>
          <cell r="D259" t="str">
            <v>うさかめ</v>
          </cell>
          <cell r="E259">
            <v>0</v>
          </cell>
          <cell r="F259" t="str">
            <v>う２２</v>
          </cell>
          <cell r="G259" t="str">
            <v>利光龍司</v>
          </cell>
          <cell r="H259" t="str">
            <v>うさぎとかめの集い</v>
          </cell>
          <cell r="I259" t="str">
            <v>男</v>
          </cell>
          <cell r="J259">
            <v>1972</v>
          </cell>
          <cell r="K259">
            <v>52</v>
          </cell>
          <cell r="L259" t="str">
            <v>OK</v>
          </cell>
          <cell r="M259" t="str">
            <v>栗東市</v>
          </cell>
        </row>
        <row r="260">
          <cell r="A260" t="str">
            <v>う２３</v>
          </cell>
          <cell r="B260" t="str">
            <v>坂田</v>
          </cell>
          <cell r="C260" t="str">
            <v>義記</v>
          </cell>
          <cell r="D260" t="str">
            <v>うさかめ</v>
          </cell>
          <cell r="E260">
            <v>0</v>
          </cell>
          <cell r="F260" t="str">
            <v>う２３</v>
          </cell>
          <cell r="G260" t="str">
            <v>坂田義記</v>
          </cell>
          <cell r="H260" t="str">
            <v>うさぎとかめの集い</v>
          </cell>
          <cell r="I260" t="str">
            <v>男</v>
          </cell>
          <cell r="J260">
            <v>1988</v>
          </cell>
          <cell r="K260">
            <v>36</v>
          </cell>
          <cell r="L260" t="str">
            <v>OK</v>
          </cell>
          <cell r="M260" t="str">
            <v>守山市</v>
          </cell>
        </row>
        <row r="261">
          <cell r="A261" t="str">
            <v>う２４</v>
          </cell>
          <cell r="B261" t="str">
            <v>伊吹</v>
          </cell>
          <cell r="C261" t="str">
            <v>邦子</v>
          </cell>
          <cell r="D261" t="str">
            <v>うさかめ</v>
          </cell>
          <cell r="E261">
            <v>0</v>
          </cell>
          <cell r="F261" t="str">
            <v>う２４</v>
          </cell>
          <cell r="G261" t="str">
            <v>伊吹邦子</v>
          </cell>
          <cell r="H261" t="str">
            <v>うさぎとかめの集い</v>
          </cell>
          <cell r="I261" t="str">
            <v>女</v>
          </cell>
          <cell r="J261">
            <v>1969</v>
          </cell>
          <cell r="K261">
            <v>55</v>
          </cell>
          <cell r="L261" t="str">
            <v>OK</v>
          </cell>
          <cell r="M261" t="str">
            <v>彦根市</v>
          </cell>
        </row>
        <row r="262">
          <cell r="A262" t="str">
            <v>う２５</v>
          </cell>
          <cell r="B262" t="str">
            <v>植垣</v>
          </cell>
          <cell r="C262" t="str">
            <v>貴美子</v>
          </cell>
          <cell r="D262" t="str">
            <v>うさかめ</v>
          </cell>
          <cell r="E262">
            <v>0</v>
          </cell>
          <cell r="F262" t="str">
            <v>う２５</v>
          </cell>
          <cell r="G262" t="str">
            <v>植垣貴美子</v>
          </cell>
          <cell r="H262" t="str">
            <v>うさぎとかめの集い</v>
          </cell>
          <cell r="I262" t="str">
            <v>女</v>
          </cell>
          <cell r="J262">
            <v>1965</v>
          </cell>
          <cell r="K262">
            <v>59</v>
          </cell>
          <cell r="L262" t="str">
            <v>OK</v>
          </cell>
          <cell r="M262" t="str">
            <v>大津市</v>
          </cell>
        </row>
        <row r="263">
          <cell r="A263" t="str">
            <v>う２６</v>
          </cell>
          <cell r="B263" t="str">
            <v>牛道</v>
          </cell>
          <cell r="C263" t="str">
            <v>心</v>
          </cell>
          <cell r="D263" t="str">
            <v>うさかめ</v>
          </cell>
          <cell r="E263">
            <v>0</v>
          </cell>
          <cell r="F263" t="str">
            <v>う２６</v>
          </cell>
          <cell r="G263" t="str">
            <v>牛道心</v>
          </cell>
          <cell r="H263" t="str">
            <v>うさぎとかめの集い</v>
          </cell>
          <cell r="I263" t="str">
            <v>女</v>
          </cell>
          <cell r="J263">
            <v>1978</v>
          </cell>
          <cell r="K263">
            <v>46</v>
          </cell>
          <cell r="L263" t="str">
            <v>OK</v>
          </cell>
          <cell r="M263" t="str">
            <v>長浜市</v>
          </cell>
        </row>
        <row r="264">
          <cell r="A264" t="str">
            <v>う２７</v>
          </cell>
          <cell r="B264" t="str">
            <v>梅田</v>
          </cell>
          <cell r="C264" t="str">
            <v>陽子</v>
          </cell>
          <cell r="D264" t="str">
            <v>うさかめ</v>
          </cell>
          <cell r="E264">
            <v>0</v>
          </cell>
          <cell r="F264" t="str">
            <v>う２７</v>
          </cell>
          <cell r="G264" t="str">
            <v>梅田陽子</v>
          </cell>
          <cell r="H264" t="str">
            <v>うさぎとかめの集い</v>
          </cell>
          <cell r="I264" t="str">
            <v>女</v>
          </cell>
          <cell r="J264">
            <v>1967</v>
          </cell>
          <cell r="K264">
            <v>57</v>
          </cell>
          <cell r="L264" t="str">
            <v>OK</v>
          </cell>
          <cell r="M264" t="str">
            <v>湖南市</v>
          </cell>
        </row>
        <row r="265">
          <cell r="A265" t="str">
            <v>う２８</v>
          </cell>
          <cell r="B265" t="str">
            <v>垣内</v>
          </cell>
          <cell r="C265" t="str">
            <v>美香</v>
          </cell>
          <cell r="D265" t="str">
            <v>うさかめ</v>
          </cell>
          <cell r="E265">
            <v>0</v>
          </cell>
          <cell r="F265" t="str">
            <v>う２８</v>
          </cell>
          <cell r="G265" t="str">
            <v>垣内美香</v>
          </cell>
          <cell r="H265" t="str">
            <v>うさぎとかめの集い</v>
          </cell>
          <cell r="I265" t="str">
            <v>女</v>
          </cell>
          <cell r="J265">
            <v>1968</v>
          </cell>
          <cell r="K265">
            <v>56</v>
          </cell>
          <cell r="L265" t="str">
            <v>OK</v>
          </cell>
          <cell r="M265" t="str">
            <v>近江八幡市</v>
          </cell>
        </row>
        <row r="266">
          <cell r="A266" t="str">
            <v>う２９</v>
          </cell>
          <cell r="B266" t="str">
            <v>谷口</v>
          </cell>
          <cell r="C266" t="str">
            <v>美佳</v>
          </cell>
          <cell r="D266" t="str">
            <v>うさかめ</v>
          </cell>
          <cell r="E266">
            <v>0</v>
          </cell>
          <cell r="F266" t="str">
            <v>う２９</v>
          </cell>
          <cell r="G266" t="str">
            <v>谷口美佳</v>
          </cell>
          <cell r="H266" t="str">
            <v>うさぎとかめの集い</v>
          </cell>
          <cell r="I266" t="str">
            <v>女</v>
          </cell>
          <cell r="J266">
            <v>1972</v>
          </cell>
          <cell r="K266">
            <v>52</v>
          </cell>
          <cell r="L266" t="str">
            <v>OK</v>
          </cell>
          <cell r="M266" t="str">
            <v>甲賀市</v>
          </cell>
        </row>
        <row r="267">
          <cell r="A267" t="str">
            <v>う３０</v>
          </cell>
          <cell r="B267" t="str">
            <v>辻</v>
          </cell>
          <cell r="C267" t="str">
            <v>佳子</v>
          </cell>
          <cell r="D267" t="str">
            <v>うさかめ</v>
          </cell>
          <cell r="E267">
            <v>0</v>
          </cell>
          <cell r="F267" t="str">
            <v>う３０</v>
          </cell>
          <cell r="G267" t="str">
            <v>辻佳子</v>
          </cell>
          <cell r="H267" t="str">
            <v>うさぎとかめの集い</v>
          </cell>
          <cell r="I267" t="str">
            <v>女</v>
          </cell>
          <cell r="J267">
            <v>1973</v>
          </cell>
          <cell r="K267">
            <v>51</v>
          </cell>
          <cell r="L267" t="str">
            <v>OK</v>
          </cell>
          <cell r="M267" t="str">
            <v>彦根市</v>
          </cell>
        </row>
        <row r="268">
          <cell r="A268" t="str">
            <v>う３１</v>
          </cell>
          <cell r="B268" t="str">
            <v>苗村</v>
          </cell>
          <cell r="C268" t="str">
            <v>直子</v>
          </cell>
          <cell r="D268" t="str">
            <v>うさかめ</v>
          </cell>
          <cell r="E268">
            <v>0</v>
          </cell>
          <cell r="F268" t="str">
            <v>う３１</v>
          </cell>
          <cell r="G268" t="str">
            <v>苗村直子</v>
          </cell>
          <cell r="H268" t="str">
            <v>うさぎとかめの集い</v>
          </cell>
          <cell r="I268" t="str">
            <v>女</v>
          </cell>
          <cell r="J268">
            <v>1974</v>
          </cell>
          <cell r="K268">
            <v>50</v>
          </cell>
          <cell r="L268" t="str">
            <v>OK</v>
          </cell>
          <cell r="M268" t="str">
            <v>竜王町</v>
          </cell>
        </row>
        <row r="269">
          <cell r="A269" t="str">
            <v>う３２</v>
          </cell>
          <cell r="B269" t="str">
            <v>永松</v>
          </cell>
          <cell r="C269" t="str">
            <v>貴子</v>
          </cell>
          <cell r="D269" t="str">
            <v>うさかめ</v>
          </cell>
          <cell r="E269">
            <v>0</v>
          </cell>
          <cell r="F269" t="str">
            <v>う３２</v>
          </cell>
          <cell r="G269" t="str">
            <v>永松貴子</v>
          </cell>
          <cell r="H269" t="str">
            <v>うさぎとかめの集い</v>
          </cell>
          <cell r="I269" t="str">
            <v>女</v>
          </cell>
          <cell r="J269">
            <v>1962</v>
          </cell>
          <cell r="K269">
            <v>62</v>
          </cell>
          <cell r="L269" t="str">
            <v>OK</v>
          </cell>
          <cell r="M269" t="str">
            <v>彦根市</v>
          </cell>
        </row>
        <row r="270">
          <cell r="A270" t="str">
            <v>う３３</v>
          </cell>
          <cell r="B270" t="str">
            <v>西崎</v>
          </cell>
          <cell r="C270" t="str">
            <v>友香</v>
          </cell>
          <cell r="D270" t="str">
            <v>うさかめ</v>
          </cell>
          <cell r="E270">
            <v>0</v>
          </cell>
          <cell r="F270" t="str">
            <v>う３３</v>
          </cell>
          <cell r="G270" t="str">
            <v>西崎友香</v>
          </cell>
          <cell r="H270" t="str">
            <v>うさぎとかめの集い</v>
          </cell>
          <cell r="I270" t="str">
            <v>女</v>
          </cell>
          <cell r="J270">
            <v>1980</v>
          </cell>
          <cell r="K270">
            <v>44</v>
          </cell>
          <cell r="L270" t="str">
            <v>OK</v>
          </cell>
          <cell r="M270" t="str">
            <v>彦根市</v>
          </cell>
        </row>
        <row r="271">
          <cell r="A271" t="str">
            <v>う３４</v>
          </cell>
          <cell r="B271" t="str">
            <v>藤田</v>
          </cell>
          <cell r="C271" t="str">
            <v>博美</v>
          </cell>
          <cell r="D271" t="str">
            <v>うさかめ</v>
          </cell>
          <cell r="E271">
            <v>0</v>
          </cell>
          <cell r="F271" t="str">
            <v>う３４</v>
          </cell>
          <cell r="G271" t="str">
            <v>藤田博美</v>
          </cell>
          <cell r="H271" t="str">
            <v>うさぎとかめの集い</v>
          </cell>
          <cell r="I271" t="str">
            <v>女</v>
          </cell>
          <cell r="J271">
            <v>1970</v>
          </cell>
          <cell r="K271">
            <v>54</v>
          </cell>
          <cell r="L271" t="str">
            <v>OK</v>
          </cell>
          <cell r="M271" t="str">
            <v>彦根市</v>
          </cell>
        </row>
        <row r="272">
          <cell r="A272" t="str">
            <v>う３５</v>
          </cell>
          <cell r="B272" t="str">
            <v>藤村</v>
          </cell>
          <cell r="C272" t="str">
            <v>加代子</v>
          </cell>
          <cell r="D272" t="str">
            <v>うさかめ</v>
          </cell>
          <cell r="E272">
            <v>0</v>
          </cell>
          <cell r="F272" t="str">
            <v>う３５</v>
          </cell>
          <cell r="G272" t="str">
            <v>藤村加代子</v>
          </cell>
          <cell r="H272" t="str">
            <v>うさぎとかめの集い</v>
          </cell>
          <cell r="I272" t="str">
            <v>女</v>
          </cell>
          <cell r="J272">
            <v>1963</v>
          </cell>
          <cell r="K272">
            <v>61</v>
          </cell>
          <cell r="L272" t="str">
            <v>OK</v>
          </cell>
          <cell r="M272" t="str">
            <v>彦根市</v>
          </cell>
        </row>
        <row r="273">
          <cell r="A273" t="str">
            <v>う３６</v>
          </cell>
          <cell r="B273" t="str">
            <v>藤原</v>
          </cell>
          <cell r="C273" t="str">
            <v>泰子</v>
          </cell>
          <cell r="D273" t="str">
            <v>うさかめ</v>
          </cell>
          <cell r="E273">
            <v>0</v>
          </cell>
          <cell r="F273" t="str">
            <v>う３６</v>
          </cell>
          <cell r="G273" t="str">
            <v>藤原泰子</v>
          </cell>
          <cell r="H273" t="str">
            <v>うさぎとかめの集い</v>
          </cell>
          <cell r="I273" t="str">
            <v>女</v>
          </cell>
          <cell r="J273">
            <v>1965</v>
          </cell>
          <cell r="K273">
            <v>59</v>
          </cell>
          <cell r="L273" t="str">
            <v>OK</v>
          </cell>
          <cell r="M273" t="str">
            <v>守山市</v>
          </cell>
        </row>
        <row r="274">
          <cell r="A274" t="str">
            <v>う３７</v>
          </cell>
          <cell r="B274" t="str">
            <v>三崎</v>
          </cell>
          <cell r="C274" t="str">
            <v>奈々</v>
          </cell>
          <cell r="D274" t="str">
            <v>うさかめ</v>
          </cell>
          <cell r="E274">
            <v>0</v>
          </cell>
          <cell r="F274" t="str">
            <v>う３７</v>
          </cell>
          <cell r="G274" t="str">
            <v>三崎奈々</v>
          </cell>
          <cell r="H274" t="str">
            <v>うさぎとかめの集い</v>
          </cell>
          <cell r="I274" t="str">
            <v>女</v>
          </cell>
          <cell r="J274">
            <v>1973</v>
          </cell>
          <cell r="K274">
            <v>51</v>
          </cell>
          <cell r="L274" t="str">
            <v>OK</v>
          </cell>
          <cell r="M274" t="str">
            <v>近江八幡市</v>
          </cell>
        </row>
        <row r="275">
          <cell r="A275" t="str">
            <v>う３８</v>
          </cell>
          <cell r="B275" t="str">
            <v>竹下</v>
          </cell>
          <cell r="C275" t="str">
            <v>光代</v>
          </cell>
          <cell r="D275" t="str">
            <v>うさかめ</v>
          </cell>
          <cell r="E275">
            <v>0</v>
          </cell>
          <cell r="F275" t="str">
            <v>う３８</v>
          </cell>
          <cell r="G275" t="str">
            <v>竹下光代</v>
          </cell>
          <cell r="H275" t="str">
            <v>うさぎとかめの集い</v>
          </cell>
          <cell r="I275" t="str">
            <v>女</v>
          </cell>
          <cell r="J275">
            <v>1974</v>
          </cell>
          <cell r="K275">
            <v>50</v>
          </cell>
          <cell r="L275" t="str">
            <v>OK</v>
          </cell>
          <cell r="M275" t="str">
            <v>東近江市</v>
          </cell>
        </row>
        <row r="276">
          <cell r="A276" t="str">
            <v>う３９</v>
          </cell>
          <cell r="B276" t="str">
            <v>田中</v>
          </cell>
          <cell r="C276" t="str">
            <v>有紀</v>
          </cell>
          <cell r="D276" t="str">
            <v>うさかめ</v>
          </cell>
          <cell r="E276">
            <v>0</v>
          </cell>
          <cell r="F276" t="str">
            <v>う３９</v>
          </cell>
          <cell r="G276" t="str">
            <v>田中有紀</v>
          </cell>
          <cell r="H276" t="str">
            <v>うさぎとかめの集い</v>
          </cell>
          <cell r="I276" t="str">
            <v>女</v>
          </cell>
          <cell r="J276">
            <v>1969</v>
          </cell>
          <cell r="K276">
            <v>55</v>
          </cell>
          <cell r="L276" t="str">
            <v>OK</v>
          </cell>
          <cell r="M276" t="str">
            <v>守山市</v>
          </cell>
        </row>
        <row r="277">
          <cell r="A277" t="str">
            <v>う４０</v>
          </cell>
          <cell r="B277" t="str">
            <v>田中</v>
          </cell>
          <cell r="C277" t="str">
            <v>都</v>
          </cell>
          <cell r="D277" t="str">
            <v>うさかめ</v>
          </cell>
          <cell r="E277">
            <v>0</v>
          </cell>
          <cell r="F277" t="str">
            <v>う４０</v>
          </cell>
          <cell r="G277" t="str">
            <v>田中都</v>
          </cell>
          <cell r="H277" t="str">
            <v>うさぎとかめの集い</v>
          </cell>
          <cell r="I277" t="str">
            <v>女</v>
          </cell>
          <cell r="J277">
            <v>1970</v>
          </cell>
          <cell r="K277">
            <v>54</v>
          </cell>
          <cell r="L277" t="str">
            <v>OK</v>
          </cell>
          <cell r="M277" t="str">
            <v>近江八幡市</v>
          </cell>
        </row>
        <row r="278">
          <cell r="A278" t="str">
            <v>う４１</v>
          </cell>
          <cell r="B278" t="str">
            <v>姫井</v>
          </cell>
          <cell r="C278" t="str">
            <v>亜利沙</v>
          </cell>
          <cell r="D278" t="str">
            <v>うさかめ</v>
          </cell>
          <cell r="E278">
            <v>0</v>
          </cell>
          <cell r="F278" t="str">
            <v>う４１</v>
          </cell>
          <cell r="G278" t="str">
            <v>姫井亜利沙</v>
          </cell>
          <cell r="H278" t="str">
            <v>うさぎとかめの集い</v>
          </cell>
          <cell r="I278" t="str">
            <v>女</v>
          </cell>
          <cell r="J278">
            <v>1982</v>
          </cell>
          <cell r="K278">
            <v>42</v>
          </cell>
          <cell r="L278" t="str">
            <v>OK</v>
          </cell>
          <cell r="M278" t="str">
            <v>彦根市</v>
          </cell>
        </row>
        <row r="279">
          <cell r="A279" t="str">
            <v>う４２</v>
          </cell>
          <cell r="B279" t="str">
            <v>村田</v>
          </cell>
          <cell r="C279" t="str">
            <v>彩子</v>
          </cell>
          <cell r="D279" t="str">
            <v>うさかめ</v>
          </cell>
          <cell r="E279">
            <v>0</v>
          </cell>
          <cell r="F279" t="str">
            <v>う４２</v>
          </cell>
          <cell r="G279" t="str">
            <v>村田彩子</v>
          </cell>
          <cell r="H279" t="str">
            <v>うさぎとかめの集い</v>
          </cell>
          <cell r="I279" t="str">
            <v>女</v>
          </cell>
          <cell r="J279">
            <v>1968</v>
          </cell>
          <cell r="K279">
            <v>56</v>
          </cell>
          <cell r="L279" t="str">
            <v>OK</v>
          </cell>
          <cell r="M279" t="str">
            <v>近江八幡市</v>
          </cell>
        </row>
        <row r="280">
          <cell r="A280" t="str">
            <v>う４３</v>
          </cell>
          <cell r="B280" t="str">
            <v>村川</v>
          </cell>
          <cell r="C280" t="str">
            <v>庸子</v>
          </cell>
          <cell r="D280" t="str">
            <v>うさかめ</v>
          </cell>
          <cell r="E280">
            <v>0</v>
          </cell>
          <cell r="F280" t="str">
            <v>う４３</v>
          </cell>
          <cell r="G280" t="str">
            <v>村川庸子</v>
          </cell>
          <cell r="H280" t="str">
            <v>うさぎとかめの集い</v>
          </cell>
          <cell r="I280" t="str">
            <v>女</v>
          </cell>
          <cell r="J280">
            <v>1969</v>
          </cell>
          <cell r="K280">
            <v>55</v>
          </cell>
          <cell r="L280" t="str">
            <v>OK</v>
          </cell>
          <cell r="M280" t="str">
            <v>愛知郡</v>
          </cell>
        </row>
        <row r="281">
          <cell r="A281" t="str">
            <v>う４４</v>
          </cell>
          <cell r="B281" t="str">
            <v>中田</v>
          </cell>
          <cell r="C281" t="str">
            <v>富憲</v>
          </cell>
          <cell r="D281" t="str">
            <v>うさかめ</v>
          </cell>
          <cell r="E281">
            <v>0</v>
          </cell>
          <cell r="F281" t="str">
            <v>う４４</v>
          </cell>
          <cell r="G281" t="str">
            <v>中田富憲</v>
          </cell>
          <cell r="H281" t="str">
            <v>うさぎとかめの集い</v>
          </cell>
          <cell r="I281" t="str">
            <v>男</v>
          </cell>
          <cell r="J281">
            <v>1961</v>
          </cell>
          <cell r="K281">
            <v>63</v>
          </cell>
          <cell r="L281" t="str">
            <v>OK</v>
          </cell>
          <cell r="M281" t="str">
            <v>湖南市</v>
          </cell>
        </row>
        <row r="282">
          <cell r="A282" t="str">
            <v>う４５</v>
          </cell>
          <cell r="B282" t="str">
            <v>森</v>
          </cell>
          <cell r="C282" t="str">
            <v>皓輝</v>
          </cell>
          <cell r="D282" t="str">
            <v>うさかめ</v>
          </cell>
          <cell r="E282">
            <v>0</v>
          </cell>
          <cell r="F282" t="str">
            <v>う４５</v>
          </cell>
          <cell r="G282" t="str">
            <v>森皓輝</v>
          </cell>
          <cell r="H282" t="str">
            <v>うさぎとかめの集い</v>
          </cell>
          <cell r="I282" t="str">
            <v>男</v>
          </cell>
          <cell r="J282">
            <v>1998</v>
          </cell>
          <cell r="K282">
            <v>26</v>
          </cell>
          <cell r="L282" t="str">
            <v>OK</v>
          </cell>
          <cell r="M282" t="str">
            <v>野洲市</v>
          </cell>
        </row>
        <row r="283">
          <cell r="A283" t="str">
            <v>う４６</v>
          </cell>
          <cell r="B283" t="str">
            <v>仙波</v>
          </cell>
          <cell r="C283" t="str">
            <v>敬子</v>
          </cell>
          <cell r="D283" t="str">
            <v>うさかめ</v>
          </cell>
          <cell r="E283">
            <v>0</v>
          </cell>
          <cell r="F283" t="str">
            <v>う４６</v>
          </cell>
          <cell r="G283" t="str">
            <v>仙波敬子</v>
          </cell>
          <cell r="H283" t="str">
            <v>うさぎとかめの集い</v>
          </cell>
          <cell r="I283" t="str">
            <v>女</v>
          </cell>
          <cell r="J283">
            <v>1967</v>
          </cell>
          <cell r="K283">
            <v>57</v>
          </cell>
          <cell r="L283" t="str">
            <v>OK</v>
          </cell>
          <cell r="M283" t="str">
            <v>近江八幡市</v>
          </cell>
        </row>
        <row r="284">
          <cell r="A284" t="str">
            <v>ら０１</v>
          </cell>
          <cell r="B284" t="str">
            <v>中嶋</v>
          </cell>
          <cell r="C284" t="str">
            <v>徹</v>
          </cell>
          <cell r="D284" t="str">
            <v>Ｒ11</v>
          </cell>
          <cell r="E284">
            <v>0</v>
          </cell>
          <cell r="F284" t="str">
            <v>ら０１</v>
          </cell>
          <cell r="G284" t="str">
            <v>中嶋徹</v>
          </cell>
          <cell r="H284">
            <v>0</v>
          </cell>
          <cell r="I284" t="str">
            <v>男</v>
          </cell>
          <cell r="J284">
            <v>1986</v>
          </cell>
          <cell r="K284">
            <v>38</v>
          </cell>
          <cell r="L284" t="str">
            <v>OK</v>
          </cell>
          <cell r="M284" t="str">
            <v>日野町</v>
          </cell>
        </row>
        <row r="285">
          <cell r="A285" t="str">
            <v>ら０２</v>
          </cell>
          <cell r="B285" t="str">
            <v>猪師</v>
          </cell>
          <cell r="C285" t="str">
            <v>崇人</v>
          </cell>
          <cell r="D285" t="str">
            <v>Ｒ11</v>
          </cell>
          <cell r="E285">
            <v>0</v>
          </cell>
          <cell r="F285" t="str">
            <v>ら０２</v>
          </cell>
          <cell r="G285" t="str">
            <v>猪師崇人</v>
          </cell>
          <cell r="H285">
            <v>0</v>
          </cell>
          <cell r="I285" t="str">
            <v>男</v>
          </cell>
          <cell r="J285">
            <v>1985</v>
          </cell>
          <cell r="K285">
            <v>39</v>
          </cell>
          <cell r="L285" t="str">
            <v>OK</v>
          </cell>
          <cell r="M285" t="str">
            <v>京都市</v>
          </cell>
        </row>
        <row r="286">
          <cell r="A286" t="str">
            <v>ら０３</v>
          </cell>
          <cell r="B286" t="str">
            <v>渡邊</v>
          </cell>
          <cell r="C286" t="str">
            <v>直洋</v>
          </cell>
          <cell r="D286" t="str">
            <v>Ｒ11</v>
          </cell>
          <cell r="E286">
            <v>0</v>
          </cell>
          <cell r="F286" t="str">
            <v>ら０３</v>
          </cell>
          <cell r="G286" t="str">
            <v>渡邊直洋</v>
          </cell>
          <cell r="H286">
            <v>0</v>
          </cell>
          <cell r="I286" t="str">
            <v>男</v>
          </cell>
          <cell r="J286">
            <v>1988</v>
          </cell>
          <cell r="K286">
            <v>36</v>
          </cell>
          <cell r="L286" t="str">
            <v>OK</v>
          </cell>
          <cell r="M286" t="str">
            <v>京都市</v>
          </cell>
        </row>
        <row r="287">
          <cell r="A287" t="str">
            <v>ら０４</v>
          </cell>
          <cell r="B287" t="str">
            <v>中島</v>
          </cell>
          <cell r="C287" t="str">
            <v>章太</v>
          </cell>
          <cell r="D287" t="str">
            <v>Ｒ11</v>
          </cell>
          <cell r="E287">
            <v>0</v>
          </cell>
          <cell r="F287" t="str">
            <v>ら０４</v>
          </cell>
          <cell r="G287" t="str">
            <v>中島章太</v>
          </cell>
          <cell r="H287">
            <v>0</v>
          </cell>
          <cell r="I287" t="str">
            <v>男</v>
          </cell>
          <cell r="J287">
            <v>1989</v>
          </cell>
          <cell r="K287">
            <v>35</v>
          </cell>
          <cell r="L287" t="str">
            <v>OK</v>
          </cell>
          <cell r="M287" t="str">
            <v>京都市</v>
          </cell>
        </row>
        <row r="288">
          <cell r="A288" t="str">
            <v>ら０５</v>
          </cell>
          <cell r="B288" t="str">
            <v>織田</v>
          </cell>
          <cell r="C288" t="str">
            <v>修輔</v>
          </cell>
          <cell r="D288" t="str">
            <v>Ｒ11</v>
          </cell>
          <cell r="E288">
            <v>0</v>
          </cell>
          <cell r="F288" t="str">
            <v>ら０５</v>
          </cell>
          <cell r="G288" t="str">
            <v>織田修輔</v>
          </cell>
          <cell r="H288">
            <v>0</v>
          </cell>
          <cell r="I288" t="str">
            <v>男</v>
          </cell>
          <cell r="J288">
            <v>1987</v>
          </cell>
          <cell r="K288">
            <v>37</v>
          </cell>
          <cell r="L288" t="str">
            <v>OK</v>
          </cell>
          <cell r="M288" t="str">
            <v>京都市</v>
          </cell>
        </row>
        <row r="289">
          <cell r="A289" t="str">
            <v>ら０６</v>
          </cell>
          <cell r="B289" t="str">
            <v>徳光</v>
          </cell>
          <cell r="C289" t="str">
            <v>亮真</v>
          </cell>
          <cell r="D289" t="str">
            <v>Ｒ11</v>
          </cell>
          <cell r="E289">
            <v>0</v>
          </cell>
          <cell r="F289" t="str">
            <v>ら０６</v>
          </cell>
          <cell r="G289" t="str">
            <v>徳光亮真</v>
          </cell>
          <cell r="H289">
            <v>0</v>
          </cell>
          <cell r="I289" t="str">
            <v>男</v>
          </cell>
          <cell r="J289">
            <v>1990</v>
          </cell>
          <cell r="K289">
            <v>34</v>
          </cell>
          <cell r="L289" t="str">
            <v>OK</v>
          </cell>
          <cell r="M289" t="str">
            <v>京都市</v>
          </cell>
        </row>
        <row r="290">
          <cell r="A290" t="str">
            <v>こ０１</v>
          </cell>
          <cell r="B290" t="str">
            <v>征矢</v>
          </cell>
          <cell r="C290" t="str">
            <v>洋平</v>
          </cell>
          <cell r="D290" t="str">
            <v>個人登録</v>
          </cell>
          <cell r="E290">
            <v>0</v>
          </cell>
          <cell r="F290" t="str">
            <v>こ０１</v>
          </cell>
          <cell r="G290" t="str">
            <v>征矢洋平</v>
          </cell>
          <cell r="H290" t="str">
            <v>個人登録</v>
          </cell>
          <cell r="I290" t="str">
            <v>男</v>
          </cell>
          <cell r="J290">
            <v>1974</v>
          </cell>
          <cell r="K290">
            <v>50</v>
          </cell>
          <cell r="L290" t="str">
            <v>OK</v>
          </cell>
          <cell r="M290" t="str">
            <v>東近江市</v>
          </cell>
        </row>
        <row r="291">
          <cell r="A291" t="str">
            <v>こ０２</v>
          </cell>
          <cell r="B291" t="str">
            <v>松原</v>
          </cell>
          <cell r="C291" t="str">
            <v>礼</v>
          </cell>
          <cell r="D291" t="str">
            <v>個人登録</v>
          </cell>
          <cell r="E291">
            <v>0</v>
          </cell>
          <cell r="F291" t="str">
            <v>こ０２</v>
          </cell>
          <cell r="G291" t="str">
            <v>松原礼</v>
          </cell>
          <cell r="H291" t="str">
            <v>個人登録</v>
          </cell>
          <cell r="I291" t="str">
            <v>男</v>
          </cell>
          <cell r="J291">
            <v>1987</v>
          </cell>
          <cell r="K291">
            <v>37</v>
          </cell>
          <cell r="L291" t="str">
            <v>OK</v>
          </cell>
          <cell r="M291" t="str">
            <v>東近江市</v>
          </cell>
        </row>
        <row r="292">
          <cell r="A292" t="str">
            <v>こ０３</v>
          </cell>
          <cell r="B292" t="str">
            <v>山田</v>
          </cell>
          <cell r="C292" t="str">
            <v>直八</v>
          </cell>
          <cell r="D292" t="str">
            <v>個人登録</v>
          </cell>
          <cell r="E292">
            <v>0</v>
          </cell>
          <cell r="F292" t="str">
            <v>こ０３</v>
          </cell>
          <cell r="G292" t="str">
            <v>山田直八</v>
          </cell>
          <cell r="H292" t="str">
            <v>個人登録</v>
          </cell>
          <cell r="I292" t="str">
            <v>男</v>
          </cell>
          <cell r="J292">
            <v>1972</v>
          </cell>
          <cell r="K292">
            <v>52</v>
          </cell>
          <cell r="L292" t="str">
            <v>OK</v>
          </cell>
          <cell r="M292" t="str">
            <v>愛荘町</v>
          </cell>
        </row>
        <row r="293">
          <cell r="A293" t="str">
            <v>こ０４</v>
          </cell>
          <cell r="B293">
            <v>0</v>
          </cell>
          <cell r="C293">
            <v>0</v>
          </cell>
          <cell r="D293">
            <v>0</v>
          </cell>
          <cell r="E293">
            <v>0</v>
          </cell>
          <cell r="F293">
            <v>0</v>
          </cell>
          <cell r="G293">
            <v>0</v>
          </cell>
          <cell r="H293">
            <v>0</v>
          </cell>
          <cell r="I293">
            <v>0</v>
          </cell>
          <cell r="J293">
            <v>0</v>
          </cell>
          <cell r="K293">
            <v>0</v>
          </cell>
          <cell r="L293">
            <v>0</v>
          </cell>
          <cell r="M293">
            <v>0</v>
          </cell>
        </row>
        <row r="294">
          <cell r="A294" t="str">
            <v>こ０５</v>
          </cell>
          <cell r="B294">
            <v>0</v>
          </cell>
          <cell r="C294">
            <v>0</v>
          </cell>
          <cell r="D294">
            <v>0</v>
          </cell>
          <cell r="E294">
            <v>0</v>
          </cell>
          <cell r="F294">
            <v>0</v>
          </cell>
          <cell r="G294">
            <v>0</v>
          </cell>
          <cell r="H294">
            <v>0</v>
          </cell>
          <cell r="I294">
            <v>0</v>
          </cell>
          <cell r="J294">
            <v>0</v>
          </cell>
          <cell r="K294">
            <v>0</v>
          </cell>
          <cell r="L294">
            <v>0</v>
          </cell>
          <cell r="M294">
            <v>0</v>
          </cell>
        </row>
      </sheetData>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untyan0412@zeus.eonet.ne.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K47"/>
  <sheetViews>
    <sheetView showGridLines="0" tabSelected="1" workbookViewId="0">
      <selection activeCell="G17" sqref="G17"/>
    </sheetView>
  </sheetViews>
  <sheetFormatPr defaultColWidth="9" defaultRowHeight="15.75"/>
  <cols>
    <col min="1" max="1" width="6.75" style="241" customWidth="1"/>
    <col min="2" max="2" width="8.25" style="241" customWidth="1"/>
    <col min="3" max="3" width="7.625" style="241" customWidth="1"/>
    <col min="4" max="4" width="11.125" style="241" customWidth="1"/>
    <col min="5" max="5" width="10.625" style="241" customWidth="1"/>
    <col min="6" max="6" width="7.5" style="241" bestFit="1" customWidth="1"/>
    <col min="7" max="8" width="7.5" style="241" customWidth="1"/>
    <col min="9" max="9" width="25.5" style="241" customWidth="1"/>
    <col min="10" max="10" width="9.125" style="241" customWidth="1"/>
    <col min="11" max="11" width="8.25" style="241" customWidth="1"/>
    <col min="12" max="16384" width="9" style="241"/>
  </cols>
  <sheetData>
    <row r="1" spans="1:10" ht="2.25" customHeight="1"/>
    <row r="2" spans="1:10" ht="9" customHeight="1"/>
    <row r="3" spans="1:10" s="242" customFormat="1" ht="24">
      <c r="A3" s="287" t="s">
        <v>1015</v>
      </c>
      <c r="B3" s="287"/>
      <c r="C3" s="287"/>
      <c r="D3" s="287"/>
      <c r="E3" s="287"/>
      <c r="F3" s="287"/>
      <c r="G3" s="287"/>
      <c r="H3" s="287"/>
      <c r="I3" s="287"/>
      <c r="J3" s="287"/>
    </row>
    <row r="4" spans="1:10" ht="11.25" customHeight="1">
      <c r="C4" s="288"/>
      <c r="D4" s="288"/>
      <c r="E4" s="288"/>
      <c r="F4" s="288"/>
      <c r="G4" s="288"/>
      <c r="H4" s="288"/>
      <c r="I4" s="288"/>
    </row>
    <row r="5" spans="1:10" s="243" customFormat="1" ht="21" customHeight="1">
      <c r="B5" s="243" t="s">
        <v>0</v>
      </c>
      <c r="D5" s="244" t="s">
        <v>1016</v>
      </c>
      <c r="E5" s="244"/>
      <c r="G5" s="241" t="s">
        <v>1</v>
      </c>
    </row>
    <row r="6" spans="1:10" ht="7.9" customHeight="1"/>
    <row r="7" spans="1:10" s="243" customFormat="1" ht="21" customHeight="1">
      <c r="B7" s="243" t="s">
        <v>2</v>
      </c>
      <c r="D7" s="243" t="s">
        <v>3</v>
      </c>
    </row>
    <row r="8" spans="1:10" s="243" customFormat="1" ht="21" customHeight="1">
      <c r="D8" s="289" t="s">
        <v>4</v>
      </c>
      <c r="E8" s="289"/>
      <c r="F8" s="289"/>
      <c r="G8" s="289"/>
      <c r="H8" s="289"/>
      <c r="I8" s="289"/>
      <c r="J8" s="289"/>
    </row>
    <row r="9" spans="1:10" s="243" customFormat="1" ht="6" customHeight="1">
      <c r="D9" s="245"/>
      <c r="E9" s="245"/>
      <c r="F9" s="245"/>
      <c r="G9" s="245"/>
      <c r="H9" s="245"/>
      <c r="I9" s="245"/>
      <c r="J9" s="245"/>
    </row>
    <row r="10" spans="1:10" s="243" customFormat="1" ht="21" customHeight="1">
      <c r="B10" s="243" t="s">
        <v>5</v>
      </c>
      <c r="D10" s="243" t="s">
        <v>6</v>
      </c>
      <c r="E10" s="243" t="s">
        <v>7</v>
      </c>
    </row>
    <row r="11" spans="1:10" s="243" customFormat="1" ht="21" customHeight="1">
      <c r="D11" s="243" t="s">
        <v>8</v>
      </c>
      <c r="E11" s="243" t="s">
        <v>9</v>
      </c>
    </row>
    <row r="12" spans="1:10" s="243" customFormat="1" ht="21" customHeight="1">
      <c r="D12" s="241" t="s">
        <v>10</v>
      </c>
      <c r="E12" s="243" t="s">
        <v>7</v>
      </c>
      <c r="G12" s="290" t="s">
        <v>11</v>
      </c>
      <c r="H12" s="290"/>
      <c r="I12" s="290"/>
    </row>
    <row r="13" spans="1:10" s="243" customFormat="1" ht="21" customHeight="1">
      <c r="D13" s="241" t="s">
        <v>1017</v>
      </c>
      <c r="E13" s="243" t="s">
        <v>7</v>
      </c>
      <c r="G13" s="290" t="s">
        <v>12</v>
      </c>
      <c r="H13" s="290"/>
      <c r="I13" s="290"/>
    </row>
    <row r="14" spans="1:10" s="243" customFormat="1" ht="21" customHeight="1">
      <c r="B14" s="246"/>
      <c r="C14" s="246"/>
      <c r="D14" s="293" t="s">
        <v>13</v>
      </c>
      <c r="E14" s="293"/>
      <c r="F14" s="293"/>
      <c r="G14" s="293"/>
      <c r="H14" s="293"/>
      <c r="I14" s="293"/>
      <c r="J14" s="247"/>
    </row>
    <row r="15" spans="1:10" s="243" customFormat="1" ht="21" customHeight="1">
      <c r="B15" s="246"/>
      <c r="C15" s="246"/>
      <c r="D15" s="294" t="s">
        <v>1264</v>
      </c>
      <c r="E15" s="294"/>
      <c r="F15" s="294"/>
      <c r="G15" s="294"/>
      <c r="H15" s="294"/>
      <c r="I15" s="294"/>
      <c r="J15" s="247"/>
    </row>
    <row r="16" spans="1:10" s="243" customFormat="1" ht="10.5" customHeight="1">
      <c r="B16" s="246"/>
      <c r="C16" s="246"/>
      <c r="D16" s="248"/>
      <c r="E16" s="248"/>
      <c r="F16" s="248"/>
      <c r="G16" s="248"/>
      <c r="H16" s="248"/>
      <c r="I16" s="248"/>
      <c r="J16" s="247"/>
    </row>
    <row r="17" spans="2:11" s="243" customFormat="1" ht="21" customHeight="1">
      <c r="B17" s="243" t="s">
        <v>14</v>
      </c>
      <c r="D17" s="243" t="s">
        <v>15</v>
      </c>
    </row>
    <row r="18" spans="2:11" s="243" customFormat="1" ht="21" customHeight="1">
      <c r="B18" s="243" t="s">
        <v>16</v>
      </c>
      <c r="D18" s="243" t="s">
        <v>17</v>
      </c>
    </row>
    <row r="19" spans="2:11" s="243" customFormat="1" ht="21" customHeight="1">
      <c r="B19" s="289" t="s">
        <v>18</v>
      </c>
      <c r="C19" s="289"/>
      <c r="D19" s="289" t="s">
        <v>19</v>
      </c>
      <c r="E19" s="289"/>
    </row>
    <row r="20" spans="2:11" s="243" customFormat="1" ht="21" customHeight="1">
      <c r="B20" s="243" t="s">
        <v>20</v>
      </c>
    </row>
    <row r="21" spans="2:11" s="243" customFormat="1" ht="21" customHeight="1">
      <c r="B21" s="249" t="s">
        <v>21</v>
      </c>
      <c r="C21" s="243" t="s">
        <v>22</v>
      </c>
    </row>
    <row r="22" spans="2:11" s="243" customFormat="1" ht="21" customHeight="1">
      <c r="B22" s="249" t="s">
        <v>23</v>
      </c>
      <c r="C22" s="243" t="s">
        <v>24</v>
      </c>
    </row>
    <row r="23" spans="2:11" s="243" customFormat="1" ht="21" customHeight="1">
      <c r="B23" s="249" t="s">
        <v>25</v>
      </c>
      <c r="C23" s="243" t="s">
        <v>26</v>
      </c>
    </row>
    <row r="24" spans="2:11" s="243" customFormat="1" ht="21" customHeight="1">
      <c r="B24" s="249" t="s">
        <v>27</v>
      </c>
      <c r="C24" s="243" t="s">
        <v>28</v>
      </c>
    </row>
    <row r="25" spans="2:11" s="243" customFormat="1" ht="21" customHeight="1">
      <c r="B25" s="249" t="s">
        <v>29</v>
      </c>
      <c r="C25" s="243" t="s">
        <v>30</v>
      </c>
    </row>
    <row r="26" spans="2:11" s="243" customFormat="1" ht="21" customHeight="1">
      <c r="B26" s="249"/>
      <c r="C26" s="243" t="s">
        <v>31</v>
      </c>
    </row>
    <row r="27" spans="2:11" s="243" customFormat="1" ht="21" customHeight="1">
      <c r="B27" s="249" t="s">
        <v>32</v>
      </c>
      <c r="C27" s="243" t="s">
        <v>33</v>
      </c>
    </row>
    <row r="28" spans="2:11" s="243" customFormat="1" ht="21" customHeight="1">
      <c r="B28" s="249" t="s">
        <v>34</v>
      </c>
      <c r="C28" s="250" t="s">
        <v>35</v>
      </c>
      <c r="D28" s="250"/>
      <c r="E28" s="250"/>
      <c r="F28" s="250"/>
      <c r="G28" s="250"/>
      <c r="H28" s="250"/>
      <c r="I28" s="250"/>
      <c r="J28" s="250"/>
      <c r="K28" s="250"/>
    </row>
    <row r="29" spans="2:11" s="243" customFormat="1" ht="21" customHeight="1">
      <c r="B29" s="249"/>
      <c r="C29" s="250" t="s">
        <v>36</v>
      </c>
      <c r="D29" s="250"/>
      <c r="E29" s="250"/>
      <c r="F29" s="250"/>
      <c r="G29" s="250"/>
      <c r="H29" s="250"/>
      <c r="I29" s="250"/>
      <c r="J29" s="250"/>
      <c r="K29" s="250"/>
    </row>
    <row r="30" spans="2:11" s="243" customFormat="1" ht="21" customHeight="1">
      <c r="B30" s="249"/>
      <c r="C30" s="250" t="s">
        <v>37</v>
      </c>
      <c r="D30" s="250"/>
      <c r="E30" s="250"/>
      <c r="F30" s="250"/>
      <c r="G30" s="250"/>
      <c r="H30" s="250"/>
      <c r="I30" s="250"/>
      <c r="J30" s="250"/>
      <c r="K30" s="250"/>
    </row>
    <row r="31" spans="2:11" s="243" customFormat="1" ht="21" customHeight="1">
      <c r="B31" s="243" t="s">
        <v>38</v>
      </c>
      <c r="D31" s="289" t="s">
        <v>1021</v>
      </c>
      <c r="E31" s="289"/>
      <c r="F31" s="289"/>
      <c r="G31" s="289"/>
      <c r="H31" s="289"/>
      <c r="I31" s="289"/>
    </row>
    <row r="32" spans="2:11" s="243" customFormat="1" ht="21" customHeight="1">
      <c r="B32" s="243" t="s">
        <v>39</v>
      </c>
      <c r="D32" s="243" t="s">
        <v>40</v>
      </c>
    </row>
    <row r="33" spans="2:10" s="243" customFormat="1" ht="21" customHeight="1">
      <c r="D33" s="243" t="s">
        <v>41</v>
      </c>
    </row>
    <row r="34" spans="2:10" s="243" customFormat="1" ht="21" customHeight="1">
      <c r="D34" s="243" t="s">
        <v>42</v>
      </c>
    </row>
    <row r="35" spans="2:10" s="243" customFormat="1" ht="21" customHeight="1">
      <c r="D35" s="243" t="s">
        <v>43</v>
      </c>
    </row>
    <row r="36" spans="2:10" s="243" customFormat="1" ht="21" customHeight="1">
      <c r="B36" s="243" t="s">
        <v>44</v>
      </c>
      <c r="D36" s="243" t="s">
        <v>45</v>
      </c>
    </row>
    <row r="37" spans="2:10" s="243" customFormat="1" ht="21" customHeight="1">
      <c r="D37" s="290" t="s">
        <v>46</v>
      </c>
      <c r="E37" s="291"/>
      <c r="F37" s="291"/>
      <c r="G37" s="291"/>
      <c r="H37" s="291"/>
      <c r="I37" s="291"/>
      <c r="J37" s="291"/>
    </row>
    <row r="38" spans="2:10" s="243" customFormat="1" ht="21" customHeight="1">
      <c r="B38" s="243" t="s">
        <v>47</v>
      </c>
      <c r="D38" s="248" t="s">
        <v>48</v>
      </c>
      <c r="E38" s="248" t="s">
        <v>49</v>
      </c>
      <c r="F38" s="248"/>
      <c r="G38" s="248"/>
      <c r="H38" s="248"/>
      <c r="I38" s="251"/>
      <c r="J38" s="251"/>
    </row>
    <row r="39" spans="2:10" s="243" customFormat="1" ht="21" customHeight="1">
      <c r="D39" s="248" t="s">
        <v>50</v>
      </c>
      <c r="E39" s="252" t="s">
        <v>51</v>
      </c>
      <c r="F39" s="253"/>
      <c r="G39" s="253"/>
      <c r="H39" s="248"/>
      <c r="I39" s="251"/>
      <c r="J39" s="251"/>
    </row>
    <row r="40" spans="2:10" s="243" customFormat="1" ht="21" customHeight="1">
      <c r="B40" s="243" t="s">
        <v>52</v>
      </c>
      <c r="D40" s="246" t="s">
        <v>53</v>
      </c>
    </row>
    <row r="41" spans="2:10" s="243" customFormat="1" ht="21" customHeight="1">
      <c r="D41" s="246" t="s">
        <v>54</v>
      </c>
    </row>
    <row r="42" spans="2:10" s="243" customFormat="1" ht="21" customHeight="1">
      <c r="B42" s="243" t="s">
        <v>55</v>
      </c>
      <c r="D42" s="243" t="s">
        <v>1018</v>
      </c>
    </row>
    <row r="43" spans="2:10" s="243" customFormat="1" ht="21" customHeight="1">
      <c r="B43" s="243" t="s">
        <v>56</v>
      </c>
      <c r="D43" s="243" t="s">
        <v>1019</v>
      </c>
    </row>
    <row r="44" spans="2:10" s="243" customFormat="1" ht="21" customHeight="1">
      <c r="B44" s="243" t="s">
        <v>57</v>
      </c>
      <c r="D44" s="250" t="s">
        <v>58</v>
      </c>
    </row>
    <row r="45" spans="2:10" s="243" customFormat="1" ht="21" customHeight="1">
      <c r="D45" s="250" t="s">
        <v>59</v>
      </c>
    </row>
    <row r="46" spans="2:10" s="243" customFormat="1" ht="21" customHeight="1">
      <c r="B46" s="292" t="s">
        <v>60</v>
      </c>
      <c r="C46" s="292"/>
      <c r="D46" s="292"/>
      <c r="E46" s="292"/>
      <c r="F46" s="292"/>
      <c r="G46" s="292"/>
      <c r="H46" s="292"/>
      <c r="I46" s="292"/>
    </row>
    <row r="47" spans="2:10" ht="19.899999999999999" customHeight="1">
      <c r="B47" s="254" t="s">
        <v>1020</v>
      </c>
    </row>
  </sheetData>
  <mergeCells count="12">
    <mergeCell ref="A3:J3"/>
    <mergeCell ref="C4:I4"/>
    <mergeCell ref="D8:J8"/>
    <mergeCell ref="D37:J37"/>
    <mergeCell ref="B46:I46"/>
    <mergeCell ref="G12:I12"/>
    <mergeCell ref="D14:I14"/>
    <mergeCell ref="D31:I31"/>
    <mergeCell ref="B19:C19"/>
    <mergeCell ref="D19:E19"/>
    <mergeCell ref="G13:I13"/>
    <mergeCell ref="D15:I15"/>
  </mergeCells>
  <phoneticPr fontId="12"/>
  <hyperlinks>
    <hyperlink ref="E39" r:id="rId1" xr:uid="{00000000-0004-0000-0000-000000000000}"/>
  </hyperlinks>
  <pageMargins left="0" right="0" top="0" bottom="0"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6"/>
  <sheetViews>
    <sheetView showGridLines="0" workbookViewId="0">
      <selection activeCell="B8" sqref="B8:B9"/>
    </sheetView>
  </sheetViews>
  <sheetFormatPr defaultColWidth="8.875" defaultRowHeight="15.75"/>
  <cols>
    <col min="1" max="1" width="6.125" style="142" customWidth="1"/>
    <col min="2" max="2" width="12.875" style="142" customWidth="1"/>
    <col min="3" max="3" width="20.625" style="142" customWidth="1"/>
    <col min="4" max="4" width="8.125" style="142" customWidth="1"/>
    <col min="5" max="6" width="7.25" style="142" customWidth="1"/>
    <col min="7" max="7" width="15.5" style="142" customWidth="1"/>
    <col min="8" max="8" width="22.875" style="142" customWidth="1"/>
    <col min="9" max="9" width="0.25" style="142" customWidth="1"/>
    <col min="10" max="10" width="8.875" style="142"/>
    <col min="11" max="11" width="8.875" style="145"/>
    <col min="12" max="12" width="10.125" style="142" bestFit="1" customWidth="1"/>
    <col min="13" max="16384" width="8.875" style="142"/>
  </cols>
  <sheetData>
    <row r="1" spans="1:12" s="139" customFormat="1" ht="54" customHeight="1">
      <c r="B1" s="304" t="s">
        <v>1263</v>
      </c>
      <c r="C1" s="304"/>
      <c r="D1" s="304"/>
      <c r="E1" s="304"/>
      <c r="F1" s="304"/>
      <c r="G1" s="304"/>
      <c r="H1" s="304"/>
      <c r="I1" s="140"/>
      <c r="K1" s="141"/>
    </row>
    <row r="2" spans="1:12" ht="19.5" customHeight="1">
      <c r="B2" s="143" t="s">
        <v>61</v>
      </c>
      <c r="C2" s="305"/>
      <c r="D2" s="306"/>
      <c r="E2" s="307" t="s">
        <v>62</v>
      </c>
      <c r="F2" s="308"/>
      <c r="G2" s="309"/>
      <c r="H2" s="310"/>
      <c r="I2" s="144"/>
    </row>
    <row r="3" spans="1:12" ht="19.5" customHeight="1">
      <c r="B3" s="146" t="s">
        <v>63</v>
      </c>
      <c r="C3" s="311"/>
      <c r="D3" s="312"/>
      <c r="E3" s="312"/>
      <c r="F3" s="312"/>
      <c r="G3" s="312"/>
      <c r="H3" s="313"/>
      <c r="I3" s="145"/>
    </row>
    <row r="4" spans="1:12" ht="19.5" customHeight="1"/>
    <row r="5" spans="1:12" ht="19.5" customHeight="1" thickBot="1">
      <c r="C5" s="147"/>
      <c r="G5" s="300" t="s">
        <v>64</v>
      </c>
      <c r="H5" s="300"/>
      <c r="I5" s="300"/>
    </row>
    <row r="6" spans="1:12" ht="19.5" customHeight="1" thickBot="1">
      <c r="B6" s="148" t="s">
        <v>65</v>
      </c>
      <c r="C6" s="193" t="s">
        <v>66</v>
      </c>
      <c r="G6" s="300" t="s">
        <v>67</v>
      </c>
      <c r="H6" s="300"/>
      <c r="I6" s="300"/>
    </row>
    <row r="7" spans="1:12" ht="19.5" customHeight="1" thickBot="1">
      <c r="A7" s="142" t="s">
        <v>68</v>
      </c>
      <c r="B7" s="149" t="s">
        <v>69</v>
      </c>
      <c r="C7" s="150" t="s">
        <v>70</v>
      </c>
      <c r="D7" s="151" t="s">
        <v>71</v>
      </c>
      <c r="E7" s="151" t="s">
        <v>72</v>
      </c>
      <c r="F7" s="151" t="s">
        <v>73</v>
      </c>
      <c r="G7" s="151" t="s">
        <v>74</v>
      </c>
      <c r="H7" s="151" t="s">
        <v>75</v>
      </c>
      <c r="I7" s="152"/>
    </row>
    <row r="8" spans="1:12" ht="19.5" customHeight="1" thickTop="1">
      <c r="A8" s="295">
        <v>1</v>
      </c>
      <c r="B8" s="153"/>
      <c r="C8" s="154" t="str">
        <f>IF(B8="一般","",IF(B8="","",VLOOKUP(B8,[1]登録ナンバー１!$A$1:$M$294,7,FALSE)))</f>
        <v/>
      </c>
      <c r="D8" s="155" t="str">
        <f>IF(B8="一般","",IF($B8="","",VLOOKUP(B8,[1]登録ナンバー１!$A$1:$M$294,11,FALSE)))</f>
        <v/>
      </c>
      <c r="E8" s="296" t="str">
        <f>IF(D8="","",D8+D9)</f>
        <v/>
      </c>
      <c r="F8" s="296" t="str">
        <f>IF(OR(C6="男子OV１１０の部",C6="女子OV１１０の部"),IF(E8&gt;=110,IF(E8="","","可"),"不可"),"")</f>
        <v/>
      </c>
      <c r="G8" s="156" t="str">
        <f>IF(B8="一般","一般",IF(B8="","",VLOOKUP(B8,[1]登録ナンバー１!$A$1:$M$294,4,FALSE)))</f>
        <v/>
      </c>
      <c r="H8" s="157" t="str">
        <f t="shared" ref="H8:H13" si="0">IF(B8="","協会員・非協会員・ジュニア",IF(D8&lt;18,"ジュニア",IF(B8="一般","非協会員","協会員")))</f>
        <v>協会員・非協会員・ジュニア</v>
      </c>
      <c r="I8" s="158"/>
    </row>
    <row r="9" spans="1:12" ht="19.5" customHeight="1" thickBot="1">
      <c r="A9" s="295"/>
      <c r="B9" s="159"/>
      <c r="C9" s="160" t="str">
        <f>IF(B9="一般","",IF(B9="","",VLOOKUP(B9,[1]登録ナンバー１!$A$1:$M$294,7,FALSE)))</f>
        <v/>
      </c>
      <c r="D9" s="161" t="str">
        <f>IF(B9="一般","",IF($B9="","",VLOOKUP(B9,[1]登録ナンバー１!$A$1:$M$294,11,FALSE)))</f>
        <v/>
      </c>
      <c r="E9" s="297"/>
      <c r="F9" s="297"/>
      <c r="G9" s="162" t="str">
        <f>IF(B9="一般","一般",IF(B9="","",VLOOKUP(B9,[1]登録ナンバー１!$A$1:$M$294,4,FALSE)))</f>
        <v/>
      </c>
      <c r="H9" s="163" t="str">
        <f t="shared" si="0"/>
        <v>協会員・非協会員・ジュニア</v>
      </c>
      <c r="I9" s="164"/>
      <c r="L9" s="145"/>
    </row>
    <row r="10" spans="1:12" ht="19.5" customHeight="1" thickTop="1">
      <c r="A10" s="295">
        <v>2</v>
      </c>
      <c r="B10" s="153"/>
      <c r="C10" s="154" t="str">
        <f>IF(B10="一般","",IF(B10="","",VLOOKUP(B10,[1]登録ナンバー１!$A$1:$M$294,7,FALSE)))</f>
        <v/>
      </c>
      <c r="D10" s="156" t="str">
        <f>IF(B10="一般","",IF($B10="","",VLOOKUP(B10,[1]登録ナンバー１!$A$1:$M$294,11,FALSE)))</f>
        <v/>
      </c>
      <c r="E10" s="296" t="str">
        <f>IF(D10="","",D10+D11)</f>
        <v/>
      </c>
      <c r="F10" s="296" t="str">
        <f>IF(OR(C8="男子OV１１０の部",C8="女子OV１１０の部"),IF(E10&gt;=110,IF(E10="","","可"),"不可"),"")</f>
        <v/>
      </c>
      <c r="G10" s="156" t="str">
        <f>IF(B10="一般","一般",IF(B10="","",VLOOKUP(B10,[1]登録ナンバー１!$A$1:$M$294,4,FALSE)))</f>
        <v/>
      </c>
      <c r="H10" s="165" t="str">
        <f t="shared" si="0"/>
        <v>協会員・非協会員・ジュニア</v>
      </c>
      <c r="I10" s="166"/>
      <c r="K10" s="142"/>
      <c r="L10" s="145"/>
    </row>
    <row r="11" spans="1:12" ht="19.5" customHeight="1" thickBot="1">
      <c r="A11" s="295"/>
      <c r="B11" s="159"/>
      <c r="C11" s="160" t="str">
        <f>IF(B11="一般","",IF(B11="","",VLOOKUP(B11,[1]登録ナンバー１!$A$1:$M$294,7,FALSE)))</f>
        <v/>
      </c>
      <c r="D11" s="167" t="str">
        <f>IF(B11="一般","",IF($B11="","",VLOOKUP(B11,[1]登録ナンバー１!$A$1:$M$294,11,FALSE)))</f>
        <v/>
      </c>
      <c r="E11" s="297"/>
      <c r="F11" s="297"/>
      <c r="G11" s="162" t="str">
        <f>IF(B11="一般","一般",IF(B11="","",VLOOKUP(B11,[1]登録ナンバー１!$A$1:$M$294,4,FALSE)))</f>
        <v/>
      </c>
      <c r="H11" s="163" t="str">
        <f t="shared" si="0"/>
        <v>協会員・非協会員・ジュニア</v>
      </c>
      <c r="I11" s="164"/>
    </row>
    <row r="12" spans="1:12" ht="19.5" customHeight="1" thickTop="1">
      <c r="A12" s="295">
        <v>3</v>
      </c>
      <c r="B12" s="153"/>
      <c r="C12" s="154" t="str">
        <f>IF(B12="一般","",IF(B12="","",VLOOKUP(B12,[1]登録ナンバー１!$A$1:$M$294,7,FALSE)))</f>
        <v/>
      </c>
      <c r="D12" s="156" t="str">
        <f>IF(B12="一般","",IF($B12="","",VLOOKUP(B12,[1]登録ナンバー１!$A$1:$M$294,11,FALSE)))</f>
        <v/>
      </c>
      <c r="E12" s="296" t="str">
        <f>IF(D12="","",D12+D13)</f>
        <v/>
      </c>
      <c r="F12" s="296" t="str">
        <f>IF(OR(C10="男子OV１１０の部",C10="女子OV１１０の部"),IF(E12&gt;=110,IF(E12="","","可"),"不可"),"")</f>
        <v/>
      </c>
      <c r="G12" s="156" t="str">
        <f>IF(B12="一般","一般",IF(B12="","",VLOOKUP(B12,[1]登録ナンバー１!$A$1:$M$294,4,FALSE)))</f>
        <v/>
      </c>
      <c r="H12" s="165" t="str">
        <f t="shared" si="0"/>
        <v>協会員・非協会員・ジュニア</v>
      </c>
      <c r="I12" s="166"/>
      <c r="K12" s="142"/>
      <c r="L12" s="145"/>
    </row>
    <row r="13" spans="1:12" ht="19.5" customHeight="1" thickBot="1">
      <c r="A13" s="295"/>
      <c r="B13" s="275"/>
      <c r="C13" s="160" t="str">
        <f>IF(B13="一般","",IF(B13="","",VLOOKUP(B13,[1]登録ナンバー１!$A$1:$M$294,7,FALSE)))</f>
        <v/>
      </c>
      <c r="D13" s="167" t="str">
        <f>IF(B13="一般","",IF($B13="","",VLOOKUP(B13,[1]登録ナンバー１!$A$1:$M$294,11,FALSE)))</f>
        <v/>
      </c>
      <c r="E13" s="301"/>
      <c r="F13" s="298"/>
      <c r="G13" s="162" t="str">
        <f>IF(B13="一般","一般",IF(B13="","",VLOOKUP(B13,[1]登録ナンバー１!$A$1:$M$294,4,FALSE)))</f>
        <v/>
      </c>
      <c r="H13" s="163" t="str">
        <f t="shared" si="0"/>
        <v>協会員・非協会員・ジュニア</v>
      </c>
      <c r="I13" s="168"/>
    </row>
    <row r="14" spans="1:12" ht="19.5" customHeight="1">
      <c r="B14" s="169"/>
      <c r="C14" s="169"/>
      <c r="D14" s="169"/>
      <c r="E14" s="169"/>
      <c r="G14" s="169"/>
      <c r="H14" s="169"/>
    </row>
    <row r="15" spans="1:12" ht="19.5" customHeight="1" thickBot="1">
      <c r="C15" s="147"/>
      <c r="G15" s="300" t="s">
        <v>64</v>
      </c>
      <c r="H15" s="300"/>
      <c r="I15" s="300"/>
    </row>
    <row r="16" spans="1:12" ht="19.5" customHeight="1" thickBot="1">
      <c r="B16" s="148" t="s">
        <v>65</v>
      </c>
      <c r="C16" s="193" t="s">
        <v>8</v>
      </c>
      <c r="G16" s="300" t="s">
        <v>67</v>
      </c>
      <c r="H16" s="300"/>
      <c r="I16" s="300"/>
    </row>
    <row r="17" spans="1:12" ht="19.5" customHeight="1" thickBot="1">
      <c r="A17" s="142" t="s">
        <v>68</v>
      </c>
      <c r="B17" s="149" t="s">
        <v>69</v>
      </c>
      <c r="C17" s="150" t="s">
        <v>76</v>
      </c>
      <c r="D17" s="151" t="s">
        <v>71</v>
      </c>
      <c r="E17" s="151" t="s">
        <v>72</v>
      </c>
      <c r="F17" s="151" t="s">
        <v>73</v>
      </c>
      <c r="G17" s="151" t="s">
        <v>74</v>
      </c>
      <c r="H17" s="151" t="s">
        <v>75</v>
      </c>
      <c r="I17" s="152"/>
    </row>
    <row r="18" spans="1:12" ht="19.5" customHeight="1" thickTop="1">
      <c r="A18" s="295">
        <v>1</v>
      </c>
      <c r="B18" s="153"/>
      <c r="C18" s="154" t="str">
        <f>IF(B18="一般","",IF(B18="","",VLOOKUP(B18,[1]登録ナンバー１!$A$1:$M$294,7,FALSE)))</f>
        <v/>
      </c>
      <c r="D18" s="155" t="str">
        <f>IF(B18="一般","",IF($B18="","",VLOOKUP(B18,[1]登録ナンバー１!$A$1:$M$294,11,FALSE)))</f>
        <v/>
      </c>
      <c r="E18" s="296" t="str">
        <f>IF(D18="","",D18+D19)</f>
        <v/>
      </c>
      <c r="F18" s="296" t="str">
        <f>IF(OR(C16="男子OV１１０の部",C16="女子OV１１０の部"),IF(E18&gt;=110,IF(E18="","","可"),"不可"),"")</f>
        <v/>
      </c>
      <c r="G18" s="154" t="str">
        <f>IF(B18="一般","一般",IF(B18="","",VLOOKUP(B18,[1]登録ナンバー１!$A$1:$M$294,4,FALSE)))</f>
        <v/>
      </c>
      <c r="H18" s="157" t="str">
        <f t="shared" ref="H18:H23" si="1">IF(B18="","協会員・非協会員・ジュニア",IF(D18&lt;18,"ジュニア",IF(B18="一般","非協会員","協会員")))</f>
        <v>協会員・非協会員・ジュニア</v>
      </c>
      <c r="I18" s="158"/>
    </row>
    <row r="19" spans="1:12" ht="19.5" customHeight="1" thickBot="1">
      <c r="A19" s="295"/>
      <c r="B19" s="159"/>
      <c r="C19" s="160" t="str">
        <f>IF(B19="一般","",IF(B19="","",VLOOKUP(B19,[1]登録ナンバー１!$A$1:$M$294,7,FALSE)))</f>
        <v/>
      </c>
      <c r="D19" s="161" t="str">
        <f>IF(B19="一般","",IF($B19="","",VLOOKUP(B19,[1]登録ナンバー１!$A$1:$M$294,11,FALSE)))</f>
        <v/>
      </c>
      <c r="E19" s="297"/>
      <c r="F19" s="297"/>
      <c r="G19" s="170" t="str">
        <f>IF(B19="一般","一般",IF(B19="","",VLOOKUP(B19,[1]登録ナンバー１!$A$1:$M$294,4,FALSE)))</f>
        <v/>
      </c>
      <c r="H19" s="163" t="str">
        <f t="shared" si="1"/>
        <v>協会員・非協会員・ジュニア</v>
      </c>
      <c r="I19" s="164"/>
      <c r="L19" s="145"/>
    </row>
    <row r="20" spans="1:12" ht="19.5" customHeight="1" thickTop="1">
      <c r="A20" s="295">
        <v>2</v>
      </c>
      <c r="B20" s="153"/>
      <c r="C20" s="154" t="str">
        <f>IF(B20="一般","",IF(B20="","",VLOOKUP(B20,[1]登録ナンバー１!$A$1:$M$294,7,FALSE)))</f>
        <v/>
      </c>
      <c r="D20" s="156" t="str">
        <f>IF(B20="一般","",IF($B20="","",VLOOKUP(B20,[1]登録ナンバー１!$A$1:$M$294,11,FALSE)))</f>
        <v/>
      </c>
      <c r="E20" s="296" t="str">
        <f>IF(D20="","",D20+D21)</f>
        <v/>
      </c>
      <c r="F20" s="296" t="str">
        <f>IF(OR(C18="男子OV１１０の部",C18="女子OV１１０の部"),IF(E20&gt;=110,IF(E20="","","可"),"不可"),"")</f>
        <v/>
      </c>
      <c r="G20" s="154" t="str">
        <f>IF(B20="一般","一般",IF(B20="","",VLOOKUP(B20,[1]登録ナンバー１!$A$1:$M$294,4,FALSE)))</f>
        <v/>
      </c>
      <c r="H20" s="165" t="str">
        <f t="shared" si="1"/>
        <v>協会員・非協会員・ジュニア</v>
      </c>
      <c r="I20" s="166"/>
      <c r="K20" s="142"/>
      <c r="L20" s="145"/>
    </row>
    <row r="21" spans="1:12" ht="19.5" customHeight="1" thickBot="1">
      <c r="A21" s="295"/>
      <c r="B21" s="159"/>
      <c r="C21" s="160" t="str">
        <f>IF(B21="一般","",IF(B21="","",VLOOKUP(B21,[1]登録ナンバー１!$A$1:$M$294,7,FALSE)))</f>
        <v/>
      </c>
      <c r="D21" s="167" t="str">
        <f>IF(B21="一般","",IF($B21="","",VLOOKUP(B21,[1]登録ナンバー１!$A$1:$M$294,11,FALSE)))</f>
        <v/>
      </c>
      <c r="E21" s="297"/>
      <c r="F21" s="297"/>
      <c r="G21" s="170" t="str">
        <f>IF(B21="一般","一般",IF(B21="","",VLOOKUP(B21,[1]登録ナンバー１!$A$1:$M$294,4,FALSE)))</f>
        <v/>
      </c>
      <c r="H21" s="163" t="str">
        <f t="shared" si="1"/>
        <v>協会員・非協会員・ジュニア</v>
      </c>
      <c r="I21" s="164"/>
    </row>
    <row r="22" spans="1:12" ht="19.5" customHeight="1" thickTop="1">
      <c r="A22" s="295">
        <v>3</v>
      </c>
      <c r="B22" s="153"/>
      <c r="C22" s="154" t="str">
        <f>IF(B22="一般","",IF(B22="","",VLOOKUP(B22,[1]登録ナンバー１!$A$1:$M$294,7,FALSE)))</f>
        <v/>
      </c>
      <c r="D22" s="156" t="str">
        <f>IF(B22="一般","",IF($B22="","",VLOOKUP(B22,[1]登録ナンバー１!$A$1:$M$294,11,FALSE)))</f>
        <v/>
      </c>
      <c r="E22" s="296" t="str">
        <f>IF(D22="","",D22+D23)</f>
        <v/>
      </c>
      <c r="F22" s="296" t="str">
        <f>IF(OR(C20="男子OV１１０の部",C20="女子OV１１０の部"),IF(E22&gt;=110,IF(E22="","","可"),"不可"),"")</f>
        <v/>
      </c>
      <c r="G22" s="154" t="str">
        <f>IF(B22="一般","一般",IF(B22="","",VLOOKUP(B22,[1]登録ナンバー１!$A$1:$M$294,4,FALSE)))</f>
        <v/>
      </c>
      <c r="H22" s="165" t="str">
        <f t="shared" si="1"/>
        <v>協会員・非協会員・ジュニア</v>
      </c>
      <c r="I22" s="166"/>
      <c r="K22" s="142"/>
      <c r="L22" s="145"/>
    </row>
    <row r="23" spans="1:12" ht="19.5" customHeight="1" thickBot="1">
      <c r="A23" s="295"/>
      <c r="B23" s="276"/>
      <c r="C23" s="277" t="str">
        <f>IF(B23="一般","",IF(B23="","",VLOOKUP(B23,[1]登録ナンバー１!$A$1:$M$294,7,FALSE)))</f>
        <v/>
      </c>
      <c r="D23" s="278" t="str">
        <f>IF(B23="一般","",IF($B23="","",VLOOKUP(B23,[1]登録ナンバー１!$A$1:$M$294,11,FALSE)))</f>
        <v/>
      </c>
      <c r="E23" s="298"/>
      <c r="F23" s="301"/>
      <c r="G23" s="160" t="str">
        <f>IF(B23="一般","一般",IF(B23="","",VLOOKUP(B23,[1]登録ナンバー１!$A$1:$M$294,4,FALSE)))</f>
        <v/>
      </c>
      <c r="H23" s="163" t="str">
        <f t="shared" si="1"/>
        <v>協会員・非協会員・ジュニア</v>
      </c>
      <c r="I23" s="168"/>
    </row>
    <row r="24" spans="1:12" ht="19.5" customHeight="1">
      <c r="F24" s="169"/>
      <c r="G24" s="169"/>
      <c r="H24" s="169"/>
    </row>
    <row r="25" spans="1:12" ht="19.5" customHeight="1" thickBot="1">
      <c r="C25" s="147"/>
      <c r="G25" s="300" t="s">
        <v>64</v>
      </c>
      <c r="H25" s="300"/>
      <c r="I25" s="300"/>
    </row>
    <row r="26" spans="1:12" ht="19.5" customHeight="1" thickBot="1">
      <c r="B26" s="148" t="s">
        <v>65</v>
      </c>
      <c r="C26" s="193" t="s">
        <v>77</v>
      </c>
      <c r="G26" s="300" t="s">
        <v>67</v>
      </c>
      <c r="H26" s="300"/>
      <c r="I26" s="300"/>
    </row>
    <row r="27" spans="1:12" ht="19.5" customHeight="1" thickBot="1">
      <c r="A27" s="142" t="s">
        <v>68</v>
      </c>
      <c r="B27" s="149" t="s">
        <v>69</v>
      </c>
      <c r="C27" s="150" t="s">
        <v>76</v>
      </c>
      <c r="D27" s="151" t="s">
        <v>71</v>
      </c>
      <c r="E27" s="151" t="s">
        <v>72</v>
      </c>
      <c r="F27" s="151" t="s">
        <v>73</v>
      </c>
      <c r="G27" s="151" t="s">
        <v>74</v>
      </c>
      <c r="H27" s="151" t="s">
        <v>75</v>
      </c>
      <c r="I27" s="152"/>
    </row>
    <row r="28" spans="1:12" ht="19.5" customHeight="1" thickTop="1">
      <c r="A28" s="295">
        <v>1</v>
      </c>
      <c r="B28" s="153"/>
      <c r="C28" s="154" t="str">
        <f>IF(B28="一般","",IF(B28="","",VLOOKUP(B28,[1]登録ナンバー１!$A$1:$M$294,7,FALSE)))</f>
        <v/>
      </c>
      <c r="D28" s="155" t="str">
        <f>IF(B28="一般","",IF($B28="","",VLOOKUP(B28,[1]登録ナンバー１!$A$1:$M$294,11,FALSE)))</f>
        <v/>
      </c>
      <c r="E28" s="296" t="str">
        <f>IF(D28="","",D28+D29)</f>
        <v/>
      </c>
      <c r="F28" s="296" t="str">
        <f>IF(OR(C26="OV１１０"),IF(E28&gt;=110,IF(E28="","","可"),"不可"),"")</f>
        <v/>
      </c>
      <c r="G28" s="156" t="str">
        <f>IF(B28="一般","一般",IF(B28="","",VLOOKUP(B28,[1]登録ナンバー１!$A$1:$M$294,4,FALSE)))</f>
        <v/>
      </c>
      <c r="H28" s="157" t="str">
        <f>IF(B28="","協会員・非協会員・ジュニア",IF(D28&lt;18,"ジュニア",IF(B28="一般","非協会員","協会員")))</f>
        <v>協会員・非協会員・ジュニア</v>
      </c>
      <c r="I28" s="158"/>
    </row>
    <row r="29" spans="1:12" ht="19.5" customHeight="1" thickBot="1">
      <c r="A29" s="295"/>
      <c r="B29" s="159"/>
      <c r="C29" s="160" t="str">
        <f>IF(B29="一般","",IF(B29="","",VLOOKUP(B29,[1]登録ナンバー１!$A$1:$M$294,7,FALSE)))</f>
        <v/>
      </c>
      <c r="D29" s="161" t="str">
        <f>IF(B29="一般","",IF($B29="","",VLOOKUP(B29,[1]登録ナンバー１!$A$1:$M$294,11,FALSE)))</f>
        <v/>
      </c>
      <c r="E29" s="297"/>
      <c r="F29" s="297"/>
      <c r="G29" s="162" t="str">
        <f>IF(B29="一般","一般",IF(B29="","",VLOOKUP(B29,[1]登録ナンバー１!$A$1:$M$294,4,FALSE)))</f>
        <v/>
      </c>
      <c r="H29" s="163" t="str">
        <f>IF(B29="","協会員・非協会員・ジュニア",IF(D29&lt;18,"ジュニア",IF(B29="一般","非協会員","協会員")))</f>
        <v>協会員・非協会員・ジュニア</v>
      </c>
      <c r="I29" s="164"/>
      <c r="L29" s="145"/>
    </row>
    <row r="30" spans="1:12" ht="19.5" customHeight="1" thickTop="1">
      <c r="A30" s="295">
        <v>2</v>
      </c>
      <c r="B30" s="153"/>
      <c r="C30" s="154" t="str">
        <f>IF(B30="一般","",IF(B30="","",VLOOKUP(B30,[1]登録ナンバー１!$A$1:$M$294,7,FALSE)))</f>
        <v/>
      </c>
      <c r="D30" s="156" t="str">
        <f>IF(B30="一般","",IF($B30="","",VLOOKUP(B30,[1]登録ナンバー１!$A$1:$M$294,11,FALSE)))</f>
        <v/>
      </c>
      <c r="E30" s="296" t="str">
        <f>IF(D30="","",D30+D31)</f>
        <v/>
      </c>
      <c r="F30" s="296" t="str">
        <f>IF(OR(C28="OV１１０"),IF(E30&gt;=110,IF(E30="","","可"),"不可"),"")</f>
        <v/>
      </c>
      <c r="G30" s="156" t="str">
        <f>IF(B30="一般","一般",IF(B30="","",VLOOKUP(B30,[1]登録ナンバー１!$A$1:$M$294,4,FALSE)))</f>
        <v/>
      </c>
      <c r="H30" s="165" t="str">
        <f>IF(B30="","協会員・非協会員・ジュニア",IF(D30&lt;18,"ジュニア",IF(B30="一般","非協会員","協会員")))</f>
        <v>協会員・非協会員・ジュニア</v>
      </c>
      <c r="I30" s="166"/>
      <c r="K30" s="142"/>
      <c r="L30" s="145"/>
    </row>
    <row r="31" spans="1:12" ht="19.5" customHeight="1" thickBot="1">
      <c r="A31" s="295"/>
      <c r="B31" s="275"/>
      <c r="C31" s="160" t="str">
        <f>IF(B31="一般","",IF(B31="","",VLOOKUP(B31,[1]登録ナンバー１!$A$1:$M$294,7,FALSE)))</f>
        <v/>
      </c>
      <c r="D31" s="278" t="str">
        <f>IF(B31="一般","",IF($B31="","",VLOOKUP(B31,[1]登録ナンバー１!$A$1:$M$294,11,FALSE)))</f>
        <v/>
      </c>
      <c r="E31" s="301"/>
      <c r="F31" s="298"/>
      <c r="G31" s="278" t="str">
        <f>IF(B31="一般","一般",IF(B31="","",VLOOKUP(B31,[1]登録ナンバー１!$A$1:$M$294,4,FALSE)))</f>
        <v/>
      </c>
      <c r="H31" s="279" t="str">
        <f>IF(B31="","協会員・非協会員・ジュニア",IF(D31&lt;18,"ジュニア",IF(B31="一般","非協会員","協会員")))</f>
        <v>協会員・非協会員・ジュニア</v>
      </c>
      <c r="I31" s="164"/>
    </row>
    <row r="32" spans="1:12" ht="19.5" customHeight="1" thickBot="1">
      <c r="A32" s="145"/>
      <c r="B32" s="282"/>
      <c r="C32" s="281"/>
      <c r="D32" s="171"/>
      <c r="E32" s="280"/>
      <c r="F32" s="172"/>
      <c r="G32" s="171"/>
      <c r="H32" s="163"/>
      <c r="I32" s="174"/>
    </row>
    <row r="33" spans="1:12" ht="19.5" customHeight="1" thickBot="1">
      <c r="B33" s="148" t="s">
        <v>65</v>
      </c>
      <c r="C33" s="193" t="s">
        <v>78</v>
      </c>
      <c r="G33" s="300" t="s">
        <v>67</v>
      </c>
      <c r="H33" s="300"/>
      <c r="I33" s="300"/>
    </row>
    <row r="34" spans="1:12" ht="19.5" customHeight="1" thickBot="1">
      <c r="A34" s="142" t="s">
        <v>68</v>
      </c>
      <c r="B34" s="149" t="s">
        <v>69</v>
      </c>
      <c r="C34" s="150" t="s">
        <v>76</v>
      </c>
      <c r="D34" s="151" t="s">
        <v>71</v>
      </c>
      <c r="E34" s="151" t="s">
        <v>72</v>
      </c>
      <c r="F34" s="151" t="s">
        <v>73</v>
      </c>
      <c r="G34" s="151" t="s">
        <v>74</v>
      </c>
      <c r="H34" s="151" t="s">
        <v>75</v>
      </c>
      <c r="I34" s="152"/>
    </row>
    <row r="35" spans="1:12" ht="19.5" customHeight="1" thickTop="1">
      <c r="A35" s="295">
        <v>1</v>
      </c>
      <c r="B35" s="153"/>
      <c r="C35" s="154" t="str">
        <f>IF(B35="一般","",IF(B35="","",VLOOKUP(B35,[1]登録ナンバー１!$A$1:$M$294,7,FALSE)))</f>
        <v/>
      </c>
      <c r="D35" s="155" t="str">
        <f>IF(B35="一般","",IF($B35="","",VLOOKUP(B35,[1]登録ナンバー１!$A$1:$M$294,11,FALSE)))</f>
        <v/>
      </c>
      <c r="E35" s="296" t="str">
        <f>IF(D35="","",D35+D36)</f>
        <v/>
      </c>
      <c r="F35" s="296" t="str">
        <f>IF(OR(C33="OV１１０"),IF(E35&gt;=120,IF(E35="","","可"),"不可"),"")</f>
        <v/>
      </c>
      <c r="G35" s="156" t="str">
        <f>IF(B35="一般","一般",IF(B35="","",VLOOKUP(B35,[1]登録ナンバー１!$A$1:$M$294,4,FALSE)))</f>
        <v/>
      </c>
      <c r="H35" s="157" t="str">
        <f>IF(B35="","協会員・非協会員・ジュニア",IF(D35&lt;18,"ジュニア",IF(B35="一般","非協会員","協会員")))</f>
        <v>協会員・非協会員・ジュニア</v>
      </c>
      <c r="I35" s="158"/>
    </row>
    <row r="36" spans="1:12" ht="19.5" customHeight="1" thickBot="1">
      <c r="A36" s="295"/>
      <c r="B36" s="159"/>
      <c r="C36" s="160" t="str">
        <f>IF(B36="一般","",IF(B36="","",VLOOKUP(B36,[1]登録ナンバー１!$A$1:$M$294,7,FALSE)))</f>
        <v/>
      </c>
      <c r="D36" s="161" t="str">
        <f>IF(B36="一般","",IF($B36="","",VLOOKUP(B36,[1]登録ナンバー１!$A$1:$M$294,11,FALSE)))</f>
        <v/>
      </c>
      <c r="E36" s="297"/>
      <c r="F36" s="297"/>
      <c r="G36" s="162" t="str">
        <f>IF(B36="一般","一般",IF(B36="","",VLOOKUP(B36,[1]登録ナンバー１!$A$1:$M$294,4,FALSE)))</f>
        <v/>
      </c>
      <c r="H36" s="163" t="str">
        <f>IF(B36="","協会員・非協会員・ジュニア",IF(D36&lt;18,"ジュニア",IF(B36="一般","非協会員","協会員")))</f>
        <v>協会員・非協会員・ジュニア</v>
      </c>
      <c r="I36" s="164"/>
      <c r="L36" s="145"/>
    </row>
    <row r="37" spans="1:12" ht="19.5" customHeight="1" thickTop="1">
      <c r="A37" s="295">
        <v>2</v>
      </c>
      <c r="B37" s="153"/>
      <c r="C37" s="154" t="str">
        <f>IF(B37="一般","",IF(B37="","",VLOOKUP(B37,[1]登録ナンバー１!$A$1:$M$294,7,FALSE)))</f>
        <v/>
      </c>
      <c r="D37" s="156" t="str">
        <f>IF(B37="一般","",IF($B37="","",VLOOKUP(B37,[1]登録ナンバー１!$A$1:$M$294,11,FALSE)))</f>
        <v/>
      </c>
      <c r="E37" s="296" t="str">
        <f>IF(D37="","",D37+D38)</f>
        <v/>
      </c>
      <c r="F37" s="296" t="str">
        <f>IF(OR(C35="OV１2０"),IF(E37&gt;=120,IF(E37="","","可"),"不可"),"")</f>
        <v/>
      </c>
      <c r="G37" s="156" t="str">
        <f>IF(B37="一般","一般",IF(B37="","",VLOOKUP(B37,[1]登録ナンバー１!$A$1:$M$294,4,FALSE)))</f>
        <v/>
      </c>
      <c r="H37" s="165" t="str">
        <f>IF(B37="","協会員・非協会員・ジュニア",IF(D37&lt;18,"ジュニア",IF(B37="一般","非協会員","協会員")))</f>
        <v>協会員・非協会員・ジュニア</v>
      </c>
      <c r="I37" s="166"/>
      <c r="K37" s="142"/>
      <c r="L37" s="145"/>
    </row>
    <row r="38" spans="1:12" ht="19.5" customHeight="1" thickBot="1">
      <c r="A38" s="295"/>
      <c r="B38" s="275"/>
      <c r="C38" s="160" t="str">
        <f>IF(B38="一般","",IF(B38="","",VLOOKUP(B38,[1]登録ナンバー１!$A$1:$M$294,7,FALSE)))</f>
        <v/>
      </c>
      <c r="D38" s="167" t="str">
        <f>IF(B38="一般","",IF($B38="","",VLOOKUP(B38,[1]登録ナンバー１!$A$1:$M$294,11,FALSE)))</f>
        <v/>
      </c>
      <c r="E38" s="298"/>
      <c r="F38" s="298"/>
      <c r="G38" s="167" t="str">
        <f>IF(B38="一般","一般",IF(B38="","",VLOOKUP(B38,[1]登録ナンバー１!$A$1:$M$294,4,FALSE)))</f>
        <v/>
      </c>
      <c r="H38" s="163" t="str">
        <f>IF(B38="","協会員・非協会員・ジュニア",IF(D38&lt;18,"ジュニア",IF(B38="一般","非協会員","協会員")))</f>
        <v>協会員・非協会員・ジュニア</v>
      </c>
      <c r="I38" s="164"/>
    </row>
    <row r="39" spans="1:12" ht="19.5" customHeight="1">
      <c r="A39" s="145"/>
      <c r="B39" s="283"/>
      <c r="C39" s="284"/>
      <c r="D39" s="285"/>
      <c r="E39" s="172"/>
      <c r="F39" s="172"/>
      <c r="G39" s="285"/>
      <c r="H39" s="286"/>
      <c r="I39" s="174"/>
    </row>
    <row r="40" spans="1:12" ht="19.5" customHeight="1" thickBot="1">
      <c r="A40" s="145"/>
      <c r="B40" s="175"/>
      <c r="C40" s="173"/>
      <c r="D40" s="171"/>
      <c r="E40" s="172"/>
      <c r="F40" s="172"/>
      <c r="G40" s="173"/>
      <c r="H40" s="174"/>
      <c r="I40" s="174"/>
    </row>
    <row r="41" spans="1:12" ht="19.5" customHeight="1" thickBot="1">
      <c r="C41" s="314" t="s">
        <v>79</v>
      </c>
      <c r="D41" s="315"/>
      <c r="E41" s="176"/>
      <c r="F41" s="177"/>
      <c r="G41" s="178" t="s">
        <v>80</v>
      </c>
      <c r="H41" s="302" t="s">
        <v>81</v>
      </c>
      <c r="I41" s="303"/>
    </row>
    <row r="42" spans="1:12" ht="19.5" customHeight="1" thickBot="1">
      <c r="C42" s="179" t="s">
        <v>82</v>
      </c>
      <c r="D42" s="180">
        <v>1000</v>
      </c>
      <c r="E42" s="180"/>
      <c r="F42" s="181"/>
      <c r="G42" s="182"/>
      <c r="H42" s="316">
        <f>D42*G42</f>
        <v>0</v>
      </c>
      <c r="I42" s="317"/>
    </row>
    <row r="43" spans="1:12" ht="19.5" customHeight="1" thickBot="1">
      <c r="C43" s="183" t="s">
        <v>83</v>
      </c>
      <c r="D43" s="184">
        <v>2000</v>
      </c>
      <c r="E43" s="185"/>
      <c r="F43" s="186"/>
      <c r="G43" s="187"/>
      <c r="H43" s="299">
        <f>D43*G43</f>
        <v>0</v>
      </c>
      <c r="I43" s="299"/>
    </row>
    <row r="44" spans="1:12" ht="19.5" customHeight="1" thickBot="1">
      <c r="C44" s="188" t="s">
        <v>84</v>
      </c>
      <c r="D44" s="189">
        <v>500</v>
      </c>
      <c r="E44" s="189"/>
      <c r="F44" s="190"/>
      <c r="G44" s="191"/>
      <c r="H44" s="299">
        <f>D44*G44</f>
        <v>0</v>
      </c>
      <c r="I44" s="299"/>
    </row>
    <row r="45" spans="1:12" ht="19.5" customHeight="1" thickBot="1">
      <c r="G45" s="192" t="s">
        <v>72</v>
      </c>
      <c r="H45" s="299">
        <f>SUM(H42:H44)</f>
        <v>0</v>
      </c>
      <c r="I45" s="299"/>
    </row>
    <row r="46" spans="1:12" ht="19.5" customHeight="1"/>
  </sheetData>
  <mergeCells count="48">
    <mergeCell ref="G15:I15"/>
    <mergeCell ref="G16:I16"/>
    <mergeCell ref="H41:I41"/>
    <mergeCell ref="H43:I43"/>
    <mergeCell ref="B1:H1"/>
    <mergeCell ref="C2:D2"/>
    <mergeCell ref="E2:F2"/>
    <mergeCell ref="G2:H2"/>
    <mergeCell ref="C3:H3"/>
    <mergeCell ref="C41:D41"/>
    <mergeCell ref="H42:I42"/>
    <mergeCell ref="A12:A13"/>
    <mergeCell ref="E12:E13"/>
    <mergeCell ref="F12:F13"/>
    <mergeCell ref="G5:I5"/>
    <mergeCell ref="A8:A9"/>
    <mergeCell ref="E8:E9"/>
    <mergeCell ref="F8:F9"/>
    <mergeCell ref="A10:A11"/>
    <mergeCell ref="E10:E11"/>
    <mergeCell ref="F10:F11"/>
    <mergeCell ref="G6:I6"/>
    <mergeCell ref="A22:A23"/>
    <mergeCell ref="E22:E23"/>
    <mergeCell ref="F22:F23"/>
    <mergeCell ref="A18:A19"/>
    <mergeCell ref="E18:E19"/>
    <mergeCell ref="F18:F19"/>
    <mergeCell ref="A20:A21"/>
    <mergeCell ref="E20:E21"/>
    <mergeCell ref="F20:F21"/>
    <mergeCell ref="A28:A29"/>
    <mergeCell ref="E28:E29"/>
    <mergeCell ref="F28:F29"/>
    <mergeCell ref="A30:A31"/>
    <mergeCell ref="E30:E31"/>
    <mergeCell ref="F30:F31"/>
    <mergeCell ref="H44:I44"/>
    <mergeCell ref="H45:I45"/>
    <mergeCell ref="G25:I25"/>
    <mergeCell ref="G26:I26"/>
    <mergeCell ref="G33:I33"/>
    <mergeCell ref="A35:A36"/>
    <mergeCell ref="E35:E36"/>
    <mergeCell ref="F35:F36"/>
    <mergeCell ref="A37:A38"/>
    <mergeCell ref="E37:E38"/>
    <mergeCell ref="F37:F38"/>
  </mergeCells>
  <phoneticPr fontId="12"/>
  <pageMargins left="0" right="0" top="0" bottom="0" header="0.31496062992125984" footer="0.31496062992125984"/>
  <pageSetup paperSize="9" orientation="portrait" horizontalDpi="4294967294" verticalDpi="0" copies="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Q47"/>
  <sheetViews>
    <sheetView showGridLines="0" topLeftCell="B34" workbookViewId="0">
      <selection activeCell="F49" sqref="F49"/>
    </sheetView>
  </sheetViews>
  <sheetFormatPr defaultColWidth="8.875" defaultRowHeight="13.5"/>
  <cols>
    <col min="1" max="1" width="4.375" style="2" customWidth="1"/>
    <col min="2" max="2" width="9.625" style="2" customWidth="1"/>
    <col min="3" max="3" width="13.25" style="2" customWidth="1"/>
    <col min="4" max="4" width="32.875" style="2" customWidth="1"/>
    <col min="5" max="5" width="33.75" style="2" customWidth="1"/>
    <col min="6" max="6" width="34.75" style="2" customWidth="1"/>
    <col min="7" max="7" width="7.125" style="2" customWidth="1"/>
    <col min="8" max="16384" width="8.875" style="2"/>
  </cols>
  <sheetData>
    <row r="2" spans="2:6" ht="14.25">
      <c r="B2" s="3"/>
      <c r="C2" s="4"/>
      <c r="D2" s="5"/>
      <c r="E2" s="4"/>
      <c r="F2" s="5"/>
    </row>
    <row r="3" spans="2:6" ht="18" customHeight="1">
      <c r="B3" s="6" t="s">
        <v>85</v>
      </c>
      <c r="C3" s="6"/>
      <c r="D3" s="6"/>
    </row>
    <row r="5" spans="2:6" ht="23.45" customHeight="1">
      <c r="B5" s="7"/>
      <c r="C5" s="8"/>
      <c r="D5" s="8" t="s">
        <v>86</v>
      </c>
      <c r="E5" s="8" t="s">
        <v>87</v>
      </c>
      <c r="F5" s="9" t="s">
        <v>88</v>
      </c>
    </row>
    <row r="6" spans="2:6" ht="23.45" customHeight="1">
      <c r="B6" s="10" t="s">
        <v>89</v>
      </c>
      <c r="C6" s="11" t="s">
        <v>90</v>
      </c>
      <c r="D6" s="12" t="s">
        <v>91</v>
      </c>
      <c r="E6" s="12" t="s">
        <v>92</v>
      </c>
      <c r="F6" s="13" t="s">
        <v>93</v>
      </c>
    </row>
    <row r="7" spans="2:6" ht="23.45" customHeight="1">
      <c r="B7" s="10" t="s">
        <v>94</v>
      </c>
      <c r="C7" s="11" t="s">
        <v>95</v>
      </c>
      <c r="D7" s="12" t="s">
        <v>96</v>
      </c>
      <c r="E7" s="12" t="s">
        <v>97</v>
      </c>
      <c r="F7" s="13" t="s">
        <v>98</v>
      </c>
    </row>
    <row r="8" spans="2:6" ht="23.45" customHeight="1">
      <c r="B8" s="14"/>
      <c r="C8" s="15" t="s">
        <v>99</v>
      </c>
      <c r="D8" s="16" t="s">
        <v>100</v>
      </c>
      <c r="E8" s="16" t="s">
        <v>101</v>
      </c>
      <c r="F8" s="17" t="s">
        <v>102</v>
      </c>
    </row>
    <row r="9" spans="2:6" ht="23.45" customHeight="1">
      <c r="B9" s="10" t="s">
        <v>103</v>
      </c>
      <c r="C9" s="11" t="s">
        <v>90</v>
      </c>
      <c r="D9" s="12" t="s">
        <v>104</v>
      </c>
      <c r="E9" s="12" t="s">
        <v>105</v>
      </c>
      <c r="F9" s="13" t="s">
        <v>106</v>
      </c>
    </row>
    <row r="10" spans="2:6" ht="23.45" customHeight="1">
      <c r="B10" s="10" t="s">
        <v>107</v>
      </c>
      <c r="C10" s="11" t="s">
        <v>95</v>
      </c>
      <c r="D10" s="12" t="s">
        <v>108</v>
      </c>
      <c r="E10" s="12" t="s">
        <v>109</v>
      </c>
      <c r="F10" s="13" t="s">
        <v>110</v>
      </c>
    </row>
    <row r="11" spans="2:6" ht="23.45" customHeight="1">
      <c r="B11" s="14"/>
      <c r="C11" s="15" t="s">
        <v>99</v>
      </c>
      <c r="D11" s="16" t="s">
        <v>111</v>
      </c>
      <c r="E11" s="16" t="s">
        <v>112</v>
      </c>
      <c r="F11" s="17" t="s">
        <v>113</v>
      </c>
    </row>
    <row r="12" spans="2:6" ht="23.45" customHeight="1">
      <c r="B12" s="10" t="s">
        <v>114</v>
      </c>
      <c r="C12" s="11" t="s">
        <v>90</v>
      </c>
      <c r="D12" s="12" t="s">
        <v>105</v>
      </c>
      <c r="E12" s="12" t="s">
        <v>115</v>
      </c>
      <c r="F12" s="13" t="s">
        <v>116</v>
      </c>
    </row>
    <row r="13" spans="2:6" ht="23.45" customHeight="1">
      <c r="B13" s="10" t="s">
        <v>117</v>
      </c>
      <c r="C13" s="11" t="s">
        <v>95</v>
      </c>
      <c r="D13" s="12" t="s">
        <v>118</v>
      </c>
      <c r="E13" s="12" t="s">
        <v>119</v>
      </c>
      <c r="F13" s="13" t="s">
        <v>120</v>
      </c>
    </row>
    <row r="14" spans="2:6" ht="23.45" customHeight="1">
      <c r="B14" s="14"/>
      <c r="C14" s="15" t="s">
        <v>99</v>
      </c>
      <c r="D14" s="16" t="s">
        <v>121</v>
      </c>
      <c r="E14" s="16" t="s">
        <v>122</v>
      </c>
      <c r="F14" s="17" t="s">
        <v>123</v>
      </c>
    </row>
    <row r="15" spans="2:6" ht="23.45" customHeight="1">
      <c r="B15" s="10" t="s">
        <v>124</v>
      </c>
      <c r="C15" s="11" t="s">
        <v>90</v>
      </c>
      <c r="D15" s="12" t="s">
        <v>125</v>
      </c>
      <c r="E15" s="12" t="s">
        <v>126</v>
      </c>
      <c r="F15" s="13" t="s">
        <v>127</v>
      </c>
    </row>
    <row r="16" spans="2:6" ht="23.45" customHeight="1">
      <c r="B16" s="10" t="s">
        <v>128</v>
      </c>
      <c r="C16" s="11" t="s">
        <v>95</v>
      </c>
      <c r="D16" s="12" t="s">
        <v>129</v>
      </c>
      <c r="E16" s="12" t="s">
        <v>130</v>
      </c>
      <c r="F16" s="13"/>
    </row>
    <row r="17" spans="2:6" ht="23.45" customHeight="1">
      <c r="B17" s="14"/>
      <c r="C17" s="15" t="s">
        <v>99</v>
      </c>
      <c r="D17" s="16" t="s">
        <v>131</v>
      </c>
      <c r="E17" s="16" t="s">
        <v>132</v>
      </c>
      <c r="F17" s="17"/>
    </row>
    <row r="18" spans="2:6" ht="23.45" customHeight="1">
      <c r="B18" s="10" t="s">
        <v>133</v>
      </c>
      <c r="C18" s="11" t="s">
        <v>90</v>
      </c>
      <c r="D18" s="18" t="s">
        <v>134</v>
      </c>
      <c r="E18" s="19" t="s">
        <v>135</v>
      </c>
      <c r="F18" s="20" t="s">
        <v>136</v>
      </c>
    </row>
    <row r="19" spans="2:6" ht="23.45" customHeight="1">
      <c r="B19" s="10" t="s">
        <v>137</v>
      </c>
      <c r="C19" s="11" t="s">
        <v>95</v>
      </c>
      <c r="D19" s="12" t="s">
        <v>138</v>
      </c>
      <c r="E19" s="12" t="s">
        <v>139</v>
      </c>
      <c r="F19" s="13"/>
    </row>
    <row r="20" spans="2:6" ht="23.45" customHeight="1">
      <c r="B20" s="14"/>
      <c r="C20" s="15" t="s">
        <v>99</v>
      </c>
      <c r="D20" s="16" t="s">
        <v>140</v>
      </c>
      <c r="E20" s="16" t="s">
        <v>140</v>
      </c>
      <c r="F20" s="17"/>
    </row>
    <row r="21" spans="2:6" ht="23.45" customHeight="1">
      <c r="B21" s="10" t="s">
        <v>141</v>
      </c>
      <c r="C21" s="11" t="s">
        <v>90</v>
      </c>
      <c r="D21" s="12" t="s">
        <v>142</v>
      </c>
      <c r="E21" s="21" t="s">
        <v>143</v>
      </c>
      <c r="F21" s="22" t="s">
        <v>144</v>
      </c>
    </row>
    <row r="22" spans="2:6" ht="23.45" customHeight="1">
      <c r="B22" s="10" t="s">
        <v>145</v>
      </c>
      <c r="C22" s="11" t="s">
        <v>95</v>
      </c>
      <c r="D22" s="23" t="s">
        <v>146</v>
      </c>
      <c r="E22" s="24" t="s">
        <v>147</v>
      </c>
      <c r="F22" s="13"/>
    </row>
    <row r="23" spans="2:6" ht="23.45" customHeight="1">
      <c r="B23" s="25"/>
      <c r="C23" s="26" t="s">
        <v>99</v>
      </c>
      <c r="D23" s="27"/>
      <c r="E23" s="27"/>
      <c r="F23" s="28"/>
    </row>
    <row r="24" spans="2:6" ht="23.45" customHeight="1">
      <c r="B24" s="10" t="s">
        <v>148</v>
      </c>
      <c r="C24" s="11" t="s">
        <v>90</v>
      </c>
      <c r="D24" s="18" t="s">
        <v>149</v>
      </c>
      <c r="E24" s="21" t="s">
        <v>150</v>
      </c>
      <c r="F24" s="22" t="s">
        <v>151</v>
      </c>
    </row>
    <row r="25" spans="2:6" ht="23.45" customHeight="1">
      <c r="B25" s="10" t="s">
        <v>152</v>
      </c>
      <c r="C25" s="11" t="s">
        <v>95</v>
      </c>
      <c r="D25" s="29" t="s">
        <v>153</v>
      </c>
      <c r="E25" s="24" t="s">
        <v>154</v>
      </c>
      <c r="F25" s="13"/>
    </row>
    <row r="26" spans="2:6" ht="23.45" customHeight="1">
      <c r="B26" s="25"/>
      <c r="C26" s="26" t="s">
        <v>99</v>
      </c>
      <c r="D26" s="30" t="s">
        <v>155</v>
      </c>
      <c r="E26" s="27"/>
      <c r="F26" s="28"/>
    </row>
    <row r="27" spans="2:6" ht="23.45" customHeight="1">
      <c r="B27" s="10" t="s">
        <v>156</v>
      </c>
      <c r="C27" s="11" t="s">
        <v>90</v>
      </c>
      <c r="D27" s="34" t="s">
        <v>157</v>
      </c>
      <c r="E27" s="99" t="s">
        <v>151</v>
      </c>
      <c r="F27" s="100" t="s">
        <v>158</v>
      </c>
    </row>
    <row r="28" spans="2:6" ht="23.45" customHeight="1">
      <c r="B28" s="10" t="s">
        <v>159</v>
      </c>
      <c r="C28" s="11" t="s">
        <v>95</v>
      </c>
      <c r="D28" s="35" t="s">
        <v>160</v>
      </c>
      <c r="E28" s="35" t="s">
        <v>161</v>
      </c>
      <c r="F28" s="36"/>
    </row>
    <row r="29" spans="2:6" ht="23.45" customHeight="1">
      <c r="B29" s="25"/>
      <c r="C29" s="26" t="s">
        <v>162</v>
      </c>
      <c r="D29" s="37" t="s">
        <v>163</v>
      </c>
      <c r="E29" s="37" t="s">
        <v>164</v>
      </c>
      <c r="F29" s="38"/>
    </row>
    <row r="30" spans="2:6" ht="23.45" customHeight="1">
      <c r="B30" s="10" t="s">
        <v>165</v>
      </c>
      <c r="C30" s="11" t="s">
        <v>90</v>
      </c>
      <c r="D30" s="34" t="s">
        <v>166</v>
      </c>
      <c r="E30" s="99" t="s">
        <v>167</v>
      </c>
      <c r="F30" s="100" t="s">
        <v>168</v>
      </c>
    </row>
    <row r="31" spans="2:6" ht="23.45" customHeight="1" thickBot="1">
      <c r="B31" s="25" t="s">
        <v>169</v>
      </c>
      <c r="C31" s="26" t="s">
        <v>95</v>
      </c>
      <c r="D31" s="39" t="s">
        <v>170</v>
      </c>
      <c r="E31" s="39" t="s">
        <v>171</v>
      </c>
      <c r="F31" s="38"/>
    </row>
    <row r="32" spans="2:6" ht="23.45" customHeight="1">
      <c r="B32" s="98" t="s">
        <v>172</v>
      </c>
      <c r="C32" s="11" t="s">
        <v>90</v>
      </c>
      <c r="D32" s="34" t="s">
        <v>173</v>
      </c>
      <c r="E32" s="34" t="s">
        <v>166</v>
      </c>
      <c r="F32" s="40" t="s">
        <v>174</v>
      </c>
    </row>
    <row r="33" spans="2:17" ht="23.45" customHeight="1" thickBot="1">
      <c r="B33" s="25" t="s">
        <v>175</v>
      </c>
      <c r="C33" s="91" t="s">
        <v>95</v>
      </c>
      <c r="D33" s="39" t="s">
        <v>176</v>
      </c>
      <c r="E33" s="45" t="s">
        <v>177</v>
      </c>
      <c r="F33" s="38"/>
    </row>
    <row r="34" spans="2:17" ht="23.45" customHeight="1">
      <c r="B34" s="41" t="s">
        <v>178</v>
      </c>
      <c r="C34" s="42" t="s">
        <v>90</v>
      </c>
      <c r="D34" s="34" t="s">
        <v>179</v>
      </c>
      <c r="E34" s="34" t="s">
        <v>180</v>
      </c>
      <c r="F34" s="40" t="s">
        <v>181</v>
      </c>
    </row>
    <row r="35" spans="2:17" ht="23.45" customHeight="1" thickBot="1">
      <c r="B35" s="43" t="s">
        <v>182</v>
      </c>
      <c r="C35" s="44" t="s">
        <v>183</v>
      </c>
      <c r="D35" s="39" t="s">
        <v>184</v>
      </c>
      <c r="E35" s="45" t="s">
        <v>185</v>
      </c>
      <c r="F35" s="38" t="s">
        <v>186</v>
      </c>
    </row>
    <row r="36" spans="2:17" ht="23.45" customHeight="1">
      <c r="B36" s="10" t="s">
        <v>187</v>
      </c>
      <c r="C36" s="11" t="s">
        <v>90</v>
      </c>
      <c r="D36" s="12" t="s">
        <v>188</v>
      </c>
      <c r="E36" s="94" t="s">
        <v>189</v>
      </c>
      <c r="F36" s="95" t="s">
        <v>190</v>
      </c>
    </row>
    <row r="37" spans="2:17" ht="23.45" customHeight="1" thickBot="1">
      <c r="B37" s="25" t="s">
        <v>191</v>
      </c>
      <c r="C37" s="91" t="s">
        <v>192</v>
      </c>
      <c r="D37" s="92" t="s">
        <v>193</v>
      </c>
      <c r="E37" s="93" t="s">
        <v>194</v>
      </c>
      <c r="F37" s="28"/>
    </row>
    <row r="38" spans="2:17" ht="23.45" customHeight="1">
      <c r="B38" s="10" t="s">
        <v>195</v>
      </c>
      <c r="C38" s="11" t="s">
        <v>90</v>
      </c>
      <c r="D38" s="12" t="s">
        <v>196</v>
      </c>
      <c r="E38" s="94" t="s">
        <v>197</v>
      </c>
      <c r="F38" s="95" t="s">
        <v>198</v>
      </c>
      <c r="P38" s="2" t="s">
        <v>199</v>
      </c>
      <c r="Q38" s="2" t="s">
        <v>200</v>
      </c>
    </row>
    <row r="39" spans="2:17" ht="23.45" customHeight="1" thickBot="1">
      <c r="B39" s="25" t="s">
        <v>201</v>
      </c>
      <c r="C39" s="91" t="s">
        <v>192</v>
      </c>
      <c r="D39" s="92" t="s">
        <v>202</v>
      </c>
      <c r="E39" s="93" t="s">
        <v>203</v>
      </c>
      <c r="F39" s="28" t="s">
        <v>204</v>
      </c>
    </row>
    <row r="40" spans="2:17" ht="23.45" customHeight="1">
      <c r="B40" s="10" t="s">
        <v>205</v>
      </c>
      <c r="C40" s="11" t="s">
        <v>90</v>
      </c>
      <c r="D40" s="12" t="s">
        <v>206</v>
      </c>
      <c r="E40" s="94" t="s">
        <v>197</v>
      </c>
      <c r="F40" s="95" t="s">
        <v>207</v>
      </c>
      <c r="Q40" s="2" t="s">
        <v>208</v>
      </c>
    </row>
    <row r="41" spans="2:17" ht="23.45" customHeight="1" thickBot="1">
      <c r="B41" s="25" t="s">
        <v>209</v>
      </c>
      <c r="C41" s="44" t="s">
        <v>192</v>
      </c>
      <c r="D41" s="92" t="s">
        <v>210</v>
      </c>
      <c r="E41" s="93" t="s">
        <v>211</v>
      </c>
      <c r="F41" s="28" t="s">
        <v>212</v>
      </c>
    </row>
    <row r="42" spans="2:17" ht="23.45" customHeight="1">
      <c r="B42" s="10" t="s">
        <v>213</v>
      </c>
      <c r="C42" s="11" t="s">
        <v>90</v>
      </c>
      <c r="D42" s="12" t="s">
        <v>214</v>
      </c>
      <c r="E42" s="94" t="s">
        <v>215</v>
      </c>
      <c r="F42" s="95" t="s">
        <v>216</v>
      </c>
      <c r="Q42" s="2" t="s">
        <v>208</v>
      </c>
    </row>
    <row r="43" spans="2:17" ht="23.45" customHeight="1" thickBot="1">
      <c r="B43" s="25" t="s">
        <v>217</v>
      </c>
      <c r="C43" s="44" t="s">
        <v>192</v>
      </c>
      <c r="D43" s="92" t="s">
        <v>218</v>
      </c>
      <c r="E43" s="93" t="s">
        <v>219</v>
      </c>
      <c r="F43" s="28" t="s">
        <v>220</v>
      </c>
    </row>
    <row r="44" spans="2:17" ht="23.45" customHeight="1">
      <c r="B44" s="318" t="s">
        <v>1022</v>
      </c>
      <c r="C44" s="11" t="s">
        <v>90</v>
      </c>
      <c r="D44" s="31" t="s">
        <v>1027</v>
      </c>
      <c r="E44" s="96" t="s">
        <v>1028</v>
      </c>
      <c r="F44" s="97" t="s">
        <v>1029</v>
      </c>
      <c r="Q44" s="2" t="s">
        <v>208</v>
      </c>
    </row>
    <row r="45" spans="2:17" ht="23.45" customHeight="1">
      <c r="B45" s="319"/>
      <c r="C45" s="255" t="s">
        <v>1024</v>
      </c>
      <c r="D45" s="257" t="s">
        <v>1030</v>
      </c>
      <c r="E45" s="260" t="s">
        <v>1031</v>
      </c>
      <c r="F45" s="261" t="s">
        <v>1032</v>
      </c>
    </row>
    <row r="46" spans="2:17" ht="23.45" customHeight="1">
      <c r="B46" s="319" t="s">
        <v>1023</v>
      </c>
      <c r="C46" s="256" t="s">
        <v>1025</v>
      </c>
      <c r="D46" s="258" t="s">
        <v>1033</v>
      </c>
      <c r="E46" s="259" t="s">
        <v>1034</v>
      </c>
      <c r="F46" s="262" t="s">
        <v>1035</v>
      </c>
      <c r="Q46" s="2" t="s">
        <v>208</v>
      </c>
    </row>
    <row r="47" spans="2:17" ht="23.45" customHeight="1" thickBot="1">
      <c r="B47" s="320"/>
      <c r="C47" s="44" t="s">
        <v>1026</v>
      </c>
      <c r="D47" s="33" t="s">
        <v>1036</v>
      </c>
      <c r="E47" s="46" t="s">
        <v>1037</v>
      </c>
      <c r="F47" s="32"/>
    </row>
  </sheetData>
  <mergeCells count="2">
    <mergeCell ref="B44:B45"/>
    <mergeCell ref="B46:B47"/>
  </mergeCells>
  <phoneticPr fontId="12"/>
  <pageMargins left="0.79" right="0.79" top="0.98" bottom="0.98" header="0.51" footer="0.51"/>
  <pageSetup paperSize="9" orientation="portrait" horizontalDpi="200" verticalDpi="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294"/>
  <sheetViews>
    <sheetView showGridLines="0" topLeftCell="A34" workbookViewId="0">
      <selection activeCell="U12" sqref="U12"/>
    </sheetView>
  </sheetViews>
  <sheetFormatPr defaultRowHeight="13.5"/>
  <cols>
    <col min="4" max="4" width="14.875" hidden="1" customWidth="1"/>
    <col min="5" max="5" width="6" hidden="1" customWidth="1"/>
    <col min="6" max="6" width="3.625" hidden="1" customWidth="1"/>
    <col min="7" max="7" width="6.625" hidden="1" customWidth="1"/>
    <col min="8" max="8" width="5.25" hidden="1" customWidth="1"/>
    <col min="9" max="9" width="5.5" hidden="1" customWidth="1"/>
    <col min="10" max="10" width="6.625" hidden="1" customWidth="1"/>
    <col min="11" max="11" width="7.875" hidden="1" customWidth="1"/>
    <col min="12" max="13" width="5.75" hidden="1" customWidth="1"/>
    <col min="19" max="20" width="0" hidden="1" customWidth="1"/>
  </cols>
  <sheetData>
    <row r="1" spans="1:19" s="47" customFormat="1" ht="18" customHeight="1">
      <c r="A1" s="47" t="s">
        <v>221</v>
      </c>
      <c r="B1" s="49" t="s">
        <v>222</v>
      </c>
      <c r="C1" s="49" t="s">
        <v>223</v>
      </c>
      <c r="D1" s="47" t="s">
        <v>1038</v>
      </c>
      <c r="F1" s="48" t="str">
        <f>A1</f>
        <v>あ０１</v>
      </c>
      <c r="G1" s="47" t="str">
        <f>B1&amp;C1</f>
        <v>西川昌一</v>
      </c>
      <c r="H1" s="53" t="str">
        <f>$B$4</f>
        <v>上原</v>
      </c>
      <c r="I1" s="53" t="s">
        <v>224</v>
      </c>
      <c r="J1" s="54">
        <v>1970</v>
      </c>
      <c r="K1" s="51">
        <f>IF(J1="","",(2024-J1))</f>
        <v>54</v>
      </c>
      <c r="L1" s="48" t="str">
        <f t="shared" ref="L1:L32" si="0">IF(G1="","",IF(COUNTIF($G$1:$G$574,G1)&gt;1,"2重登録","OK"))</f>
        <v>OK</v>
      </c>
      <c r="M1" s="49" t="s">
        <v>225</v>
      </c>
    </row>
    <row r="2" spans="1:19" s="47" customFormat="1" ht="18" customHeight="1">
      <c r="A2" s="47" t="s">
        <v>226</v>
      </c>
      <c r="B2" s="47" t="s">
        <v>227</v>
      </c>
      <c r="C2" s="47" t="s">
        <v>228</v>
      </c>
      <c r="D2" s="47" t="s">
        <v>1038</v>
      </c>
      <c r="F2" s="47" t="str">
        <f>A2</f>
        <v>あ０２</v>
      </c>
      <c r="G2" s="47" t="str">
        <f>B2&amp;C2</f>
        <v>青木重之</v>
      </c>
      <c r="H2" s="53" t="s">
        <v>1038</v>
      </c>
      <c r="I2" s="53" t="s">
        <v>224</v>
      </c>
      <c r="J2" s="50">
        <v>1971</v>
      </c>
      <c r="K2" s="51">
        <f t="shared" ref="K2:K32" si="1">IF(J2="","",(2024-J2))</f>
        <v>53</v>
      </c>
      <c r="L2" s="48" t="str">
        <f t="shared" si="0"/>
        <v>OK</v>
      </c>
      <c r="M2" s="49" t="s">
        <v>229</v>
      </c>
      <c r="S2" s="47" t="s">
        <v>1039</v>
      </c>
    </row>
    <row r="3" spans="1:19" s="47" customFormat="1" ht="18" customHeight="1">
      <c r="A3" s="47" t="s">
        <v>230</v>
      </c>
      <c r="B3" s="49" t="s">
        <v>231</v>
      </c>
      <c r="C3" s="49" t="s">
        <v>232</v>
      </c>
      <c r="D3" s="47" t="s">
        <v>1038</v>
      </c>
      <c r="F3" s="48" t="str">
        <f>A3</f>
        <v>あ０３</v>
      </c>
      <c r="G3" s="47" t="str">
        <f>B3&amp;C3</f>
        <v>安達隆一</v>
      </c>
      <c r="H3" s="53" t="s">
        <v>1038</v>
      </c>
      <c r="I3" s="53" t="s">
        <v>224</v>
      </c>
      <c r="J3" s="54">
        <v>1970</v>
      </c>
      <c r="K3" s="51">
        <f t="shared" si="1"/>
        <v>54</v>
      </c>
      <c r="L3" s="48" t="str">
        <f t="shared" si="0"/>
        <v>OK</v>
      </c>
      <c r="M3" s="49" t="s">
        <v>233</v>
      </c>
      <c r="S3" s="47" t="s">
        <v>1040</v>
      </c>
    </row>
    <row r="4" spans="1:19" s="47" customFormat="1" ht="18" customHeight="1">
      <c r="A4" s="47" t="s">
        <v>234</v>
      </c>
      <c r="B4" s="49" t="s">
        <v>235</v>
      </c>
      <c r="C4" s="49" t="s">
        <v>236</v>
      </c>
      <c r="D4" s="47" t="s">
        <v>1038</v>
      </c>
      <c r="F4" s="48" t="str">
        <f t="shared" ref="F4:F42" si="2">A4</f>
        <v>あ０４</v>
      </c>
      <c r="G4" s="47" t="str">
        <f t="shared" ref="G4:G42" si="3">B4&amp;C4</f>
        <v>上原義弘</v>
      </c>
      <c r="H4" s="53" t="s">
        <v>1038</v>
      </c>
      <c r="I4" s="53" t="s">
        <v>224</v>
      </c>
      <c r="J4" s="54">
        <v>1974</v>
      </c>
      <c r="K4" s="51">
        <f t="shared" si="1"/>
        <v>50</v>
      </c>
      <c r="L4" s="48" t="str">
        <f t="shared" si="0"/>
        <v>OK</v>
      </c>
      <c r="M4" s="49" t="s">
        <v>225</v>
      </c>
      <c r="S4" s="47" t="s">
        <v>1041</v>
      </c>
    </row>
    <row r="5" spans="1:19" s="47" customFormat="1" ht="18" customHeight="1">
      <c r="A5" s="47" t="s">
        <v>237</v>
      </c>
      <c r="B5" s="49" t="s">
        <v>238</v>
      </c>
      <c r="C5" s="49" t="s">
        <v>239</v>
      </c>
      <c r="D5" s="47" t="s">
        <v>1038</v>
      </c>
      <c r="F5" s="48" t="str">
        <f t="shared" si="2"/>
        <v>あ０５</v>
      </c>
      <c r="G5" s="47" t="str">
        <f t="shared" si="3"/>
        <v>寺村浩一</v>
      </c>
      <c r="H5" s="53" t="s">
        <v>1038</v>
      </c>
      <c r="I5" s="53" t="s">
        <v>224</v>
      </c>
      <c r="J5" s="54">
        <v>1968</v>
      </c>
      <c r="K5" s="51">
        <f t="shared" si="1"/>
        <v>56</v>
      </c>
      <c r="L5" s="48" t="str">
        <f t="shared" si="0"/>
        <v>OK</v>
      </c>
      <c r="M5" s="49" t="s">
        <v>240</v>
      </c>
      <c r="S5" s="47" t="s">
        <v>1042</v>
      </c>
    </row>
    <row r="6" spans="1:19" s="47" customFormat="1" ht="18" customHeight="1">
      <c r="A6" s="47" t="s">
        <v>241</v>
      </c>
      <c r="B6" s="49" t="s">
        <v>242</v>
      </c>
      <c r="C6" s="49" t="s">
        <v>243</v>
      </c>
      <c r="D6" s="47" t="s">
        <v>1038</v>
      </c>
      <c r="F6" s="48" t="str">
        <f t="shared" si="2"/>
        <v>あ０６</v>
      </c>
      <c r="G6" s="47" t="str">
        <f t="shared" si="3"/>
        <v>谷崎真也</v>
      </c>
      <c r="H6" s="53" t="s">
        <v>1038</v>
      </c>
      <c r="I6" s="53" t="s">
        <v>224</v>
      </c>
      <c r="J6" s="54">
        <v>1972</v>
      </c>
      <c r="K6" s="51">
        <f t="shared" si="1"/>
        <v>52</v>
      </c>
      <c r="L6" s="48" t="str">
        <f t="shared" si="0"/>
        <v>OK</v>
      </c>
      <c r="M6" s="49" t="s">
        <v>233</v>
      </c>
    </row>
    <row r="7" spans="1:19" s="47" customFormat="1" ht="18" customHeight="1">
      <c r="A7" s="47" t="s">
        <v>244</v>
      </c>
      <c r="B7" s="49" t="s">
        <v>245</v>
      </c>
      <c r="C7" s="49" t="s">
        <v>246</v>
      </c>
      <c r="D7" s="47" t="s">
        <v>1038</v>
      </c>
      <c r="F7" s="48" t="str">
        <f t="shared" si="2"/>
        <v>あ０７</v>
      </c>
      <c r="G7" s="47" t="str">
        <f t="shared" si="3"/>
        <v>廣瀬淳</v>
      </c>
      <c r="H7" s="53" t="s">
        <v>1038</v>
      </c>
      <c r="I7" s="53" t="s">
        <v>224</v>
      </c>
      <c r="J7" s="54">
        <v>1961</v>
      </c>
      <c r="K7" s="51">
        <f t="shared" si="1"/>
        <v>63</v>
      </c>
      <c r="L7" s="48" t="str">
        <f t="shared" si="0"/>
        <v>OK</v>
      </c>
      <c r="M7" s="49" t="s">
        <v>225</v>
      </c>
    </row>
    <row r="8" spans="1:19" s="47" customFormat="1" ht="18" customHeight="1">
      <c r="A8" s="47" t="s">
        <v>247</v>
      </c>
      <c r="B8" s="55" t="s">
        <v>248</v>
      </c>
      <c r="C8" s="55" t="s">
        <v>249</v>
      </c>
      <c r="D8" s="47" t="s">
        <v>1038</v>
      </c>
      <c r="F8" s="48" t="str">
        <f t="shared" si="2"/>
        <v>あ０８</v>
      </c>
      <c r="G8" s="47" t="str">
        <f t="shared" si="3"/>
        <v>齋田優子</v>
      </c>
      <c r="H8" s="53" t="s">
        <v>1038</v>
      </c>
      <c r="I8" s="56" t="s">
        <v>250</v>
      </c>
      <c r="J8" s="54">
        <v>1970</v>
      </c>
      <c r="K8" s="51">
        <f t="shared" si="1"/>
        <v>54</v>
      </c>
      <c r="L8" s="48" t="str">
        <f t="shared" si="0"/>
        <v>OK</v>
      </c>
      <c r="M8" s="49" t="s">
        <v>225</v>
      </c>
    </row>
    <row r="9" spans="1:19" s="47" customFormat="1" ht="18" customHeight="1">
      <c r="A9" s="47" t="s">
        <v>251</v>
      </c>
      <c r="B9" s="49" t="s">
        <v>252</v>
      </c>
      <c r="C9" s="49" t="s">
        <v>253</v>
      </c>
      <c r="D9" s="47" t="s">
        <v>1038</v>
      </c>
      <c r="F9" s="48" t="str">
        <f t="shared" si="2"/>
        <v>あ０９</v>
      </c>
      <c r="G9" s="47" t="str">
        <f t="shared" si="3"/>
        <v>平居崇</v>
      </c>
      <c r="H9" s="53" t="s">
        <v>1038</v>
      </c>
      <c r="I9" s="53" t="s">
        <v>224</v>
      </c>
      <c r="J9" s="54">
        <v>1972</v>
      </c>
      <c r="K9" s="51">
        <f t="shared" si="1"/>
        <v>52</v>
      </c>
      <c r="L9" s="48" t="str">
        <f t="shared" si="0"/>
        <v>OK</v>
      </c>
      <c r="M9" s="49" t="s">
        <v>254</v>
      </c>
    </row>
    <row r="10" spans="1:19" s="47" customFormat="1" ht="18" customHeight="1">
      <c r="A10" s="47" t="s">
        <v>255</v>
      </c>
      <c r="B10" s="49" t="s">
        <v>256</v>
      </c>
      <c r="C10" s="49" t="s">
        <v>257</v>
      </c>
      <c r="D10" s="47" t="s">
        <v>1038</v>
      </c>
      <c r="F10" s="48" t="str">
        <f t="shared" si="2"/>
        <v>あ１０</v>
      </c>
      <c r="G10" s="47" t="str">
        <f t="shared" si="3"/>
        <v>大林弘典</v>
      </c>
      <c r="H10" s="53" t="s">
        <v>1038</v>
      </c>
      <c r="I10" s="53" t="s">
        <v>224</v>
      </c>
      <c r="J10" s="54">
        <v>1989</v>
      </c>
      <c r="K10" s="51">
        <f t="shared" si="1"/>
        <v>35</v>
      </c>
      <c r="L10" s="48" t="str">
        <f t="shared" si="0"/>
        <v>OK</v>
      </c>
      <c r="M10" s="49" t="s">
        <v>258</v>
      </c>
    </row>
    <row r="11" spans="1:19" s="47" customFormat="1" ht="18" customHeight="1">
      <c r="A11" s="47" t="s">
        <v>259</v>
      </c>
      <c r="B11" s="57" t="s">
        <v>260</v>
      </c>
      <c r="C11" s="55" t="s">
        <v>261</v>
      </c>
      <c r="D11" s="47" t="s">
        <v>1038</v>
      </c>
      <c r="F11" s="48" t="str">
        <f t="shared" si="2"/>
        <v>あ１１</v>
      </c>
      <c r="G11" s="47" t="str">
        <f t="shared" si="3"/>
        <v>野方華子</v>
      </c>
      <c r="H11" s="53" t="s">
        <v>1038</v>
      </c>
      <c r="I11" s="56" t="s">
        <v>250</v>
      </c>
      <c r="J11" s="54">
        <v>1968</v>
      </c>
      <c r="K11" s="51">
        <f t="shared" si="1"/>
        <v>56</v>
      </c>
      <c r="L11" s="48" t="str">
        <f t="shared" si="0"/>
        <v>OK</v>
      </c>
      <c r="M11" s="49" t="s">
        <v>262</v>
      </c>
    </row>
    <row r="12" spans="1:19" s="47" customFormat="1" ht="18" customHeight="1">
      <c r="A12" s="47" t="s">
        <v>263</v>
      </c>
      <c r="B12" s="55" t="s">
        <v>264</v>
      </c>
      <c r="C12" s="55" t="s">
        <v>265</v>
      </c>
      <c r="D12" s="47" t="s">
        <v>1038</v>
      </c>
      <c r="F12" s="48" t="str">
        <f t="shared" si="2"/>
        <v>あ１２</v>
      </c>
      <c r="G12" s="47" t="str">
        <f t="shared" si="3"/>
        <v>西山抄千代</v>
      </c>
      <c r="H12" s="53" t="s">
        <v>1038</v>
      </c>
      <c r="I12" s="56" t="s">
        <v>250</v>
      </c>
      <c r="J12" s="54">
        <v>1972</v>
      </c>
      <c r="K12" s="51">
        <f t="shared" si="1"/>
        <v>52</v>
      </c>
      <c r="L12" s="48" t="str">
        <f t="shared" si="0"/>
        <v>OK</v>
      </c>
      <c r="M12" s="49" t="s">
        <v>266</v>
      </c>
    </row>
    <row r="13" spans="1:19" s="47" customFormat="1" ht="18" customHeight="1">
      <c r="A13" s="47" t="s">
        <v>267</v>
      </c>
      <c r="B13" s="55" t="s">
        <v>268</v>
      </c>
      <c r="C13" s="55" t="s">
        <v>269</v>
      </c>
      <c r="D13" s="47" t="s">
        <v>1038</v>
      </c>
      <c r="F13" s="48" t="str">
        <f t="shared" si="2"/>
        <v>あ１３</v>
      </c>
      <c r="G13" s="47" t="str">
        <f t="shared" si="3"/>
        <v>三原啓子</v>
      </c>
      <c r="H13" s="53" t="s">
        <v>1038</v>
      </c>
      <c r="I13" s="56" t="s">
        <v>250</v>
      </c>
      <c r="J13" s="54">
        <v>1964</v>
      </c>
      <c r="K13" s="51">
        <f t="shared" si="1"/>
        <v>60</v>
      </c>
      <c r="L13" s="48" t="str">
        <f t="shared" si="0"/>
        <v>OK</v>
      </c>
      <c r="M13" s="49" t="s">
        <v>225</v>
      </c>
    </row>
    <row r="14" spans="1:19" s="47" customFormat="1" ht="18" customHeight="1">
      <c r="A14" s="47" t="s">
        <v>270</v>
      </c>
      <c r="B14" s="49" t="s">
        <v>271</v>
      </c>
      <c r="C14" s="49" t="s">
        <v>272</v>
      </c>
      <c r="D14" s="47" t="s">
        <v>1038</v>
      </c>
      <c r="F14" s="48" t="str">
        <f t="shared" si="2"/>
        <v>あ１４</v>
      </c>
      <c r="G14" s="47" t="str">
        <f t="shared" si="3"/>
        <v>落合良弘</v>
      </c>
      <c r="H14" s="53" t="s">
        <v>1038</v>
      </c>
      <c r="I14" s="53" t="s">
        <v>224</v>
      </c>
      <c r="J14" s="54">
        <v>1968</v>
      </c>
      <c r="K14" s="51">
        <f t="shared" si="1"/>
        <v>56</v>
      </c>
      <c r="L14" s="48" t="str">
        <f t="shared" si="0"/>
        <v>OK</v>
      </c>
      <c r="M14" s="49" t="s">
        <v>258</v>
      </c>
    </row>
    <row r="15" spans="1:19">
      <c r="A15" s="47" t="s">
        <v>273</v>
      </c>
      <c r="B15" s="49" t="s">
        <v>274</v>
      </c>
      <c r="C15" s="49" t="s">
        <v>275</v>
      </c>
      <c r="D15" s="47" t="s">
        <v>1038</v>
      </c>
      <c r="F15" s="48" t="str">
        <f t="shared" si="2"/>
        <v>あ１５</v>
      </c>
      <c r="G15" s="47" t="str">
        <f t="shared" si="3"/>
        <v>中山泰嘉</v>
      </c>
      <c r="H15" s="53" t="s">
        <v>1038</v>
      </c>
      <c r="I15" s="53" t="s">
        <v>224</v>
      </c>
      <c r="J15" s="54">
        <v>1964</v>
      </c>
      <c r="K15" s="51">
        <f t="shared" si="1"/>
        <v>60</v>
      </c>
      <c r="L15" s="48" t="str">
        <f t="shared" si="0"/>
        <v>OK</v>
      </c>
      <c r="M15" s="49" t="s">
        <v>225</v>
      </c>
    </row>
    <row r="16" spans="1:19">
      <c r="A16" s="47" t="s">
        <v>276</v>
      </c>
      <c r="B16" s="47" t="s">
        <v>277</v>
      </c>
      <c r="C16" s="47" t="s">
        <v>278</v>
      </c>
      <c r="D16" s="47" t="s">
        <v>1038</v>
      </c>
      <c r="E16" s="47"/>
      <c r="F16" s="47" t="str">
        <f t="shared" si="2"/>
        <v>あ１６</v>
      </c>
      <c r="G16" s="47" t="str">
        <f t="shared" si="3"/>
        <v>松前満</v>
      </c>
      <c r="H16" s="53" t="s">
        <v>1038</v>
      </c>
      <c r="I16" s="53" t="s">
        <v>224</v>
      </c>
      <c r="J16" s="59">
        <v>1973</v>
      </c>
      <c r="K16" s="51">
        <f t="shared" si="1"/>
        <v>51</v>
      </c>
      <c r="L16" s="48" t="str">
        <f t="shared" si="0"/>
        <v>OK</v>
      </c>
      <c r="M16" s="49" t="s">
        <v>225</v>
      </c>
      <c r="N16" s="194"/>
    </row>
    <row r="17" spans="1:13">
      <c r="A17" s="195" t="s">
        <v>279</v>
      </c>
      <c r="B17" s="196" t="s">
        <v>280</v>
      </c>
      <c r="C17" s="196" t="s">
        <v>281</v>
      </c>
      <c r="D17" s="47" t="s">
        <v>1038</v>
      </c>
      <c r="E17" s="197"/>
      <c r="F17" s="195" t="str">
        <f t="shared" si="2"/>
        <v>あ１７</v>
      </c>
      <c r="G17" s="195" t="str">
        <f t="shared" si="3"/>
        <v xml:space="preserve">松井傳樹 </v>
      </c>
      <c r="H17" s="53" t="s">
        <v>1038</v>
      </c>
      <c r="I17" s="58" t="s">
        <v>282</v>
      </c>
      <c r="J17" s="59">
        <v>1987</v>
      </c>
      <c r="K17" s="51">
        <f t="shared" si="1"/>
        <v>37</v>
      </c>
      <c r="L17" s="196" t="str">
        <f t="shared" si="0"/>
        <v>OK</v>
      </c>
      <c r="M17" s="196" t="s">
        <v>225</v>
      </c>
    </row>
    <row r="18" spans="1:13">
      <c r="A18" s="196" t="s">
        <v>283</v>
      </c>
      <c r="B18" s="198" t="s">
        <v>284</v>
      </c>
      <c r="C18" s="198" t="s">
        <v>285</v>
      </c>
      <c r="D18" s="47" t="s">
        <v>1038</v>
      </c>
      <c r="E18" s="197"/>
      <c r="F18" s="196" t="str">
        <f t="shared" si="2"/>
        <v>あ１８</v>
      </c>
      <c r="G18" s="196" t="str">
        <f t="shared" si="3"/>
        <v>治田紗映子</v>
      </c>
      <c r="H18" s="53" t="s">
        <v>1038</v>
      </c>
      <c r="I18" s="56" t="s">
        <v>250</v>
      </c>
      <c r="J18" s="59">
        <v>1983</v>
      </c>
      <c r="K18" s="51">
        <f t="shared" si="1"/>
        <v>41</v>
      </c>
      <c r="L18" s="196" t="str">
        <f t="shared" si="0"/>
        <v>OK</v>
      </c>
      <c r="M18" s="196" t="s">
        <v>286</v>
      </c>
    </row>
    <row r="19" spans="1:13">
      <c r="A19" s="47" t="s">
        <v>287</v>
      </c>
      <c r="B19" s="196" t="s">
        <v>288</v>
      </c>
      <c r="C19" s="196" t="s">
        <v>289</v>
      </c>
      <c r="D19" s="47" t="s">
        <v>1038</v>
      </c>
      <c r="F19" s="196" t="str">
        <f t="shared" si="2"/>
        <v>あ１９</v>
      </c>
      <c r="G19" s="196" t="str">
        <f t="shared" si="3"/>
        <v>長谷川優</v>
      </c>
      <c r="H19" s="53" t="s">
        <v>1038</v>
      </c>
      <c r="I19" s="58" t="s">
        <v>282</v>
      </c>
      <c r="J19" s="59">
        <v>1973</v>
      </c>
      <c r="K19" s="51">
        <f t="shared" si="1"/>
        <v>51</v>
      </c>
      <c r="L19" s="196" t="str">
        <f t="shared" si="0"/>
        <v>OK</v>
      </c>
      <c r="M19" s="196" t="s">
        <v>233</v>
      </c>
    </row>
    <row r="20" spans="1:13">
      <c r="A20" s="47" t="s">
        <v>290</v>
      </c>
      <c r="B20" s="198" t="s">
        <v>291</v>
      </c>
      <c r="C20" s="198" t="s">
        <v>292</v>
      </c>
      <c r="D20" s="47" t="s">
        <v>1038</v>
      </c>
      <c r="F20" s="196" t="str">
        <f t="shared" si="2"/>
        <v>あ２０</v>
      </c>
      <c r="G20" s="196" t="str">
        <f t="shared" si="3"/>
        <v>成宮まき</v>
      </c>
      <c r="H20" s="53" t="s">
        <v>1038</v>
      </c>
      <c r="I20" s="56" t="s">
        <v>250</v>
      </c>
      <c r="J20" s="59">
        <v>1970</v>
      </c>
      <c r="K20" s="51">
        <f t="shared" si="1"/>
        <v>54</v>
      </c>
      <c r="L20" s="196" t="str">
        <f t="shared" si="0"/>
        <v>OK</v>
      </c>
      <c r="M20" s="49" t="s">
        <v>225</v>
      </c>
    </row>
    <row r="21" spans="1:13">
      <c r="A21" s="47" t="s">
        <v>293</v>
      </c>
      <c r="B21" s="199" t="s">
        <v>294</v>
      </c>
      <c r="C21" s="198" t="s">
        <v>295</v>
      </c>
      <c r="D21" s="47" t="s">
        <v>1038</v>
      </c>
      <c r="F21" s="196" t="str">
        <f t="shared" si="2"/>
        <v>あ２１</v>
      </c>
      <c r="G21" s="196" t="str">
        <f t="shared" si="3"/>
        <v>松本光美</v>
      </c>
      <c r="H21" s="53" t="s">
        <v>1038</v>
      </c>
      <c r="I21" s="56" t="s">
        <v>250</v>
      </c>
      <c r="J21" s="59">
        <v>1971</v>
      </c>
      <c r="K21" s="51">
        <f t="shared" si="1"/>
        <v>53</v>
      </c>
      <c r="L21" s="196" t="str">
        <f t="shared" si="0"/>
        <v>OK</v>
      </c>
      <c r="M21" s="49" t="s">
        <v>229</v>
      </c>
    </row>
    <row r="22" spans="1:13">
      <c r="A22" s="47" t="s">
        <v>296</v>
      </c>
      <c r="B22" s="49" t="s">
        <v>297</v>
      </c>
      <c r="C22" s="49" t="s">
        <v>298</v>
      </c>
      <c r="D22" s="47" t="s">
        <v>1038</v>
      </c>
      <c r="F22" s="48" t="str">
        <f t="shared" si="2"/>
        <v>あ２２</v>
      </c>
      <c r="G22" s="47" t="str">
        <f t="shared" si="3"/>
        <v>草野活地</v>
      </c>
      <c r="H22" s="53" t="s">
        <v>1038</v>
      </c>
      <c r="I22" s="53" t="s">
        <v>224</v>
      </c>
      <c r="J22" s="54">
        <v>1974</v>
      </c>
      <c r="K22" s="51">
        <f t="shared" si="1"/>
        <v>50</v>
      </c>
      <c r="L22" s="48" t="str">
        <f t="shared" si="0"/>
        <v>OK</v>
      </c>
      <c r="M22" s="49" t="s">
        <v>229</v>
      </c>
    </row>
    <row r="23" spans="1:13">
      <c r="A23" s="47" t="s">
        <v>299</v>
      </c>
      <c r="B23" s="49" t="s">
        <v>300</v>
      </c>
      <c r="C23" s="49" t="s">
        <v>301</v>
      </c>
      <c r="D23" s="47" t="s">
        <v>1038</v>
      </c>
      <c r="F23" s="48" t="str">
        <f t="shared" si="2"/>
        <v>あ２３</v>
      </c>
      <c r="G23" s="47" t="str">
        <f t="shared" si="3"/>
        <v>吉川孝次</v>
      </c>
      <c r="H23" s="53" t="s">
        <v>1038</v>
      </c>
      <c r="I23" s="53" t="s">
        <v>224</v>
      </c>
      <c r="J23" s="54">
        <v>1976</v>
      </c>
      <c r="K23" s="51">
        <f t="shared" si="1"/>
        <v>48</v>
      </c>
      <c r="L23" s="48" t="str">
        <f t="shared" si="0"/>
        <v>OK</v>
      </c>
      <c r="M23" s="49" t="s">
        <v>225</v>
      </c>
    </row>
    <row r="24" spans="1:13">
      <c r="A24" s="47" t="s">
        <v>302</v>
      </c>
      <c r="B24" s="49" t="s">
        <v>303</v>
      </c>
      <c r="C24" s="49" t="s">
        <v>304</v>
      </c>
      <c r="D24" s="47" t="s">
        <v>1038</v>
      </c>
      <c r="F24" s="48" t="str">
        <f t="shared" si="2"/>
        <v>あ２４</v>
      </c>
      <c r="G24" s="47" t="str">
        <f t="shared" si="3"/>
        <v>姫田和憲</v>
      </c>
      <c r="H24" s="53" t="s">
        <v>1038</v>
      </c>
      <c r="I24" s="53" t="s">
        <v>224</v>
      </c>
      <c r="J24" s="59">
        <v>1984</v>
      </c>
      <c r="K24" s="51">
        <f t="shared" si="1"/>
        <v>40</v>
      </c>
      <c r="L24" s="48" t="str">
        <f t="shared" si="0"/>
        <v>OK</v>
      </c>
      <c r="M24" s="49" t="s">
        <v>305</v>
      </c>
    </row>
    <row r="25" spans="1:13">
      <c r="A25" s="47" t="s">
        <v>306</v>
      </c>
      <c r="B25" s="49" t="s">
        <v>307</v>
      </c>
      <c r="C25" s="49" t="s">
        <v>308</v>
      </c>
      <c r="D25" s="47" t="s">
        <v>1038</v>
      </c>
      <c r="F25" s="48" t="str">
        <f t="shared" si="2"/>
        <v>あ２５</v>
      </c>
      <c r="G25" s="47" t="str">
        <f t="shared" si="3"/>
        <v>森本進太郎</v>
      </c>
      <c r="H25" s="53" t="s">
        <v>1038</v>
      </c>
      <c r="I25" s="53" t="s">
        <v>224</v>
      </c>
      <c r="J25" s="59">
        <v>1971</v>
      </c>
      <c r="K25" s="51">
        <f t="shared" si="1"/>
        <v>53</v>
      </c>
      <c r="L25" s="48" t="str">
        <f t="shared" si="0"/>
        <v>OK</v>
      </c>
      <c r="M25" s="49" t="s">
        <v>309</v>
      </c>
    </row>
    <row r="26" spans="1:13">
      <c r="A26" s="47" t="s">
        <v>310</v>
      </c>
      <c r="B26" s="49" t="s">
        <v>311</v>
      </c>
      <c r="C26" s="49" t="s">
        <v>312</v>
      </c>
      <c r="D26" s="47" t="s">
        <v>1038</v>
      </c>
      <c r="F26" s="48" t="str">
        <f t="shared" si="2"/>
        <v>あ２６</v>
      </c>
      <c r="G26" s="47" t="str">
        <f t="shared" si="3"/>
        <v>佐藤政之</v>
      </c>
      <c r="H26" s="53" t="s">
        <v>1038</v>
      </c>
      <c r="I26" s="53" t="s">
        <v>224</v>
      </c>
      <c r="J26" s="59">
        <v>1972</v>
      </c>
      <c r="K26" s="51">
        <f t="shared" si="1"/>
        <v>52</v>
      </c>
      <c r="L26" s="48" t="str">
        <f t="shared" si="0"/>
        <v>OK</v>
      </c>
      <c r="M26" s="49" t="s">
        <v>313</v>
      </c>
    </row>
    <row r="27" spans="1:13">
      <c r="A27" s="47" t="s">
        <v>314</v>
      </c>
      <c r="B27" s="49" t="s">
        <v>315</v>
      </c>
      <c r="C27" s="49" t="s">
        <v>316</v>
      </c>
      <c r="D27" s="47" t="s">
        <v>1038</v>
      </c>
      <c r="F27" s="48" t="str">
        <f t="shared" si="2"/>
        <v>あ２７</v>
      </c>
      <c r="G27" s="47" t="str">
        <f t="shared" si="3"/>
        <v>中村亨</v>
      </c>
      <c r="H27" s="53" t="s">
        <v>1038</v>
      </c>
      <c r="I27" s="53" t="s">
        <v>224</v>
      </c>
      <c r="J27" s="59">
        <v>1969</v>
      </c>
      <c r="K27" s="51">
        <f t="shared" si="1"/>
        <v>55</v>
      </c>
      <c r="L27" s="48" t="str">
        <f t="shared" si="0"/>
        <v>OK</v>
      </c>
      <c r="M27" s="49" t="s">
        <v>305</v>
      </c>
    </row>
    <row r="28" spans="1:13">
      <c r="A28" s="47" t="s">
        <v>317</v>
      </c>
      <c r="B28" s="57" t="s">
        <v>318</v>
      </c>
      <c r="C28" s="57" t="s">
        <v>319</v>
      </c>
      <c r="D28" s="47" t="s">
        <v>1038</v>
      </c>
      <c r="F28" s="48" t="str">
        <f t="shared" si="2"/>
        <v>あ２８</v>
      </c>
      <c r="G28" s="47" t="str">
        <f t="shared" si="3"/>
        <v>堅田瑞木</v>
      </c>
      <c r="H28" s="53" t="s">
        <v>1038</v>
      </c>
      <c r="I28" s="56" t="s">
        <v>250</v>
      </c>
      <c r="J28" s="59">
        <v>1996</v>
      </c>
      <c r="K28" s="51">
        <f t="shared" si="1"/>
        <v>28</v>
      </c>
      <c r="L28" s="48" t="str">
        <f t="shared" si="0"/>
        <v>OK</v>
      </c>
      <c r="M28" s="49" t="s">
        <v>305</v>
      </c>
    </row>
    <row r="29" spans="1:13">
      <c r="A29" s="47" t="s">
        <v>320</v>
      </c>
      <c r="B29" s="57" t="s">
        <v>321</v>
      </c>
      <c r="C29" s="57" t="s">
        <v>322</v>
      </c>
      <c r="D29" s="47" t="s">
        <v>1038</v>
      </c>
      <c r="F29" s="48" t="str">
        <f t="shared" si="2"/>
        <v>あ２９</v>
      </c>
      <c r="G29" s="47" t="str">
        <f t="shared" si="3"/>
        <v>大脇和世</v>
      </c>
      <c r="H29" s="53" t="s">
        <v>1038</v>
      </c>
      <c r="I29" s="56" t="s">
        <v>250</v>
      </c>
      <c r="J29" s="59">
        <v>1970</v>
      </c>
      <c r="K29" s="51">
        <f t="shared" si="1"/>
        <v>54</v>
      </c>
      <c r="L29" s="48" t="str">
        <f t="shared" si="0"/>
        <v>OK</v>
      </c>
      <c r="M29" s="49" t="s">
        <v>240</v>
      </c>
    </row>
    <row r="30" spans="1:13">
      <c r="A30" s="47" t="s">
        <v>323</v>
      </c>
      <c r="B30" s="57" t="s">
        <v>324</v>
      </c>
      <c r="C30" s="57" t="s">
        <v>325</v>
      </c>
      <c r="D30" s="47" t="s">
        <v>1038</v>
      </c>
      <c r="F30" s="48" t="str">
        <f t="shared" si="2"/>
        <v>あ３０</v>
      </c>
      <c r="G30" s="47" t="str">
        <f t="shared" si="3"/>
        <v>中野美和</v>
      </c>
      <c r="H30" s="53" t="s">
        <v>1038</v>
      </c>
      <c r="I30" s="56" t="s">
        <v>250</v>
      </c>
      <c r="J30" s="59">
        <v>1964</v>
      </c>
      <c r="K30" s="51">
        <f t="shared" si="1"/>
        <v>60</v>
      </c>
      <c r="L30" s="48" t="str">
        <f t="shared" si="0"/>
        <v>OK</v>
      </c>
      <c r="M30" s="49" t="s">
        <v>326</v>
      </c>
    </row>
    <row r="31" spans="1:13">
      <c r="A31" s="47" t="s">
        <v>327</v>
      </c>
      <c r="B31" s="57" t="s">
        <v>328</v>
      </c>
      <c r="C31" s="57" t="s">
        <v>329</v>
      </c>
      <c r="D31" s="47" t="s">
        <v>1038</v>
      </c>
      <c r="F31" s="48" t="str">
        <f t="shared" si="2"/>
        <v>あ３１</v>
      </c>
      <c r="G31" s="47" t="str">
        <f t="shared" si="3"/>
        <v>堀田明子</v>
      </c>
      <c r="H31" s="53" t="s">
        <v>1038</v>
      </c>
      <c r="I31" s="56" t="s">
        <v>250</v>
      </c>
      <c r="J31" s="59">
        <v>1970</v>
      </c>
      <c r="K31" s="51">
        <f t="shared" si="1"/>
        <v>54</v>
      </c>
      <c r="L31" s="48" t="str">
        <f t="shared" si="0"/>
        <v>OK</v>
      </c>
      <c r="M31" s="57" t="s">
        <v>330</v>
      </c>
    </row>
    <row r="32" spans="1:13">
      <c r="A32" s="47" t="s">
        <v>331</v>
      </c>
      <c r="B32" s="47" t="s">
        <v>332</v>
      </c>
      <c r="C32" s="47" t="s">
        <v>333</v>
      </c>
      <c r="D32" s="47" t="s">
        <v>1038</v>
      </c>
      <c r="F32" s="48" t="str">
        <f t="shared" si="2"/>
        <v>あ３２</v>
      </c>
      <c r="G32" s="47" t="str">
        <f t="shared" si="3"/>
        <v>法戸義也</v>
      </c>
      <c r="H32" s="53" t="s">
        <v>1038</v>
      </c>
      <c r="I32" s="53" t="s">
        <v>224</v>
      </c>
      <c r="J32" s="59">
        <v>1983</v>
      </c>
      <c r="K32" s="51">
        <f t="shared" si="1"/>
        <v>41</v>
      </c>
      <c r="L32" s="48" t="str">
        <f t="shared" si="0"/>
        <v>OK</v>
      </c>
      <c r="M32" s="49" t="s">
        <v>266</v>
      </c>
    </row>
    <row r="33" spans="1:14">
      <c r="A33" s="263" t="s">
        <v>1043</v>
      </c>
      <c r="B33" s="200" t="s">
        <v>334</v>
      </c>
      <c r="C33" s="200" t="s">
        <v>335</v>
      </c>
      <c r="D33" s="61" t="s">
        <v>1044</v>
      </c>
      <c r="E33" s="263"/>
      <c r="F33" s="47" t="str">
        <f t="shared" si="2"/>
        <v>あぷ０１</v>
      </c>
      <c r="G33" s="47" t="str">
        <f t="shared" si="3"/>
        <v>杉山邦夫</v>
      </c>
      <c r="H33" s="61" t="s">
        <v>1044</v>
      </c>
      <c r="I33" s="263" t="s">
        <v>224</v>
      </c>
      <c r="J33" s="263">
        <v>1950</v>
      </c>
      <c r="K33" s="51">
        <f>IF(J33="","",(2024-J33))</f>
        <v>74</v>
      </c>
      <c r="L33" s="48" t="str">
        <f t="shared" ref="L33:L40" si="4">IF(G33="","",IF(COUNTIF($G$7:$G$565,G33)&gt;1,"2重登録","OK"))</f>
        <v>OK</v>
      </c>
      <c r="M33" s="263" t="s">
        <v>336</v>
      </c>
      <c r="N33" s="201">
        <v>1</v>
      </c>
    </row>
    <row r="34" spans="1:14">
      <c r="A34" s="263" t="s">
        <v>1045</v>
      </c>
      <c r="B34" s="200" t="s">
        <v>337</v>
      </c>
      <c r="C34" s="200" t="s">
        <v>338</v>
      </c>
      <c r="D34" s="61" t="s">
        <v>1044</v>
      </c>
      <c r="E34" s="263"/>
      <c r="F34" s="47" t="str">
        <f t="shared" si="2"/>
        <v>あぷ０２</v>
      </c>
      <c r="G34" s="47" t="str">
        <f t="shared" si="3"/>
        <v>川上英二</v>
      </c>
      <c r="H34" s="61" t="s">
        <v>1044</v>
      </c>
      <c r="I34" s="263" t="s">
        <v>224</v>
      </c>
      <c r="J34" s="263">
        <v>1963</v>
      </c>
      <c r="K34" s="51">
        <f t="shared" ref="K34:K62" si="5">IF(J34="","",(2024-J34))</f>
        <v>61</v>
      </c>
      <c r="L34" s="48" t="str">
        <f t="shared" si="4"/>
        <v>OK</v>
      </c>
      <c r="M34" s="264" t="s">
        <v>339</v>
      </c>
      <c r="N34" s="201">
        <v>2</v>
      </c>
    </row>
    <row r="35" spans="1:14">
      <c r="A35" s="263" t="s">
        <v>1046</v>
      </c>
      <c r="B35" s="200" t="s">
        <v>340</v>
      </c>
      <c r="C35" s="200" t="s">
        <v>341</v>
      </c>
      <c r="D35" s="61" t="s">
        <v>1044</v>
      </c>
      <c r="E35" s="263"/>
      <c r="F35" s="47" t="str">
        <f t="shared" si="2"/>
        <v>あぷ０３</v>
      </c>
      <c r="G35" s="47" t="str">
        <f t="shared" si="3"/>
        <v>泉谷純也</v>
      </c>
      <c r="H35" s="61" t="s">
        <v>1044</v>
      </c>
      <c r="I35" s="263" t="s">
        <v>224</v>
      </c>
      <c r="J35" s="263">
        <v>1982</v>
      </c>
      <c r="K35" s="51">
        <f t="shared" si="5"/>
        <v>42</v>
      </c>
      <c r="L35" s="48" t="str">
        <f t="shared" si="4"/>
        <v>OK</v>
      </c>
      <c r="M35" s="264" t="s">
        <v>339</v>
      </c>
      <c r="N35" s="201">
        <v>3</v>
      </c>
    </row>
    <row r="36" spans="1:14">
      <c r="A36" s="263" t="s">
        <v>1047</v>
      </c>
      <c r="B36" s="200" t="s">
        <v>342</v>
      </c>
      <c r="C36" s="200" t="s">
        <v>343</v>
      </c>
      <c r="D36" s="61" t="s">
        <v>1044</v>
      </c>
      <c r="E36" s="263"/>
      <c r="F36" s="47" t="str">
        <f t="shared" si="2"/>
        <v>あぷ０４</v>
      </c>
      <c r="G36" s="47" t="str">
        <f t="shared" si="3"/>
        <v>浅田隆昭</v>
      </c>
      <c r="H36" s="61" t="s">
        <v>1044</v>
      </c>
      <c r="I36" s="263" t="s">
        <v>224</v>
      </c>
      <c r="J36" s="263">
        <v>1964</v>
      </c>
      <c r="K36" s="51">
        <f t="shared" si="5"/>
        <v>60</v>
      </c>
      <c r="L36" s="48" t="str">
        <f t="shared" si="4"/>
        <v>OK</v>
      </c>
      <c r="M36" s="263" t="s">
        <v>344</v>
      </c>
      <c r="N36" s="201">
        <v>4</v>
      </c>
    </row>
    <row r="37" spans="1:14">
      <c r="A37" s="263" t="s">
        <v>1048</v>
      </c>
      <c r="B37" s="200" t="s">
        <v>345</v>
      </c>
      <c r="C37" s="200" t="s">
        <v>346</v>
      </c>
      <c r="D37" s="61" t="s">
        <v>1044</v>
      </c>
      <c r="E37" s="263"/>
      <c r="F37" s="47" t="str">
        <f t="shared" si="2"/>
        <v>あぷ０５</v>
      </c>
      <c r="G37" s="47" t="str">
        <f t="shared" si="3"/>
        <v>森永洋介</v>
      </c>
      <c r="H37" s="61" t="s">
        <v>1044</v>
      </c>
      <c r="I37" s="263" t="s">
        <v>224</v>
      </c>
      <c r="J37" s="263">
        <v>1986</v>
      </c>
      <c r="K37" s="51">
        <f t="shared" si="5"/>
        <v>38</v>
      </c>
      <c r="L37" s="48" t="str">
        <f t="shared" si="4"/>
        <v>OK</v>
      </c>
      <c r="M37" s="263" t="s">
        <v>347</v>
      </c>
      <c r="N37" s="201">
        <v>5</v>
      </c>
    </row>
    <row r="38" spans="1:14">
      <c r="A38" s="263" t="s">
        <v>1049</v>
      </c>
      <c r="B38" s="200" t="s">
        <v>348</v>
      </c>
      <c r="C38" s="200" t="s">
        <v>349</v>
      </c>
      <c r="D38" s="61" t="s">
        <v>1044</v>
      </c>
      <c r="E38" s="263"/>
      <c r="F38" s="47" t="str">
        <f t="shared" si="2"/>
        <v>あぷ０６</v>
      </c>
      <c r="G38" s="47" t="str">
        <f t="shared" si="3"/>
        <v>辰巳悟朗</v>
      </c>
      <c r="H38" s="61" t="s">
        <v>1044</v>
      </c>
      <c r="I38" s="263" t="s">
        <v>224</v>
      </c>
      <c r="J38" s="263">
        <v>1974</v>
      </c>
      <c r="K38" s="51">
        <f t="shared" si="5"/>
        <v>50</v>
      </c>
      <c r="L38" s="48" t="str">
        <f t="shared" si="4"/>
        <v>OK</v>
      </c>
      <c r="M38" s="263" t="s">
        <v>350</v>
      </c>
      <c r="N38" s="201">
        <v>6</v>
      </c>
    </row>
    <row r="39" spans="1:14">
      <c r="A39" s="263" t="s">
        <v>1050</v>
      </c>
      <c r="B39" s="202" t="s">
        <v>1051</v>
      </c>
      <c r="C39" s="202" t="s">
        <v>1052</v>
      </c>
      <c r="D39" s="61" t="s">
        <v>1044</v>
      </c>
      <c r="F39" s="47" t="str">
        <f t="shared" si="2"/>
        <v>あぷ０７</v>
      </c>
      <c r="G39" s="49" t="str">
        <f t="shared" si="3"/>
        <v>川上美弥子</v>
      </c>
      <c r="H39" s="61" t="s">
        <v>1044</v>
      </c>
      <c r="I39" s="202" t="s">
        <v>351</v>
      </c>
      <c r="J39" s="1">
        <v>1971</v>
      </c>
      <c r="K39" s="51">
        <f t="shared" si="5"/>
        <v>53</v>
      </c>
      <c r="L39" s="1" t="str">
        <f t="shared" si="4"/>
        <v>OK</v>
      </c>
      <c r="M39" s="265" t="s">
        <v>339</v>
      </c>
      <c r="N39" s="201">
        <v>7</v>
      </c>
    </row>
    <row r="40" spans="1:14">
      <c r="A40" s="263" t="s">
        <v>1053</v>
      </c>
      <c r="B40" s="203" t="s">
        <v>1054</v>
      </c>
      <c r="C40" s="203" t="s">
        <v>1055</v>
      </c>
      <c r="D40" s="61" t="s">
        <v>1044</v>
      </c>
      <c r="E40" s="49"/>
      <c r="F40" s="47" t="str">
        <f t="shared" si="2"/>
        <v>あぷ０８</v>
      </c>
      <c r="G40" s="203" t="str">
        <f t="shared" si="3"/>
        <v>大塚陽</v>
      </c>
      <c r="H40" s="61" t="s">
        <v>1044</v>
      </c>
      <c r="I40" s="61" t="s">
        <v>282</v>
      </c>
      <c r="J40" s="266">
        <v>1985</v>
      </c>
      <c r="K40" s="51">
        <f t="shared" si="5"/>
        <v>39</v>
      </c>
      <c r="L40" s="48" t="str">
        <f t="shared" si="4"/>
        <v>OK</v>
      </c>
      <c r="M40" s="263" t="s">
        <v>1056</v>
      </c>
      <c r="N40" s="201">
        <v>8</v>
      </c>
    </row>
    <row r="41" spans="1:14">
      <c r="A41" s="263" t="s">
        <v>1057</v>
      </c>
      <c r="B41" s="203" t="s">
        <v>1058</v>
      </c>
      <c r="C41" s="203" t="s">
        <v>1059</v>
      </c>
      <c r="D41" s="61" t="s">
        <v>1044</v>
      </c>
      <c r="E41" s="49"/>
      <c r="F41" s="47" t="str">
        <f t="shared" si="2"/>
        <v>あぷ０９</v>
      </c>
      <c r="G41" s="203" t="str">
        <f t="shared" si="3"/>
        <v>山内雄平</v>
      </c>
      <c r="H41" s="61" t="s">
        <v>1044</v>
      </c>
      <c r="I41" s="61" t="s">
        <v>282</v>
      </c>
      <c r="J41" s="266">
        <v>1989</v>
      </c>
      <c r="K41" s="51">
        <f t="shared" si="5"/>
        <v>35</v>
      </c>
      <c r="L41" s="48" t="str">
        <f>IF(G41="","",IF(COUNTIF($G$7:$G$564,G41)&gt;1,"2重登録","OK"))</f>
        <v>OK</v>
      </c>
      <c r="M41" s="264" t="s">
        <v>1060</v>
      </c>
      <c r="N41" s="201">
        <v>9</v>
      </c>
    </row>
    <row r="42" spans="1:14">
      <c r="A42" s="263" t="s">
        <v>1061</v>
      </c>
      <c r="B42" s="200" t="s">
        <v>334</v>
      </c>
      <c r="C42" s="200" t="s">
        <v>1062</v>
      </c>
      <c r="D42" s="61" t="s">
        <v>1044</v>
      </c>
      <c r="E42" s="263"/>
      <c r="F42" s="47" t="str">
        <f t="shared" si="2"/>
        <v>あぷ１０</v>
      </c>
      <c r="G42" s="47" t="str">
        <f t="shared" si="3"/>
        <v>杉山春澄</v>
      </c>
      <c r="H42" s="61" t="s">
        <v>1044</v>
      </c>
      <c r="I42" s="263" t="s">
        <v>224</v>
      </c>
      <c r="J42" s="263">
        <v>2004</v>
      </c>
      <c r="K42" s="51">
        <f t="shared" si="5"/>
        <v>20</v>
      </c>
      <c r="L42" s="48" t="str">
        <f>IF(G42="","",IF(COUNTIF($G$7:$G$565,G42)&gt;1,"2重登録","OK"))</f>
        <v>OK</v>
      </c>
      <c r="M42" s="263" t="s">
        <v>350</v>
      </c>
      <c r="N42" s="201">
        <v>10</v>
      </c>
    </row>
    <row r="43" spans="1:14">
      <c r="A43" s="263" t="s">
        <v>1063</v>
      </c>
      <c r="B43" s="204" t="s">
        <v>1064</v>
      </c>
      <c r="C43" s="204" t="s">
        <v>1065</v>
      </c>
      <c r="D43" s="61" t="s">
        <v>1044</v>
      </c>
      <c r="E43" s="49"/>
      <c r="F43" s="47" t="str">
        <f>A43</f>
        <v>あぷ１１</v>
      </c>
      <c r="G43" s="203" t="str">
        <f>B43&amp;C43</f>
        <v>木村美香</v>
      </c>
      <c r="H43" s="61" t="s">
        <v>1044</v>
      </c>
      <c r="I43" s="202" t="s">
        <v>351</v>
      </c>
      <c r="J43" s="266">
        <v>1962</v>
      </c>
      <c r="K43" s="51">
        <f t="shared" si="5"/>
        <v>62</v>
      </c>
      <c r="L43" s="48" t="str">
        <f>IF(G43="","",IF(COUNTIF($G$7:$G$565,G43)&gt;1,"2重登録","OK"))</f>
        <v>OK</v>
      </c>
      <c r="M43" s="263" t="s">
        <v>1056</v>
      </c>
      <c r="N43" s="201">
        <v>11</v>
      </c>
    </row>
    <row r="44" spans="1:14">
      <c r="A44" s="263" t="s">
        <v>1066</v>
      </c>
      <c r="B44" s="204" t="s">
        <v>1067</v>
      </c>
      <c r="C44" s="204" t="s">
        <v>1068</v>
      </c>
      <c r="D44" s="61" t="s">
        <v>1044</v>
      </c>
      <c r="E44" s="49"/>
      <c r="F44" s="47" t="str">
        <f>A44</f>
        <v>あぷ１２</v>
      </c>
      <c r="G44" s="203" t="str">
        <f>B44&amp;C44</f>
        <v>梶木和子</v>
      </c>
      <c r="H44" s="61" t="s">
        <v>1044</v>
      </c>
      <c r="I44" s="202" t="s">
        <v>351</v>
      </c>
      <c r="J44" s="266">
        <v>1960</v>
      </c>
      <c r="K44" s="51">
        <f t="shared" si="5"/>
        <v>64</v>
      </c>
      <c r="L44" s="48" t="str">
        <f t="shared" ref="L44:L62" si="6">IF(G44="","",IF(COUNTIF($G$7:$G$564,G44)&gt;1,"2重登録","OK"))</f>
        <v>OK</v>
      </c>
      <c r="M44" s="263" t="s">
        <v>350</v>
      </c>
      <c r="N44" s="201">
        <v>12</v>
      </c>
    </row>
    <row r="45" spans="1:14">
      <c r="A45" s="263" t="s">
        <v>1014</v>
      </c>
      <c r="B45" s="57" t="s">
        <v>1069</v>
      </c>
      <c r="C45" s="57" t="s">
        <v>352</v>
      </c>
      <c r="D45" s="61" t="s">
        <v>1044</v>
      </c>
      <c r="E45" s="47"/>
      <c r="F45" s="47" t="str">
        <f t="shared" ref="F45:F62" si="7">A45</f>
        <v>あぷ１３</v>
      </c>
      <c r="G45" s="203" t="str">
        <f t="shared" ref="G45:G62" si="8">B45&amp;C45</f>
        <v>日高眞規子</v>
      </c>
      <c r="H45" s="61" t="s">
        <v>1044</v>
      </c>
      <c r="I45" s="202" t="s">
        <v>351</v>
      </c>
      <c r="J45" s="50">
        <v>1963</v>
      </c>
      <c r="K45" s="51">
        <f t="shared" si="5"/>
        <v>61</v>
      </c>
      <c r="L45" s="48" t="str">
        <f t="shared" si="6"/>
        <v>OK</v>
      </c>
      <c r="M45" s="47" t="s">
        <v>1070</v>
      </c>
      <c r="N45" s="201">
        <v>13</v>
      </c>
    </row>
    <row r="46" spans="1:14">
      <c r="A46" s="263" t="s">
        <v>1071</v>
      </c>
      <c r="B46" s="47" t="s">
        <v>1072</v>
      </c>
      <c r="C46" s="47" t="s">
        <v>1073</v>
      </c>
      <c r="D46" s="61" t="s">
        <v>1044</v>
      </c>
      <c r="E46" s="47"/>
      <c r="F46" s="47" t="str">
        <f t="shared" si="7"/>
        <v>あぷ１４</v>
      </c>
      <c r="G46" s="203" t="str">
        <f t="shared" si="8"/>
        <v>長谷出浩</v>
      </c>
      <c r="H46" s="61" t="s">
        <v>1044</v>
      </c>
      <c r="I46" s="47" t="s">
        <v>1074</v>
      </c>
      <c r="J46" s="50">
        <v>1960</v>
      </c>
      <c r="K46" s="51">
        <f t="shared" si="5"/>
        <v>64</v>
      </c>
      <c r="L46" s="48" t="str">
        <f t="shared" si="6"/>
        <v>OK</v>
      </c>
      <c r="M46" s="265" t="s">
        <v>339</v>
      </c>
      <c r="N46" s="201">
        <v>14</v>
      </c>
    </row>
    <row r="47" spans="1:14">
      <c r="A47" s="263" t="s">
        <v>1075</v>
      </c>
      <c r="B47" s="57" t="s">
        <v>1076</v>
      </c>
      <c r="C47" s="204" t="s">
        <v>1077</v>
      </c>
      <c r="D47" s="61" t="s">
        <v>1044</v>
      </c>
      <c r="E47" s="47"/>
      <c r="F47" s="47" t="str">
        <f t="shared" si="7"/>
        <v>あぷ１５</v>
      </c>
      <c r="G47" s="203" t="str">
        <f t="shared" si="8"/>
        <v>本池清子</v>
      </c>
      <c r="H47" s="61" t="s">
        <v>1044</v>
      </c>
      <c r="I47" s="47" t="s">
        <v>351</v>
      </c>
      <c r="J47" s="50">
        <v>1967</v>
      </c>
      <c r="K47" s="51">
        <f t="shared" si="5"/>
        <v>57</v>
      </c>
      <c r="L47" s="48" t="str">
        <f t="shared" si="6"/>
        <v>OK</v>
      </c>
      <c r="M47" s="263" t="s">
        <v>336</v>
      </c>
      <c r="N47" s="201">
        <v>15</v>
      </c>
    </row>
    <row r="48" spans="1:14">
      <c r="A48" s="263" t="s">
        <v>1078</v>
      </c>
      <c r="B48" s="47" t="s">
        <v>1079</v>
      </c>
      <c r="C48" s="47" t="s">
        <v>1080</v>
      </c>
      <c r="D48" s="61" t="s">
        <v>1044</v>
      </c>
      <c r="E48" s="47"/>
      <c r="F48" s="47" t="str">
        <f t="shared" si="7"/>
        <v>あぷ１６</v>
      </c>
      <c r="G48" s="203" t="str">
        <f t="shared" si="8"/>
        <v>奥田純也</v>
      </c>
      <c r="H48" s="61" t="s">
        <v>1044</v>
      </c>
      <c r="I48" s="47" t="s">
        <v>1074</v>
      </c>
      <c r="J48" s="50">
        <v>1963</v>
      </c>
      <c r="K48" s="51">
        <f t="shared" si="5"/>
        <v>61</v>
      </c>
      <c r="L48" s="48" t="str">
        <f t="shared" si="6"/>
        <v>OK</v>
      </c>
      <c r="M48" s="265" t="s">
        <v>339</v>
      </c>
      <c r="N48" s="201">
        <v>16</v>
      </c>
    </row>
    <row r="49" spans="1:14">
      <c r="A49" s="263" t="s">
        <v>1081</v>
      </c>
      <c r="B49" s="57" t="s">
        <v>1082</v>
      </c>
      <c r="C49" s="57" t="s">
        <v>1083</v>
      </c>
      <c r="D49" s="61" t="s">
        <v>1044</v>
      </c>
      <c r="E49" s="47"/>
      <c r="F49" s="47" t="str">
        <f t="shared" si="7"/>
        <v>あぷ１７</v>
      </c>
      <c r="G49" s="203" t="str">
        <f t="shared" si="8"/>
        <v>村田朋子</v>
      </c>
      <c r="H49" s="61" t="s">
        <v>1044</v>
      </c>
      <c r="I49" s="57" t="s">
        <v>1084</v>
      </c>
      <c r="J49" s="50">
        <v>1959</v>
      </c>
      <c r="K49" s="51">
        <f t="shared" si="5"/>
        <v>65</v>
      </c>
      <c r="L49" s="48" t="str">
        <f t="shared" si="6"/>
        <v>OK</v>
      </c>
      <c r="M49" s="265" t="s">
        <v>339</v>
      </c>
      <c r="N49" s="201">
        <v>17</v>
      </c>
    </row>
    <row r="50" spans="1:14">
      <c r="A50" s="263" t="s">
        <v>1085</v>
      </c>
      <c r="B50" s="57" t="s">
        <v>353</v>
      </c>
      <c r="C50" s="57" t="s">
        <v>354</v>
      </c>
      <c r="D50" s="61" t="s">
        <v>1044</v>
      </c>
      <c r="E50" s="47"/>
      <c r="F50" s="47" t="str">
        <f t="shared" si="7"/>
        <v>あぷ１８</v>
      </c>
      <c r="G50" s="203" t="str">
        <f t="shared" si="8"/>
        <v>村田理恵子</v>
      </c>
      <c r="H50" s="61" t="s">
        <v>1044</v>
      </c>
      <c r="I50" s="57" t="s">
        <v>1084</v>
      </c>
      <c r="J50" s="50">
        <v>1979</v>
      </c>
      <c r="K50" s="51">
        <f t="shared" si="5"/>
        <v>45</v>
      </c>
      <c r="L50" s="48" t="str">
        <f t="shared" si="6"/>
        <v>OK</v>
      </c>
      <c r="M50" s="265" t="s">
        <v>339</v>
      </c>
      <c r="N50" s="201">
        <v>18</v>
      </c>
    </row>
    <row r="51" spans="1:14">
      <c r="A51" s="263" t="s">
        <v>1086</v>
      </c>
      <c r="B51" s="47" t="s">
        <v>1087</v>
      </c>
      <c r="C51" s="47" t="s">
        <v>355</v>
      </c>
      <c r="D51" s="61" t="s">
        <v>1044</v>
      </c>
      <c r="E51" s="47"/>
      <c r="F51" s="47" t="str">
        <f t="shared" si="7"/>
        <v>あぷ１９</v>
      </c>
      <c r="G51" s="203" t="str">
        <f t="shared" si="8"/>
        <v>竹村治</v>
      </c>
      <c r="H51" s="61" t="s">
        <v>1044</v>
      </c>
      <c r="I51" s="47" t="s">
        <v>1074</v>
      </c>
      <c r="J51" s="50">
        <v>1961</v>
      </c>
      <c r="K51" s="51">
        <f t="shared" si="5"/>
        <v>63</v>
      </c>
      <c r="L51" s="48" t="str">
        <f t="shared" si="6"/>
        <v>OK</v>
      </c>
      <c r="M51" s="47" t="s">
        <v>1088</v>
      </c>
      <c r="N51" s="201">
        <v>19</v>
      </c>
    </row>
    <row r="52" spans="1:14">
      <c r="A52" s="263" t="s">
        <v>1089</v>
      </c>
      <c r="B52" s="47" t="s">
        <v>1090</v>
      </c>
      <c r="C52" s="47" t="s">
        <v>356</v>
      </c>
      <c r="D52" s="61" t="s">
        <v>1044</v>
      </c>
      <c r="E52" s="47"/>
      <c r="F52" s="47" t="str">
        <f t="shared" si="7"/>
        <v>あぷ２０</v>
      </c>
      <c r="G52" s="203" t="str">
        <f t="shared" si="8"/>
        <v>木村誠</v>
      </c>
      <c r="H52" s="61" t="s">
        <v>1044</v>
      </c>
      <c r="I52" s="47" t="s">
        <v>1074</v>
      </c>
      <c r="J52" s="50">
        <v>1968</v>
      </c>
      <c r="K52" s="51">
        <f t="shared" si="5"/>
        <v>56</v>
      </c>
      <c r="L52" s="48" t="str">
        <f t="shared" si="6"/>
        <v>OK</v>
      </c>
      <c r="M52" s="47" t="s">
        <v>1091</v>
      </c>
      <c r="N52" s="201">
        <v>20</v>
      </c>
    </row>
    <row r="53" spans="1:14">
      <c r="A53" s="263" t="s">
        <v>1092</v>
      </c>
      <c r="B53" s="57" t="s">
        <v>1090</v>
      </c>
      <c r="C53" s="57" t="s">
        <v>357</v>
      </c>
      <c r="D53" s="61" t="s">
        <v>1044</v>
      </c>
      <c r="E53" s="47"/>
      <c r="F53" s="47" t="str">
        <f t="shared" si="7"/>
        <v>あぷ２１</v>
      </c>
      <c r="G53" s="203" t="str">
        <f t="shared" si="8"/>
        <v>木村容子</v>
      </c>
      <c r="H53" s="61" t="s">
        <v>1044</v>
      </c>
      <c r="I53" s="47" t="s">
        <v>1084</v>
      </c>
      <c r="J53" s="50">
        <v>1967</v>
      </c>
      <c r="K53" s="51">
        <f t="shared" si="5"/>
        <v>57</v>
      </c>
      <c r="L53" s="48" t="str">
        <f t="shared" si="6"/>
        <v>OK</v>
      </c>
      <c r="M53" s="47" t="s">
        <v>1091</v>
      </c>
      <c r="N53" s="201">
        <v>21</v>
      </c>
    </row>
    <row r="54" spans="1:14">
      <c r="A54" s="263" t="s">
        <v>1093</v>
      </c>
      <c r="B54" s="47" t="s">
        <v>1094</v>
      </c>
      <c r="C54" s="47" t="s">
        <v>1095</v>
      </c>
      <c r="D54" s="61" t="s">
        <v>1044</v>
      </c>
      <c r="E54" s="47"/>
      <c r="F54" s="47" t="str">
        <f t="shared" si="7"/>
        <v>あぷ２２</v>
      </c>
      <c r="G54" s="203" t="str">
        <f t="shared" si="8"/>
        <v>森謙太郎</v>
      </c>
      <c r="H54" s="61" t="s">
        <v>1044</v>
      </c>
      <c r="I54" s="47" t="s">
        <v>1074</v>
      </c>
      <c r="J54" s="50">
        <v>1989</v>
      </c>
      <c r="K54" s="51">
        <f t="shared" si="5"/>
        <v>35</v>
      </c>
      <c r="L54" s="48" t="str">
        <f t="shared" si="6"/>
        <v>OK</v>
      </c>
      <c r="M54" s="47" t="s">
        <v>1096</v>
      </c>
      <c r="N54" s="201">
        <v>22</v>
      </c>
    </row>
    <row r="55" spans="1:14">
      <c r="A55" s="263" t="s">
        <v>1097</v>
      </c>
      <c r="B55" s="47" t="s">
        <v>1098</v>
      </c>
      <c r="C55" s="47" t="s">
        <v>358</v>
      </c>
      <c r="D55" s="61" t="s">
        <v>1044</v>
      </c>
      <c r="E55" s="47"/>
      <c r="F55" s="47" t="str">
        <f t="shared" si="7"/>
        <v>あぷ２３</v>
      </c>
      <c r="G55" s="203" t="str">
        <f t="shared" si="8"/>
        <v>下地昭徹</v>
      </c>
      <c r="H55" s="61" t="s">
        <v>1044</v>
      </c>
      <c r="I55" s="47" t="s">
        <v>1074</v>
      </c>
      <c r="J55" s="50">
        <v>1977</v>
      </c>
      <c r="K55" s="51">
        <f t="shared" si="5"/>
        <v>47</v>
      </c>
      <c r="L55" s="48" t="str">
        <f t="shared" si="6"/>
        <v>OK</v>
      </c>
      <c r="M55" s="47" t="s">
        <v>1096</v>
      </c>
      <c r="N55" s="201">
        <v>23</v>
      </c>
    </row>
    <row r="56" spans="1:14">
      <c r="A56" s="263" t="s">
        <v>1099</v>
      </c>
      <c r="B56" s="47" t="s">
        <v>1100</v>
      </c>
      <c r="C56" s="47" t="s">
        <v>359</v>
      </c>
      <c r="D56" s="61" t="s">
        <v>1044</v>
      </c>
      <c r="E56" s="47"/>
      <c r="F56" s="47" t="str">
        <f t="shared" si="7"/>
        <v>あぷ２４</v>
      </c>
      <c r="G56" s="203" t="str">
        <f t="shared" si="8"/>
        <v>服部龍優</v>
      </c>
      <c r="H56" s="61" t="s">
        <v>1044</v>
      </c>
      <c r="I56" s="47" t="s">
        <v>1074</v>
      </c>
      <c r="J56" s="50">
        <v>1997</v>
      </c>
      <c r="K56" s="51">
        <f t="shared" si="5"/>
        <v>27</v>
      </c>
      <c r="L56" s="48" t="str">
        <f t="shared" si="6"/>
        <v>OK</v>
      </c>
      <c r="M56" s="47" t="s">
        <v>1101</v>
      </c>
      <c r="N56" s="201">
        <v>24</v>
      </c>
    </row>
    <row r="57" spans="1:14">
      <c r="A57" s="263" t="s">
        <v>1102</v>
      </c>
      <c r="B57" s="47" t="s">
        <v>1103</v>
      </c>
      <c r="C57" s="47" t="s">
        <v>360</v>
      </c>
      <c r="D57" s="61" t="s">
        <v>1044</v>
      </c>
      <c r="E57" s="47"/>
      <c r="F57" s="47" t="str">
        <f t="shared" si="7"/>
        <v>あぷ２５</v>
      </c>
      <c r="G57" s="203" t="str">
        <f t="shared" si="8"/>
        <v>齋藤波月</v>
      </c>
      <c r="H57" s="61" t="s">
        <v>1044</v>
      </c>
      <c r="I57" s="47" t="s">
        <v>1074</v>
      </c>
      <c r="J57" s="50">
        <v>1997</v>
      </c>
      <c r="K57" s="51">
        <f t="shared" si="5"/>
        <v>27</v>
      </c>
      <c r="L57" s="48" t="str">
        <f t="shared" si="6"/>
        <v>OK</v>
      </c>
      <c r="M57" s="47" t="s">
        <v>1101</v>
      </c>
      <c r="N57" s="201">
        <v>25</v>
      </c>
    </row>
    <row r="58" spans="1:14">
      <c r="A58" s="263" t="s">
        <v>1104</v>
      </c>
      <c r="B58" s="47" t="s">
        <v>1105</v>
      </c>
      <c r="C58" s="47" t="s">
        <v>361</v>
      </c>
      <c r="D58" s="61" t="s">
        <v>1044</v>
      </c>
      <c r="E58" s="47"/>
      <c r="F58" s="47" t="str">
        <f t="shared" si="7"/>
        <v>あぷ２６</v>
      </c>
      <c r="G58" s="203" t="str">
        <f t="shared" si="8"/>
        <v>古市雄哉</v>
      </c>
      <c r="H58" s="61" t="s">
        <v>1044</v>
      </c>
      <c r="I58" s="47" t="s">
        <v>1074</v>
      </c>
      <c r="J58" s="50">
        <v>1997</v>
      </c>
      <c r="K58" s="51">
        <f t="shared" si="5"/>
        <v>27</v>
      </c>
      <c r="L58" s="48" t="str">
        <f t="shared" si="6"/>
        <v>OK</v>
      </c>
      <c r="M58" s="47" t="s">
        <v>1096</v>
      </c>
      <c r="N58" s="201">
        <v>26</v>
      </c>
    </row>
    <row r="59" spans="1:14">
      <c r="A59" s="263" t="s">
        <v>1106</v>
      </c>
      <c r="B59" s="47" t="s">
        <v>1107</v>
      </c>
      <c r="C59" s="47" t="s">
        <v>362</v>
      </c>
      <c r="D59" s="61" t="s">
        <v>1044</v>
      </c>
      <c r="E59" s="47"/>
      <c r="F59" s="47" t="str">
        <f t="shared" si="7"/>
        <v>あぷ２７</v>
      </c>
      <c r="G59" s="203" t="str">
        <f t="shared" si="8"/>
        <v>大塚光稀</v>
      </c>
      <c r="H59" s="61" t="s">
        <v>1044</v>
      </c>
      <c r="I59" s="47" t="s">
        <v>1074</v>
      </c>
      <c r="J59" s="50">
        <v>1999</v>
      </c>
      <c r="K59" s="51">
        <f t="shared" si="5"/>
        <v>25</v>
      </c>
      <c r="L59" s="48" t="str">
        <f t="shared" si="6"/>
        <v>OK</v>
      </c>
      <c r="M59" s="47" t="s">
        <v>1096</v>
      </c>
      <c r="N59" s="201">
        <v>27</v>
      </c>
    </row>
    <row r="60" spans="1:14">
      <c r="A60" s="263" t="s">
        <v>1013</v>
      </c>
      <c r="B60" s="47" t="s">
        <v>1108</v>
      </c>
      <c r="C60" s="47" t="s">
        <v>1109</v>
      </c>
      <c r="D60" s="61" t="s">
        <v>1044</v>
      </c>
      <c r="E60" s="47"/>
      <c r="F60" s="47" t="str">
        <f t="shared" si="7"/>
        <v>あぷ２８</v>
      </c>
      <c r="G60" s="203" t="str">
        <f t="shared" si="8"/>
        <v>東正隆</v>
      </c>
      <c r="H60" s="61" t="s">
        <v>1044</v>
      </c>
      <c r="I60" s="47" t="s">
        <v>1074</v>
      </c>
      <c r="J60" s="50">
        <v>1965</v>
      </c>
      <c r="K60" s="51">
        <f t="shared" si="5"/>
        <v>59</v>
      </c>
      <c r="L60" s="48" t="str">
        <f t="shared" si="6"/>
        <v>OK</v>
      </c>
      <c r="M60" s="47" t="s">
        <v>350</v>
      </c>
      <c r="N60" s="201">
        <v>28</v>
      </c>
    </row>
    <row r="61" spans="1:14">
      <c r="A61" s="263" t="s">
        <v>1110</v>
      </c>
      <c r="B61" s="47" t="s">
        <v>1111</v>
      </c>
      <c r="C61" s="47" t="s">
        <v>1112</v>
      </c>
      <c r="D61" s="61" t="s">
        <v>1044</v>
      </c>
      <c r="E61" s="47"/>
      <c r="F61" s="47" t="str">
        <f t="shared" si="7"/>
        <v>あぷ２９</v>
      </c>
      <c r="G61" s="203" t="str">
        <f t="shared" si="8"/>
        <v>二ツ井裕也</v>
      </c>
      <c r="H61" s="61" t="s">
        <v>1044</v>
      </c>
      <c r="I61" s="47" t="s">
        <v>1074</v>
      </c>
      <c r="J61" s="50">
        <v>1990</v>
      </c>
      <c r="K61" s="51">
        <f t="shared" si="5"/>
        <v>34</v>
      </c>
      <c r="L61" s="48" t="str">
        <f t="shared" si="6"/>
        <v>OK</v>
      </c>
      <c r="M61" s="47" t="s">
        <v>1091</v>
      </c>
      <c r="N61" s="201">
        <v>29</v>
      </c>
    </row>
    <row r="62" spans="1:14">
      <c r="A62" s="263" t="s">
        <v>1113</v>
      </c>
      <c r="B62" s="47" t="s">
        <v>1114</v>
      </c>
      <c r="C62" s="47" t="s">
        <v>1115</v>
      </c>
      <c r="D62" s="61" t="s">
        <v>1044</v>
      </c>
      <c r="E62" s="47"/>
      <c r="F62" s="47" t="str">
        <f t="shared" si="7"/>
        <v>あぷ３０</v>
      </c>
      <c r="G62" s="203" t="str">
        <f t="shared" si="8"/>
        <v>山崎豊</v>
      </c>
      <c r="H62" s="61" t="s">
        <v>1044</v>
      </c>
      <c r="I62" s="267" t="s">
        <v>1074</v>
      </c>
      <c r="J62" s="205">
        <v>1975</v>
      </c>
      <c r="K62" s="51">
        <f t="shared" si="5"/>
        <v>49</v>
      </c>
      <c r="L62" s="48" t="str">
        <f t="shared" si="6"/>
        <v>OK</v>
      </c>
      <c r="M62" s="265" t="s">
        <v>339</v>
      </c>
      <c r="N62" s="201">
        <v>30</v>
      </c>
    </row>
    <row r="63" spans="1:14" s="57" customFormat="1" ht="18" customHeight="1">
      <c r="A63" s="47" t="s">
        <v>1116</v>
      </c>
      <c r="B63" s="57" t="s">
        <v>363</v>
      </c>
      <c r="C63" s="57" t="s">
        <v>364</v>
      </c>
      <c r="D63" s="47" t="s">
        <v>1117</v>
      </c>
      <c r="E63" s="47"/>
      <c r="F63" s="68" t="str">
        <f>A63</f>
        <v>あん０１</v>
      </c>
      <c r="G63" s="47" t="str">
        <f>B63&amp;C63</f>
        <v>池田枝理</v>
      </c>
      <c r="H63" s="58" t="str">
        <f>$B$79</f>
        <v>薮内</v>
      </c>
      <c r="I63" s="66" t="s">
        <v>250</v>
      </c>
      <c r="J63" s="50">
        <v>1986</v>
      </c>
      <c r="K63" s="107">
        <f>IF(J63="","",(2024-J63))</f>
        <v>38</v>
      </c>
      <c r="L63" s="68" t="str">
        <f>IF(G63="","",IF(COUNTIF($G$5:$G$646,G63)&gt;1,"2重登録","OK"))</f>
        <v>OK</v>
      </c>
      <c r="M63" s="47" t="s">
        <v>225</v>
      </c>
    </row>
    <row r="64" spans="1:14" s="57" customFormat="1" ht="18" customHeight="1">
      <c r="A64" s="47" t="s">
        <v>1118</v>
      </c>
      <c r="B64" s="57" t="s">
        <v>365</v>
      </c>
      <c r="C64" s="57" t="s">
        <v>366</v>
      </c>
      <c r="D64" s="47" t="s">
        <v>1117</v>
      </c>
      <c r="E64" s="47"/>
      <c r="F64" s="68" t="str">
        <f>A64</f>
        <v>あん０２</v>
      </c>
      <c r="G64" s="47" t="str">
        <f>B64&amp;C64</f>
        <v>脇坂愛里</v>
      </c>
      <c r="H64" s="58" t="str">
        <f t="shared" ref="H64:H91" si="9">$B$79</f>
        <v>薮内</v>
      </c>
      <c r="I64" s="66" t="s">
        <v>351</v>
      </c>
      <c r="J64" s="50">
        <v>1989</v>
      </c>
      <c r="K64" s="107">
        <f t="shared" ref="K64:K91" si="10">IF(J64="","",(2024-J64))</f>
        <v>35</v>
      </c>
      <c r="L64" s="68" t="str">
        <f>IF(G64="","",IF(COUNTIF($G$5:$G$646,G64)&gt;1,"2重登録","OK"))</f>
        <v>OK</v>
      </c>
      <c r="M64" s="47" t="s">
        <v>225</v>
      </c>
    </row>
    <row r="65" spans="1:13" s="57" customFormat="1" ht="18" customHeight="1">
      <c r="A65" s="47" t="s">
        <v>367</v>
      </c>
      <c r="B65" s="57" t="s">
        <v>368</v>
      </c>
      <c r="C65" s="57" t="s">
        <v>369</v>
      </c>
      <c r="D65" s="47" t="s">
        <v>1117</v>
      </c>
      <c r="E65" s="47"/>
      <c r="F65" s="68" t="str">
        <f t="shared" ref="F65:F90" si="11">A65</f>
        <v>あん０３</v>
      </c>
      <c r="G65" s="47" t="str">
        <f t="shared" ref="G65:G90" si="12">B65&amp;C65</f>
        <v>片桐美里</v>
      </c>
      <c r="H65" s="58" t="str">
        <f t="shared" si="9"/>
        <v>薮内</v>
      </c>
      <c r="I65" s="66" t="s">
        <v>250</v>
      </c>
      <c r="J65" s="50">
        <v>1977</v>
      </c>
      <c r="K65" s="107">
        <f t="shared" si="10"/>
        <v>47</v>
      </c>
      <c r="L65" s="68" t="str">
        <f>IF(G65="","",IF(COUNTIF($G$5:$G$646,G65)&gt;1,"2重登録","OK"))</f>
        <v>OK</v>
      </c>
      <c r="M65" s="47" t="s">
        <v>225</v>
      </c>
    </row>
    <row r="66" spans="1:13" s="57" customFormat="1" ht="18" customHeight="1">
      <c r="A66" s="47" t="s">
        <v>370</v>
      </c>
      <c r="B66" s="57" t="s">
        <v>371</v>
      </c>
      <c r="C66" s="57" t="s">
        <v>372</v>
      </c>
      <c r="D66" s="47" t="s">
        <v>1117</v>
      </c>
      <c r="E66" s="47"/>
      <c r="F66" s="68" t="str">
        <f t="shared" si="11"/>
        <v>あん０４</v>
      </c>
      <c r="G66" s="47" t="str">
        <f t="shared" si="12"/>
        <v>植田早耶</v>
      </c>
      <c r="H66" s="58" t="str">
        <f t="shared" si="9"/>
        <v>薮内</v>
      </c>
      <c r="I66" s="66" t="s">
        <v>351</v>
      </c>
      <c r="J66" s="50">
        <v>1999</v>
      </c>
      <c r="K66" s="107">
        <f t="shared" si="10"/>
        <v>25</v>
      </c>
      <c r="L66" s="68" t="str">
        <f>IF(G66="","",IF(COUNTIF($G$5:$G$646,G66)&gt;1,"2重登録","OK"))</f>
        <v>OK</v>
      </c>
      <c r="M66" s="57" t="s">
        <v>330</v>
      </c>
    </row>
    <row r="67" spans="1:13" s="47" customFormat="1" ht="18" customHeight="1">
      <c r="A67" s="47" t="s">
        <v>373</v>
      </c>
      <c r="B67" s="265" t="s">
        <v>374</v>
      </c>
      <c r="C67" s="265" t="s">
        <v>375</v>
      </c>
      <c r="D67" s="47" t="s">
        <v>1117</v>
      </c>
      <c r="F67" s="48" t="str">
        <f>A67</f>
        <v>あん０５</v>
      </c>
      <c r="G67" s="47" t="str">
        <f>B67&amp;C67</f>
        <v>西野美恵</v>
      </c>
      <c r="H67" s="58" t="str">
        <f t="shared" si="9"/>
        <v>薮内</v>
      </c>
      <c r="I67" s="66" t="s">
        <v>250</v>
      </c>
      <c r="J67" s="54">
        <v>1988</v>
      </c>
      <c r="K67" s="107">
        <f t="shared" si="10"/>
        <v>36</v>
      </c>
      <c r="L67" s="48" t="str">
        <f>IF(G67="","",IF(COUNTIF($G$5:$G$646,G67)&gt;1,"2重登録","OK"))</f>
        <v>OK</v>
      </c>
      <c r="M67" s="52" t="s">
        <v>258</v>
      </c>
    </row>
    <row r="68" spans="1:13" s="57" customFormat="1" ht="18" customHeight="1">
      <c r="A68" s="47" t="s">
        <v>376</v>
      </c>
      <c r="B68" s="57" t="s">
        <v>377</v>
      </c>
      <c r="C68" s="57" t="s">
        <v>378</v>
      </c>
      <c r="D68" s="47" t="s">
        <v>1117</v>
      </c>
      <c r="E68" s="47"/>
      <c r="F68" s="68" t="str">
        <f t="shared" si="11"/>
        <v>あん０６</v>
      </c>
      <c r="G68" s="47" t="str">
        <f t="shared" si="12"/>
        <v>黒坂晶子</v>
      </c>
      <c r="H68" s="58" t="str">
        <f t="shared" si="9"/>
        <v>薮内</v>
      </c>
      <c r="I68" s="66" t="s">
        <v>351</v>
      </c>
      <c r="J68" s="50">
        <v>1971</v>
      </c>
      <c r="K68" s="107">
        <f t="shared" si="10"/>
        <v>53</v>
      </c>
      <c r="L68" s="68" t="str">
        <f>IF(G68="","",IF(COUNTIF($G$5:$G$370,G68)&gt;1,"2重登録","OK"))</f>
        <v>OK</v>
      </c>
      <c r="M68" s="47" t="s">
        <v>229</v>
      </c>
    </row>
    <row r="69" spans="1:13" s="47" customFormat="1" ht="18" customHeight="1">
      <c r="A69" s="47" t="s">
        <v>379</v>
      </c>
      <c r="B69" s="265" t="s">
        <v>380</v>
      </c>
      <c r="C69" s="265" t="s">
        <v>381</v>
      </c>
      <c r="D69" s="47" t="s">
        <v>1117</v>
      </c>
      <c r="F69" s="48" t="str">
        <f>A69</f>
        <v>あん０７</v>
      </c>
      <c r="G69" s="47" t="str">
        <f>B69&amp;C69</f>
        <v>山口千恵</v>
      </c>
      <c r="H69" s="58" t="str">
        <f t="shared" si="9"/>
        <v>薮内</v>
      </c>
      <c r="I69" s="66" t="s">
        <v>250</v>
      </c>
      <c r="J69" s="54">
        <v>1979</v>
      </c>
      <c r="K69" s="107">
        <f t="shared" si="10"/>
        <v>45</v>
      </c>
      <c r="L69" s="48" t="str">
        <f t="shared" ref="L69:L90" si="13">IF(G69="","",IF(COUNTIF($G$5:$G$646,G69)&gt;1,"2重登録","OK"))</f>
        <v>OK</v>
      </c>
      <c r="M69" s="52" t="s">
        <v>286</v>
      </c>
    </row>
    <row r="70" spans="1:13" s="47" customFormat="1" ht="18" customHeight="1">
      <c r="A70" s="47" t="s">
        <v>382</v>
      </c>
      <c r="B70" s="61" t="s">
        <v>383</v>
      </c>
      <c r="C70" s="61" t="s">
        <v>384</v>
      </c>
      <c r="D70" s="47" t="s">
        <v>1117</v>
      </c>
      <c r="F70" s="48" t="str">
        <f>A70</f>
        <v>あん０８</v>
      </c>
      <c r="G70" s="47" t="str">
        <f>B70&amp;C70</f>
        <v>小田紀彦</v>
      </c>
      <c r="H70" s="58" t="str">
        <f t="shared" si="9"/>
        <v>薮内</v>
      </c>
      <c r="I70" s="53" t="s">
        <v>224</v>
      </c>
      <c r="J70" s="54">
        <v>1984</v>
      </c>
      <c r="K70" s="107">
        <f t="shared" si="10"/>
        <v>40</v>
      </c>
      <c r="L70" s="48" t="str">
        <f t="shared" si="13"/>
        <v>OK</v>
      </c>
      <c r="M70" s="52" t="s">
        <v>385</v>
      </c>
    </row>
    <row r="71" spans="1:13" s="47" customFormat="1" ht="18" customHeight="1">
      <c r="A71" s="47" t="s">
        <v>386</v>
      </c>
      <c r="B71" s="49" t="s">
        <v>387</v>
      </c>
      <c r="C71" s="49" t="s">
        <v>388</v>
      </c>
      <c r="D71" s="47" t="s">
        <v>1117</v>
      </c>
      <c r="F71" s="48" t="str">
        <f>A71</f>
        <v>あん０９</v>
      </c>
      <c r="G71" s="47" t="str">
        <f>B71&amp;C71</f>
        <v>越智友基</v>
      </c>
      <c r="H71" s="58" t="str">
        <f t="shared" si="9"/>
        <v>薮内</v>
      </c>
      <c r="I71" s="53" t="s">
        <v>282</v>
      </c>
      <c r="J71" s="54">
        <v>1987</v>
      </c>
      <c r="K71" s="107">
        <f t="shared" si="10"/>
        <v>37</v>
      </c>
      <c r="L71" s="48" t="str">
        <f t="shared" si="13"/>
        <v>OK</v>
      </c>
      <c r="M71" s="52" t="s">
        <v>385</v>
      </c>
    </row>
    <row r="72" spans="1:13" s="47" customFormat="1" ht="18" customHeight="1">
      <c r="A72" s="47" t="s">
        <v>389</v>
      </c>
      <c r="B72" s="49" t="s">
        <v>390</v>
      </c>
      <c r="C72" s="49" t="s">
        <v>391</v>
      </c>
      <c r="D72" s="47" t="s">
        <v>1117</v>
      </c>
      <c r="F72" s="48" t="str">
        <f t="shared" si="11"/>
        <v>あん１０</v>
      </c>
      <c r="G72" s="47" t="str">
        <f t="shared" si="12"/>
        <v>辻本将士</v>
      </c>
      <c r="H72" s="58" t="str">
        <f t="shared" si="9"/>
        <v>薮内</v>
      </c>
      <c r="I72" s="53" t="s">
        <v>282</v>
      </c>
      <c r="J72" s="54">
        <v>1986</v>
      </c>
      <c r="K72" s="107">
        <f t="shared" si="10"/>
        <v>38</v>
      </c>
      <c r="L72" s="48" t="str">
        <f t="shared" si="13"/>
        <v>OK</v>
      </c>
      <c r="M72" s="52" t="s">
        <v>385</v>
      </c>
    </row>
    <row r="73" spans="1:13" s="47" customFormat="1" ht="18" customHeight="1">
      <c r="A73" s="47" t="s">
        <v>392</v>
      </c>
      <c r="B73" s="49" t="s">
        <v>393</v>
      </c>
      <c r="C73" s="49" t="s">
        <v>394</v>
      </c>
      <c r="D73" s="47" t="s">
        <v>1117</v>
      </c>
      <c r="F73" s="48" t="str">
        <f>A73</f>
        <v>あん１１</v>
      </c>
      <c r="G73" s="47" t="str">
        <f>B73&amp;C73</f>
        <v>津曲崇志</v>
      </c>
      <c r="H73" s="58" t="str">
        <f t="shared" si="9"/>
        <v>薮内</v>
      </c>
      <c r="I73" s="53" t="s">
        <v>224</v>
      </c>
      <c r="J73" s="54">
        <v>1989</v>
      </c>
      <c r="K73" s="107">
        <f t="shared" si="10"/>
        <v>35</v>
      </c>
      <c r="L73" s="48" t="str">
        <f t="shared" si="13"/>
        <v>OK</v>
      </c>
      <c r="M73" s="52" t="s">
        <v>395</v>
      </c>
    </row>
    <row r="74" spans="1:13" s="47" customFormat="1" ht="18" customHeight="1">
      <c r="A74" s="47" t="s">
        <v>396</v>
      </c>
      <c r="B74" s="49" t="s">
        <v>397</v>
      </c>
      <c r="C74" s="49" t="s">
        <v>398</v>
      </c>
      <c r="D74" s="47" t="s">
        <v>1117</v>
      </c>
      <c r="F74" s="48" t="str">
        <f t="shared" si="11"/>
        <v>あん１２</v>
      </c>
      <c r="G74" s="47" t="str">
        <f t="shared" si="12"/>
        <v>原智則</v>
      </c>
      <c r="H74" s="58" t="str">
        <f t="shared" si="9"/>
        <v>薮内</v>
      </c>
      <c r="I74" s="53" t="s">
        <v>399</v>
      </c>
      <c r="J74" s="54">
        <v>1969</v>
      </c>
      <c r="K74" s="107">
        <f t="shared" si="10"/>
        <v>55</v>
      </c>
      <c r="L74" s="48" t="str">
        <f t="shared" si="13"/>
        <v>OK</v>
      </c>
      <c r="M74" s="52" t="s">
        <v>326</v>
      </c>
    </row>
    <row r="75" spans="1:13" s="47" customFormat="1" ht="18" customHeight="1">
      <c r="A75" s="47" t="s">
        <v>400</v>
      </c>
      <c r="B75" s="49" t="s">
        <v>401</v>
      </c>
      <c r="C75" s="49" t="s">
        <v>402</v>
      </c>
      <c r="D75" s="47" t="s">
        <v>1117</v>
      </c>
      <c r="F75" s="48" t="str">
        <f t="shared" si="11"/>
        <v>あん１３</v>
      </c>
      <c r="G75" s="47" t="str">
        <f t="shared" si="12"/>
        <v>ピーターリーダー</v>
      </c>
      <c r="H75" s="58" t="str">
        <f t="shared" si="9"/>
        <v>薮内</v>
      </c>
      <c r="I75" s="53" t="s">
        <v>399</v>
      </c>
      <c r="J75" s="54">
        <v>1981</v>
      </c>
      <c r="K75" s="107">
        <f t="shared" si="10"/>
        <v>43</v>
      </c>
      <c r="L75" s="48" t="str">
        <f t="shared" si="13"/>
        <v>OK</v>
      </c>
      <c r="M75" s="52" t="s">
        <v>403</v>
      </c>
    </row>
    <row r="76" spans="1:13" s="47" customFormat="1" ht="18" customHeight="1">
      <c r="A76" s="47" t="s">
        <v>404</v>
      </c>
      <c r="B76" s="49" t="s">
        <v>405</v>
      </c>
      <c r="C76" s="49" t="s">
        <v>406</v>
      </c>
      <c r="D76" s="47" t="s">
        <v>1117</v>
      </c>
      <c r="F76" s="48" t="str">
        <f t="shared" si="11"/>
        <v>あん１４</v>
      </c>
      <c r="G76" s="47" t="str">
        <f t="shared" si="12"/>
        <v>鍋内雄樹</v>
      </c>
      <c r="H76" s="58" t="str">
        <f t="shared" si="9"/>
        <v>薮内</v>
      </c>
      <c r="I76" s="53" t="s">
        <v>399</v>
      </c>
      <c r="J76" s="54">
        <v>1990</v>
      </c>
      <c r="K76" s="107">
        <f t="shared" si="10"/>
        <v>34</v>
      </c>
      <c r="L76" s="48" t="str">
        <f t="shared" si="13"/>
        <v>OK</v>
      </c>
      <c r="M76" s="52" t="s">
        <v>403</v>
      </c>
    </row>
    <row r="77" spans="1:13" s="47" customFormat="1" ht="18" customHeight="1">
      <c r="A77" s="47" t="s">
        <v>407</v>
      </c>
      <c r="B77" s="49" t="s">
        <v>365</v>
      </c>
      <c r="C77" s="49" t="s">
        <v>408</v>
      </c>
      <c r="D77" s="47" t="s">
        <v>1117</v>
      </c>
      <c r="F77" s="48" t="str">
        <f t="shared" si="11"/>
        <v>あん１５</v>
      </c>
      <c r="G77" s="47" t="str">
        <f t="shared" si="12"/>
        <v>脇坂和樹</v>
      </c>
      <c r="H77" s="58" t="str">
        <f t="shared" si="9"/>
        <v>薮内</v>
      </c>
      <c r="I77" s="53" t="s">
        <v>224</v>
      </c>
      <c r="J77" s="54">
        <v>1992</v>
      </c>
      <c r="K77" s="107">
        <f t="shared" si="10"/>
        <v>32</v>
      </c>
      <c r="L77" s="48" t="str">
        <f t="shared" si="13"/>
        <v>OK</v>
      </c>
      <c r="M77" s="52" t="s">
        <v>225</v>
      </c>
    </row>
    <row r="78" spans="1:13" s="47" customFormat="1" ht="18" customHeight="1">
      <c r="A78" s="47" t="s">
        <v>409</v>
      </c>
      <c r="B78" s="61" t="s">
        <v>410</v>
      </c>
      <c r="C78" s="61" t="s">
        <v>411</v>
      </c>
      <c r="D78" s="47" t="s">
        <v>1117</v>
      </c>
      <c r="F78" s="48" t="str">
        <f t="shared" si="11"/>
        <v>あん１６</v>
      </c>
      <c r="G78" s="47" t="str">
        <f t="shared" si="12"/>
        <v>上津慶和</v>
      </c>
      <c r="H78" s="58" t="str">
        <f t="shared" si="9"/>
        <v>薮内</v>
      </c>
      <c r="I78" s="53" t="s">
        <v>224</v>
      </c>
      <c r="J78" s="54">
        <v>1993</v>
      </c>
      <c r="K78" s="107">
        <f t="shared" si="10"/>
        <v>31</v>
      </c>
      <c r="L78" s="48" t="str">
        <f t="shared" si="13"/>
        <v>OK</v>
      </c>
      <c r="M78" s="52" t="s">
        <v>266</v>
      </c>
    </row>
    <row r="79" spans="1:13" s="47" customFormat="1" ht="18" customHeight="1">
      <c r="A79" s="47" t="s">
        <v>412</v>
      </c>
      <c r="B79" s="49" t="s">
        <v>413</v>
      </c>
      <c r="C79" s="49" t="s">
        <v>414</v>
      </c>
      <c r="D79" s="47" t="s">
        <v>1117</v>
      </c>
      <c r="F79" s="48" t="str">
        <f t="shared" si="11"/>
        <v>あん１７</v>
      </c>
      <c r="G79" s="47" t="str">
        <f t="shared" si="12"/>
        <v>薮内豪</v>
      </c>
      <c r="H79" s="58" t="str">
        <f t="shared" si="9"/>
        <v>薮内</v>
      </c>
      <c r="I79" s="53" t="s">
        <v>224</v>
      </c>
      <c r="J79" s="54">
        <v>1986</v>
      </c>
      <c r="K79" s="107">
        <f t="shared" si="10"/>
        <v>38</v>
      </c>
      <c r="L79" s="48" t="str">
        <f t="shared" si="13"/>
        <v>OK</v>
      </c>
      <c r="M79" s="52" t="s">
        <v>258</v>
      </c>
    </row>
    <row r="80" spans="1:13" s="47" customFormat="1" ht="18" customHeight="1">
      <c r="A80" s="47" t="s">
        <v>415</v>
      </c>
      <c r="B80" s="49" t="s">
        <v>416</v>
      </c>
      <c r="C80" s="49" t="s">
        <v>417</v>
      </c>
      <c r="D80" s="47" t="s">
        <v>1117</v>
      </c>
      <c r="F80" s="48" t="str">
        <f t="shared" si="11"/>
        <v>あん１８</v>
      </c>
      <c r="G80" s="47" t="str">
        <f t="shared" si="12"/>
        <v>鈴木智彦</v>
      </c>
      <c r="H80" s="58" t="str">
        <f t="shared" si="9"/>
        <v>薮内</v>
      </c>
      <c r="I80" s="53" t="s">
        <v>399</v>
      </c>
      <c r="J80" s="54">
        <v>1981</v>
      </c>
      <c r="K80" s="107">
        <f t="shared" si="10"/>
        <v>43</v>
      </c>
      <c r="L80" s="48" t="str">
        <f t="shared" si="13"/>
        <v>OK</v>
      </c>
      <c r="M80" s="52" t="s">
        <v>418</v>
      </c>
    </row>
    <row r="81" spans="1:13" s="47" customFormat="1" ht="18" customHeight="1">
      <c r="A81" s="47" t="s">
        <v>419</v>
      </c>
      <c r="B81" s="61" t="s">
        <v>420</v>
      </c>
      <c r="C81" s="61" t="s">
        <v>421</v>
      </c>
      <c r="D81" s="47" t="s">
        <v>1117</v>
      </c>
      <c r="F81" s="48" t="str">
        <f t="shared" si="11"/>
        <v>あん１９</v>
      </c>
      <c r="G81" s="47" t="str">
        <f t="shared" si="12"/>
        <v>高森康志</v>
      </c>
      <c r="H81" s="58" t="str">
        <f t="shared" si="9"/>
        <v>薮内</v>
      </c>
      <c r="I81" s="53" t="s">
        <v>399</v>
      </c>
      <c r="J81" s="54">
        <v>1986</v>
      </c>
      <c r="K81" s="107">
        <f t="shared" si="10"/>
        <v>38</v>
      </c>
      <c r="L81" s="48" t="str">
        <f t="shared" si="13"/>
        <v>OK</v>
      </c>
      <c r="M81" s="52" t="s">
        <v>305</v>
      </c>
    </row>
    <row r="82" spans="1:13" s="47" customFormat="1" ht="18" customHeight="1">
      <c r="A82" s="47" t="s">
        <v>422</v>
      </c>
      <c r="B82" s="61" t="s">
        <v>423</v>
      </c>
      <c r="C82" s="61" t="s">
        <v>424</v>
      </c>
      <c r="D82" s="47" t="s">
        <v>1117</v>
      </c>
      <c r="F82" s="48" t="str">
        <f t="shared" si="11"/>
        <v>あん２０</v>
      </c>
      <c r="G82" s="47" t="str">
        <f t="shared" si="12"/>
        <v>松村友喜</v>
      </c>
      <c r="H82" s="58" t="str">
        <f t="shared" si="9"/>
        <v>薮内</v>
      </c>
      <c r="I82" s="53" t="s">
        <v>224</v>
      </c>
      <c r="J82" s="54">
        <v>1988</v>
      </c>
      <c r="K82" s="107">
        <f t="shared" si="10"/>
        <v>36</v>
      </c>
      <c r="L82" s="48" t="str">
        <f t="shared" si="13"/>
        <v>OK</v>
      </c>
      <c r="M82" s="52" t="s">
        <v>225</v>
      </c>
    </row>
    <row r="83" spans="1:13" s="47" customFormat="1" ht="18" customHeight="1">
      <c r="A83" s="47" t="s">
        <v>425</v>
      </c>
      <c r="B83" s="61" t="s">
        <v>426</v>
      </c>
      <c r="C83" s="61" t="s">
        <v>427</v>
      </c>
      <c r="D83" s="47" t="s">
        <v>1117</v>
      </c>
      <c r="F83" s="48" t="str">
        <f t="shared" si="11"/>
        <v>あん２１</v>
      </c>
      <c r="G83" s="47" t="str">
        <f t="shared" si="12"/>
        <v>原山侑己</v>
      </c>
      <c r="H83" s="58" t="str">
        <f t="shared" si="9"/>
        <v>薮内</v>
      </c>
      <c r="I83" s="53" t="s">
        <v>224</v>
      </c>
      <c r="J83" s="54">
        <v>1996</v>
      </c>
      <c r="K83" s="107">
        <f t="shared" si="10"/>
        <v>28</v>
      </c>
      <c r="L83" s="48" t="str">
        <f t="shared" si="13"/>
        <v>OK</v>
      </c>
      <c r="M83" s="52" t="s">
        <v>229</v>
      </c>
    </row>
    <row r="84" spans="1:13" s="47" customFormat="1" ht="18" customHeight="1">
      <c r="A84" s="47" t="s">
        <v>428</v>
      </c>
      <c r="B84" s="61" t="s">
        <v>429</v>
      </c>
      <c r="C84" s="61" t="s">
        <v>430</v>
      </c>
      <c r="D84" s="47" t="s">
        <v>1117</v>
      </c>
      <c r="F84" s="48" t="str">
        <f t="shared" si="11"/>
        <v>あん２２</v>
      </c>
      <c r="G84" s="47" t="str">
        <f t="shared" si="12"/>
        <v>森寿人</v>
      </c>
      <c r="H84" s="58" t="str">
        <f t="shared" si="9"/>
        <v>薮内</v>
      </c>
      <c r="I84" s="53" t="s">
        <v>224</v>
      </c>
      <c r="J84" s="54">
        <v>1978</v>
      </c>
      <c r="K84" s="107">
        <f t="shared" si="10"/>
        <v>46</v>
      </c>
      <c r="L84" s="48" t="str">
        <f t="shared" si="13"/>
        <v>OK</v>
      </c>
      <c r="M84" s="52" t="s">
        <v>326</v>
      </c>
    </row>
    <row r="85" spans="1:13" s="47" customFormat="1" ht="18" customHeight="1">
      <c r="A85" s="47" t="s">
        <v>431</v>
      </c>
      <c r="B85" s="61" t="s">
        <v>432</v>
      </c>
      <c r="C85" s="61" t="s">
        <v>433</v>
      </c>
      <c r="D85" s="47" t="s">
        <v>1117</v>
      </c>
      <c r="F85" s="48" t="str">
        <f t="shared" si="11"/>
        <v>あん２３</v>
      </c>
      <c r="G85" s="47" t="str">
        <f t="shared" si="12"/>
        <v>山田佳明</v>
      </c>
      <c r="H85" s="58" t="str">
        <f t="shared" si="9"/>
        <v>薮内</v>
      </c>
      <c r="I85" s="53" t="s">
        <v>224</v>
      </c>
      <c r="J85" s="54">
        <v>1986</v>
      </c>
      <c r="K85" s="107">
        <f t="shared" si="10"/>
        <v>38</v>
      </c>
      <c r="L85" s="48" t="str">
        <f t="shared" si="13"/>
        <v>OK</v>
      </c>
      <c r="M85" s="52" t="s">
        <v>225</v>
      </c>
    </row>
    <row r="86" spans="1:13" s="47" customFormat="1" ht="18" customHeight="1">
      <c r="A86" s="47" t="s">
        <v>434</v>
      </c>
      <c r="B86" s="49" t="s">
        <v>435</v>
      </c>
      <c r="C86" s="49" t="s">
        <v>436</v>
      </c>
      <c r="D86" s="47" t="s">
        <v>1117</v>
      </c>
      <c r="F86" s="48" t="str">
        <f t="shared" si="11"/>
        <v>あん２４</v>
      </c>
      <c r="G86" s="47" t="str">
        <f t="shared" si="12"/>
        <v>岡栄介</v>
      </c>
      <c r="H86" s="58" t="str">
        <f t="shared" si="9"/>
        <v>薮内</v>
      </c>
      <c r="I86" s="53" t="s">
        <v>224</v>
      </c>
      <c r="J86" s="54">
        <v>1996</v>
      </c>
      <c r="K86" s="107">
        <f t="shared" si="10"/>
        <v>28</v>
      </c>
      <c r="L86" s="48" t="str">
        <f t="shared" si="13"/>
        <v>OK</v>
      </c>
      <c r="M86" s="52" t="s">
        <v>326</v>
      </c>
    </row>
    <row r="87" spans="1:13" s="47" customFormat="1" ht="18" customHeight="1">
      <c r="A87" s="47" t="s">
        <v>437</v>
      </c>
      <c r="B87" s="49" t="s">
        <v>438</v>
      </c>
      <c r="C87" s="49" t="s">
        <v>439</v>
      </c>
      <c r="D87" s="47" t="s">
        <v>1117</v>
      </c>
      <c r="F87" s="48" t="str">
        <f t="shared" si="11"/>
        <v>あん２５</v>
      </c>
      <c r="G87" s="47" t="str">
        <f t="shared" si="12"/>
        <v>西嶌達也</v>
      </c>
      <c r="H87" s="58" t="str">
        <f t="shared" si="9"/>
        <v>薮内</v>
      </c>
      <c r="I87" s="53" t="s">
        <v>224</v>
      </c>
      <c r="J87" s="54">
        <v>1989</v>
      </c>
      <c r="K87" s="107">
        <f t="shared" si="10"/>
        <v>35</v>
      </c>
      <c r="L87" s="48" t="str">
        <f t="shared" si="13"/>
        <v>OK</v>
      </c>
      <c r="M87" s="52" t="s">
        <v>258</v>
      </c>
    </row>
    <row r="88" spans="1:13" s="47" customFormat="1" ht="18" customHeight="1">
      <c r="A88" s="47" t="s">
        <v>440</v>
      </c>
      <c r="B88" s="49" t="s">
        <v>441</v>
      </c>
      <c r="C88" s="49" t="s">
        <v>442</v>
      </c>
      <c r="D88" s="47" t="s">
        <v>1117</v>
      </c>
      <c r="F88" s="48" t="str">
        <f t="shared" si="11"/>
        <v>あん２６</v>
      </c>
      <c r="G88" s="47" t="str">
        <f t="shared" si="12"/>
        <v>寺元翔太</v>
      </c>
      <c r="H88" s="58" t="str">
        <f t="shared" si="9"/>
        <v>薮内</v>
      </c>
      <c r="I88" s="53" t="s">
        <v>399</v>
      </c>
      <c r="J88" s="54">
        <v>1993</v>
      </c>
      <c r="K88" s="107">
        <f t="shared" si="10"/>
        <v>31</v>
      </c>
      <c r="L88" s="48" t="str">
        <f t="shared" si="13"/>
        <v>OK</v>
      </c>
      <c r="M88" s="52" t="s">
        <v>443</v>
      </c>
    </row>
    <row r="89" spans="1:13" s="52" customFormat="1" ht="18" customHeight="1">
      <c r="A89" s="47" t="s">
        <v>444</v>
      </c>
      <c r="B89" s="268" t="s">
        <v>445</v>
      </c>
      <c r="C89" s="268" t="s">
        <v>391</v>
      </c>
      <c r="D89" s="47" t="s">
        <v>1117</v>
      </c>
      <c r="F89" s="206" t="str">
        <f t="shared" si="11"/>
        <v>あん２７</v>
      </c>
      <c r="G89" s="52" t="str">
        <f t="shared" si="12"/>
        <v>三箇将士</v>
      </c>
      <c r="H89" s="58" t="str">
        <f t="shared" si="9"/>
        <v>薮内</v>
      </c>
      <c r="I89" s="207" t="s">
        <v>224</v>
      </c>
      <c r="J89" s="60">
        <v>1994</v>
      </c>
      <c r="K89" s="107">
        <f t="shared" si="10"/>
        <v>30</v>
      </c>
      <c r="L89" s="206" t="str">
        <f t="shared" si="13"/>
        <v>OK</v>
      </c>
      <c r="M89" s="52" t="s">
        <v>258</v>
      </c>
    </row>
    <row r="90" spans="1:13" s="52" customFormat="1" ht="18" customHeight="1">
      <c r="A90" s="47" t="s">
        <v>446</v>
      </c>
      <c r="B90" s="268" t="s">
        <v>447</v>
      </c>
      <c r="C90" s="268" t="s">
        <v>448</v>
      </c>
      <c r="D90" s="47" t="s">
        <v>1117</v>
      </c>
      <c r="F90" s="206" t="str">
        <f t="shared" si="11"/>
        <v>あん２８</v>
      </c>
      <c r="G90" s="52" t="str">
        <f t="shared" si="12"/>
        <v>澤田純兵</v>
      </c>
      <c r="H90" s="58" t="str">
        <f t="shared" si="9"/>
        <v>薮内</v>
      </c>
      <c r="I90" s="207" t="s">
        <v>399</v>
      </c>
      <c r="J90" s="60">
        <v>1997</v>
      </c>
      <c r="K90" s="107">
        <f t="shared" si="10"/>
        <v>27</v>
      </c>
      <c r="L90" s="206" t="str">
        <f t="shared" si="13"/>
        <v>OK</v>
      </c>
      <c r="M90" s="52" t="s">
        <v>258</v>
      </c>
    </row>
    <row r="91" spans="1:13" s="52" customFormat="1">
      <c r="A91" s="47" t="s">
        <v>449</v>
      </c>
      <c r="B91" s="57" t="s">
        <v>450</v>
      </c>
      <c r="C91" s="57" t="s">
        <v>451</v>
      </c>
      <c r="D91" s="47" t="s">
        <v>1117</v>
      </c>
      <c r="F91" s="206" t="str">
        <f>A91</f>
        <v>あん２９</v>
      </c>
      <c r="G91" s="52" t="str">
        <f>B91&amp;C91</f>
        <v>末木久美子</v>
      </c>
      <c r="H91" s="58" t="str">
        <f t="shared" si="9"/>
        <v>薮内</v>
      </c>
      <c r="I91" s="58" t="s">
        <v>351</v>
      </c>
      <c r="J91" s="50">
        <v>1969</v>
      </c>
      <c r="K91" s="107">
        <f t="shared" si="10"/>
        <v>55</v>
      </c>
      <c r="L91" s="206" t="str">
        <f>IF(G91="","",IF(COUNTIF($G$5:$G$661,G91)&gt;1,"2重登録","OK"))</f>
        <v>OK</v>
      </c>
      <c r="M91" s="52" t="s">
        <v>452</v>
      </c>
    </row>
    <row r="92" spans="1:13" s="47" customFormat="1" ht="18.75" customHeight="1">
      <c r="A92" s="47" t="s">
        <v>453</v>
      </c>
      <c r="B92" s="63" t="s">
        <v>454</v>
      </c>
      <c r="C92" s="63" t="s">
        <v>455</v>
      </c>
      <c r="D92" s="49" t="s">
        <v>456</v>
      </c>
      <c r="F92" s="269" t="str">
        <f>A92</f>
        <v>き０１</v>
      </c>
      <c r="G92" s="47" t="str">
        <f t="shared" ref="G92:G93" si="14">B92&amp;C92</f>
        <v>赤木拓</v>
      </c>
      <c r="H92" s="49" t="s">
        <v>457</v>
      </c>
      <c r="I92" s="49" t="s">
        <v>224</v>
      </c>
      <c r="J92" s="54">
        <v>1980</v>
      </c>
      <c r="K92" s="270">
        <f>IF(J92="","",(2024-J92))</f>
        <v>44</v>
      </c>
      <c r="L92" s="206" t="str">
        <f t="shared" ref="L92:L127" si="15">IF(G92="","",IF(COUNTIF($G$5:$G$646,G92)&gt;1,"2重登録","OK"))</f>
        <v>OK</v>
      </c>
      <c r="M92" s="64" t="s">
        <v>458</v>
      </c>
    </row>
    <row r="93" spans="1:13" s="47" customFormat="1" ht="18.75" customHeight="1">
      <c r="A93" s="47" t="s">
        <v>459</v>
      </c>
      <c r="B93" s="53" t="s">
        <v>460</v>
      </c>
      <c r="C93" s="53" t="s">
        <v>1119</v>
      </c>
      <c r="D93" s="49" t="s">
        <v>456</v>
      </c>
      <c r="F93" s="269" t="str">
        <f t="shared" ref="F93:F127" si="16">A93</f>
        <v>き０２</v>
      </c>
      <c r="G93" s="47" t="str">
        <f t="shared" si="14"/>
        <v>井澤　匡志</v>
      </c>
      <c r="H93" s="49" t="s">
        <v>457</v>
      </c>
      <c r="I93" s="49" t="s">
        <v>224</v>
      </c>
      <c r="J93" s="54">
        <v>1967</v>
      </c>
      <c r="K93" s="270">
        <f t="shared" ref="K93:K127" si="17">IF(J93="","",(2024-J93))</f>
        <v>57</v>
      </c>
      <c r="L93" s="206" t="str">
        <f t="shared" si="15"/>
        <v>OK</v>
      </c>
      <c r="M93" s="64" t="s">
        <v>461</v>
      </c>
    </row>
    <row r="94" spans="1:13" ht="18.75" customHeight="1">
      <c r="A94" s="47" t="s">
        <v>462</v>
      </c>
      <c r="B94" s="63" t="s">
        <v>463</v>
      </c>
      <c r="C94" s="53" t="s">
        <v>464</v>
      </c>
      <c r="D94" s="49" t="s">
        <v>456</v>
      </c>
      <c r="E94" s="47"/>
      <c r="F94" s="269" t="str">
        <f>A94</f>
        <v>き０３</v>
      </c>
      <c r="G94" s="47" t="str">
        <f>B94&amp;C94</f>
        <v>石井耶真斗</v>
      </c>
      <c r="H94" s="49" t="s">
        <v>457</v>
      </c>
      <c r="I94" s="49" t="s">
        <v>224</v>
      </c>
      <c r="J94" s="54">
        <v>1995</v>
      </c>
      <c r="K94" s="270">
        <f t="shared" si="17"/>
        <v>29</v>
      </c>
      <c r="L94" s="206" t="str">
        <f t="shared" si="15"/>
        <v>OK</v>
      </c>
      <c r="M94" s="64" t="s">
        <v>465</v>
      </c>
    </row>
    <row r="95" spans="1:13">
      <c r="A95" s="47" t="s">
        <v>466</v>
      </c>
      <c r="B95" s="63" t="s">
        <v>467</v>
      </c>
      <c r="C95" s="53" t="s">
        <v>468</v>
      </c>
      <c r="D95" s="49" t="s">
        <v>456</v>
      </c>
      <c r="E95" s="47"/>
      <c r="F95" s="269" t="str">
        <f>A95</f>
        <v>き０４</v>
      </c>
      <c r="G95" s="47" t="str">
        <f>B95&amp;C95</f>
        <v>石川和洋</v>
      </c>
      <c r="H95" s="49" t="s">
        <v>457</v>
      </c>
      <c r="I95" s="49" t="s">
        <v>224</v>
      </c>
      <c r="J95" s="54">
        <v>1978</v>
      </c>
      <c r="K95" s="270">
        <f t="shared" si="17"/>
        <v>46</v>
      </c>
      <c r="L95" s="206" t="str">
        <f t="shared" si="15"/>
        <v>OK</v>
      </c>
      <c r="M95" s="64" t="s">
        <v>469</v>
      </c>
    </row>
    <row r="96" spans="1:13" s="47" customFormat="1">
      <c r="A96" s="47" t="s">
        <v>470</v>
      </c>
      <c r="B96" s="63" t="s">
        <v>471</v>
      </c>
      <c r="C96" s="53" t="s">
        <v>472</v>
      </c>
      <c r="D96" s="49" t="s">
        <v>456</v>
      </c>
      <c r="F96" s="269" t="str">
        <f t="shared" si="16"/>
        <v>き０５</v>
      </c>
      <c r="G96" s="47" t="s">
        <v>473</v>
      </c>
      <c r="H96" s="49" t="s">
        <v>457</v>
      </c>
      <c r="I96" s="49" t="s">
        <v>224</v>
      </c>
      <c r="J96" s="54">
        <v>1993</v>
      </c>
      <c r="K96" s="270">
        <f t="shared" si="17"/>
        <v>31</v>
      </c>
      <c r="L96" s="206" t="str">
        <f t="shared" si="15"/>
        <v>OK</v>
      </c>
      <c r="M96" s="64" t="s">
        <v>458</v>
      </c>
    </row>
    <row r="97" spans="1:13">
      <c r="A97" s="47" t="s">
        <v>474</v>
      </c>
      <c r="B97" s="65" t="s">
        <v>1120</v>
      </c>
      <c r="C97" s="65" t="s">
        <v>1121</v>
      </c>
      <c r="D97" s="49" t="s">
        <v>475</v>
      </c>
      <c r="E97" s="271"/>
      <c r="F97" s="269" t="str">
        <f>A97</f>
        <v>き０６</v>
      </c>
      <c r="G97" s="57" t="str">
        <f>B97&amp;C97</f>
        <v>石田愛捺花</v>
      </c>
      <c r="H97" s="49" t="s">
        <v>457</v>
      </c>
      <c r="I97" s="49" t="s">
        <v>476</v>
      </c>
      <c r="J97" s="54">
        <v>1998</v>
      </c>
      <c r="K97" s="270">
        <f t="shared" si="17"/>
        <v>26</v>
      </c>
      <c r="L97" s="206" t="str">
        <f t="shared" si="15"/>
        <v>OK</v>
      </c>
      <c r="M97" s="64" t="s">
        <v>458</v>
      </c>
    </row>
    <row r="98" spans="1:13" s="47" customFormat="1">
      <c r="A98" s="47" t="s">
        <v>477</v>
      </c>
      <c r="B98" s="53" t="s">
        <v>1122</v>
      </c>
      <c r="C98" s="53" t="s">
        <v>1123</v>
      </c>
      <c r="D98" s="49" t="s">
        <v>456</v>
      </c>
      <c r="F98" s="269" t="str">
        <f t="shared" si="16"/>
        <v>き０７</v>
      </c>
      <c r="G98" s="47" t="str">
        <f t="shared" ref="G98:G143" si="18">B98&amp;C98</f>
        <v>一色翼</v>
      </c>
      <c r="H98" s="49" t="s">
        <v>457</v>
      </c>
      <c r="I98" s="49" t="s">
        <v>224</v>
      </c>
      <c r="J98" s="54">
        <v>1984</v>
      </c>
      <c r="K98" s="270">
        <f t="shared" si="17"/>
        <v>40</v>
      </c>
      <c r="L98" s="206" t="str">
        <f t="shared" si="15"/>
        <v>OK</v>
      </c>
      <c r="M98" s="64" t="s">
        <v>478</v>
      </c>
    </row>
    <row r="99" spans="1:13">
      <c r="A99" s="47" t="s">
        <v>479</v>
      </c>
      <c r="B99" s="240" t="s">
        <v>480</v>
      </c>
      <c r="C99" s="240" t="s">
        <v>481</v>
      </c>
      <c r="D99" s="49" t="s">
        <v>456</v>
      </c>
      <c r="F99" s="269" t="str">
        <f>A99</f>
        <v>き０８</v>
      </c>
      <c r="G99" s="47" t="str">
        <f>B99&amp;C99</f>
        <v>岩本祥平</v>
      </c>
      <c r="H99" s="49" t="s">
        <v>457</v>
      </c>
      <c r="I99" s="49" t="s">
        <v>224</v>
      </c>
      <c r="J99" s="54">
        <v>1983</v>
      </c>
      <c r="K99" s="270">
        <f t="shared" si="17"/>
        <v>41</v>
      </c>
      <c r="L99" s="206" t="str">
        <f t="shared" si="15"/>
        <v>OK</v>
      </c>
      <c r="M99" s="47" t="s">
        <v>385</v>
      </c>
    </row>
    <row r="100" spans="1:13">
      <c r="A100" s="47" t="s">
        <v>482</v>
      </c>
      <c r="B100" s="53" t="s">
        <v>483</v>
      </c>
      <c r="C100" s="53" t="s">
        <v>484</v>
      </c>
      <c r="D100" s="49" t="s">
        <v>456</v>
      </c>
      <c r="E100" s="47"/>
      <c r="F100" s="269" t="str">
        <f t="shared" si="16"/>
        <v>き０９</v>
      </c>
      <c r="G100" s="47" t="str">
        <f t="shared" si="18"/>
        <v>牛尾紳之介</v>
      </c>
      <c r="H100" s="49" t="s">
        <v>457</v>
      </c>
      <c r="I100" s="49" t="s">
        <v>224</v>
      </c>
      <c r="J100" s="54">
        <v>1984</v>
      </c>
      <c r="K100" s="270">
        <f t="shared" si="17"/>
        <v>40</v>
      </c>
      <c r="L100" s="206" t="str">
        <f t="shared" si="15"/>
        <v>OK</v>
      </c>
      <c r="M100" s="64" t="s">
        <v>465</v>
      </c>
    </row>
    <row r="101" spans="1:13">
      <c r="A101" s="47" t="s">
        <v>485</v>
      </c>
      <c r="B101" s="63" t="s">
        <v>486</v>
      </c>
      <c r="C101" s="63" t="s">
        <v>487</v>
      </c>
      <c r="D101" s="49" t="s">
        <v>456</v>
      </c>
      <c r="E101" s="47"/>
      <c r="F101" s="269" t="str">
        <f t="shared" si="16"/>
        <v>き１０</v>
      </c>
      <c r="G101" s="47" t="str">
        <f t="shared" si="18"/>
        <v>太田圭亮</v>
      </c>
      <c r="H101" s="49" t="s">
        <v>457</v>
      </c>
      <c r="I101" s="49" t="s">
        <v>224</v>
      </c>
      <c r="J101" s="54">
        <v>1981</v>
      </c>
      <c r="K101" s="270">
        <f t="shared" si="17"/>
        <v>43</v>
      </c>
      <c r="L101" s="206" t="str">
        <f t="shared" si="15"/>
        <v>OK</v>
      </c>
      <c r="M101" s="64" t="s">
        <v>458</v>
      </c>
    </row>
    <row r="102" spans="1:13">
      <c r="A102" s="47" t="s">
        <v>488</v>
      </c>
      <c r="B102" s="53" t="s">
        <v>489</v>
      </c>
      <c r="C102" s="53" t="s">
        <v>490</v>
      </c>
      <c r="D102" s="49" t="s">
        <v>456</v>
      </c>
      <c r="E102" s="47"/>
      <c r="F102" s="269" t="str">
        <f t="shared" si="16"/>
        <v>き１１</v>
      </c>
      <c r="G102" s="47" t="str">
        <f t="shared" si="18"/>
        <v>岡本彰</v>
      </c>
      <c r="H102" s="49" t="s">
        <v>457</v>
      </c>
      <c r="I102" s="49" t="s">
        <v>224</v>
      </c>
      <c r="J102" s="54">
        <v>1986</v>
      </c>
      <c r="K102" s="270">
        <f t="shared" si="17"/>
        <v>38</v>
      </c>
      <c r="L102" s="206" t="str">
        <f t="shared" si="15"/>
        <v>OK</v>
      </c>
      <c r="M102" s="64" t="s">
        <v>458</v>
      </c>
    </row>
    <row r="103" spans="1:13">
      <c r="A103" s="47" t="s">
        <v>491</v>
      </c>
      <c r="B103" s="240" t="s">
        <v>492</v>
      </c>
      <c r="C103" s="240" t="s">
        <v>493</v>
      </c>
      <c r="D103" s="49" t="s">
        <v>456</v>
      </c>
      <c r="F103" s="269" t="str">
        <f>A103</f>
        <v>き１２</v>
      </c>
      <c r="G103" s="47" t="str">
        <f>B103&amp;C103</f>
        <v>奥田司</v>
      </c>
      <c r="H103" s="49" t="s">
        <v>457</v>
      </c>
      <c r="I103" s="49" t="s">
        <v>224</v>
      </c>
      <c r="J103" s="54">
        <v>1997</v>
      </c>
      <c r="K103" s="270">
        <f t="shared" si="17"/>
        <v>27</v>
      </c>
      <c r="L103" s="206" t="str">
        <f t="shared" si="15"/>
        <v>OK</v>
      </c>
      <c r="M103" s="47" t="s">
        <v>330</v>
      </c>
    </row>
    <row r="104" spans="1:13">
      <c r="A104" s="47" t="s">
        <v>494</v>
      </c>
      <c r="B104" s="61" t="s">
        <v>495</v>
      </c>
      <c r="C104" s="61" t="s">
        <v>496</v>
      </c>
      <c r="D104" s="47" t="s">
        <v>475</v>
      </c>
      <c r="E104" s="47"/>
      <c r="F104" s="269" t="str">
        <f t="shared" si="16"/>
        <v>き１３</v>
      </c>
      <c r="G104" s="47" t="str">
        <f t="shared" si="18"/>
        <v>片渕友結</v>
      </c>
      <c r="H104" s="49" t="s">
        <v>457</v>
      </c>
      <c r="I104" s="53" t="s">
        <v>476</v>
      </c>
      <c r="J104" s="54">
        <v>2000</v>
      </c>
      <c r="K104" s="270">
        <f t="shared" si="17"/>
        <v>24</v>
      </c>
      <c r="L104" s="206" t="str">
        <f t="shared" si="15"/>
        <v>OK</v>
      </c>
      <c r="M104" s="47" t="s">
        <v>262</v>
      </c>
    </row>
    <row r="105" spans="1:13">
      <c r="A105" s="47" t="s">
        <v>497</v>
      </c>
      <c r="B105" s="63" t="s">
        <v>498</v>
      </c>
      <c r="C105" s="240" t="s">
        <v>499</v>
      </c>
      <c r="D105" s="49" t="s">
        <v>456</v>
      </c>
      <c r="F105" s="269" t="str">
        <f>A105</f>
        <v>き１４</v>
      </c>
      <c r="G105" s="47" t="str">
        <f>B105&amp;C105</f>
        <v>木村圭</v>
      </c>
      <c r="H105" s="49" t="s">
        <v>457</v>
      </c>
      <c r="I105" s="49" t="s">
        <v>224</v>
      </c>
      <c r="J105" s="54">
        <v>1968</v>
      </c>
      <c r="K105" s="270">
        <f t="shared" si="17"/>
        <v>56</v>
      </c>
      <c r="L105" s="206" t="str">
        <f t="shared" si="15"/>
        <v>OK</v>
      </c>
      <c r="M105" s="47" t="s">
        <v>262</v>
      </c>
    </row>
    <row r="106" spans="1:13">
      <c r="A106" s="47" t="s">
        <v>500</v>
      </c>
      <c r="B106" s="63" t="s">
        <v>501</v>
      </c>
      <c r="C106" s="240" t="s">
        <v>502</v>
      </c>
      <c r="D106" s="49" t="s">
        <v>456</v>
      </c>
      <c r="F106" s="269" t="str">
        <f>A106</f>
        <v>き１５</v>
      </c>
      <c r="G106" s="47" t="str">
        <f>B106&amp;C106</f>
        <v>栗山飛鳥</v>
      </c>
      <c r="H106" s="49" t="s">
        <v>457</v>
      </c>
      <c r="I106" s="49" t="s">
        <v>224</v>
      </c>
      <c r="J106" s="54">
        <v>1997</v>
      </c>
      <c r="K106" s="270">
        <f t="shared" si="17"/>
        <v>27</v>
      </c>
      <c r="L106" s="206" t="str">
        <f t="shared" si="15"/>
        <v>OK</v>
      </c>
      <c r="M106" s="47" t="s">
        <v>478</v>
      </c>
    </row>
    <row r="107" spans="1:13">
      <c r="A107" s="47" t="s">
        <v>503</v>
      </c>
      <c r="B107" s="63" t="s">
        <v>504</v>
      </c>
      <c r="C107" s="53" t="s">
        <v>505</v>
      </c>
      <c r="D107" s="49" t="s">
        <v>456</v>
      </c>
      <c r="E107" s="47"/>
      <c r="F107" s="269" t="str">
        <f t="shared" si="16"/>
        <v>き１６</v>
      </c>
      <c r="G107" s="47" t="str">
        <f t="shared" si="18"/>
        <v>坂元智成</v>
      </c>
      <c r="H107" s="49" t="s">
        <v>457</v>
      </c>
      <c r="I107" s="49" t="s">
        <v>224</v>
      </c>
      <c r="J107" s="54">
        <v>1975</v>
      </c>
      <c r="K107" s="270">
        <f t="shared" si="17"/>
        <v>49</v>
      </c>
      <c r="L107" s="206" t="str">
        <f t="shared" si="15"/>
        <v>OK</v>
      </c>
      <c r="M107" s="64" t="s">
        <v>465</v>
      </c>
    </row>
    <row r="108" spans="1:13">
      <c r="A108" s="47" t="s">
        <v>506</v>
      </c>
      <c r="B108" s="240" t="s">
        <v>507</v>
      </c>
      <c r="C108" s="240" t="s">
        <v>508</v>
      </c>
      <c r="D108" s="49" t="s">
        <v>456</v>
      </c>
      <c r="F108" s="269" t="str">
        <f>A108</f>
        <v>き１７</v>
      </c>
      <c r="G108" s="47" t="str">
        <f>B108&amp;C108</f>
        <v>佐治武</v>
      </c>
      <c r="H108" s="49" t="s">
        <v>457</v>
      </c>
      <c r="I108" s="49" t="s">
        <v>224</v>
      </c>
      <c r="J108" s="54">
        <v>1964</v>
      </c>
      <c r="K108" s="270">
        <f t="shared" si="17"/>
        <v>60</v>
      </c>
      <c r="L108" s="206" t="str">
        <f t="shared" si="15"/>
        <v>OK</v>
      </c>
      <c r="M108" s="47" t="s">
        <v>509</v>
      </c>
    </row>
    <row r="109" spans="1:13">
      <c r="A109" s="47" t="s">
        <v>510</v>
      </c>
      <c r="B109" s="49" t="s">
        <v>447</v>
      </c>
      <c r="C109" s="49" t="s">
        <v>511</v>
      </c>
      <c r="D109" s="49" t="s">
        <v>475</v>
      </c>
      <c r="E109" s="47"/>
      <c r="F109" s="269" t="str">
        <f t="shared" si="16"/>
        <v>き１８</v>
      </c>
      <c r="G109" s="47" t="str">
        <f t="shared" si="18"/>
        <v>澤田啓一</v>
      </c>
      <c r="H109" s="49" t="s">
        <v>457</v>
      </c>
      <c r="I109" s="49" t="s">
        <v>224</v>
      </c>
      <c r="J109" s="54">
        <v>1970</v>
      </c>
      <c r="K109" s="270">
        <f t="shared" si="17"/>
        <v>54</v>
      </c>
      <c r="L109" s="206" t="str">
        <f t="shared" si="15"/>
        <v>OK</v>
      </c>
      <c r="M109" s="47" t="s">
        <v>461</v>
      </c>
    </row>
    <row r="110" spans="1:13">
      <c r="A110" s="47" t="s">
        <v>512</v>
      </c>
      <c r="B110" s="49" t="s">
        <v>513</v>
      </c>
      <c r="C110" s="49" t="s">
        <v>514</v>
      </c>
      <c r="D110" s="47" t="s">
        <v>475</v>
      </c>
      <c r="E110" s="47"/>
      <c r="F110" s="269" t="str">
        <f t="shared" si="16"/>
        <v>き１９</v>
      </c>
      <c r="G110" s="47" t="str">
        <f>B110&amp;C110</f>
        <v>篠原弘法</v>
      </c>
      <c r="H110" s="49" t="s">
        <v>457</v>
      </c>
      <c r="I110" s="53" t="s">
        <v>282</v>
      </c>
      <c r="J110" s="54">
        <v>1992</v>
      </c>
      <c r="K110" s="270">
        <f t="shared" si="17"/>
        <v>32</v>
      </c>
      <c r="L110" s="206" t="str">
        <f t="shared" si="15"/>
        <v>OK</v>
      </c>
      <c r="M110" s="47" t="s">
        <v>286</v>
      </c>
    </row>
    <row r="111" spans="1:13">
      <c r="A111" s="47" t="s">
        <v>515</v>
      </c>
      <c r="B111" s="47" t="s">
        <v>1124</v>
      </c>
      <c r="C111" s="47" t="s">
        <v>1125</v>
      </c>
      <c r="D111" s="49" t="s">
        <v>475</v>
      </c>
      <c r="E111" s="271"/>
      <c r="F111" s="269" t="str">
        <f t="shared" si="16"/>
        <v>き２０</v>
      </c>
      <c r="G111" s="47" t="str">
        <f t="shared" si="18"/>
        <v>清水陽介</v>
      </c>
      <c r="H111" s="49" t="s">
        <v>457</v>
      </c>
      <c r="I111" s="49" t="s">
        <v>224</v>
      </c>
      <c r="J111" s="54">
        <v>1991</v>
      </c>
      <c r="K111" s="270">
        <f t="shared" si="17"/>
        <v>33</v>
      </c>
      <c r="L111" s="206" t="str">
        <f t="shared" si="15"/>
        <v>OK</v>
      </c>
      <c r="M111" s="64" t="s">
        <v>286</v>
      </c>
    </row>
    <row r="112" spans="1:13">
      <c r="A112" s="47" t="s">
        <v>516</v>
      </c>
      <c r="B112" s="58" t="s">
        <v>517</v>
      </c>
      <c r="C112" s="58" t="s">
        <v>518</v>
      </c>
      <c r="D112" s="49" t="s">
        <v>475</v>
      </c>
      <c r="E112" s="47"/>
      <c r="F112" s="269" t="str">
        <f t="shared" si="16"/>
        <v>き２１</v>
      </c>
      <c r="G112" s="47" t="str">
        <f t="shared" si="18"/>
        <v>曽我卓矢</v>
      </c>
      <c r="H112" s="49" t="s">
        <v>457</v>
      </c>
      <c r="I112" s="49" t="s">
        <v>224</v>
      </c>
      <c r="J112" s="54">
        <v>1986</v>
      </c>
      <c r="K112" s="270">
        <f t="shared" si="17"/>
        <v>38</v>
      </c>
      <c r="L112" s="206" t="str">
        <f t="shared" si="15"/>
        <v>OK</v>
      </c>
      <c r="M112" s="64" t="s">
        <v>458</v>
      </c>
    </row>
    <row r="113" spans="1:13">
      <c r="A113" s="47" t="s">
        <v>519</v>
      </c>
      <c r="B113" s="58" t="s">
        <v>520</v>
      </c>
      <c r="C113" s="58" t="s">
        <v>521</v>
      </c>
      <c r="D113" s="49" t="s">
        <v>475</v>
      </c>
      <c r="E113" s="47"/>
      <c r="F113" s="269" t="str">
        <f t="shared" si="16"/>
        <v>き２２</v>
      </c>
      <c r="G113" s="47" t="str">
        <f t="shared" si="18"/>
        <v>滝本照夫</v>
      </c>
      <c r="H113" s="49" t="s">
        <v>457</v>
      </c>
      <c r="I113" s="49" t="s">
        <v>224</v>
      </c>
      <c r="J113" s="54">
        <v>1959</v>
      </c>
      <c r="K113" s="270">
        <f t="shared" si="17"/>
        <v>65</v>
      </c>
      <c r="L113" s="206" t="str">
        <f t="shared" si="15"/>
        <v>OK</v>
      </c>
      <c r="M113" s="47" t="s">
        <v>478</v>
      </c>
    </row>
    <row r="114" spans="1:13">
      <c r="A114" s="47" t="s">
        <v>522</v>
      </c>
      <c r="B114" s="240" t="s">
        <v>523</v>
      </c>
      <c r="C114" s="240" t="s">
        <v>524</v>
      </c>
      <c r="D114" s="49" t="s">
        <v>456</v>
      </c>
      <c r="F114" s="269" t="str">
        <f>A114</f>
        <v>き２３</v>
      </c>
      <c r="G114" s="47" t="str">
        <f>B114&amp;C114</f>
        <v>直川悟</v>
      </c>
      <c r="H114" s="49" t="s">
        <v>457</v>
      </c>
      <c r="I114" s="49" t="s">
        <v>224</v>
      </c>
      <c r="J114" s="54">
        <v>1982</v>
      </c>
      <c r="K114" s="270">
        <f t="shared" si="17"/>
        <v>42</v>
      </c>
      <c r="L114" s="206" t="str">
        <f t="shared" si="15"/>
        <v>OK</v>
      </c>
      <c r="M114" s="47" t="s">
        <v>385</v>
      </c>
    </row>
    <row r="115" spans="1:13">
      <c r="A115" s="47" t="s">
        <v>525</v>
      </c>
      <c r="B115" s="63" t="s">
        <v>526</v>
      </c>
      <c r="C115" s="63" t="s">
        <v>527</v>
      </c>
      <c r="D115" s="49" t="s">
        <v>456</v>
      </c>
      <c r="E115" s="47"/>
      <c r="F115" s="269" t="str">
        <f>A115</f>
        <v>き２４</v>
      </c>
      <c r="G115" s="47" t="str">
        <f>B115&amp;C115</f>
        <v>中尾慶太</v>
      </c>
      <c r="H115" s="49" t="s">
        <v>457</v>
      </c>
      <c r="I115" s="49" t="s">
        <v>224</v>
      </c>
      <c r="J115" s="54">
        <v>1993</v>
      </c>
      <c r="K115" s="270">
        <f t="shared" si="17"/>
        <v>31</v>
      </c>
      <c r="L115" s="206" t="str">
        <f t="shared" si="15"/>
        <v>OK</v>
      </c>
      <c r="M115" s="47" t="s">
        <v>478</v>
      </c>
    </row>
    <row r="116" spans="1:13">
      <c r="A116" s="47" t="s">
        <v>528</v>
      </c>
      <c r="B116" s="63" t="s">
        <v>529</v>
      </c>
      <c r="C116" s="53" t="s">
        <v>530</v>
      </c>
      <c r="D116" s="49" t="s">
        <v>456</v>
      </c>
      <c r="E116" s="47"/>
      <c r="F116" s="269" t="str">
        <f>A116</f>
        <v>き２５</v>
      </c>
      <c r="G116" s="47" t="str">
        <f>B116&amp;C116</f>
        <v>仲田慶介</v>
      </c>
      <c r="H116" s="49" t="s">
        <v>457</v>
      </c>
      <c r="I116" s="49" t="s">
        <v>224</v>
      </c>
      <c r="J116" s="54">
        <v>1996</v>
      </c>
      <c r="K116" s="270">
        <f t="shared" si="17"/>
        <v>28</v>
      </c>
      <c r="L116" s="206" t="str">
        <f t="shared" si="15"/>
        <v>OK</v>
      </c>
      <c r="M116" s="64" t="s">
        <v>385</v>
      </c>
    </row>
    <row r="117" spans="1:13">
      <c r="A117" s="47" t="s">
        <v>531</v>
      </c>
      <c r="B117" s="63" t="s">
        <v>532</v>
      </c>
      <c r="C117" s="63" t="s">
        <v>533</v>
      </c>
      <c r="D117" s="49" t="s">
        <v>456</v>
      </c>
      <c r="E117" s="47"/>
      <c r="F117" s="269" t="str">
        <f t="shared" si="16"/>
        <v>き２６</v>
      </c>
      <c r="G117" s="47" t="str">
        <f t="shared" si="18"/>
        <v>馬場英年</v>
      </c>
      <c r="H117" s="49" t="s">
        <v>457</v>
      </c>
      <c r="I117" s="49" t="s">
        <v>224</v>
      </c>
      <c r="J117" s="54">
        <v>1980</v>
      </c>
      <c r="K117" s="270">
        <f t="shared" si="17"/>
        <v>44</v>
      </c>
      <c r="L117" s="206" t="str">
        <f t="shared" si="15"/>
        <v>OK</v>
      </c>
      <c r="M117" s="64" t="s">
        <v>465</v>
      </c>
    </row>
    <row r="118" spans="1:13">
      <c r="A118" s="47" t="s">
        <v>534</v>
      </c>
      <c r="B118" s="47" t="s">
        <v>535</v>
      </c>
      <c r="C118" s="47" t="s">
        <v>536</v>
      </c>
      <c r="D118" s="49" t="s">
        <v>456</v>
      </c>
      <c r="E118" s="47"/>
      <c r="F118" s="47" t="str">
        <f>A118</f>
        <v>き２７</v>
      </c>
      <c r="G118" s="47" t="str">
        <f>B118&amp;C118</f>
        <v>濵口里穂</v>
      </c>
      <c r="H118" s="49" t="s">
        <v>457</v>
      </c>
      <c r="I118" s="49" t="s">
        <v>250</v>
      </c>
      <c r="J118" s="54">
        <v>1993</v>
      </c>
      <c r="K118" s="270">
        <f t="shared" si="17"/>
        <v>31</v>
      </c>
      <c r="L118" s="206" t="str">
        <f t="shared" si="15"/>
        <v>OK</v>
      </c>
      <c r="M118" s="47" t="s">
        <v>537</v>
      </c>
    </row>
    <row r="119" spans="1:13">
      <c r="A119" s="47" t="s">
        <v>538</v>
      </c>
      <c r="B119" s="63" t="s">
        <v>539</v>
      </c>
      <c r="C119" s="63" t="s">
        <v>540</v>
      </c>
      <c r="D119" s="49" t="s">
        <v>456</v>
      </c>
      <c r="E119" s="47"/>
      <c r="F119" s="269" t="str">
        <f t="shared" si="16"/>
        <v>き２８</v>
      </c>
      <c r="G119" s="47" t="str">
        <f t="shared" si="18"/>
        <v>廣瀬智也</v>
      </c>
      <c r="H119" s="49" t="s">
        <v>457</v>
      </c>
      <c r="I119" s="49" t="s">
        <v>224</v>
      </c>
      <c r="J119" s="54">
        <v>1977</v>
      </c>
      <c r="K119" s="270">
        <f t="shared" si="17"/>
        <v>47</v>
      </c>
      <c r="L119" s="206" t="str">
        <f t="shared" si="15"/>
        <v>OK</v>
      </c>
      <c r="M119" s="47" t="s">
        <v>385</v>
      </c>
    </row>
    <row r="120" spans="1:13">
      <c r="A120" s="47" t="s">
        <v>541</v>
      </c>
      <c r="B120" s="63" t="s">
        <v>542</v>
      </c>
      <c r="C120" s="53" t="s">
        <v>543</v>
      </c>
      <c r="D120" s="49" t="s">
        <v>456</v>
      </c>
      <c r="E120" s="47"/>
      <c r="F120" s="269" t="str">
        <f>A120</f>
        <v>き２９</v>
      </c>
      <c r="G120" s="47" t="str">
        <f>B120&amp;C120</f>
        <v>福島勇輔</v>
      </c>
      <c r="H120" s="49" t="s">
        <v>457</v>
      </c>
      <c r="I120" s="49" t="s">
        <v>224</v>
      </c>
      <c r="J120" s="54">
        <v>1996</v>
      </c>
      <c r="K120" s="270">
        <f t="shared" si="17"/>
        <v>28</v>
      </c>
      <c r="L120" s="206" t="str">
        <f t="shared" si="15"/>
        <v>OK</v>
      </c>
      <c r="M120" s="47" t="s">
        <v>478</v>
      </c>
    </row>
    <row r="121" spans="1:13">
      <c r="A121" s="47" t="s">
        <v>544</v>
      </c>
      <c r="B121" s="58" t="s">
        <v>545</v>
      </c>
      <c r="C121" s="58" t="s">
        <v>546</v>
      </c>
      <c r="D121" s="49" t="s">
        <v>475</v>
      </c>
      <c r="E121" s="47"/>
      <c r="F121" s="269" t="str">
        <f t="shared" si="16"/>
        <v>き３０</v>
      </c>
      <c r="G121" s="47" t="str">
        <f t="shared" si="18"/>
        <v>松島理和</v>
      </c>
      <c r="H121" s="49" t="s">
        <v>457</v>
      </c>
      <c r="I121" s="49" t="s">
        <v>224</v>
      </c>
      <c r="J121" s="54">
        <v>1981</v>
      </c>
      <c r="K121" s="270">
        <f t="shared" si="17"/>
        <v>43</v>
      </c>
      <c r="L121" s="206" t="str">
        <f t="shared" si="15"/>
        <v>OK</v>
      </c>
      <c r="M121" s="64" t="s">
        <v>305</v>
      </c>
    </row>
    <row r="122" spans="1:13">
      <c r="A122" s="47" t="s">
        <v>547</v>
      </c>
      <c r="B122" s="63" t="s">
        <v>548</v>
      </c>
      <c r="C122" s="53" t="s">
        <v>549</v>
      </c>
      <c r="D122" s="49" t="s">
        <v>456</v>
      </c>
      <c r="E122" s="47"/>
      <c r="F122" s="269" t="str">
        <f t="shared" si="16"/>
        <v>き３１</v>
      </c>
      <c r="G122" s="47" t="str">
        <f t="shared" si="18"/>
        <v>宮道祐介</v>
      </c>
      <c r="H122" s="49" t="s">
        <v>457</v>
      </c>
      <c r="I122" s="49" t="s">
        <v>224</v>
      </c>
      <c r="J122" s="54">
        <v>1983</v>
      </c>
      <c r="K122" s="270">
        <f t="shared" si="17"/>
        <v>41</v>
      </c>
      <c r="L122" s="206" t="str">
        <f t="shared" si="15"/>
        <v>OK</v>
      </c>
      <c r="M122" s="64" t="s">
        <v>225</v>
      </c>
    </row>
    <row r="123" spans="1:13">
      <c r="A123" s="47" t="s">
        <v>550</v>
      </c>
      <c r="B123" s="240" t="s">
        <v>551</v>
      </c>
      <c r="C123" s="240" t="s">
        <v>552</v>
      </c>
      <c r="D123" s="49" t="s">
        <v>456</v>
      </c>
      <c r="F123" s="269" t="str">
        <f>A123</f>
        <v>き３２</v>
      </c>
      <c r="G123" s="47" t="str">
        <f>B123&amp;C123</f>
        <v>村尾彰了</v>
      </c>
      <c r="H123" s="49" t="s">
        <v>457</v>
      </c>
      <c r="I123" s="49" t="s">
        <v>224</v>
      </c>
      <c r="J123" s="54">
        <v>1982</v>
      </c>
      <c r="K123" s="270">
        <f t="shared" si="17"/>
        <v>42</v>
      </c>
      <c r="L123" s="206" t="str">
        <f t="shared" si="15"/>
        <v>OK</v>
      </c>
      <c r="M123" s="47" t="s">
        <v>385</v>
      </c>
    </row>
    <row r="124" spans="1:13">
      <c r="A124" s="47" t="s">
        <v>553</v>
      </c>
      <c r="B124" s="53" t="s">
        <v>1126</v>
      </c>
      <c r="C124" s="53" t="s">
        <v>1127</v>
      </c>
      <c r="D124" s="49" t="s">
        <v>456</v>
      </c>
      <c r="E124" s="47"/>
      <c r="F124" s="269" t="str">
        <f t="shared" si="16"/>
        <v>き３３</v>
      </c>
      <c r="G124" s="47" t="str">
        <f t="shared" si="18"/>
        <v>村西徹</v>
      </c>
      <c r="H124" s="49" t="s">
        <v>457</v>
      </c>
      <c r="I124" s="49" t="s">
        <v>224</v>
      </c>
      <c r="J124" s="54">
        <v>1988</v>
      </c>
      <c r="K124" s="270">
        <f t="shared" si="17"/>
        <v>36</v>
      </c>
      <c r="L124" s="206" t="str">
        <f t="shared" si="15"/>
        <v>OK</v>
      </c>
      <c r="M124" s="64" t="s">
        <v>554</v>
      </c>
    </row>
    <row r="125" spans="1:13">
      <c r="A125" s="47" t="s">
        <v>555</v>
      </c>
      <c r="B125" s="65" t="s">
        <v>1094</v>
      </c>
      <c r="C125" s="65" t="s">
        <v>1128</v>
      </c>
      <c r="D125" s="49" t="s">
        <v>475</v>
      </c>
      <c r="E125" s="271"/>
      <c r="F125" s="269" t="str">
        <f t="shared" si="16"/>
        <v>き３４</v>
      </c>
      <c r="G125" s="57" t="str">
        <f t="shared" si="18"/>
        <v>森涼花</v>
      </c>
      <c r="H125" s="49" t="s">
        <v>457</v>
      </c>
      <c r="I125" s="49" t="s">
        <v>476</v>
      </c>
      <c r="J125" s="54">
        <v>2003</v>
      </c>
      <c r="K125" s="270">
        <f t="shared" si="17"/>
        <v>21</v>
      </c>
      <c r="L125" s="206" t="str">
        <f t="shared" si="15"/>
        <v>OK</v>
      </c>
      <c r="M125" s="64" t="s">
        <v>537</v>
      </c>
    </row>
    <row r="126" spans="1:13">
      <c r="A126" s="47" t="s">
        <v>556</v>
      </c>
      <c r="B126" s="63" t="s">
        <v>1129</v>
      </c>
      <c r="C126" s="53" t="s">
        <v>1130</v>
      </c>
      <c r="D126" s="49" t="s">
        <v>456</v>
      </c>
      <c r="E126" s="47"/>
      <c r="F126" s="269" t="str">
        <f t="shared" si="16"/>
        <v>き３５</v>
      </c>
      <c r="G126" s="47" t="str">
        <f t="shared" si="18"/>
        <v>山本和樹</v>
      </c>
      <c r="H126" s="49" t="s">
        <v>457</v>
      </c>
      <c r="I126" s="49" t="s">
        <v>224</v>
      </c>
      <c r="J126" s="54">
        <v>1997</v>
      </c>
      <c r="K126" s="270">
        <f t="shared" si="17"/>
        <v>27</v>
      </c>
      <c r="L126" s="206" t="str">
        <f t="shared" si="15"/>
        <v>OK</v>
      </c>
      <c r="M126" s="64" t="s">
        <v>557</v>
      </c>
    </row>
    <row r="127" spans="1:13">
      <c r="A127" s="47" t="s">
        <v>558</v>
      </c>
      <c r="B127" s="63" t="s">
        <v>559</v>
      </c>
      <c r="C127" s="53" t="s">
        <v>560</v>
      </c>
      <c r="D127" s="49" t="s">
        <v>456</v>
      </c>
      <c r="E127" s="47"/>
      <c r="F127" s="269" t="str">
        <f t="shared" si="16"/>
        <v>き３６</v>
      </c>
      <c r="G127" s="47" t="str">
        <f t="shared" si="18"/>
        <v>吉本泰二</v>
      </c>
      <c r="H127" s="49" t="s">
        <v>457</v>
      </c>
      <c r="I127" s="49" t="s">
        <v>224</v>
      </c>
      <c r="J127" s="54">
        <v>1976</v>
      </c>
      <c r="K127" s="270">
        <f t="shared" si="17"/>
        <v>48</v>
      </c>
      <c r="L127" s="206" t="str">
        <f t="shared" si="15"/>
        <v>OK</v>
      </c>
      <c r="M127" s="64" t="s">
        <v>465</v>
      </c>
    </row>
    <row r="128" spans="1:13" ht="12.75" customHeight="1">
      <c r="A128" s="134" t="s">
        <v>561</v>
      </c>
      <c r="B128" s="134" t="s">
        <v>562</v>
      </c>
      <c r="C128" s="134" t="s">
        <v>563</v>
      </c>
      <c r="D128" s="134" t="s">
        <v>564</v>
      </c>
      <c r="E128" s="134"/>
      <c r="F128" s="134" t="s">
        <v>561</v>
      </c>
      <c r="G128" s="134" t="str">
        <f t="shared" si="18"/>
        <v>水本淳史</v>
      </c>
      <c r="H128" s="134" t="s">
        <v>564</v>
      </c>
      <c r="I128" s="134" t="s">
        <v>224</v>
      </c>
      <c r="J128" s="208">
        <v>1967</v>
      </c>
      <c r="K128" s="209">
        <v>57</v>
      </c>
      <c r="L128" s="210" t="str">
        <f t="shared" ref="L128:L150" si="19">IF(G128="","",IF(COUNTIF($G$1:$G$25,G128)&gt;1,"2重登録","OK"))</f>
        <v>OK</v>
      </c>
      <c r="M128" s="134" t="s">
        <v>565</v>
      </c>
    </row>
    <row r="129" spans="1:13" ht="12.75" customHeight="1">
      <c r="A129" s="134" t="s">
        <v>566</v>
      </c>
      <c r="B129" s="134" t="s">
        <v>567</v>
      </c>
      <c r="C129" s="134" t="s">
        <v>568</v>
      </c>
      <c r="D129" s="134" t="s">
        <v>564</v>
      </c>
      <c r="E129" s="134"/>
      <c r="F129" s="134" t="s">
        <v>566</v>
      </c>
      <c r="G129" s="134" t="str">
        <f t="shared" si="18"/>
        <v>清水善弘</v>
      </c>
      <c r="H129" s="134" t="s">
        <v>564</v>
      </c>
      <c r="I129" s="134" t="s">
        <v>224</v>
      </c>
      <c r="J129" s="208">
        <v>1952</v>
      </c>
      <c r="K129" s="209">
        <v>72</v>
      </c>
      <c r="L129" s="210" t="str">
        <f t="shared" si="19"/>
        <v>OK</v>
      </c>
      <c r="M129" s="211" t="s">
        <v>347</v>
      </c>
    </row>
    <row r="130" spans="1:13" ht="12.75" customHeight="1">
      <c r="A130" s="134" t="s">
        <v>569</v>
      </c>
      <c r="B130" s="134" t="s">
        <v>489</v>
      </c>
      <c r="C130" s="134" t="s">
        <v>570</v>
      </c>
      <c r="D130" s="134" t="s">
        <v>564</v>
      </c>
      <c r="E130" s="134"/>
      <c r="F130" s="134" t="s">
        <v>569</v>
      </c>
      <c r="G130" s="134" t="str">
        <f t="shared" si="18"/>
        <v>岡本大樹</v>
      </c>
      <c r="H130" s="134" t="s">
        <v>564</v>
      </c>
      <c r="I130" s="134" t="s">
        <v>224</v>
      </c>
      <c r="J130" s="208">
        <v>1982</v>
      </c>
      <c r="K130" s="209">
        <v>42</v>
      </c>
      <c r="L130" s="210" t="str">
        <f t="shared" si="19"/>
        <v>OK</v>
      </c>
      <c r="M130" s="134" t="s">
        <v>571</v>
      </c>
    </row>
    <row r="131" spans="1:13" ht="12.75" customHeight="1">
      <c r="A131" s="134" t="s">
        <v>572</v>
      </c>
      <c r="B131" s="134" t="s">
        <v>573</v>
      </c>
      <c r="C131" s="134" t="s">
        <v>574</v>
      </c>
      <c r="D131" s="134" t="s">
        <v>564</v>
      </c>
      <c r="E131" s="134"/>
      <c r="F131" s="134" t="s">
        <v>572</v>
      </c>
      <c r="G131" s="134" t="str">
        <f t="shared" si="18"/>
        <v>北野照幸</v>
      </c>
      <c r="H131" s="134" t="s">
        <v>564</v>
      </c>
      <c r="I131" s="134" t="s">
        <v>224</v>
      </c>
      <c r="J131" s="208">
        <v>1980</v>
      </c>
      <c r="K131" s="209">
        <v>44</v>
      </c>
      <c r="L131" s="210" t="str">
        <f t="shared" si="19"/>
        <v>OK</v>
      </c>
      <c r="M131" s="134" t="s">
        <v>571</v>
      </c>
    </row>
    <row r="132" spans="1:13" ht="12.75" customHeight="1">
      <c r="A132" s="134" t="s">
        <v>575</v>
      </c>
      <c r="B132" s="134" t="s">
        <v>576</v>
      </c>
      <c r="C132" s="134" t="s">
        <v>577</v>
      </c>
      <c r="D132" s="134" t="s">
        <v>564</v>
      </c>
      <c r="E132" s="134"/>
      <c r="F132" s="134" t="s">
        <v>575</v>
      </c>
      <c r="G132" s="134" t="str">
        <f t="shared" si="18"/>
        <v>成宮康弘</v>
      </c>
      <c r="H132" s="134" t="s">
        <v>564</v>
      </c>
      <c r="I132" s="134" t="s">
        <v>224</v>
      </c>
      <c r="J132" s="208">
        <v>1970</v>
      </c>
      <c r="K132" s="209">
        <v>54</v>
      </c>
      <c r="L132" s="210" t="str">
        <f t="shared" si="19"/>
        <v>OK</v>
      </c>
      <c r="M132" s="211" t="s">
        <v>565</v>
      </c>
    </row>
    <row r="133" spans="1:13" ht="12.75" customHeight="1">
      <c r="A133" s="134" t="s">
        <v>578</v>
      </c>
      <c r="B133" s="134" t="s">
        <v>579</v>
      </c>
      <c r="C133" s="134" t="s">
        <v>580</v>
      </c>
      <c r="D133" s="134" t="s">
        <v>564</v>
      </c>
      <c r="E133" s="134"/>
      <c r="F133" s="134" t="s">
        <v>578</v>
      </c>
      <c r="G133" s="134" t="str">
        <f t="shared" si="18"/>
        <v>中谷健志</v>
      </c>
      <c r="H133" s="134" t="s">
        <v>564</v>
      </c>
      <c r="I133" s="212" t="s">
        <v>224</v>
      </c>
      <c r="J133" s="208">
        <v>1991</v>
      </c>
      <c r="K133" s="209">
        <v>33</v>
      </c>
      <c r="L133" s="210" t="str">
        <f t="shared" si="19"/>
        <v>OK</v>
      </c>
      <c r="M133" s="134" t="s">
        <v>443</v>
      </c>
    </row>
    <row r="134" spans="1:13" ht="12.75" customHeight="1">
      <c r="A134" s="134" t="s">
        <v>581</v>
      </c>
      <c r="B134" s="134" t="s">
        <v>582</v>
      </c>
      <c r="C134" s="134" t="s">
        <v>1131</v>
      </c>
      <c r="D134" s="134" t="s">
        <v>564</v>
      </c>
      <c r="E134" s="134"/>
      <c r="F134" s="134" t="s">
        <v>581</v>
      </c>
      <c r="G134" s="134" t="str">
        <f t="shared" si="18"/>
        <v>平塚  聡</v>
      </c>
      <c r="H134" s="134" t="s">
        <v>564</v>
      </c>
      <c r="I134" s="134" t="s">
        <v>224</v>
      </c>
      <c r="J134" s="208">
        <v>1960</v>
      </c>
      <c r="K134" s="209">
        <v>64</v>
      </c>
      <c r="L134" s="210" t="str">
        <f t="shared" si="19"/>
        <v>OK</v>
      </c>
      <c r="M134" s="134" t="s">
        <v>565</v>
      </c>
    </row>
    <row r="135" spans="1:13" ht="12.75" customHeight="1">
      <c r="A135" s="134" t="s">
        <v>583</v>
      </c>
      <c r="B135" s="134" t="s">
        <v>584</v>
      </c>
      <c r="C135" s="134" t="s">
        <v>585</v>
      </c>
      <c r="D135" s="134" t="s">
        <v>564</v>
      </c>
      <c r="E135" s="134"/>
      <c r="F135" s="134" t="s">
        <v>583</v>
      </c>
      <c r="G135" s="134" t="str">
        <f t="shared" si="18"/>
        <v>池端誠治</v>
      </c>
      <c r="H135" s="134" t="s">
        <v>564</v>
      </c>
      <c r="I135" s="134" t="s">
        <v>224</v>
      </c>
      <c r="J135" s="208">
        <v>1972</v>
      </c>
      <c r="K135" s="209">
        <v>52</v>
      </c>
      <c r="L135" s="210" t="str">
        <f t="shared" si="19"/>
        <v>OK</v>
      </c>
      <c r="M135" s="134" t="s">
        <v>565</v>
      </c>
    </row>
    <row r="136" spans="1:13" ht="12.75" customHeight="1">
      <c r="A136" s="134" t="s">
        <v>586</v>
      </c>
      <c r="B136" s="134" t="s">
        <v>587</v>
      </c>
      <c r="C136" s="134" t="s">
        <v>588</v>
      </c>
      <c r="D136" s="134" t="s">
        <v>564</v>
      </c>
      <c r="E136" s="134"/>
      <c r="F136" s="134" t="s">
        <v>586</v>
      </c>
      <c r="G136" s="134" t="str">
        <f t="shared" si="18"/>
        <v>三代康成</v>
      </c>
      <c r="H136" s="134" t="s">
        <v>564</v>
      </c>
      <c r="I136" s="134" t="s">
        <v>224</v>
      </c>
      <c r="J136" s="208">
        <v>1968</v>
      </c>
      <c r="K136" s="209">
        <v>56</v>
      </c>
      <c r="L136" s="210" t="str">
        <f t="shared" si="19"/>
        <v>OK</v>
      </c>
      <c r="M136" s="211" t="s">
        <v>347</v>
      </c>
    </row>
    <row r="137" spans="1:13" ht="12.75" customHeight="1">
      <c r="A137" s="134" t="s">
        <v>589</v>
      </c>
      <c r="B137" s="134" t="s">
        <v>590</v>
      </c>
      <c r="C137" s="134" t="s">
        <v>591</v>
      </c>
      <c r="D137" s="134" t="s">
        <v>564</v>
      </c>
      <c r="E137" s="134"/>
      <c r="F137" s="134" t="s">
        <v>589</v>
      </c>
      <c r="G137" s="134" t="str">
        <f t="shared" si="18"/>
        <v>古市卓志</v>
      </c>
      <c r="H137" s="134" t="s">
        <v>564</v>
      </c>
      <c r="I137" s="134" t="s">
        <v>224</v>
      </c>
      <c r="J137" s="208">
        <v>1974</v>
      </c>
      <c r="K137" s="209">
        <v>50</v>
      </c>
      <c r="L137" s="210" t="str">
        <f t="shared" si="19"/>
        <v>OK</v>
      </c>
      <c r="M137" s="134" t="s">
        <v>565</v>
      </c>
    </row>
    <row r="138" spans="1:13" ht="12.75" customHeight="1">
      <c r="A138" s="134" t="s">
        <v>592</v>
      </c>
      <c r="B138" s="134" t="s">
        <v>593</v>
      </c>
      <c r="C138" s="134" t="s">
        <v>594</v>
      </c>
      <c r="D138" s="134" t="s">
        <v>564</v>
      </c>
      <c r="E138" s="134"/>
      <c r="F138" s="134" t="s">
        <v>592</v>
      </c>
      <c r="G138" s="134" t="str">
        <f t="shared" si="18"/>
        <v>中川浩樹</v>
      </c>
      <c r="H138" s="134" t="s">
        <v>564</v>
      </c>
      <c r="I138" s="134" t="s">
        <v>224</v>
      </c>
      <c r="J138" s="208">
        <v>1964</v>
      </c>
      <c r="K138" s="209">
        <v>60</v>
      </c>
      <c r="L138" s="210" t="str">
        <f t="shared" si="19"/>
        <v>OK</v>
      </c>
      <c r="M138" s="134" t="s">
        <v>571</v>
      </c>
    </row>
    <row r="139" spans="1:13" ht="12.75" customHeight="1">
      <c r="A139" s="134" t="s">
        <v>595</v>
      </c>
      <c r="B139" s="213" t="s">
        <v>596</v>
      </c>
      <c r="C139" s="213" t="s">
        <v>597</v>
      </c>
      <c r="D139" s="134" t="s">
        <v>564</v>
      </c>
      <c r="E139" s="213"/>
      <c r="F139" s="134" t="s">
        <v>595</v>
      </c>
      <c r="G139" s="134" t="str">
        <f t="shared" si="18"/>
        <v>筒井珠世</v>
      </c>
      <c r="H139" s="134" t="s">
        <v>564</v>
      </c>
      <c r="I139" s="213" t="s">
        <v>351</v>
      </c>
      <c r="J139" s="208">
        <v>1967</v>
      </c>
      <c r="K139" s="209">
        <v>57</v>
      </c>
      <c r="L139" s="210" t="str">
        <f t="shared" si="19"/>
        <v>OK</v>
      </c>
      <c r="M139" s="134" t="s">
        <v>598</v>
      </c>
    </row>
    <row r="140" spans="1:13" ht="12.75" customHeight="1">
      <c r="A140" s="134" t="s">
        <v>599</v>
      </c>
      <c r="B140" s="213" t="s">
        <v>600</v>
      </c>
      <c r="C140" s="213" t="s">
        <v>601</v>
      </c>
      <c r="D140" s="134" t="s">
        <v>564</v>
      </c>
      <c r="E140" s="213"/>
      <c r="F140" s="134" t="s">
        <v>599</v>
      </c>
      <c r="G140" s="134" t="str">
        <f t="shared" si="18"/>
        <v>松井美和子</v>
      </c>
      <c r="H140" s="134" t="s">
        <v>564</v>
      </c>
      <c r="I140" s="214" t="s">
        <v>351</v>
      </c>
      <c r="J140" s="208">
        <v>1969</v>
      </c>
      <c r="K140" s="209">
        <v>55</v>
      </c>
      <c r="L140" s="210" t="str">
        <f t="shared" si="19"/>
        <v>OK</v>
      </c>
      <c r="M140" s="134" t="s">
        <v>443</v>
      </c>
    </row>
    <row r="141" spans="1:13" ht="12.75" customHeight="1">
      <c r="A141" s="134" t="s">
        <v>602</v>
      </c>
      <c r="B141" s="213" t="s">
        <v>587</v>
      </c>
      <c r="C141" s="213" t="s">
        <v>603</v>
      </c>
      <c r="D141" s="134" t="s">
        <v>564</v>
      </c>
      <c r="E141" s="213"/>
      <c r="F141" s="134" t="s">
        <v>602</v>
      </c>
      <c r="G141" s="134" t="str">
        <f t="shared" si="18"/>
        <v>三代梨絵</v>
      </c>
      <c r="H141" s="134" t="s">
        <v>564</v>
      </c>
      <c r="I141" s="214" t="s">
        <v>351</v>
      </c>
      <c r="J141" s="208">
        <v>1976</v>
      </c>
      <c r="K141" s="209">
        <v>48</v>
      </c>
      <c r="L141" s="210" t="str">
        <f t="shared" si="19"/>
        <v>OK</v>
      </c>
      <c r="M141" s="134" t="s">
        <v>347</v>
      </c>
    </row>
    <row r="142" spans="1:13" ht="12.75" customHeight="1">
      <c r="A142" s="134" t="s">
        <v>604</v>
      </c>
      <c r="B142" s="213" t="s">
        <v>605</v>
      </c>
      <c r="C142" s="213" t="s">
        <v>606</v>
      </c>
      <c r="D142" s="134" t="s">
        <v>564</v>
      </c>
      <c r="E142" s="213"/>
      <c r="F142" s="134" t="s">
        <v>604</v>
      </c>
      <c r="G142" s="134" t="str">
        <f t="shared" si="18"/>
        <v>土肥祐子</v>
      </c>
      <c r="H142" s="134" t="s">
        <v>564</v>
      </c>
      <c r="I142" s="214" t="s">
        <v>351</v>
      </c>
      <c r="J142" s="208">
        <v>1971</v>
      </c>
      <c r="K142" s="209">
        <v>53</v>
      </c>
      <c r="L142" s="210" t="str">
        <f t="shared" si="19"/>
        <v>OK</v>
      </c>
      <c r="M142" s="134" t="s">
        <v>347</v>
      </c>
    </row>
    <row r="143" spans="1:13" ht="12.75" customHeight="1">
      <c r="A143" s="134" t="s">
        <v>607</v>
      </c>
      <c r="B143" s="213" t="s">
        <v>608</v>
      </c>
      <c r="C143" s="213" t="s">
        <v>1132</v>
      </c>
      <c r="D143" s="134" t="s">
        <v>564</v>
      </c>
      <c r="E143" s="213"/>
      <c r="F143" s="134" t="s">
        <v>607</v>
      </c>
      <c r="G143" s="134" t="str">
        <f t="shared" si="18"/>
        <v>岡野　羽</v>
      </c>
      <c r="H143" s="134" t="s">
        <v>564</v>
      </c>
      <c r="I143" s="214" t="s">
        <v>351</v>
      </c>
      <c r="J143" s="208">
        <v>1989</v>
      </c>
      <c r="K143" s="209">
        <v>35</v>
      </c>
      <c r="L143" s="210" t="str">
        <f t="shared" si="19"/>
        <v>OK</v>
      </c>
      <c r="M143" s="134" t="s">
        <v>565</v>
      </c>
    </row>
    <row r="144" spans="1:13" ht="12.75" customHeight="1">
      <c r="A144" s="134" t="s">
        <v>609</v>
      </c>
      <c r="B144" s="213" t="s">
        <v>610</v>
      </c>
      <c r="C144" s="213" t="s">
        <v>611</v>
      </c>
      <c r="D144" s="134" t="s">
        <v>564</v>
      </c>
      <c r="E144" s="213"/>
      <c r="F144" s="134" t="s">
        <v>609</v>
      </c>
      <c r="G144" s="134" t="s">
        <v>612</v>
      </c>
      <c r="H144" s="134" t="s">
        <v>564</v>
      </c>
      <c r="I144" s="214" t="s">
        <v>351</v>
      </c>
      <c r="J144" s="208">
        <v>1994</v>
      </c>
      <c r="K144" s="209">
        <v>30</v>
      </c>
      <c r="L144" s="210" t="str">
        <f t="shared" si="19"/>
        <v>OK</v>
      </c>
      <c r="M144" s="134" t="s">
        <v>613</v>
      </c>
    </row>
    <row r="145" spans="1:66" ht="12.75" customHeight="1">
      <c r="A145" s="134" t="s">
        <v>614</v>
      </c>
      <c r="B145" s="213" t="s">
        <v>615</v>
      </c>
      <c r="C145" s="213" t="s">
        <v>616</v>
      </c>
      <c r="D145" s="134" t="s">
        <v>564</v>
      </c>
      <c r="E145" s="213"/>
      <c r="F145" s="134" t="s">
        <v>614</v>
      </c>
      <c r="G145" s="134" t="s">
        <v>617</v>
      </c>
      <c r="H145" s="134" t="s">
        <v>564</v>
      </c>
      <c r="I145" s="213" t="s">
        <v>351</v>
      </c>
      <c r="J145" s="208">
        <v>1988</v>
      </c>
      <c r="K145" s="209">
        <v>36</v>
      </c>
      <c r="L145" s="210" t="str">
        <f t="shared" si="19"/>
        <v>OK</v>
      </c>
      <c r="M145" s="134" t="s">
        <v>598</v>
      </c>
    </row>
    <row r="146" spans="1:66" ht="12.75" customHeight="1">
      <c r="A146" s="134" t="s">
        <v>618</v>
      </c>
      <c r="B146" s="213" t="s">
        <v>619</v>
      </c>
      <c r="C146" s="213" t="s">
        <v>620</v>
      </c>
      <c r="D146" s="134" t="s">
        <v>564</v>
      </c>
      <c r="E146" s="213"/>
      <c r="F146" s="134" t="s">
        <v>618</v>
      </c>
      <c r="G146" s="134" t="str">
        <f t="shared" ref="G146:G147" si="20">B146&amp;C146</f>
        <v>吉岡京子</v>
      </c>
      <c r="H146" s="134" t="s">
        <v>564</v>
      </c>
      <c r="I146" s="214" t="s">
        <v>351</v>
      </c>
      <c r="J146" s="208">
        <v>1959</v>
      </c>
      <c r="K146" s="209">
        <v>65</v>
      </c>
      <c r="L146" s="210" t="str">
        <f t="shared" si="19"/>
        <v>OK</v>
      </c>
      <c r="M146" s="134" t="s">
        <v>621</v>
      </c>
    </row>
    <row r="147" spans="1:66" ht="12.75" customHeight="1">
      <c r="A147" s="134" t="s">
        <v>622</v>
      </c>
      <c r="B147" s="213" t="s">
        <v>623</v>
      </c>
      <c r="C147" s="213" t="s">
        <v>624</v>
      </c>
      <c r="D147" s="134" t="s">
        <v>564</v>
      </c>
      <c r="E147" s="134"/>
      <c r="F147" s="134" t="s">
        <v>622</v>
      </c>
      <c r="G147" s="134" t="str">
        <f t="shared" si="20"/>
        <v>出縄久子</v>
      </c>
      <c r="H147" s="134" t="s">
        <v>564</v>
      </c>
      <c r="I147" s="214" t="s">
        <v>351</v>
      </c>
      <c r="J147" s="208">
        <v>1965</v>
      </c>
      <c r="K147" s="209">
        <v>59</v>
      </c>
      <c r="L147" s="210" t="str">
        <f t="shared" si="19"/>
        <v>OK</v>
      </c>
      <c r="M147" s="134" t="s">
        <v>625</v>
      </c>
    </row>
    <row r="148" spans="1:66" ht="12.75" customHeight="1">
      <c r="A148" s="134" t="s">
        <v>626</v>
      </c>
      <c r="B148" s="213" t="s">
        <v>627</v>
      </c>
      <c r="C148" s="213" t="s">
        <v>628</v>
      </c>
      <c r="D148" s="134" t="s">
        <v>564</v>
      </c>
      <c r="E148" s="134"/>
      <c r="F148" s="134" t="s">
        <v>626</v>
      </c>
      <c r="G148" s="134" t="s">
        <v>629</v>
      </c>
      <c r="H148" s="134" t="s">
        <v>564</v>
      </c>
      <c r="I148" s="214" t="s">
        <v>351</v>
      </c>
      <c r="J148" s="208">
        <v>1993</v>
      </c>
      <c r="K148" s="209">
        <v>31</v>
      </c>
      <c r="L148" s="210" t="str">
        <f t="shared" si="19"/>
        <v>OK</v>
      </c>
      <c r="M148" s="134" t="s">
        <v>630</v>
      </c>
    </row>
    <row r="149" spans="1:66" ht="12.75" customHeight="1">
      <c r="A149" s="134" t="s">
        <v>1133</v>
      </c>
      <c r="B149" s="134" t="s">
        <v>1134</v>
      </c>
      <c r="C149" s="134" t="s">
        <v>1135</v>
      </c>
      <c r="D149" s="134" t="s">
        <v>1136</v>
      </c>
      <c r="E149" s="134"/>
      <c r="F149" s="134" t="s">
        <v>1133</v>
      </c>
      <c r="G149" s="134" t="s">
        <v>1137</v>
      </c>
      <c r="H149" s="134" t="s">
        <v>1136</v>
      </c>
      <c r="I149" s="134" t="s">
        <v>1138</v>
      </c>
      <c r="J149" s="208">
        <v>1967</v>
      </c>
      <c r="K149" s="208">
        <v>57</v>
      </c>
      <c r="L149" s="134" t="str">
        <f t="shared" si="19"/>
        <v>OK</v>
      </c>
      <c r="M149" s="134" t="s">
        <v>1139</v>
      </c>
    </row>
    <row r="150" spans="1:66" ht="12.75" customHeight="1">
      <c r="A150" s="134" t="s">
        <v>1140</v>
      </c>
      <c r="B150" s="134" t="s">
        <v>1141</v>
      </c>
      <c r="C150" s="134" t="s">
        <v>1142</v>
      </c>
      <c r="D150" s="134" t="s">
        <v>1136</v>
      </c>
      <c r="E150" s="134"/>
      <c r="F150" s="134" t="s">
        <v>1140</v>
      </c>
      <c r="G150" s="134" t="s">
        <v>1143</v>
      </c>
      <c r="H150" s="134" t="s">
        <v>1136</v>
      </c>
      <c r="I150" s="134" t="s">
        <v>1138</v>
      </c>
      <c r="J150" s="208">
        <v>1973</v>
      </c>
      <c r="K150" s="208">
        <v>51</v>
      </c>
      <c r="L150" s="134" t="str">
        <f t="shared" si="19"/>
        <v>OK</v>
      </c>
      <c r="M150" s="134" t="s">
        <v>1144</v>
      </c>
    </row>
    <row r="151" spans="1:66">
      <c r="A151" s="134" t="s">
        <v>1145</v>
      </c>
      <c r="B151" s="213" t="s">
        <v>1141</v>
      </c>
      <c r="C151" s="213" t="s">
        <v>1146</v>
      </c>
      <c r="D151" s="134" t="s">
        <v>1136</v>
      </c>
      <c r="E151" s="134"/>
      <c r="F151" s="134" t="s">
        <v>1145</v>
      </c>
      <c r="G151" s="134" t="s">
        <v>1147</v>
      </c>
      <c r="H151" s="134" t="s">
        <v>1136</v>
      </c>
      <c r="I151" s="213" t="s">
        <v>1148</v>
      </c>
      <c r="J151" s="208">
        <v>1974</v>
      </c>
      <c r="K151" s="208">
        <v>50</v>
      </c>
      <c r="L151" s="134" t="s">
        <v>1149</v>
      </c>
      <c r="M151" s="134" t="s">
        <v>1144</v>
      </c>
    </row>
    <row r="152" spans="1:66" ht="15.75">
      <c r="A152" s="134" t="s">
        <v>1150</v>
      </c>
      <c r="B152" s="134" t="s">
        <v>1151</v>
      </c>
      <c r="C152" s="134" t="s">
        <v>1152</v>
      </c>
      <c r="D152" s="134" t="s">
        <v>1136</v>
      </c>
      <c r="E152" s="134"/>
      <c r="F152" s="134" t="s">
        <v>1150</v>
      </c>
      <c r="G152" s="272" t="str">
        <f t="shared" ref="G152:G159" si="21">B152&amp;C152</f>
        <v>浦島博邦</v>
      </c>
      <c r="H152" s="134" t="s">
        <v>1136</v>
      </c>
      <c r="I152" s="134" t="s">
        <v>399</v>
      </c>
      <c r="J152" s="208">
        <v>1978</v>
      </c>
      <c r="K152" s="70">
        <v>46</v>
      </c>
      <c r="L152" s="76" t="str">
        <f t="shared" ref="L152:L153" si="22">IF(G152="","",IF(COUNTIF($G$15:$G$376,G152)&gt;1,"2重登録","OK"))</f>
        <v>OK</v>
      </c>
      <c r="M152" s="134" t="s">
        <v>1153</v>
      </c>
    </row>
    <row r="153" spans="1:66" ht="15.75">
      <c r="A153" s="134" t="s">
        <v>1154</v>
      </c>
      <c r="B153" s="213" t="s">
        <v>1151</v>
      </c>
      <c r="C153" s="213" t="s">
        <v>1155</v>
      </c>
      <c r="D153" s="134" t="s">
        <v>564</v>
      </c>
      <c r="E153" s="134"/>
      <c r="F153" s="134" t="s">
        <v>1154</v>
      </c>
      <c r="G153" s="272" t="str">
        <f t="shared" si="21"/>
        <v>浦島公子</v>
      </c>
      <c r="H153" s="134" t="s">
        <v>1136</v>
      </c>
      <c r="I153" s="213" t="s">
        <v>1148</v>
      </c>
      <c r="J153" s="208">
        <v>1968</v>
      </c>
      <c r="K153" s="70">
        <v>56</v>
      </c>
      <c r="L153" s="76" t="str">
        <f t="shared" si="22"/>
        <v>OK</v>
      </c>
      <c r="M153" s="134" t="s">
        <v>1153</v>
      </c>
    </row>
    <row r="154" spans="1:66" s="47" customFormat="1" ht="17.25" customHeight="1">
      <c r="A154" s="215" t="s">
        <v>633</v>
      </c>
      <c r="B154" s="215" t="s">
        <v>634</v>
      </c>
      <c r="C154" s="215" t="s">
        <v>635</v>
      </c>
      <c r="D154" s="215" t="s">
        <v>631</v>
      </c>
      <c r="E154" s="215"/>
      <c r="F154" s="216" t="str">
        <f t="shared" ref="F154:F159" si="23">A154</f>
        <v>ぐ０１</v>
      </c>
      <c r="G154" s="215" t="str">
        <f t="shared" si="21"/>
        <v>鍵谷浩太</v>
      </c>
      <c r="H154" s="217" t="s">
        <v>632</v>
      </c>
      <c r="I154" s="217" t="s">
        <v>224</v>
      </c>
      <c r="J154" s="218">
        <v>1991</v>
      </c>
      <c r="K154" s="219">
        <v>33</v>
      </c>
      <c r="L154" s="206" t="str">
        <f>IF(G154="","",IF(COUNTIF($G$5:$G$646,G154)&gt;1,"2重登録","OK"))</f>
        <v>OK</v>
      </c>
      <c r="M154" s="215" t="s">
        <v>225</v>
      </c>
      <c r="N154" s="220"/>
    </row>
    <row r="155" spans="1:66" s="47" customFormat="1" ht="17.25" customHeight="1">
      <c r="A155" s="215" t="s">
        <v>636</v>
      </c>
      <c r="B155" s="215" t="s">
        <v>637</v>
      </c>
      <c r="C155" s="215" t="s">
        <v>638</v>
      </c>
      <c r="D155" s="215" t="s">
        <v>631</v>
      </c>
      <c r="E155" s="215"/>
      <c r="F155" s="215" t="str">
        <f t="shared" si="23"/>
        <v>ぐ０２</v>
      </c>
      <c r="G155" s="215" t="str">
        <f t="shared" si="21"/>
        <v>浅田恵亮</v>
      </c>
      <c r="H155" s="217" t="s">
        <v>632</v>
      </c>
      <c r="I155" s="217" t="s">
        <v>224</v>
      </c>
      <c r="J155" s="218">
        <v>1986</v>
      </c>
      <c r="K155" s="219">
        <v>38</v>
      </c>
      <c r="L155" s="216" t="str">
        <f>IF(G155="","",IF(COUNTIF($G$3:$G$625,G155)&gt;1,"2重登録","OK"))</f>
        <v>OK</v>
      </c>
      <c r="M155" s="215" t="s">
        <v>229</v>
      </c>
      <c r="N155" s="220"/>
    </row>
    <row r="156" spans="1:66" s="47" customFormat="1" ht="17.25" customHeight="1">
      <c r="A156" s="215" t="s">
        <v>639</v>
      </c>
      <c r="B156" s="215" t="s">
        <v>640</v>
      </c>
      <c r="C156" s="215" t="s">
        <v>641</v>
      </c>
      <c r="D156" s="215" t="s">
        <v>631</v>
      </c>
      <c r="E156" s="215"/>
      <c r="F156" s="216" t="str">
        <f t="shared" si="23"/>
        <v>ぐ０３</v>
      </c>
      <c r="G156" s="215" t="str">
        <f t="shared" si="21"/>
        <v>中西泰輝</v>
      </c>
      <c r="H156" s="217" t="s">
        <v>632</v>
      </c>
      <c r="I156" s="217" t="s">
        <v>224</v>
      </c>
      <c r="J156" s="218">
        <v>1992</v>
      </c>
      <c r="K156" s="219">
        <v>32</v>
      </c>
      <c r="L156" s="216" t="str">
        <f>IF(G156="","",IF(COUNTIF($G$3:$G$625,G156)&gt;1,"2重登録","OK"))</f>
        <v>OK</v>
      </c>
      <c r="M156" s="215" t="s">
        <v>286</v>
      </c>
      <c r="N156" s="220"/>
    </row>
    <row r="157" spans="1:66" s="47" customFormat="1" ht="17.25" customHeight="1">
      <c r="A157" s="221" t="s">
        <v>642</v>
      </c>
      <c r="B157" s="221" t="s">
        <v>643</v>
      </c>
      <c r="C157" s="221" t="s">
        <v>644</v>
      </c>
      <c r="D157" s="221" t="s">
        <v>631</v>
      </c>
      <c r="E157" s="221"/>
      <c r="F157" s="221" t="s">
        <v>642</v>
      </c>
      <c r="G157" s="221" t="s">
        <v>645</v>
      </c>
      <c r="H157" s="221" t="s">
        <v>632</v>
      </c>
      <c r="I157" s="221" t="s">
        <v>399</v>
      </c>
      <c r="J157" s="221">
        <v>1985</v>
      </c>
      <c r="K157" s="221">
        <v>38</v>
      </c>
      <c r="L157" s="221" t="s">
        <v>646</v>
      </c>
      <c r="M157" s="221" t="s">
        <v>326</v>
      </c>
      <c r="N157" s="220"/>
    </row>
    <row r="158" spans="1:66" s="47" customFormat="1" ht="17.25" customHeight="1">
      <c r="A158" s="215" t="s">
        <v>647</v>
      </c>
      <c r="B158" s="215" t="s">
        <v>648</v>
      </c>
      <c r="C158" s="215" t="s">
        <v>649</v>
      </c>
      <c r="D158" s="215" t="s">
        <v>631</v>
      </c>
      <c r="E158" s="215"/>
      <c r="F158" s="216" t="str">
        <f t="shared" si="23"/>
        <v>ぐ０５</v>
      </c>
      <c r="G158" s="215" t="str">
        <f t="shared" si="21"/>
        <v>久保侑暉</v>
      </c>
      <c r="H158" s="217" t="s">
        <v>632</v>
      </c>
      <c r="I158" s="217" t="s">
        <v>224</v>
      </c>
      <c r="J158" s="218">
        <v>1993</v>
      </c>
      <c r="K158" s="219">
        <v>31</v>
      </c>
      <c r="L158" s="216" t="str">
        <f>IF(G158="","",IF(COUNTIF($G$3:$G$625,G158)&gt;1,"2重登録","OK"))</f>
        <v>OK</v>
      </c>
      <c r="M158" s="215" t="s">
        <v>326</v>
      </c>
      <c r="N158" s="220"/>
    </row>
    <row r="159" spans="1:66" s="273" customFormat="1" ht="17.25" customHeight="1">
      <c r="A159" s="215" t="s">
        <v>650</v>
      </c>
      <c r="B159" s="221" t="s">
        <v>651</v>
      </c>
      <c r="C159" s="215" t="s">
        <v>652</v>
      </c>
      <c r="D159" s="215" t="s">
        <v>631</v>
      </c>
      <c r="E159" s="221"/>
      <c r="F159" s="221" t="str">
        <f t="shared" si="23"/>
        <v>ぐ０６</v>
      </c>
      <c r="G159" s="215" t="str">
        <f t="shared" si="21"/>
        <v>井ノ口幹也</v>
      </c>
      <c r="H159" s="217" t="s">
        <v>632</v>
      </c>
      <c r="I159" s="217" t="s">
        <v>282</v>
      </c>
      <c r="J159" s="218">
        <v>1990</v>
      </c>
      <c r="K159" s="219">
        <v>34</v>
      </c>
      <c r="L159" s="216" t="str">
        <f t="shared" ref="L159:L193" si="24">IF(G159="","",IF(COUNTIF($G$3:$G$611,G159)&gt;1,"2重登録","OK"))</f>
        <v>OK</v>
      </c>
      <c r="M159" s="222" t="s">
        <v>478</v>
      </c>
      <c r="N159" s="223"/>
      <c r="O159"/>
      <c r="P159"/>
      <c r="Q159"/>
      <c r="R159" s="224"/>
      <c r="S159" s="224"/>
      <c r="T159" s="224"/>
      <c r="U159" s="224"/>
      <c r="V159" s="224"/>
      <c r="W159" s="224"/>
      <c r="X159" s="225"/>
      <c r="Y159" s="225"/>
      <c r="Z159" s="225"/>
      <c r="AA159" s="225"/>
      <c r="AB159" s="225"/>
      <c r="AC159" s="225"/>
      <c r="AD159" s="225"/>
      <c r="AE159" s="225"/>
      <c r="AF159" s="225"/>
      <c r="AG159" s="225"/>
      <c r="AH159" s="225"/>
      <c r="AI159" s="225"/>
      <c r="AJ159" s="225"/>
      <c r="AK159" s="225"/>
      <c r="AL159" s="225"/>
      <c r="AM159" s="225"/>
      <c r="AN159" s="225"/>
      <c r="AO159" s="225"/>
      <c r="AP159" s="225"/>
      <c r="AQ159" s="225"/>
      <c r="AR159" s="225"/>
      <c r="AS159" s="225"/>
      <c r="AT159" s="225"/>
      <c r="AU159" s="225"/>
      <c r="AV159" s="225"/>
      <c r="AW159" s="225"/>
      <c r="AX159" s="225"/>
      <c r="AY159" s="225"/>
      <c r="AZ159" s="225"/>
      <c r="BA159" s="225"/>
      <c r="BB159" s="225"/>
      <c r="BC159" s="225"/>
      <c r="BD159" s="225"/>
      <c r="BE159" s="225"/>
      <c r="BF159" s="225"/>
      <c r="BG159" s="225"/>
      <c r="BH159" s="225"/>
      <c r="BI159" s="225"/>
      <c r="BJ159" s="225"/>
      <c r="BK159" s="225"/>
      <c r="BL159" s="225"/>
      <c r="BM159" s="225"/>
      <c r="BN159" s="225"/>
    </row>
    <row r="160" spans="1:66" ht="17.25" customHeight="1">
      <c r="A160" s="221" t="s">
        <v>653</v>
      </c>
      <c r="B160" s="221" t="s">
        <v>654</v>
      </c>
      <c r="C160" s="221" t="s">
        <v>655</v>
      </c>
      <c r="D160" s="221" t="s">
        <v>631</v>
      </c>
      <c r="E160" s="221"/>
      <c r="F160" s="221" t="s">
        <v>653</v>
      </c>
      <c r="G160" s="221" t="s">
        <v>656</v>
      </c>
      <c r="H160" s="221" t="s">
        <v>632</v>
      </c>
      <c r="I160" s="221" t="s">
        <v>399</v>
      </c>
      <c r="J160" s="221">
        <v>1988</v>
      </c>
      <c r="K160" s="221">
        <v>36</v>
      </c>
      <c r="L160" s="216" t="str">
        <f t="shared" si="24"/>
        <v>OK</v>
      </c>
      <c r="M160" s="221" t="s">
        <v>225</v>
      </c>
      <c r="N160" s="223"/>
      <c r="R160" s="224"/>
      <c r="S160" s="224"/>
      <c r="T160" s="224"/>
      <c r="U160" s="224"/>
      <c r="V160" s="224"/>
      <c r="W160" s="224"/>
    </row>
    <row r="161" spans="1:23" ht="17.25" customHeight="1">
      <c r="A161" s="221" t="s">
        <v>657</v>
      </c>
      <c r="B161" s="221" t="s">
        <v>658</v>
      </c>
      <c r="C161" s="221" t="s">
        <v>659</v>
      </c>
      <c r="D161" s="221" t="s">
        <v>631</v>
      </c>
      <c r="E161" s="221"/>
      <c r="F161" s="221" t="s">
        <v>657</v>
      </c>
      <c r="G161" s="221" t="s">
        <v>660</v>
      </c>
      <c r="H161" s="221" t="s">
        <v>632</v>
      </c>
      <c r="I161" s="221" t="s">
        <v>399</v>
      </c>
      <c r="J161" s="221">
        <v>1990</v>
      </c>
      <c r="K161" s="221">
        <v>34</v>
      </c>
      <c r="L161" s="216" t="str">
        <f t="shared" si="24"/>
        <v>OK</v>
      </c>
      <c r="M161" s="221" t="s">
        <v>258</v>
      </c>
      <c r="N161" s="223"/>
      <c r="R161" s="224"/>
      <c r="S161" s="224"/>
      <c r="T161" s="224"/>
      <c r="U161" s="224"/>
      <c r="V161" s="224"/>
      <c r="W161" s="224"/>
    </row>
    <row r="162" spans="1:23" ht="17.25" customHeight="1">
      <c r="A162" s="221" t="s">
        <v>661</v>
      </c>
      <c r="B162" s="221" t="s">
        <v>662</v>
      </c>
      <c r="C162" s="221" t="s">
        <v>663</v>
      </c>
      <c r="D162" s="221" t="s">
        <v>631</v>
      </c>
      <c r="E162" s="221"/>
      <c r="F162" s="221" t="s">
        <v>661</v>
      </c>
      <c r="G162" s="221" t="s">
        <v>664</v>
      </c>
      <c r="H162" s="221" t="s">
        <v>632</v>
      </c>
      <c r="I162" s="221" t="s">
        <v>399</v>
      </c>
      <c r="J162" s="221">
        <v>1976</v>
      </c>
      <c r="K162" s="221">
        <v>48</v>
      </c>
      <c r="L162" s="216" t="str">
        <f t="shared" si="24"/>
        <v>OK</v>
      </c>
      <c r="M162" s="221" t="s">
        <v>225</v>
      </c>
      <c r="N162" s="223"/>
      <c r="R162" s="224"/>
      <c r="S162" s="224"/>
      <c r="T162" s="224"/>
      <c r="U162" s="224"/>
      <c r="V162" s="224"/>
      <c r="W162" s="224"/>
    </row>
    <row r="163" spans="1:23" ht="17.25" customHeight="1">
      <c r="A163" s="221" t="s">
        <v>665</v>
      </c>
      <c r="B163" s="221" t="s">
        <v>666</v>
      </c>
      <c r="C163" s="221" t="s">
        <v>667</v>
      </c>
      <c r="D163" s="221" t="s">
        <v>631</v>
      </c>
      <c r="E163" s="221"/>
      <c r="F163" s="221" t="s">
        <v>665</v>
      </c>
      <c r="G163" s="221" t="s">
        <v>668</v>
      </c>
      <c r="H163" s="221" t="s">
        <v>632</v>
      </c>
      <c r="I163" s="221" t="s">
        <v>399</v>
      </c>
      <c r="J163" s="221">
        <v>1982</v>
      </c>
      <c r="K163" s="221">
        <v>42</v>
      </c>
      <c r="L163" s="216" t="str">
        <f t="shared" si="24"/>
        <v>OK</v>
      </c>
      <c r="M163" s="221" t="s">
        <v>225</v>
      </c>
      <c r="N163" s="223"/>
      <c r="R163" s="224"/>
      <c r="S163" s="224"/>
      <c r="T163" s="224"/>
      <c r="U163" s="224"/>
      <c r="V163" s="224"/>
      <c r="W163" s="224"/>
    </row>
    <row r="164" spans="1:23" ht="17.25" customHeight="1">
      <c r="A164" s="221" t="s">
        <v>669</v>
      </c>
      <c r="B164" s="221" t="s">
        <v>670</v>
      </c>
      <c r="C164" s="221" t="s">
        <v>671</v>
      </c>
      <c r="D164" s="221" t="s">
        <v>631</v>
      </c>
      <c r="E164" s="221"/>
      <c r="F164" s="221" t="s">
        <v>669</v>
      </c>
      <c r="G164" s="221" t="s">
        <v>672</v>
      </c>
      <c r="H164" s="221" t="s">
        <v>632</v>
      </c>
      <c r="I164" s="221" t="s">
        <v>399</v>
      </c>
      <c r="J164" s="221">
        <v>1990</v>
      </c>
      <c r="K164" s="221">
        <v>33</v>
      </c>
      <c r="L164" s="216" t="str">
        <f t="shared" si="24"/>
        <v>OK</v>
      </c>
      <c r="M164" s="221" t="s">
        <v>286</v>
      </c>
      <c r="N164" s="223"/>
      <c r="R164" s="224"/>
      <c r="S164" s="224"/>
      <c r="T164" s="224"/>
      <c r="U164" s="224"/>
      <c r="V164" s="224"/>
      <c r="W164" s="224"/>
    </row>
    <row r="165" spans="1:23" ht="17.25" customHeight="1">
      <c r="A165" s="221" t="s">
        <v>673</v>
      </c>
      <c r="B165" s="221" t="s">
        <v>274</v>
      </c>
      <c r="C165" s="221" t="s">
        <v>674</v>
      </c>
      <c r="D165" s="221" t="s">
        <v>631</v>
      </c>
      <c r="E165" s="221"/>
      <c r="F165" s="221" t="s">
        <v>673</v>
      </c>
      <c r="G165" s="221" t="s">
        <v>675</v>
      </c>
      <c r="H165" s="221" t="s">
        <v>632</v>
      </c>
      <c r="I165" s="221" t="s">
        <v>399</v>
      </c>
      <c r="J165" s="221">
        <v>1979</v>
      </c>
      <c r="K165" s="221">
        <v>45</v>
      </c>
      <c r="L165" s="216" t="str">
        <f t="shared" si="24"/>
        <v>OK</v>
      </c>
      <c r="M165" s="221" t="s">
        <v>326</v>
      </c>
      <c r="N165" s="223"/>
      <c r="R165" s="224"/>
      <c r="S165" s="224"/>
      <c r="T165" s="224"/>
      <c r="U165" s="224"/>
      <c r="V165" s="224"/>
      <c r="W165" s="224"/>
    </row>
    <row r="166" spans="1:23" ht="17.25" customHeight="1">
      <c r="A166" s="221" t="s">
        <v>676</v>
      </c>
      <c r="B166" s="221" t="s">
        <v>677</v>
      </c>
      <c r="C166" s="221" t="s">
        <v>678</v>
      </c>
      <c r="D166" s="221" t="s">
        <v>631</v>
      </c>
      <c r="E166" s="221"/>
      <c r="F166" s="221" t="s">
        <v>676</v>
      </c>
      <c r="G166" s="221" t="s">
        <v>679</v>
      </c>
      <c r="H166" s="221" t="s">
        <v>632</v>
      </c>
      <c r="I166" s="221" t="s">
        <v>399</v>
      </c>
      <c r="J166" s="221">
        <v>1982</v>
      </c>
      <c r="K166" s="221">
        <v>42</v>
      </c>
      <c r="L166" s="216" t="str">
        <f t="shared" si="24"/>
        <v>OK</v>
      </c>
      <c r="M166" s="221" t="s">
        <v>229</v>
      </c>
      <c r="N166" s="223"/>
      <c r="R166" s="224"/>
      <c r="S166" s="224"/>
      <c r="T166" s="224"/>
      <c r="U166" s="224"/>
      <c r="V166" s="224"/>
      <c r="W166" s="224"/>
    </row>
    <row r="167" spans="1:23" ht="17.25" customHeight="1">
      <c r="A167" s="221" t="s">
        <v>680</v>
      </c>
      <c r="B167" s="221" t="s">
        <v>681</v>
      </c>
      <c r="C167" s="221" t="s">
        <v>682</v>
      </c>
      <c r="D167" s="221" t="s">
        <v>631</v>
      </c>
      <c r="E167" s="221"/>
      <c r="F167" s="221" t="s">
        <v>680</v>
      </c>
      <c r="G167" s="221" t="s">
        <v>683</v>
      </c>
      <c r="H167" s="221" t="s">
        <v>632</v>
      </c>
      <c r="I167" s="221" t="s">
        <v>399</v>
      </c>
      <c r="J167" s="221">
        <v>1993</v>
      </c>
      <c r="K167" s="221">
        <v>31</v>
      </c>
      <c r="L167" s="216" t="str">
        <f t="shared" si="24"/>
        <v>OK</v>
      </c>
      <c r="M167" s="221" t="s">
        <v>326</v>
      </c>
      <c r="N167" s="223"/>
      <c r="R167" s="224"/>
      <c r="S167" s="224"/>
      <c r="T167" s="224"/>
      <c r="U167" s="224"/>
      <c r="V167" s="224"/>
      <c r="W167" s="224"/>
    </row>
    <row r="168" spans="1:23" ht="17.25" customHeight="1">
      <c r="A168" s="221" t="s">
        <v>684</v>
      </c>
      <c r="B168" s="221" t="s">
        <v>685</v>
      </c>
      <c r="C168" s="221" t="s">
        <v>686</v>
      </c>
      <c r="D168" s="221" t="s">
        <v>631</v>
      </c>
      <c r="E168" s="221"/>
      <c r="F168" s="221" t="s">
        <v>684</v>
      </c>
      <c r="G168" s="221" t="s">
        <v>687</v>
      </c>
      <c r="H168" s="221" t="s">
        <v>632</v>
      </c>
      <c r="I168" s="221" t="s">
        <v>399</v>
      </c>
      <c r="J168" s="221">
        <v>1992</v>
      </c>
      <c r="K168" s="221">
        <v>32</v>
      </c>
      <c r="L168" s="216" t="str">
        <f t="shared" si="24"/>
        <v>OK</v>
      </c>
      <c r="M168" s="221" t="s">
        <v>262</v>
      </c>
      <c r="N168" s="223"/>
      <c r="R168" s="224"/>
      <c r="S168" s="224"/>
      <c r="T168" s="224"/>
      <c r="U168" s="224"/>
      <c r="V168" s="224"/>
      <c r="W168" s="224"/>
    </row>
    <row r="169" spans="1:23" ht="17.25" customHeight="1">
      <c r="A169" s="221" t="s">
        <v>688</v>
      </c>
      <c r="B169" s="221" t="s">
        <v>689</v>
      </c>
      <c r="C169" s="221" t="s">
        <v>690</v>
      </c>
      <c r="D169" s="221" t="s">
        <v>631</v>
      </c>
      <c r="E169" s="221"/>
      <c r="F169" s="221" t="s">
        <v>688</v>
      </c>
      <c r="G169" s="221" t="s">
        <v>691</v>
      </c>
      <c r="H169" s="221" t="s">
        <v>632</v>
      </c>
      <c r="I169" s="221" t="s">
        <v>399</v>
      </c>
      <c r="J169" s="221">
        <v>1987</v>
      </c>
      <c r="K169" s="221">
        <v>37</v>
      </c>
      <c r="L169" s="216" t="str">
        <f t="shared" si="24"/>
        <v>OK</v>
      </c>
      <c r="M169" s="221" t="s">
        <v>286</v>
      </c>
      <c r="N169" s="223"/>
      <c r="R169" s="224"/>
      <c r="S169" s="224"/>
      <c r="T169" s="224"/>
      <c r="U169" s="224"/>
      <c r="V169" s="224"/>
      <c r="W169" s="224"/>
    </row>
    <row r="170" spans="1:23" ht="17.25" customHeight="1">
      <c r="A170" s="221" t="s">
        <v>692</v>
      </c>
      <c r="B170" s="221" t="s">
        <v>693</v>
      </c>
      <c r="C170" s="221" t="s">
        <v>694</v>
      </c>
      <c r="D170" s="221" t="s">
        <v>631</v>
      </c>
      <c r="E170" s="221"/>
      <c r="F170" s="221" t="s">
        <v>692</v>
      </c>
      <c r="G170" s="221" t="s">
        <v>695</v>
      </c>
      <c r="H170" s="221" t="s">
        <v>632</v>
      </c>
      <c r="I170" s="221" t="s">
        <v>399</v>
      </c>
      <c r="J170" s="221">
        <v>1997</v>
      </c>
      <c r="K170" s="221">
        <v>27</v>
      </c>
      <c r="L170" s="216" t="str">
        <f t="shared" si="24"/>
        <v>OK</v>
      </c>
      <c r="M170" s="221" t="s">
        <v>326</v>
      </c>
      <c r="N170" s="223"/>
      <c r="R170" s="224"/>
      <c r="S170" s="224"/>
      <c r="T170" s="224"/>
      <c r="U170" s="224"/>
      <c r="V170" s="224"/>
      <c r="W170" s="224"/>
    </row>
    <row r="171" spans="1:23" ht="17.25" customHeight="1">
      <c r="A171" s="221" t="s">
        <v>696</v>
      </c>
      <c r="B171" s="221" t="s">
        <v>697</v>
      </c>
      <c r="C171" s="221" t="s">
        <v>698</v>
      </c>
      <c r="D171" s="221" t="s">
        <v>631</v>
      </c>
      <c r="E171" s="221"/>
      <c r="F171" s="221" t="s">
        <v>696</v>
      </c>
      <c r="G171" s="221" t="s">
        <v>699</v>
      </c>
      <c r="H171" s="221" t="s">
        <v>632</v>
      </c>
      <c r="I171" s="221" t="s">
        <v>399</v>
      </c>
      <c r="J171" s="221">
        <v>1977</v>
      </c>
      <c r="K171" s="221">
        <v>47</v>
      </c>
      <c r="L171" s="216" t="str">
        <f t="shared" si="24"/>
        <v>OK</v>
      </c>
      <c r="M171" s="221" t="s">
        <v>326</v>
      </c>
      <c r="N171" s="223"/>
      <c r="R171" s="224"/>
      <c r="S171" s="224"/>
      <c r="T171" s="224"/>
      <c r="U171" s="224"/>
      <c r="V171" s="224"/>
      <c r="W171" s="224"/>
    </row>
    <row r="172" spans="1:23" ht="17.25" customHeight="1">
      <c r="A172" s="221" t="s">
        <v>700</v>
      </c>
      <c r="B172" s="221" t="s">
        <v>701</v>
      </c>
      <c r="C172" s="221" t="s">
        <v>702</v>
      </c>
      <c r="D172" s="221" t="s">
        <v>631</v>
      </c>
      <c r="E172" s="221"/>
      <c r="F172" s="221" t="s">
        <v>700</v>
      </c>
      <c r="G172" s="221" t="s">
        <v>703</v>
      </c>
      <c r="H172" s="221" t="s">
        <v>632</v>
      </c>
      <c r="I172" s="221" t="s">
        <v>399</v>
      </c>
      <c r="J172" s="221">
        <v>1986</v>
      </c>
      <c r="K172" s="221">
        <v>38</v>
      </c>
      <c r="L172" s="216" t="str">
        <f t="shared" si="24"/>
        <v>OK</v>
      </c>
      <c r="M172" s="221" t="s">
        <v>225</v>
      </c>
      <c r="N172" s="223"/>
      <c r="R172" s="224"/>
      <c r="S172" s="224"/>
      <c r="T172" s="224"/>
      <c r="U172" s="224"/>
      <c r="V172" s="224"/>
      <c r="W172" s="224"/>
    </row>
    <row r="173" spans="1:23" ht="17.25" customHeight="1">
      <c r="A173" s="221" t="s">
        <v>704</v>
      </c>
      <c r="B173" s="221" t="s">
        <v>705</v>
      </c>
      <c r="C173" s="221" t="s">
        <v>706</v>
      </c>
      <c r="D173" s="221" t="s">
        <v>631</v>
      </c>
      <c r="E173" s="221"/>
      <c r="F173" s="221" t="s">
        <v>704</v>
      </c>
      <c r="G173" s="221" t="s">
        <v>707</v>
      </c>
      <c r="H173" s="221" t="s">
        <v>632</v>
      </c>
      <c r="I173" s="221" t="s">
        <v>399</v>
      </c>
      <c r="J173" s="221">
        <v>1975</v>
      </c>
      <c r="K173" s="221">
        <v>48</v>
      </c>
      <c r="L173" s="216" t="str">
        <f t="shared" si="24"/>
        <v>OK</v>
      </c>
      <c r="M173" s="221" t="s">
        <v>229</v>
      </c>
      <c r="N173" s="223"/>
      <c r="R173" s="224"/>
      <c r="S173" s="224"/>
      <c r="T173" s="224"/>
      <c r="U173" s="224"/>
      <c r="V173" s="224"/>
      <c r="W173" s="224"/>
    </row>
    <row r="174" spans="1:23" ht="17.25" customHeight="1">
      <c r="A174" s="221" t="s">
        <v>708</v>
      </c>
      <c r="B174" s="221" t="s">
        <v>709</v>
      </c>
      <c r="C174" s="221" t="s">
        <v>710</v>
      </c>
      <c r="D174" s="221" t="s">
        <v>631</v>
      </c>
      <c r="E174" s="221"/>
      <c r="F174" s="221" t="s">
        <v>708</v>
      </c>
      <c r="G174" s="221" t="s">
        <v>711</v>
      </c>
      <c r="H174" s="221" t="s">
        <v>632</v>
      </c>
      <c r="I174" s="221" t="s">
        <v>399</v>
      </c>
      <c r="J174" s="221">
        <v>1980</v>
      </c>
      <c r="K174" s="221">
        <v>44</v>
      </c>
      <c r="L174" s="216" t="str">
        <f t="shared" si="24"/>
        <v>OK</v>
      </c>
      <c r="M174" s="221" t="s">
        <v>712</v>
      </c>
      <c r="N174" s="223"/>
      <c r="R174" s="224"/>
      <c r="S174" s="224"/>
      <c r="T174" s="224"/>
      <c r="U174" s="224"/>
      <c r="V174" s="224"/>
      <c r="W174" s="224"/>
    </row>
    <row r="175" spans="1:23" ht="17.25" customHeight="1">
      <c r="A175" s="221" t="s">
        <v>713</v>
      </c>
      <c r="B175" s="221" t="s">
        <v>714</v>
      </c>
      <c r="C175" s="221" t="s">
        <v>715</v>
      </c>
      <c r="D175" s="221" t="s">
        <v>631</v>
      </c>
      <c r="E175" s="221"/>
      <c r="F175" s="221" t="s">
        <v>713</v>
      </c>
      <c r="G175" s="221" t="s">
        <v>716</v>
      </c>
      <c r="H175" s="221" t="s">
        <v>632</v>
      </c>
      <c r="I175" s="221" t="s">
        <v>399</v>
      </c>
      <c r="J175" s="221">
        <v>1987</v>
      </c>
      <c r="K175" s="221">
        <v>37</v>
      </c>
      <c r="L175" s="216" t="str">
        <f t="shared" si="24"/>
        <v>OK</v>
      </c>
      <c r="M175" s="221" t="s">
        <v>712</v>
      </c>
      <c r="N175" s="223"/>
      <c r="R175" s="224"/>
      <c r="S175" s="224"/>
      <c r="T175" s="224"/>
      <c r="U175" s="224"/>
      <c r="V175" s="224"/>
      <c r="W175" s="224"/>
    </row>
    <row r="176" spans="1:23" ht="17.25" customHeight="1">
      <c r="A176" s="221" t="s">
        <v>717</v>
      </c>
      <c r="B176" s="221" t="s">
        <v>718</v>
      </c>
      <c r="C176" s="221" t="s">
        <v>719</v>
      </c>
      <c r="D176" s="221" t="s">
        <v>631</v>
      </c>
      <c r="F176" s="221" t="s">
        <v>717</v>
      </c>
      <c r="G176" s="221" t="s">
        <v>720</v>
      </c>
      <c r="H176" s="221" t="s">
        <v>632</v>
      </c>
      <c r="I176" s="221" t="s">
        <v>399</v>
      </c>
      <c r="J176" s="221">
        <v>1995</v>
      </c>
      <c r="K176" s="221">
        <v>29</v>
      </c>
      <c r="L176" s="216" t="str">
        <f t="shared" si="24"/>
        <v>OK</v>
      </c>
      <c r="M176" s="221" t="s">
        <v>229</v>
      </c>
      <c r="N176" s="223"/>
      <c r="R176" s="224"/>
      <c r="S176" s="224"/>
      <c r="T176" s="224"/>
      <c r="U176" s="224"/>
      <c r="V176" s="224"/>
      <c r="W176" s="224"/>
    </row>
    <row r="177" spans="1:23" ht="17.25" customHeight="1">
      <c r="A177" s="221" t="s">
        <v>721</v>
      </c>
      <c r="B177" s="221" t="s">
        <v>722</v>
      </c>
      <c r="C177" s="221" t="s">
        <v>723</v>
      </c>
      <c r="D177" s="221" t="s">
        <v>631</v>
      </c>
      <c r="E177" s="221"/>
      <c r="F177" s="221" t="s">
        <v>721</v>
      </c>
      <c r="G177" s="221" t="s">
        <v>724</v>
      </c>
      <c r="H177" s="221" t="s">
        <v>632</v>
      </c>
      <c r="I177" s="221" t="s">
        <v>399</v>
      </c>
      <c r="J177" s="221">
        <v>1991</v>
      </c>
      <c r="K177" s="221">
        <v>33</v>
      </c>
      <c r="L177" s="216" t="str">
        <f t="shared" si="24"/>
        <v>OK</v>
      </c>
      <c r="M177" s="221" t="s">
        <v>225</v>
      </c>
      <c r="N177" s="223"/>
      <c r="R177" s="224"/>
      <c r="S177" s="224"/>
      <c r="T177" s="224"/>
      <c r="U177" s="224"/>
      <c r="V177" s="224"/>
      <c r="W177" s="224"/>
    </row>
    <row r="178" spans="1:23" ht="17.25" customHeight="1">
      <c r="A178" s="221" t="s">
        <v>725</v>
      </c>
      <c r="B178" s="221" t="s">
        <v>726</v>
      </c>
      <c r="C178" s="221" t="s">
        <v>727</v>
      </c>
      <c r="D178" s="221" t="s">
        <v>631</v>
      </c>
      <c r="E178" s="221"/>
      <c r="F178" s="221" t="s">
        <v>725</v>
      </c>
      <c r="G178" s="221" t="s">
        <v>728</v>
      </c>
      <c r="H178" s="221" t="s">
        <v>632</v>
      </c>
      <c r="I178" s="221" t="s">
        <v>399</v>
      </c>
      <c r="J178" s="221">
        <v>1996</v>
      </c>
      <c r="K178" s="221">
        <v>28</v>
      </c>
      <c r="L178" s="216" t="str">
        <f t="shared" si="24"/>
        <v>OK</v>
      </c>
      <c r="M178" s="221" t="s">
        <v>225</v>
      </c>
      <c r="N178" s="223"/>
      <c r="R178" s="224"/>
      <c r="S178" s="224"/>
      <c r="T178" s="224"/>
      <c r="U178" s="224"/>
      <c r="V178" s="224"/>
      <c r="W178" s="224"/>
    </row>
    <row r="179" spans="1:23" ht="17.25" customHeight="1">
      <c r="A179" s="221" t="s">
        <v>729</v>
      </c>
      <c r="B179" s="221" t="s">
        <v>294</v>
      </c>
      <c r="C179" s="221" t="s">
        <v>730</v>
      </c>
      <c r="D179" s="221" t="s">
        <v>631</v>
      </c>
      <c r="E179" s="221"/>
      <c r="F179" s="221" t="s">
        <v>729</v>
      </c>
      <c r="G179" s="221" t="s">
        <v>731</v>
      </c>
      <c r="H179" s="221" t="s">
        <v>632</v>
      </c>
      <c r="I179" s="221" t="s">
        <v>399</v>
      </c>
      <c r="J179" s="221">
        <v>1991</v>
      </c>
      <c r="K179" s="221">
        <v>33</v>
      </c>
      <c r="L179" s="216" t="str">
        <f t="shared" si="24"/>
        <v>OK</v>
      </c>
      <c r="M179" s="221" t="s">
        <v>225</v>
      </c>
      <c r="R179" s="224"/>
      <c r="S179" s="224"/>
      <c r="T179" s="224"/>
      <c r="U179" s="224"/>
      <c r="V179" s="224"/>
      <c r="W179" s="224"/>
    </row>
    <row r="180" spans="1:23" ht="17.25" customHeight="1">
      <c r="A180" s="221" t="s">
        <v>732</v>
      </c>
      <c r="B180" s="221" t="s">
        <v>733</v>
      </c>
      <c r="C180" s="221" t="s">
        <v>734</v>
      </c>
      <c r="D180" s="221" t="s">
        <v>631</v>
      </c>
      <c r="E180" s="221"/>
      <c r="F180" s="221" t="s">
        <v>732</v>
      </c>
      <c r="G180" s="221" t="s">
        <v>735</v>
      </c>
      <c r="H180" s="221" t="s">
        <v>632</v>
      </c>
      <c r="I180" s="221" t="s">
        <v>399</v>
      </c>
      <c r="J180" s="221">
        <v>1985</v>
      </c>
      <c r="K180" s="221">
        <v>38</v>
      </c>
      <c r="L180" s="216" t="str">
        <f t="shared" si="24"/>
        <v>OK</v>
      </c>
      <c r="M180" s="226" t="s">
        <v>478</v>
      </c>
      <c r="R180" s="224"/>
      <c r="S180" s="224"/>
      <c r="T180" s="224"/>
      <c r="U180" s="224"/>
      <c r="V180" s="224"/>
      <c r="W180" s="224"/>
    </row>
    <row r="181" spans="1:23" ht="17.25" customHeight="1">
      <c r="A181" s="221" t="s">
        <v>736</v>
      </c>
      <c r="B181" s="221" t="s">
        <v>737</v>
      </c>
      <c r="C181" s="221" t="s">
        <v>738</v>
      </c>
      <c r="D181" s="221" t="s">
        <v>631</v>
      </c>
      <c r="E181" s="221"/>
      <c r="F181" s="221" t="s">
        <v>736</v>
      </c>
      <c r="G181" s="221" t="s">
        <v>739</v>
      </c>
      <c r="H181" s="221" t="s">
        <v>632</v>
      </c>
      <c r="I181" s="221" t="s">
        <v>399</v>
      </c>
      <c r="J181" s="221">
        <v>1993</v>
      </c>
      <c r="K181" s="221">
        <v>31</v>
      </c>
      <c r="L181" s="216" t="str">
        <f t="shared" si="24"/>
        <v>OK</v>
      </c>
      <c r="M181" s="221" t="s">
        <v>740</v>
      </c>
      <c r="R181" s="224"/>
      <c r="S181" s="224"/>
      <c r="T181" s="224"/>
      <c r="U181" s="224"/>
      <c r="V181" s="224"/>
      <c r="W181" s="224"/>
    </row>
    <row r="182" spans="1:23" ht="17.25" customHeight="1">
      <c r="A182" s="221" t="s">
        <v>741</v>
      </c>
      <c r="B182" s="221" t="s">
        <v>742</v>
      </c>
      <c r="C182" s="221" t="s">
        <v>743</v>
      </c>
      <c r="D182" s="221" t="s">
        <v>631</v>
      </c>
      <c r="F182" s="221" t="s">
        <v>741</v>
      </c>
      <c r="G182" s="221" t="s">
        <v>744</v>
      </c>
      <c r="H182" s="221" t="s">
        <v>632</v>
      </c>
      <c r="I182" s="221" t="s">
        <v>399</v>
      </c>
      <c r="J182" s="221">
        <v>1991</v>
      </c>
      <c r="K182" s="221">
        <v>33</v>
      </c>
      <c r="L182" s="216" t="str">
        <f t="shared" si="24"/>
        <v>OK</v>
      </c>
      <c r="M182" s="221" t="s">
        <v>258</v>
      </c>
      <c r="R182" s="224"/>
      <c r="S182" s="224"/>
      <c r="T182" s="224"/>
      <c r="U182" s="224"/>
      <c r="V182" s="224"/>
      <c r="W182" s="224"/>
    </row>
    <row r="183" spans="1:23" ht="17.25" customHeight="1">
      <c r="A183" s="221" t="s">
        <v>745</v>
      </c>
      <c r="B183" s="221" t="s">
        <v>746</v>
      </c>
      <c r="C183" s="221" t="s">
        <v>747</v>
      </c>
      <c r="D183" s="221" t="s">
        <v>631</v>
      </c>
      <c r="F183" s="221" t="s">
        <v>745</v>
      </c>
      <c r="G183" s="221" t="s">
        <v>748</v>
      </c>
      <c r="H183" s="221" t="s">
        <v>632</v>
      </c>
      <c r="I183" s="221" t="s">
        <v>399</v>
      </c>
      <c r="J183" s="221">
        <v>1992</v>
      </c>
      <c r="K183" s="221">
        <v>32</v>
      </c>
      <c r="L183" s="216" t="str">
        <f t="shared" si="24"/>
        <v>OK</v>
      </c>
      <c r="M183" s="221" t="s">
        <v>225</v>
      </c>
      <c r="R183" s="224"/>
      <c r="S183" s="224"/>
      <c r="T183" s="224"/>
      <c r="U183" s="224"/>
      <c r="V183" s="224"/>
      <c r="W183" s="224"/>
    </row>
    <row r="184" spans="1:23" ht="17.25" customHeight="1">
      <c r="A184" s="221" t="s">
        <v>749</v>
      </c>
      <c r="B184" s="221" t="s">
        <v>750</v>
      </c>
      <c r="C184" s="221" t="s">
        <v>751</v>
      </c>
      <c r="D184" s="221" t="s">
        <v>631</v>
      </c>
      <c r="F184" s="221" t="s">
        <v>749</v>
      </c>
      <c r="G184" s="221" t="s">
        <v>752</v>
      </c>
      <c r="H184" s="221" t="s">
        <v>632</v>
      </c>
      <c r="I184" s="221" t="s">
        <v>399</v>
      </c>
      <c r="J184" s="221">
        <v>1993</v>
      </c>
      <c r="K184" s="221">
        <v>31</v>
      </c>
      <c r="L184" s="216" t="str">
        <f t="shared" si="24"/>
        <v>OK</v>
      </c>
      <c r="M184" s="221" t="s">
        <v>286</v>
      </c>
      <c r="R184" s="224"/>
      <c r="S184" s="224"/>
      <c r="T184" s="224"/>
      <c r="U184" s="224"/>
      <c r="V184" s="224"/>
      <c r="W184" s="224"/>
    </row>
    <row r="185" spans="1:23" ht="17.25" customHeight="1">
      <c r="A185" s="221" t="s">
        <v>753</v>
      </c>
      <c r="B185" s="221" t="s">
        <v>754</v>
      </c>
      <c r="C185" s="221" t="s">
        <v>755</v>
      </c>
      <c r="D185" s="221" t="s">
        <v>631</v>
      </c>
      <c r="F185" s="221" t="s">
        <v>753</v>
      </c>
      <c r="G185" s="221" t="s">
        <v>756</v>
      </c>
      <c r="H185" s="221" t="s">
        <v>632</v>
      </c>
      <c r="I185" s="221" t="s">
        <v>399</v>
      </c>
      <c r="J185" s="221">
        <v>1994</v>
      </c>
      <c r="K185" s="221">
        <v>30</v>
      </c>
      <c r="L185" s="216" t="str">
        <f t="shared" si="24"/>
        <v>OK</v>
      </c>
      <c r="M185" s="221" t="s">
        <v>225</v>
      </c>
      <c r="R185" s="224"/>
      <c r="S185" s="224"/>
      <c r="T185" s="224"/>
      <c r="U185" s="224"/>
      <c r="V185" s="224"/>
      <c r="W185" s="224"/>
    </row>
    <row r="186" spans="1:23" ht="17.25" customHeight="1">
      <c r="A186" s="221" t="s">
        <v>757</v>
      </c>
      <c r="B186" s="221" t="s">
        <v>758</v>
      </c>
      <c r="C186" s="221" t="s">
        <v>759</v>
      </c>
      <c r="D186" s="221" t="s">
        <v>631</v>
      </c>
      <c r="E186" s="221"/>
      <c r="F186" s="221" t="s">
        <v>757</v>
      </c>
      <c r="G186" s="221" t="s">
        <v>760</v>
      </c>
      <c r="H186" s="221" t="s">
        <v>632</v>
      </c>
      <c r="I186" s="221" t="s">
        <v>399</v>
      </c>
      <c r="J186" s="221">
        <v>1995</v>
      </c>
      <c r="K186" s="221">
        <v>29</v>
      </c>
      <c r="L186" s="216" t="str">
        <f t="shared" si="24"/>
        <v>OK</v>
      </c>
      <c r="M186" s="221" t="s">
        <v>225</v>
      </c>
      <c r="R186" s="224"/>
      <c r="S186" s="224"/>
      <c r="T186" s="224"/>
      <c r="U186" s="224"/>
      <c r="V186" s="224"/>
      <c r="W186" s="224"/>
    </row>
    <row r="187" spans="1:23" ht="17.25" customHeight="1">
      <c r="A187" s="227" t="s">
        <v>761</v>
      </c>
      <c r="B187" s="227" t="s">
        <v>762</v>
      </c>
      <c r="C187" s="227" t="s">
        <v>763</v>
      </c>
      <c r="D187" s="227" t="s">
        <v>631</v>
      </c>
      <c r="E187" s="227"/>
      <c r="F187" s="227" t="s">
        <v>761</v>
      </c>
      <c r="G187" s="227" t="s">
        <v>764</v>
      </c>
      <c r="H187" s="227" t="s">
        <v>632</v>
      </c>
      <c r="I187" s="227" t="s">
        <v>250</v>
      </c>
      <c r="J187" s="227">
        <v>1996</v>
      </c>
      <c r="K187" s="227">
        <v>28</v>
      </c>
      <c r="L187" s="216" t="str">
        <f t="shared" si="24"/>
        <v>OK</v>
      </c>
      <c r="M187" s="227" t="s">
        <v>225</v>
      </c>
      <c r="R187" s="224"/>
      <c r="S187" s="224"/>
      <c r="T187" s="224"/>
      <c r="U187" s="224"/>
      <c r="V187" s="224"/>
      <c r="W187" s="224"/>
    </row>
    <row r="188" spans="1:23" ht="17.25" customHeight="1">
      <c r="A188" s="227" t="s">
        <v>765</v>
      </c>
      <c r="B188" s="227" t="s">
        <v>766</v>
      </c>
      <c r="C188" s="227" t="s">
        <v>767</v>
      </c>
      <c r="D188" s="227" t="s">
        <v>631</v>
      </c>
      <c r="E188" s="227"/>
      <c r="F188" s="227" t="s">
        <v>765</v>
      </c>
      <c r="G188" s="227" t="s">
        <v>768</v>
      </c>
      <c r="H188" s="227" t="s">
        <v>632</v>
      </c>
      <c r="I188" s="227" t="s">
        <v>399</v>
      </c>
      <c r="J188" s="227">
        <v>1990</v>
      </c>
      <c r="K188" s="227">
        <v>34</v>
      </c>
      <c r="L188" s="216" t="str">
        <f t="shared" si="24"/>
        <v>OK</v>
      </c>
      <c r="M188" s="227" t="s">
        <v>712</v>
      </c>
      <c r="R188" s="224"/>
      <c r="S188" s="224"/>
      <c r="T188" s="224"/>
      <c r="U188" s="224"/>
      <c r="V188" s="224"/>
      <c r="W188" s="224"/>
    </row>
    <row r="189" spans="1:23" ht="17.25" customHeight="1">
      <c r="A189" s="226" t="s">
        <v>769</v>
      </c>
      <c r="B189" s="226" t="s">
        <v>722</v>
      </c>
      <c r="C189" s="226" t="s">
        <v>770</v>
      </c>
      <c r="D189" s="227" t="s">
        <v>631</v>
      </c>
      <c r="E189" s="227"/>
      <c r="F189" s="227" t="s">
        <v>771</v>
      </c>
      <c r="G189" s="227" t="s">
        <v>772</v>
      </c>
      <c r="H189" s="227" t="s">
        <v>632</v>
      </c>
      <c r="I189" s="226" t="s">
        <v>250</v>
      </c>
      <c r="J189" s="227">
        <v>1991</v>
      </c>
      <c r="K189" s="227">
        <v>33</v>
      </c>
      <c r="L189" s="228" t="str">
        <f t="shared" si="24"/>
        <v>OK</v>
      </c>
      <c r="M189" s="227" t="s">
        <v>225</v>
      </c>
      <c r="R189" s="224"/>
      <c r="S189" s="224"/>
      <c r="T189" s="224"/>
      <c r="U189" s="224"/>
      <c r="V189" s="224"/>
      <c r="W189" s="224"/>
    </row>
    <row r="190" spans="1:23" ht="17.25" customHeight="1">
      <c r="A190" s="226" t="s">
        <v>773</v>
      </c>
      <c r="B190" s="226" t="s">
        <v>654</v>
      </c>
      <c r="C190" s="226" t="s">
        <v>774</v>
      </c>
      <c r="D190" s="227" t="s">
        <v>631</v>
      </c>
      <c r="E190" s="227"/>
      <c r="F190" s="227" t="s">
        <v>775</v>
      </c>
      <c r="G190" s="227" t="s">
        <v>776</v>
      </c>
      <c r="H190" s="227" t="s">
        <v>632</v>
      </c>
      <c r="I190" s="226" t="s">
        <v>250</v>
      </c>
      <c r="J190" s="227">
        <v>1992</v>
      </c>
      <c r="K190" s="227">
        <v>32</v>
      </c>
      <c r="L190" s="228" t="str">
        <f t="shared" si="24"/>
        <v>OK</v>
      </c>
      <c r="M190" s="227" t="s">
        <v>225</v>
      </c>
      <c r="R190" s="224"/>
      <c r="S190" s="224"/>
      <c r="T190" s="224"/>
      <c r="U190" s="224"/>
      <c r="V190" s="224"/>
      <c r="W190" s="224"/>
    </row>
    <row r="191" spans="1:23" ht="17.25" customHeight="1">
      <c r="A191" s="226" t="s">
        <v>777</v>
      </c>
      <c r="B191" s="226" t="s">
        <v>297</v>
      </c>
      <c r="C191" s="226" t="s">
        <v>778</v>
      </c>
      <c r="D191" s="227" t="s">
        <v>631</v>
      </c>
      <c r="E191" s="227"/>
      <c r="F191" s="227" t="s">
        <v>779</v>
      </c>
      <c r="G191" s="227" t="s">
        <v>780</v>
      </c>
      <c r="H191" s="227" t="s">
        <v>632</v>
      </c>
      <c r="I191" s="226" t="s">
        <v>250</v>
      </c>
      <c r="J191" s="227">
        <v>1993</v>
      </c>
      <c r="K191" s="227">
        <v>31</v>
      </c>
      <c r="L191" s="228" t="str">
        <f t="shared" si="24"/>
        <v>OK</v>
      </c>
      <c r="M191" s="227" t="s">
        <v>258</v>
      </c>
      <c r="R191" s="224"/>
      <c r="S191" s="224"/>
      <c r="T191" s="224"/>
      <c r="U191" s="224"/>
      <c r="V191" s="224"/>
      <c r="W191" s="224"/>
    </row>
    <row r="192" spans="1:23" ht="17.25" customHeight="1">
      <c r="A192" s="226" t="s">
        <v>781</v>
      </c>
      <c r="B192" s="226" t="s">
        <v>782</v>
      </c>
      <c r="C192" s="226" t="s">
        <v>783</v>
      </c>
      <c r="D192" s="227" t="s">
        <v>631</v>
      </c>
      <c r="E192" s="227"/>
      <c r="F192" s="227" t="s">
        <v>784</v>
      </c>
      <c r="G192" s="227" t="s">
        <v>785</v>
      </c>
      <c r="H192" s="227" t="s">
        <v>632</v>
      </c>
      <c r="I192" s="226" t="s">
        <v>250</v>
      </c>
      <c r="J192" s="227">
        <v>1995</v>
      </c>
      <c r="K192" s="227">
        <v>28</v>
      </c>
      <c r="L192" s="228" t="str">
        <f t="shared" si="24"/>
        <v>OK</v>
      </c>
      <c r="M192" s="227" t="s">
        <v>258</v>
      </c>
      <c r="R192" s="224"/>
      <c r="S192" s="224"/>
      <c r="T192" s="224"/>
      <c r="U192" s="224"/>
      <c r="V192" s="224"/>
      <c r="W192" s="224"/>
    </row>
    <row r="193" spans="1:256" ht="17.25" customHeight="1">
      <c r="A193" s="226" t="s">
        <v>786</v>
      </c>
      <c r="B193" s="226" t="s">
        <v>787</v>
      </c>
      <c r="C193" s="226" t="s">
        <v>788</v>
      </c>
      <c r="D193" s="227" t="s">
        <v>631</v>
      </c>
      <c r="E193" s="227"/>
      <c r="F193" s="227" t="s">
        <v>789</v>
      </c>
      <c r="G193" s="227" t="s">
        <v>790</v>
      </c>
      <c r="H193" s="227" t="s">
        <v>632</v>
      </c>
      <c r="I193" s="226" t="s">
        <v>250</v>
      </c>
      <c r="J193" s="227">
        <v>1985</v>
      </c>
      <c r="K193" s="227">
        <v>38</v>
      </c>
      <c r="L193" s="228" t="str">
        <f t="shared" si="24"/>
        <v>OK</v>
      </c>
      <c r="M193" s="227" t="s">
        <v>258</v>
      </c>
      <c r="R193" s="224"/>
      <c r="S193" s="224"/>
      <c r="T193" s="224"/>
      <c r="U193" s="224"/>
      <c r="V193" s="224"/>
      <c r="W193" s="224"/>
    </row>
    <row r="194" spans="1:256" ht="15.75">
      <c r="A194" s="227" t="s">
        <v>791</v>
      </c>
      <c r="B194" s="227" t="s">
        <v>792</v>
      </c>
      <c r="C194" s="227" t="s">
        <v>793</v>
      </c>
      <c r="D194" s="227" t="s">
        <v>631</v>
      </c>
      <c r="E194" s="229"/>
      <c r="F194" s="227" t="s">
        <v>791</v>
      </c>
      <c r="G194" s="227" t="s">
        <v>794</v>
      </c>
      <c r="H194" s="227" t="s">
        <v>632</v>
      </c>
      <c r="I194" s="227" t="s">
        <v>399</v>
      </c>
      <c r="J194" s="227">
        <v>1993</v>
      </c>
      <c r="K194" s="227">
        <v>31</v>
      </c>
      <c r="L194" s="227" t="s">
        <v>646</v>
      </c>
      <c r="M194" s="227" t="s">
        <v>258</v>
      </c>
      <c r="R194" s="224"/>
      <c r="S194" s="224"/>
      <c r="T194" s="224"/>
      <c r="U194" s="224"/>
      <c r="V194" s="224"/>
      <c r="W194" s="224"/>
    </row>
    <row r="195" spans="1:256">
      <c r="A195" s="105" t="s">
        <v>797</v>
      </c>
      <c r="B195" s="105" t="s">
        <v>798</v>
      </c>
      <c r="C195" s="101" t="s">
        <v>799</v>
      </c>
      <c r="D195" s="74" t="s">
        <v>796</v>
      </c>
      <c r="E195" s="69"/>
      <c r="F195" s="69" t="str">
        <f t="shared" ref="F195:F222" si="25">A195</f>
        <v>け０１</v>
      </c>
      <c r="G195" s="69" t="str">
        <f t="shared" ref="G195:G222" si="26">B195&amp;C195</f>
        <v>稲岡和紀</v>
      </c>
      <c r="H195" s="102" t="s">
        <v>795</v>
      </c>
      <c r="I195" s="102" t="s">
        <v>224</v>
      </c>
      <c r="J195" s="70">
        <v>1978</v>
      </c>
      <c r="K195" s="70">
        <f>IF(J195="","",(2024-J195))</f>
        <v>46</v>
      </c>
      <c r="L195" s="76" t="str">
        <f t="shared" ref="L195:L208" si="27">IF(G195="","",IF(COUNTIF($G$15:$G$376,G195)&gt;1,"2重登録","OK"))</f>
        <v>OK</v>
      </c>
      <c r="M195" s="73" t="s">
        <v>339</v>
      </c>
      <c r="N195" s="69"/>
      <c r="O195" s="69"/>
      <c r="P195" s="69"/>
      <c r="Q195" s="69"/>
      <c r="R195" s="47"/>
      <c r="S195" s="47"/>
      <c r="T195" s="47"/>
      <c r="U195" s="47"/>
      <c r="V195" s="47"/>
      <c r="W195" s="47"/>
      <c r="X195" s="47"/>
      <c r="Y195" s="47"/>
      <c r="Z195" s="47"/>
      <c r="AA195" s="47"/>
      <c r="AB195" s="47"/>
      <c r="AC195" s="47"/>
      <c r="AD195" s="47"/>
      <c r="AE195" s="47"/>
      <c r="AF195" s="47"/>
      <c r="AG195" s="47"/>
      <c r="AH195" s="47"/>
      <c r="AI195" s="47"/>
      <c r="AJ195" s="47"/>
      <c r="AK195" s="47"/>
      <c r="AL195" s="47"/>
      <c r="AM195" s="47"/>
      <c r="AN195" s="47"/>
      <c r="AO195" s="47"/>
      <c r="AP195" s="47"/>
      <c r="AQ195" s="47"/>
      <c r="AR195" s="47"/>
      <c r="AS195" s="47"/>
      <c r="AT195" s="47"/>
      <c r="AU195" s="47"/>
      <c r="AV195" s="47"/>
      <c r="AW195" s="47"/>
      <c r="AX195" s="47"/>
      <c r="AY195" s="47"/>
      <c r="AZ195" s="47"/>
      <c r="BA195" s="47"/>
      <c r="BB195" s="47"/>
      <c r="BC195" s="47"/>
      <c r="BD195" s="47"/>
      <c r="BE195" s="47"/>
      <c r="BF195" s="47"/>
      <c r="BG195" s="47"/>
      <c r="BH195" s="47"/>
      <c r="BI195" s="47"/>
      <c r="BJ195" s="47"/>
      <c r="BK195" s="47"/>
      <c r="BL195" s="47"/>
      <c r="BM195" s="47"/>
      <c r="BN195" s="47"/>
      <c r="BO195" s="47"/>
      <c r="BP195" s="47"/>
      <c r="BQ195" s="47"/>
      <c r="BR195" s="47"/>
      <c r="BS195" s="47"/>
      <c r="BT195" s="47"/>
      <c r="BU195" s="47"/>
      <c r="BV195" s="47"/>
      <c r="BW195" s="47"/>
      <c r="BX195" s="47"/>
      <c r="BY195" s="47"/>
      <c r="BZ195" s="47"/>
      <c r="CA195" s="47"/>
      <c r="CB195" s="47"/>
      <c r="CC195" s="47"/>
      <c r="CD195" s="47"/>
      <c r="CE195" s="47"/>
      <c r="CF195" s="47"/>
      <c r="CG195" s="47"/>
      <c r="CH195" s="47"/>
      <c r="CI195" s="47"/>
      <c r="CJ195" s="47"/>
      <c r="CK195" s="47"/>
      <c r="CL195" s="47"/>
      <c r="CM195" s="47"/>
      <c r="CN195" s="47"/>
      <c r="CO195" s="47"/>
      <c r="CP195" s="47"/>
      <c r="CQ195" s="47"/>
      <c r="CR195" s="47"/>
      <c r="CS195" s="47"/>
      <c r="CT195" s="47"/>
      <c r="CU195" s="47"/>
      <c r="CV195" s="47"/>
      <c r="CW195" s="47"/>
      <c r="CX195" s="47"/>
      <c r="CY195" s="47"/>
      <c r="CZ195" s="47"/>
      <c r="DA195" s="47"/>
      <c r="DB195" s="47"/>
      <c r="DC195" s="47"/>
      <c r="DD195" s="47"/>
      <c r="DE195" s="47"/>
      <c r="DF195" s="47"/>
      <c r="DG195" s="47"/>
      <c r="DH195" s="47"/>
      <c r="DI195" s="47"/>
      <c r="DJ195" s="47"/>
      <c r="DK195" s="47"/>
      <c r="DL195" s="47"/>
      <c r="DM195" s="47"/>
      <c r="DN195" s="47"/>
      <c r="DO195" s="47"/>
      <c r="DP195" s="47"/>
      <c r="DQ195" s="47"/>
      <c r="DR195" s="47"/>
      <c r="DS195" s="47"/>
      <c r="DT195" s="47"/>
      <c r="DU195" s="47"/>
      <c r="DV195" s="47"/>
      <c r="DW195" s="47"/>
      <c r="DX195" s="47"/>
      <c r="DY195" s="47"/>
      <c r="DZ195" s="47"/>
      <c r="EA195" s="47"/>
      <c r="EB195" s="47"/>
      <c r="EC195" s="47"/>
      <c r="ED195" s="47"/>
      <c r="EE195" s="47"/>
      <c r="EF195" s="47"/>
      <c r="EG195" s="47"/>
      <c r="EH195" s="47"/>
      <c r="EI195" s="47"/>
      <c r="EJ195" s="47"/>
      <c r="EK195" s="47"/>
      <c r="EL195" s="47"/>
      <c r="EM195" s="47"/>
      <c r="EN195" s="47"/>
      <c r="EO195" s="47"/>
      <c r="EP195" s="47"/>
      <c r="EQ195" s="47"/>
      <c r="ER195" s="47"/>
      <c r="ES195" s="47"/>
      <c r="ET195" s="47"/>
      <c r="EU195" s="47"/>
      <c r="EV195" s="47"/>
      <c r="EW195" s="47"/>
      <c r="EX195" s="47"/>
      <c r="EY195" s="47"/>
      <c r="EZ195" s="47"/>
      <c r="FA195" s="47"/>
      <c r="FB195" s="47"/>
      <c r="FC195" s="47"/>
      <c r="FD195" s="47"/>
      <c r="FE195" s="47"/>
      <c r="FF195" s="47"/>
      <c r="FG195" s="47"/>
      <c r="FH195" s="47"/>
      <c r="FI195" s="47"/>
      <c r="FJ195" s="47"/>
      <c r="FK195" s="47"/>
      <c r="FL195" s="47"/>
      <c r="FM195" s="47"/>
      <c r="FN195" s="47"/>
      <c r="FO195" s="47"/>
      <c r="FP195" s="47"/>
      <c r="FQ195" s="47"/>
      <c r="FR195" s="47"/>
      <c r="FS195" s="47"/>
      <c r="FT195" s="47"/>
      <c r="FU195" s="47"/>
      <c r="FV195" s="47"/>
      <c r="FW195" s="47"/>
      <c r="FX195" s="47"/>
      <c r="FY195" s="47"/>
      <c r="FZ195" s="47"/>
      <c r="GA195" s="47"/>
      <c r="GB195" s="47"/>
      <c r="GC195" s="47"/>
      <c r="GD195" s="47"/>
      <c r="GE195" s="47"/>
      <c r="GF195" s="47"/>
      <c r="GG195" s="47"/>
      <c r="GH195" s="47"/>
      <c r="GI195" s="47"/>
      <c r="GJ195" s="47"/>
      <c r="GK195" s="47"/>
      <c r="GL195" s="47"/>
      <c r="GM195" s="47"/>
      <c r="GN195" s="47"/>
      <c r="GO195" s="47"/>
      <c r="GP195" s="47"/>
      <c r="GQ195" s="47"/>
      <c r="GR195" s="47"/>
      <c r="GS195" s="47"/>
      <c r="GT195" s="47"/>
      <c r="GU195" s="47"/>
      <c r="GV195" s="47"/>
      <c r="GW195" s="47"/>
      <c r="GX195" s="47"/>
      <c r="GY195" s="47"/>
      <c r="GZ195" s="47"/>
      <c r="HA195" s="47"/>
      <c r="HB195" s="47"/>
      <c r="HC195" s="47"/>
      <c r="HD195" s="47"/>
      <c r="HE195" s="47"/>
      <c r="HF195" s="47"/>
      <c r="HG195" s="47"/>
      <c r="HH195" s="47"/>
      <c r="HI195" s="47"/>
      <c r="HJ195" s="47"/>
      <c r="HK195" s="47"/>
      <c r="HL195" s="47"/>
      <c r="HM195" s="47"/>
      <c r="HN195" s="47"/>
      <c r="HO195" s="47"/>
      <c r="HP195" s="47"/>
      <c r="HQ195" s="47"/>
      <c r="HR195" s="47"/>
      <c r="HS195" s="47"/>
      <c r="HT195" s="47"/>
      <c r="HU195" s="47"/>
      <c r="HV195" s="47"/>
      <c r="HW195" s="47"/>
      <c r="HX195" s="47"/>
      <c r="HY195" s="47"/>
      <c r="HZ195" s="47"/>
      <c r="IA195" s="47"/>
      <c r="IB195" s="47"/>
      <c r="IC195" s="47"/>
      <c r="ID195" s="47"/>
      <c r="IE195" s="47"/>
      <c r="IF195" s="47"/>
      <c r="IG195" s="47"/>
      <c r="IH195" s="47"/>
      <c r="II195" s="47"/>
      <c r="IJ195" s="47"/>
      <c r="IK195" s="47"/>
      <c r="IL195" s="47"/>
      <c r="IM195" s="47"/>
      <c r="IN195" s="47"/>
      <c r="IO195" s="47"/>
      <c r="IP195" s="47"/>
      <c r="IQ195" s="47"/>
      <c r="IR195" s="47"/>
      <c r="IS195" s="47"/>
      <c r="IT195" s="47"/>
      <c r="IU195" s="47"/>
      <c r="IV195" s="47"/>
    </row>
    <row r="196" spans="1:256" s="47" customFormat="1">
      <c r="A196" s="105" t="s">
        <v>800</v>
      </c>
      <c r="B196" s="105" t="s">
        <v>337</v>
      </c>
      <c r="C196" s="112" t="s">
        <v>801</v>
      </c>
      <c r="D196" s="74" t="s">
        <v>796</v>
      </c>
      <c r="E196" s="69"/>
      <c r="F196" s="69" t="str">
        <f t="shared" si="25"/>
        <v>け０２</v>
      </c>
      <c r="G196" s="74" t="str">
        <f t="shared" si="26"/>
        <v>川上政治</v>
      </c>
      <c r="H196" s="102" t="s">
        <v>795</v>
      </c>
      <c r="I196" s="102" t="s">
        <v>224</v>
      </c>
      <c r="J196" s="103">
        <v>1970</v>
      </c>
      <c r="K196" s="70">
        <f t="shared" ref="K196:K222" si="28">IF(J196="","",(2024-J196))</f>
        <v>54</v>
      </c>
      <c r="L196" s="76" t="str">
        <f t="shared" si="27"/>
        <v>OK</v>
      </c>
      <c r="M196" s="73" t="s">
        <v>339</v>
      </c>
      <c r="N196" s="69"/>
      <c r="O196" s="69"/>
      <c r="P196" s="69"/>
      <c r="Q196" s="69"/>
    </row>
    <row r="197" spans="1:256" s="47" customFormat="1">
      <c r="A197" s="105" t="s">
        <v>802</v>
      </c>
      <c r="B197" s="105" t="s">
        <v>803</v>
      </c>
      <c r="C197" s="101" t="s">
        <v>804</v>
      </c>
      <c r="D197" s="74" t="s">
        <v>796</v>
      </c>
      <c r="E197" s="69"/>
      <c r="F197" s="69" t="str">
        <f t="shared" si="25"/>
        <v>け０３</v>
      </c>
      <c r="G197" s="69" t="str">
        <f t="shared" si="26"/>
        <v>上村　武</v>
      </c>
      <c r="H197" s="102" t="s">
        <v>795</v>
      </c>
      <c r="I197" s="102" t="s">
        <v>224</v>
      </c>
      <c r="J197" s="70">
        <v>1978</v>
      </c>
      <c r="K197" s="70">
        <f t="shared" si="28"/>
        <v>46</v>
      </c>
      <c r="L197" s="76" t="str">
        <f t="shared" si="27"/>
        <v>OK</v>
      </c>
      <c r="M197" s="69" t="s">
        <v>565</v>
      </c>
      <c r="N197" s="69"/>
      <c r="O197" s="69"/>
      <c r="P197" s="69"/>
      <c r="Q197" s="69"/>
    </row>
    <row r="198" spans="1:256" s="47" customFormat="1">
      <c r="A198" s="105" t="s">
        <v>805</v>
      </c>
      <c r="B198" s="109" t="s">
        <v>337</v>
      </c>
      <c r="C198" s="108" t="s">
        <v>806</v>
      </c>
      <c r="D198" s="69" t="s">
        <v>796</v>
      </c>
      <c r="E198" s="69"/>
      <c r="F198" s="69" t="str">
        <f t="shared" si="25"/>
        <v>け０４</v>
      </c>
      <c r="G198" s="69" t="str">
        <f t="shared" si="26"/>
        <v>川上悠作</v>
      </c>
      <c r="H198" s="102" t="s">
        <v>795</v>
      </c>
      <c r="I198" s="102" t="s">
        <v>224</v>
      </c>
      <c r="J198" s="103">
        <v>2000</v>
      </c>
      <c r="K198" s="70">
        <f t="shared" si="28"/>
        <v>24</v>
      </c>
      <c r="L198" s="76" t="str">
        <f t="shared" si="27"/>
        <v>OK</v>
      </c>
      <c r="M198" s="73" t="s">
        <v>339</v>
      </c>
      <c r="N198" s="69"/>
      <c r="O198" s="69"/>
      <c r="P198" s="69"/>
      <c r="Q198" s="69"/>
    </row>
    <row r="199" spans="1:256" s="47" customFormat="1">
      <c r="A199" s="105" t="s">
        <v>807</v>
      </c>
      <c r="B199" s="105" t="s">
        <v>808</v>
      </c>
      <c r="C199" s="112" t="s">
        <v>809</v>
      </c>
      <c r="D199" s="69" t="s">
        <v>796</v>
      </c>
      <c r="E199" s="69"/>
      <c r="F199" s="69" t="str">
        <f t="shared" si="25"/>
        <v>け０５</v>
      </c>
      <c r="G199" s="69" t="str">
        <f t="shared" si="26"/>
        <v>川並和之</v>
      </c>
      <c r="H199" s="102" t="s">
        <v>795</v>
      </c>
      <c r="I199" s="102" t="s">
        <v>224</v>
      </c>
      <c r="J199" s="103">
        <v>1959</v>
      </c>
      <c r="K199" s="70">
        <f t="shared" si="28"/>
        <v>65</v>
      </c>
      <c r="L199" s="76" t="str">
        <f t="shared" si="27"/>
        <v>OK</v>
      </c>
      <c r="M199" s="73" t="s">
        <v>339</v>
      </c>
      <c r="N199" s="69"/>
      <c r="O199" s="69"/>
      <c r="P199" s="69"/>
      <c r="Q199" s="69"/>
    </row>
    <row r="200" spans="1:256" s="47" customFormat="1" ht="13.5" customHeight="1">
      <c r="A200" s="105" t="s">
        <v>810</v>
      </c>
      <c r="B200" s="105" t="s">
        <v>811</v>
      </c>
      <c r="C200" s="112" t="s">
        <v>812</v>
      </c>
      <c r="D200" s="69" t="s">
        <v>796</v>
      </c>
      <c r="E200" s="69"/>
      <c r="F200" s="69" t="str">
        <f t="shared" si="25"/>
        <v>け０７</v>
      </c>
      <c r="G200" s="69" t="str">
        <f t="shared" si="26"/>
        <v>坪田真嘉</v>
      </c>
      <c r="H200" s="102" t="s">
        <v>795</v>
      </c>
      <c r="I200" s="102" t="s">
        <v>224</v>
      </c>
      <c r="J200" s="103">
        <v>1976</v>
      </c>
      <c r="K200" s="70">
        <f t="shared" si="28"/>
        <v>48</v>
      </c>
      <c r="L200" s="76" t="str">
        <f t="shared" si="27"/>
        <v>OK</v>
      </c>
      <c r="M200" s="73" t="s">
        <v>339</v>
      </c>
      <c r="N200" s="69"/>
      <c r="O200" s="69"/>
      <c r="P200" s="69"/>
      <c r="Q200" s="69"/>
    </row>
    <row r="201" spans="1:256" s="47" customFormat="1">
      <c r="A201" s="105" t="s">
        <v>813</v>
      </c>
      <c r="B201" s="105" t="s">
        <v>814</v>
      </c>
      <c r="C201" s="112" t="s">
        <v>815</v>
      </c>
      <c r="D201" s="69" t="s">
        <v>796</v>
      </c>
      <c r="E201" s="69"/>
      <c r="F201" s="69" t="str">
        <f t="shared" si="25"/>
        <v>け０８</v>
      </c>
      <c r="G201" s="69" t="str">
        <f t="shared" si="26"/>
        <v>永里裕次</v>
      </c>
      <c r="H201" s="102" t="s">
        <v>795</v>
      </c>
      <c r="I201" s="102" t="s">
        <v>224</v>
      </c>
      <c r="J201" s="103">
        <v>1979</v>
      </c>
      <c r="K201" s="70">
        <f t="shared" si="28"/>
        <v>45</v>
      </c>
      <c r="L201" s="76" t="str">
        <f t="shared" si="27"/>
        <v>OK</v>
      </c>
      <c r="M201" s="69" t="s">
        <v>816</v>
      </c>
      <c r="N201" s="69"/>
      <c r="O201" s="69"/>
      <c r="P201" s="69"/>
      <c r="Q201" s="69"/>
    </row>
    <row r="202" spans="1:256" s="47" customFormat="1">
      <c r="A202" s="105" t="s">
        <v>817</v>
      </c>
      <c r="B202" s="105" t="s">
        <v>818</v>
      </c>
      <c r="C202" s="112" t="s">
        <v>819</v>
      </c>
      <c r="D202" s="69" t="s">
        <v>796</v>
      </c>
      <c r="E202" s="69"/>
      <c r="F202" s="69" t="str">
        <f t="shared" si="25"/>
        <v>け０９</v>
      </c>
      <c r="G202" s="69" t="str">
        <f t="shared" si="26"/>
        <v>山口直彦</v>
      </c>
      <c r="H202" s="102" t="s">
        <v>795</v>
      </c>
      <c r="I202" s="102" t="s">
        <v>224</v>
      </c>
      <c r="J202" s="103">
        <v>1986</v>
      </c>
      <c r="K202" s="70">
        <f t="shared" si="28"/>
        <v>38</v>
      </c>
      <c r="L202" s="76" t="str">
        <f t="shared" si="27"/>
        <v>OK</v>
      </c>
      <c r="M202" s="73" t="s">
        <v>339</v>
      </c>
      <c r="N202" s="69"/>
      <c r="O202" s="69"/>
      <c r="P202" s="69"/>
      <c r="Q202" s="69"/>
    </row>
    <row r="203" spans="1:256" s="47" customFormat="1">
      <c r="A203" s="105" t="s">
        <v>820</v>
      </c>
      <c r="B203" s="114" t="s">
        <v>821</v>
      </c>
      <c r="C203" s="230" t="s">
        <v>822</v>
      </c>
      <c r="D203" s="74" t="s">
        <v>796</v>
      </c>
      <c r="E203" s="69"/>
      <c r="F203" s="69" t="str">
        <f t="shared" si="25"/>
        <v>け１０</v>
      </c>
      <c r="G203" s="69" t="str">
        <f t="shared" si="26"/>
        <v>池尻陽香</v>
      </c>
      <c r="H203" s="102" t="s">
        <v>795</v>
      </c>
      <c r="I203" s="110" t="s">
        <v>351</v>
      </c>
      <c r="J203" s="70">
        <v>1994</v>
      </c>
      <c r="K203" s="70">
        <f t="shared" si="28"/>
        <v>30</v>
      </c>
      <c r="L203" s="76" t="str">
        <f t="shared" si="27"/>
        <v>OK</v>
      </c>
      <c r="M203" s="69" t="s">
        <v>344</v>
      </c>
      <c r="N203" s="69"/>
      <c r="O203" s="69"/>
      <c r="P203" s="69"/>
      <c r="Q203" s="69"/>
    </row>
    <row r="204" spans="1:256" s="47" customFormat="1">
      <c r="A204" s="105" t="s">
        <v>823</v>
      </c>
      <c r="B204" s="114" t="s">
        <v>824</v>
      </c>
      <c r="C204" s="230" t="s">
        <v>825</v>
      </c>
      <c r="D204" s="69" t="s">
        <v>796</v>
      </c>
      <c r="E204" s="69"/>
      <c r="F204" s="69" t="str">
        <f t="shared" si="25"/>
        <v>け１１</v>
      </c>
      <c r="G204" s="74" t="str">
        <f t="shared" si="26"/>
        <v>福永裕美</v>
      </c>
      <c r="H204" s="102" t="s">
        <v>795</v>
      </c>
      <c r="I204" s="104" t="s">
        <v>351</v>
      </c>
      <c r="J204" s="103">
        <v>1963</v>
      </c>
      <c r="K204" s="70">
        <f t="shared" si="28"/>
        <v>61</v>
      </c>
      <c r="L204" s="76" t="str">
        <f t="shared" si="27"/>
        <v>OK</v>
      </c>
      <c r="M204" s="73" t="s">
        <v>339</v>
      </c>
      <c r="N204" s="69"/>
      <c r="O204" s="69"/>
      <c r="P204" s="69"/>
      <c r="Q204" s="69"/>
    </row>
    <row r="205" spans="1:256" s="47" customFormat="1">
      <c r="A205" s="105" t="s">
        <v>826</v>
      </c>
      <c r="B205" s="114" t="s">
        <v>818</v>
      </c>
      <c r="C205" s="230" t="s">
        <v>827</v>
      </c>
      <c r="D205" s="69" t="s">
        <v>796</v>
      </c>
      <c r="E205" s="69"/>
      <c r="F205" s="69" t="str">
        <f t="shared" si="25"/>
        <v>け１２</v>
      </c>
      <c r="G205" s="74" t="str">
        <f t="shared" si="26"/>
        <v>山口美由希</v>
      </c>
      <c r="H205" s="102" t="s">
        <v>795</v>
      </c>
      <c r="I205" s="104" t="s">
        <v>351</v>
      </c>
      <c r="J205" s="70">
        <v>1989</v>
      </c>
      <c r="K205" s="70">
        <f t="shared" si="28"/>
        <v>35</v>
      </c>
      <c r="L205" s="76" t="str">
        <f t="shared" si="27"/>
        <v>OK</v>
      </c>
      <c r="M205" s="73" t="s">
        <v>339</v>
      </c>
      <c r="N205" s="69"/>
      <c r="O205" s="69"/>
      <c r="P205" s="69"/>
      <c r="Q205" s="69"/>
    </row>
    <row r="206" spans="1:256" s="47" customFormat="1">
      <c r="A206" s="105" t="s">
        <v>828</v>
      </c>
      <c r="B206" s="105" t="s">
        <v>829</v>
      </c>
      <c r="C206" s="101" t="s">
        <v>830</v>
      </c>
      <c r="D206" s="69" t="s">
        <v>796</v>
      </c>
      <c r="E206" s="69"/>
      <c r="F206" s="69" t="str">
        <f t="shared" si="25"/>
        <v>け１３</v>
      </c>
      <c r="G206" s="69" t="str">
        <f t="shared" si="26"/>
        <v>福永一典</v>
      </c>
      <c r="H206" s="102" t="s">
        <v>795</v>
      </c>
      <c r="I206" s="102" t="s">
        <v>224</v>
      </c>
      <c r="J206" s="70">
        <v>1967</v>
      </c>
      <c r="K206" s="70">
        <f t="shared" si="28"/>
        <v>57</v>
      </c>
      <c r="L206" s="76" t="str">
        <f t="shared" si="27"/>
        <v>OK</v>
      </c>
      <c r="M206" s="69" t="s">
        <v>347</v>
      </c>
      <c r="N206" s="69"/>
      <c r="O206" s="69"/>
      <c r="P206" s="69"/>
      <c r="Q206" s="69"/>
    </row>
    <row r="207" spans="1:256" s="47" customFormat="1">
      <c r="A207" s="105" t="s">
        <v>831</v>
      </c>
      <c r="B207" s="105" t="s">
        <v>832</v>
      </c>
      <c r="C207" s="105" t="s">
        <v>833</v>
      </c>
      <c r="D207" s="69" t="s">
        <v>796</v>
      </c>
      <c r="E207" s="69"/>
      <c r="F207" s="69" t="str">
        <f t="shared" si="25"/>
        <v>け１４</v>
      </c>
      <c r="G207" s="69" t="str">
        <f t="shared" si="26"/>
        <v>小澤藤信</v>
      </c>
      <c r="H207" s="102" t="s">
        <v>795</v>
      </c>
      <c r="I207" s="102" t="s">
        <v>224</v>
      </c>
      <c r="J207" s="70">
        <v>1964</v>
      </c>
      <c r="K207" s="70">
        <f t="shared" si="28"/>
        <v>60</v>
      </c>
      <c r="L207" s="111" t="str">
        <f t="shared" si="27"/>
        <v>OK</v>
      </c>
      <c r="M207" s="69" t="s">
        <v>225</v>
      </c>
      <c r="N207" s="69"/>
      <c r="O207" s="69"/>
      <c r="P207" s="69"/>
      <c r="Q207" s="69"/>
    </row>
    <row r="208" spans="1:256" s="47" customFormat="1">
      <c r="A208" s="105" t="s">
        <v>834</v>
      </c>
      <c r="B208" s="105" t="s">
        <v>835</v>
      </c>
      <c r="C208" s="105" t="s">
        <v>836</v>
      </c>
      <c r="D208" s="69" t="s">
        <v>796</v>
      </c>
      <c r="E208" s="69"/>
      <c r="F208" s="69" t="str">
        <f t="shared" si="25"/>
        <v>け１５</v>
      </c>
      <c r="G208" s="69" t="str">
        <f t="shared" si="26"/>
        <v>疋田之宏</v>
      </c>
      <c r="H208" s="102" t="s">
        <v>795</v>
      </c>
      <c r="I208" s="102" t="s">
        <v>224</v>
      </c>
      <c r="J208" s="70">
        <v>1960</v>
      </c>
      <c r="K208" s="70">
        <f t="shared" si="28"/>
        <v>64</v>
      </c>
      <c r="L208" s="111" t="str">
        <f t="shared" si="27"/>
        <v>OK</v>
      </c>
      <c r="M208" s="71" t="s">
        <v>837</v>
      </c>
      <c r="N208" s="69"/>
      <c r="O208" s="69"/>
      <c r="P208" s="69"/>
      <c r="Q208" s="69"/>
    </row>
    <row r="209" spans="1:256" s="47" customFormat="1">
      <c r="A209" s="105" t="s">
        <v>838</v>
      </c>
      <c r="B209" s="105" t="s">
        <v>839</v>
      </c>
      <c r="C209" s="105" t="s">
        <v>840</v>
      </c>
      <c r="D209" s="69" t="s">
        <v>796</v>
      </c>
      <c r="E209" s="69"/>
      <c r="F209" s="69" t="str">
        <f t="shared" si="25"/>
        <v>け１６</v>
      </c>
      <c r="G209" s="69" t="str">
        <f t="shared" si="26"/>
        <v>朝日尚紀</v>
      </c>
      <c r="H209" s="102" t="s">
        <v>795</v>
      </c>
      <c r="I209" s="102" t="s">
        <v>224</v>
      </c>
      <c r="J209" s="70">
        <v>1983</v>
      </c>
      <c r="K209" s="70">
        <f t="shared" si="28"/>
        <v>41</v>
      </c>
      <c r="L209" s="76" t="str">
        <f>IF(G209="","",IF(COUNTIF($G$15:$G$473,G209)&gt;1,"2重登録","OK"))</f>
        <v>OK</v>
      </c>
      <c r="M209" s="69" t="s">
        <v>841</v>
      </c>
      <c r="N209" s="69"/>
      <c r="O209" s="69"/>
      <c r="P209" s="69"/>
      <c r="Q209" s="69"/>
    </row>
    <row r="210" spans="1:256" s="47" customFormat="1">
      <c r="A210" s="105" t="s">
        <v>842</v>
      </c>
      <c r="B210" s="114" t="s">
        <v>839</v>
      </c>
      <c r="C210" s="114" t="s">
        <v>843</v>
      </c>
      <c r="D210" s="69" t="s">
        <v>796</v>
      </c>
      <c r="E210" s="69"/>
      <c r="F210" s="69" t="str">
        <f t="shared" si="25"/>
        <v>け１７</v>
      </c>
      <c r="G210" s="69" t="str">
        <f t="shared" si="26"/>
        <v>朝日智美</v>
      </c>
      <c r="H210" s="102" t="s">
        <v>795</v>
      </c>
      <c r="I210" s="104" t="s">
        <v>351</v>
      </c>
      <c r="J210" s="70">
        <v>1983</v>
      </c>
      <c r="K210" s="70">
        <f t="shared" si="28"/>
        <v>41</v>
      </c>
      <c r="L210" s="69" t="str">
        <f>IF(G210="","",IF(COUNTIF($G$15:$G$376,G210)&gt;1,"2重登録","OK"))</f>
        <v>OK</v>
      </c>
      <c r="M210" s="69" t="s">
        <v>841</v>
      </c>
      <c r="N210" s="69"/>
      <c r="O210" s="69"/>
      <c r="P210" s="69"/>
      <c r="Q210" s="69"/>
    </row>
    <row r="211" spans="1:256" s="47" customFormat="1">
      <c r="A211" s="105" t="s">
        <v>844</v>
      </c>
      <c r="B211" s="112" t="s">
        <v>701</v>
      </c>
      <c r="C211" s="112" t="s">
        <v>845</v>
      </c>
      <c r="D211" s="69" t="s">
        <v>796</v>
      </c>
      <c r="E211" s="69"/>
      <c r="F211" s="69" t="str">
        <f t="shared" si="25"/>
        <v>け１８</v>
      </c>
      <c r="G211" s="69" t="str">
        <f t="shared" si="26"/>
        <v>山本健治</v>
      </c>
      <c r="H211" s="102" t="s">
        <v>795</v>
      </c>
      <c r="I211" s="102" t="s">
        <v>224</v>
      </c>
      <c r="J211" s="103">
        <v>1971</v>
      </c>
      <c r="K211" s="70">
        <f t="shared" si="28"/>
        <v>53</v>
      </c>
      <c r="L211" s="76" t="str">
        <f>IF(G211="","",IF(COUNTIF($G$91:$G$498,G211)&gt;1,"2重登録","OK"))</f>
        <v>OK</v>
      </c>
      <c r="M211" s="69" t="s">
        <v>350</v>
      </c>
      <c r="N211" s="69"/>
      <c r="O211" s="137"/>
      <c r="P211" s="137"/>
      <c r="Q211" s="137"/>
    </row>
    <row r="212" spans="1:256" s="47" customFormat="1">
      <c r="A212" s="105" t="s">
        <v>846</v>
      </c>
      <c r="B212" s="105" t="s">
        <v>847</v>
      </c>
      <c r="C212" s="112" t="s">
        <v>848</v>
      </c>
      <c r="D212" s="69" t="s">
        <v>796</v>
      </c>
      <c r="E212" s="69"/>
      <c r="F212" s="69" t="str">
        <f t="shared" si="25"/>
        <v>け１９</v>
      </c>
      <c r="G212" s="69" t="str">
        <f t="shared" si="26"/>
        <v>本多勇輝</v>
      </c>
      <c r="H212" s="102" t="s">
        <v>795</v>
      </c>
      <c r="I212" s="102" t="s">
        <v>282</v>
      </c>
      <c r="J212" s="70">
        <v>1989</v>
      </c>
      <c r="K212" s="70">
        <f t="shared" si="28"/>
        <v>35</v>
      </c>
      <c r="L212" s="76" t="str">
        <f t="shared" ref="L212:L222" si="29">IF(G212="","",IF(COUNTIF($G$15:$G$376,G212)&gt;1,"2重登録","OK"))</f>
        <v>OK</v>
      </c>
      <c r="M212" s="69" t="s">
        <v>344</v>
      </c>
      <c r="N212" s="137"/>
      <c r="O212" s="137"/>
      <c r="P212" s="137"/>
      <c r="Q212" s="137"/>
    </row>
    <row r="213" spans="1:256" s="47" customFormat="1">
      <c r="A213" s="105" t="s">
        <v>849</v>
      </c>
      <c r="B213" s="105" t="s">
        <v>850</v>
      </c>
      <c r="C213" s="112" t="s">
        <v>851</v>
      </c>
      <c r="D213" s="69" t="s">
        <v>796</v>
      </c>
      <c r="E213" s="69"/>
      <c r="F213" s="69" t="str">
        <f t="shared" si="25"/>
        <v>け２０</v>
      </c>
      <c r="G213" s="69" t="str">
        <f t="shared" si="26"/>
        <v>堤泰彦</v>
      </c>
      <c r="H213" s="102" t="s">
        <v>795</v>
      </c>
      <c r="I213" s="102" t="s">
        <v>282</v>
      </c>
      <c r="J213" s="103">
        <v>1987</v>
      </c>
      <c r="K213" s="70">
        <f t="shared" si="28"/>
        <v>37</v>
      </c>
      <c r="L213" s="76" t="str">
        <f t="shared" si="29"/>
        <v>OK</v>
      </c>
      <c r="M213" s="72" t="s">
        <v>478</v>
      </c>
      <c r="N213" s="69"/>
      <c r="O213" s="69"/>
      <c r="P213" s="69"/>
      <c r="Q213" s="69"/>
    </row>
    <row r="214" spans="1:256" s="47" customFormat="1">
      <c r="A214" s="105" t="s">
        <v>852</v>
      </c>
      <c r="B214" s="105" t="s">
        <v>853</v>
      </c>
      <c r="C214" s="112" t="s">
        <v>854</v>
      </c>
      <c r="D214" s="69" t="s">
        <v>796</v>
      </c>
      <c r="E214" s="69"/>
      <c r="F214" s="69" t="str">
        <f t="shared" si="25"/>
        <v>け２１</v>
      </c>
      <c r="G214" s="69" t="str">
        <f t="shared" si="26"/>
        <v>新谷良</v>
      </c>
      <c r="H214" s="102" t="s">
        <v>795</v>
      </c>
      <c r="I214" s="102" t="s">
        <v>282</v>
      </c>
      <c r="J214" s="103">
        <v>1984</v>
      </c>
      <c r="K214" s="70">
        <f t="shared" si="28"/>
        <v>40</v>
      </c>
      <c r="L214" s="76" t="str">
        <f t="shared" si="29"/>
        <v>OK</v>
      </c>
      <c r="M214" s="137" t="s">
        <v>537</v>
      </c>
      <c r="N214" s="69"/>
      <c r="O214" s="69"/>
      <c r="P214" s="69"/>
      <c r="Q214" s="69"/>
    </row>
    <row r="215" spans="1:256" ht="18" customHeight="1">
      <c r="A215" s="105" t="s">
        <v>855</v>
      </c>
      <c r="B215" s="114" t="s">
        <v>856</v>
      </c>
      <c r="C215" s="114" t="s">
        <v>857</v>
      </c>
      <c r="D215" s="69" t="s">
        <v>796</v>
      </c>
      <c r="E215" s="69"/>
      <c r="F215" s="69" t="str">
        <f t="shared" si="25"/>
        <v>け２２</v>
      </c>
      <c r="G215" s="69" t="str">
        <f t="shared" si="26"/>
        <v>谷寿子</v>
      </c>
      <c r="H215" s="102" t="s">
        <v>795</v>
      </c>
      <c r="I215" s="104" t="s">
        <v>351</v>
      </c>
      <c r="J215" s="70">
        <v>1960</v>
      </c>
      <c r="K215" s="70">
        <f t="shared" si="28"/>
        <v>64</v>
      </c>
      <c r="L215" s="76" t="str">
        <f t="shared" si="29"/>
        <v>OK</v>
      </c>
      <c r="M215" s="73" t="s">
        <v>339</v>
      </c>
      <c r="N215" s="138"/>
      <c r="O215" s="69"/>
      <c r="P215" s="69"/>
      <c r="Q215" s="69"/>
      <c r="R215" s="47"/>
      <c r="S215" s="47"/>
      <c r="T215" s="47"/>
      <c r="U215" s="47"/>
      <c r="V215" s="47"/>
      <c r="W215" s="47"/>
      <c r="X215" s="47"/>
      <c r="Y215" s="47"/>
      <c r="Z215" s="47"/>
      <c r="AA215" s="47"/>
      <c r="AB215" s="47"/>
      <c r="AC215" s="47"/>
      <c r="AD215" s="47"/>
      <c r="AE215" s="47"/>
      <c r="AF215" s="47"/>
      <c r="AG215" s="47"/>
      <c r="AH215" s="47"/>
      <c r="AI215" s="47"/>
      <c r="AJ215" s="47"/>
      <c r="AK215" s="47"/>
      <c r="AL215" s="47"/>
      <c r="AM215" s="47"/>
      <c r="AN215" s="47"/>
      <c r="AO215" s="47"/>
      <c r="AP215" s="47"/>
      <c r="AQ215" s="47"/>
      <c r="AR215" s="47"/>
      <c r="AS215" s="47"/>
      <c r="AT215" s="47"/>
      <c r="AU215" s="47"/>
      <c r="AV215" s="47"/>
      <c r="AW215" s="47"/>
      <c r="AX215" s="47"/>
      <c r="AY215" s="47"/>
      <c r="AZ215" s="47"/>
      <c r="BA215" s="47"/>
      <c r="BB215" s="47"/>
      <c r="BC215" s="47"/>
      <c r="BD215" s="47"/>
      <c r="BE215" s="47"/>
      <c r="BF215" s="47"/>
      <c r="BG215" s="47"/>
      <c r="BH215" s="47"/>
      <c r="BI215" s="47"/>
      <c r="BJ215" s="47"/>
      <c r="BK215" s="47"/>
      <c r="BL215" s="47"/>
      <c r="BM215" s="47"/>
      <c r="BN215" s="47"/>
      <c r="BO215" s="47"/>
      <c r="BP215" s="47"/>
      <c r="BQ215" s="47"/>
      <c r="BR215" s="47"/>
      <c r="BS215" s="47"/>
      <c r="BT215" s="47"/>
      <c r="BU215" s="47"/>
      <c r="BV215" s="47"/>
      <c r="BW215" s="47"/>
      <c r="BX215" s="47"/>
      <c r="BY215" s="47"/>
      <c r="BZ215" s="47"/>
      <c r="CA215" s="47"/>
      <c r="CB215" s="47"/>
      <c r="CC215" s="47"/>
      <c r="CD215" s="47"/>
      <c r="CE215" s="47"/>
      <c r="CF215" s="47"/>
      <c r="CG215" s="47"/>
      <c r="CH215" s="47"/>
      <c r="CI215" s="47"/>
      <c r="CJ215" s="47"/>
      <c r="CK215" s="47"/>
      <c r="CL215" s="47"/>
      <c r="CM215" s="47"/>
      <c r="CN215" s="47"/>
      <c r="CO215" s="47"/>
      <c r="CP215" s="47"/>
      <c r="CQ215" s="47"/>
      <c r="CR215" s="47"/>
      <c r="CS215" s="47"/>
      <c r="CT215" s="47"/>
      <c r="CU215" s="47"/>
      <c r="CV215" s="47"/>
      <c r="CW215" s="47"/>
      <c r="CX215" s="47"/>
      <c r="CY215" s="47"/>
      <c r="CZ215" s="47"/>
      <c r="DA215" s="47"/>
      <c r="DB215" s="47"/>
      <c r="DC215" s="47"/>
      <c r="DD215" s="47"/>
      <c r="DE215" s="47"/>
      <c r="DF215" s="47"/>
      <c r="DG215" s="47"/>
      <c r="DH215" s="47"/>
      <c r="DI215" s="47"/>
      <c r="DJ215" s="47"/>
      <c r="DK215" s="47"/>
      <c r="DL215" s="47"/>
      <c r="DM215" s="47"/>
      <c r="DN215" s="47"/>
      <c r="DO215" s="47"/>
      <c r="DP215" s="47"/>
      <c r="DQ215" s="47"/>
      <c r="DR215" s="47"/>
      <c r="DS215" s="47"/>
      <c r="DT215" s="47"/>
      <c r="DU215" s="47"/>
      <c r="DV215" s="47"/>
      <c r="DW215" s="47"/>
      <c r="DX215" s="47"/>
      <c r="DY215" s="47"/>
      <c r="DZ215" s="47"/>
      <c r="EA215" s="47"/>
      <c r="EB215" s="47"/>
      <c r="EC215" s="47"/>
      <c r="ED215" s="47"/>
      <c r="EE215" s="47"/>
      <c r="EF215" s="47"/>
      <c r="EG215" s="47"/>
      <c r="EH215" s="47"/>
      <c r="EI215" s="47"/>
      <c r="EJ215" s="47"/>
      <c r="EK215" s="47"/>
      <c r="EL215" s="47"/>
      <c r="EM215" s="47"/>
      <c r="EN215" s="47"/>
      <c r="EO215" s="47"/>
      <c r="EP215" s="47"/>
      <c r="EQ215" s="47"/>
      <c r="ER215" s="47"/>
      <c r="ES215" s="47"/>
      <c r="ET215" s="47"/>
      <c r="EU215" s="47"/>
      <c r="EV215" s="47"/>
      <c r="EW215" s="47"/>
      <c r="EX215" s="47"/>
      <c r="EY215" s="47"/>
      <c r="EZ215" s="47"/>
      <c r="FA215" s="47"/>
      <c r="FB215" s="47"/>
      <c r="FC215" s="47"/>
      <c r="FD215" s="47"/>
      <c r="FE215" s="47"/>
      <c r="FF215" s="47"/>
      <c r="FG215" s="47"/>
      <c r="FH215" s="47"/>
      <c r="FI215" s="47"/>
      <c r="FJ215" s="47"/>
      <c r="FK215" s="47"/>
      <c r="FL215" s="47"/>
      <c r="FM215" s="47"/>
      <c r="FN215" s="47"/>
      <c r="FO215" s="47"/>
      <c r="FP215" s="47"/>
      <c r="FQ215" s="47"/>
      <c r="FR215" s="47"/>
      <c r="FS215" s="47"/>
      <c r="FT215" s="47"/>
      <c r="FU215" s="47"/>
      <c r="FV215" s="47"/>
      <c r="FW215" s="47"/>
      <c r="FX215" s="47"/>
      <c r="FY215" s="47"/>
      <c r="FZ215" s="47"/>
      <c r="GA215" s="47"/>
      <c r="GB215" s="47"/>
      <c r="GC215" s="47"/>
      <c r="GD215" s="47"/>
      <c r="GE215" s="47"/>
      <c r="GF215" s="47"/>
      <c r="GG215" s="47"/>
      <c r="GH215" s="47"/>
      <c r="GI215" s="47"/>
      <c r="GJ215" s="47"/>
      <c r="GK215" s="47"/>
      <c r="GL215" s="47"/>
      <c r="GM215" s="47"/>
      <c r="GN215" s="47"/>
      <c r="GO215" s="47"/>
      <c r="GP215" s="47"/>
      <c r="GQ215" s="47"/>
      <c r="GR215" s="47"/>
      <c r="GS215" s="47"/>
      <c r="GT215" s="47"/>
      <c r="GU215" s="47"/>
      <c r="GV215" s="47"/>
      <c r="GW215" s="47"/>
      <c r="GX215" s="47"/>
      <c r="GY215" s="47"/>
      <c r="GZ215" s="47"/>
      <c r="HA215" s="47"/>
      <c r="HB215" s="47"/>
      <c r="HC215" s="47"/>
      <c r="HD215" s="47"/>
      <c r="HE215" s="47"/>
      <c r="HF215" s="47"/>
      <c r="HG215" s="47"/>
      <c r="HH215" s="47"/>
      <c r="HI215" s="47"/>
      <c r="HJ215" s="47"/>
      <c r="HK215" s="47"/>
      <c r="HL215" s="47"/>
      <c r="HM215" s="47"/>
      <c r="HN215" s="47"/>
      <c r="HO215" s="47"/>
      <c r="HP215" s="47"/>
      <c r="HQ215" s="47"/>
      <c r="HR215" s="47"/>
      <c r="HS215" s="47"/>
      <c r="HT215" s="47"/>
      <c r="HU215" s="47"/>
      <c r="HV215" s="47"/>
      <c r="HW215" s="47"/>
      <c r="HX215" s="47"/>
      <c r="HY215" s="47"/>
      <c r="HZ215" s="47"/>
      <c r="IA215" s="47"/>
      <c r="IB215" s="47"/>
      <c r="IC215" s="47"/>
      <c r="ID215" s="47"/>
      <c r="IE215" s="47"/>
      <c r="IF215" s="47"/>
      <c r="IG215" s="47"/>
      <c r="IH215" s="47"/>
      <c r="II215" s="47"/>
      <c r="IJ215" s="47"/>
      <c r="IK215" s="47"/>
      <c r="IL215" s="47"/>
      <c r="IM215" s="47"/>
      <c r="IN215" s="47"/>
      <c r="IO215" s="47"/>
      <c r="IP215" s="47"/>
      <c r="IQ215" s="47"/>
      <c r="IR215" s="47"/>
      <c r="IS215" s="47"/>
      <c r="IT215" s="47"/>
      <c r="IU215" s="47"/>
      <c r="IV215" s="47"/>
    </row>
    <row r="216" spans="1:256" s="47" customFormat="1" ht="18" customHeight="1">
      <c r="A216" s="105" t="s">
        <v>858</v>
      </c>
      <c r="B216" s="105" t="s">
        <v>1051</v>
      </c>
      <c r="C216" s="105" t="s">
        <v>1156</v>
      </c>
      <c r="D216" s="69" t="s">
        <v>796</v>
      </c>
      <c r="E216" s="69"/>
      <c r="F216" s="69" t="str">
        <f t="shared" si="25"/>
        <v>け２３</v>
      </c>
      <c r="G216" s="69" t="str">
        <f t="shared" si="26"/>
        <v>川上駿亮</v>
      </c>
      <c r="H216" s="102" t="s">
        <v>795</v>
      </c>
      <c r="I216" s="102" t="s">
        <v>282</v>
      </c>
      <c r="J216" s="70">
        <v>1997</v>
      </c>
      <c r="K216" s="70">
        <f t="shared" si="28"/>
        <v>27</v>
      </c>
      <c r="L216" s="76" t="str">
        <f t="shared" si="29"/>
        <v>OK</v>
      </c>
      <c r="M216" s="73" t="s">
        <v>339</v>
      </c>
      <c r="N216" s="69"/>
      <c r="O216" s="69"/>
      <c r="P216" s="69"/>
      <c r="Q216" s="69"/>
    </row>
    <row r="217" spans="1:256" s="47" customFormat="1" ht="18" customHeight="1">
      <c r="A217" s="105" t="s">
        <v>859</v>
      </c>
      <c r="B217" s="114" t="s">
        <v>1157</v>
      </c>
      <c r="C217" s="114" t="s">
        <v>1158</v>
      </c>
      <c r="D217" s="69" t="s">
        <v>796</v>
      </c>
      <c r="E217" s="69"/>
      <c r="F217" s="69" t="str">
        <f t="shared" si="25"/>
        <v>け２４</v>
      </c>
      <c r="G217" s="69" t="str">
        <f t="shared" si="26"/>
        <v>森　彩</v>
      </c>
      <c r="H217" s="102" t="s">
        <v>795</v>
      </c>
      <c r="I217" s="104" t="s">
        <v>351</v>
      </c>
      <c r="J217" s="70">
        <v>1978</v>
      </c>
      <c r="K217" s="70">
        <f t="shared" si="28"/>
        <v>46</v>
      </c>
      <c r="L217" s="76" t="str">
        <f t="shared" si="29"/>
        <v>OK</v>
      </c>
      <c r="M217" s="106" t="s">
        <v>1159</v>
      </c>
      <c r="N217" s="69"/>
      <c r="O217" s="69"/>
      <c r="P217" s="69"/>
      <c r="Q217" s="69"/>
      <c r="R217"/>
      <c r="S217"/>
      <c r="T217"/>
      <c r="U217"/>
      <c r="V217"/>
      <c r="W217"/>
      <c r="X217"/>
      <c r="Y217"/>
      <c r="Z217"/>
      <c r="AA217"/>
      <c r="AB217"/>
      <c r="AC217"/>
      <c r="AD217"/>
      <c r="AE217"/>
      <c r="AF217"/>
      <c r="AG217"/>
      <c r="AH217"/>
      <c r="AI217"/>
      <c r="AJ217"/>
      <c r="AK217"/>
      <c r="AL217"/>
      <c r="AM217"/>
      <c r="AN217"/>
      <c r="AO217"/>
      <c r="AP217"/>
      <c r="AQ217"/>
      <c r="AR217"/>
      <c r="AS217"/>
      <c r="AT217"/>
      <c r="AU217"/>
      <c r="AV217"/>
      <c r="AW217"/>
      <c r="AX217"/>
      <c r="AY217"/>
      <c r="AZ217"/>
      <c r="BA217"/>
      <c r="BB217"/>
      <c r="BC217"/>
      <c r="BD217"/>
      <c r="BE217"/>
      <c r="BF217"/>
      <c r="BG217"/>
      <c r="BH217"/>
      <c r="BI217"/>
      <c r="BJ217"/>
      <c r="BK217"/>
      <c r="BL217"/>
      <c r="BM217"/>
      <c r="BN217"/>
      <c r="BO217"/>
      <c r="BP217"/>
      <c r="BQ217"/>
      <c r="BR217"/>
      <c r="BS217"/>
      <c r="BT217"/>
      <c r="BU217"/>
      <c r="BV217"/>
      <c r="BW217"/>
      <c r="BX217"/>
      <c r="BY217"/>
      <c r="BZ217"/>
      <c r="CA217"/>
      <c r="CB217"/>
      <c r="CC217"/>
      <c r="CD217"/>
      <c r="CE217"/>
      <c r="CF217"/>
      <c r="CG217"/>
      <c r="CH217"/>
      <c r="CI217"/>
      <c r="CJ217"/>
      <c r="CK217"/>
      <c r="CL217"/>
      <c r="CM217"/>
      <c r="CN217"/>
      <c r="CO217"/>
      <c r="CP217"/>
      <c r="CQ217"/>
      <c r="CR217"/>
      <c r="CS217"/>
      <c r="CT217"/>
      <c r="CU217"/>
      <c r="CV217"/>
      <c r="CW217"/>
      <c r="CX217"/>
      <c r="CY217"/>
      <c r="CZ217"/>
      <c r="DA217"/>
      <c r="DB217"/>
      <c r="DC217"/>
      <c r="DD217"/>
      <c r="DE217"/>
      <c r="DF217"/>
      <c r="DG217"/>
      <c r="DH217"/>
      <c r="DI217"/>
      <c r="DJ217"/>
      <c r="DK217"/>
      <c r="DL217"/>
      <c r="DM217"/>
      <c r="DN217"/>
      <c r="DO217"/>
      <c r="DP217"/>
      <c r="DQ217"/>
      <c r="DR217"/>
      <c r="DS217"/>
      <c r="DT217"/>
      <c r="DU217"/>
      <c r="DV217"/>
      <c r="DW217"/>
      <c r="DX217"/>
      <c r="DY217"/>
      <c r="DZ217"/>
      <c r="EA217"/>
      <c r="EB217"/>
      <c r="EC217"/>
      <c r="ED217"/>
      <c r="EE217"/>
      <c r="EF217"/>
      <c r="EG217"/>
      <c r="EH217"/>
      <c r="EI217"/>
      <c r="EJ217"/>
      <c r="EK217"/>
      <c r="EL217"/>
      <c r="EM217"/>
      <c r="EN217"/>
      <c r="EO217"/>
      <c r="EP217"/>
      <c r="EQ217"/>
      <c r="ER217"/>
      <c r="ES217"/>
      <c r="ET217"/>
      <c r="EU217"/>
      <c r="EV217"/>
      <c r="EW217"/>
      <c r="EX217"/>
      <c r="EY217"/>
      <c r="EZ217"/>
      <c r="FA217"/>
      <c r="FB217"/>
      <c r="FC217"/>
      <c r="FD217"/>
      <c r="FE217"/>
      <c r="FF217"/>
      <c r="FG217"/>
      <c r="FH217"/>
      <c r="FI217"/>
      <c r="FJ217"/>
      <c r="FK217"/>
      <c r="FL217"/>
      <c r="FM217"/>
      <c r="FN217"/>
      <c r="FO217"/>
      <c r="FP217"/>
      <c r="FQ217"/>
      <c r="FR217"/>
      <c r="FS217"/>
      <c r="FT217"/>
      <c r="FU217"/>
      <c r="FV217"/>
      <c r="FW217"/>
      <c r="FX217"/>
      <c r="FY217"/>
      <c r="FZ217"/>
      <c r="GA217"/>
      <c r="GB217"/>
      <c r="GC217"/>
      <c r="GD217"/>
      <c r="GE217"/>
      <c r="GF217"/>
      <c r="GG217"/>
      <c r="GH217"/>
      <c r="GI217"/>
      <c r="GJ217"/>
      <c r="GK217"/>
      <c r="GL217"/>
      <c r="GM217"/>
      <c r="GN217"/>
      <c r="GO217"/>
      <c r="GP217"/>
      <c r="GQ217"/>
      <c r="GR217"/>
      <c r="GS217"/>
      <c r="GT217"/>
      <c r="GU217"/>
      <c r="GV217"/>
      <c r="GW217"/>
      <c r="GX217"/>
      <c r="GY217"/>
      <c r="GZ217"/>
      <c r="HA217"/>
      <c r="HB217"/>
      <c r="HC217"/>
      <c r="HD217"/>
      <c r="HE217"/>
      <c r="HF217"/>
      <c r="HG217"/>
      <c r="HH217"/>
      <c r="HI217"/>
      <c r="HJ217"/>
      <c r="HK217"/>
      <c r="HL217"/>
      <c r="HM217"/>
      <c r="HN217"/>
      <c r="HO217"/>
      <c r="HP217"/>
      <c r="HQ217"/>
      <c r="HR217"/>
      <c r="HS217"/>
      <c r="HT217"/>
      <c r="HU217"/>
      <c r="HV217"/>
      <c r="HW217"/>
      <c r="HX217"/>
      <c r="HY217"/>
      <c r="HZ217"/>
      <c r="IA217"/>
      <c r="IB217"/>
      <c r="IC217"/>
      <c r="ID217"/>
      <c r="IE217"/>
      <c r="IF217"/>
      <c r="IG217"/>
      <c r="IH217"/>
      <c r="II217"/>
      <c r="IJ217"/>
      <c r="IK217"/>
      <c r="IL217"/>
      <c r="IM217"/>
      <c r="IN217"/>
      <c r="IO217"/>
      <c r="IP217"/>
      <c r="IQ217"/>
      <c r="IR217"/>
      <c r="IS217"/>
      <c r="IT217"/>
      <c r="IU217"/>
      <c r="IV217"/>
    </row>
    <row r="218" spans="1:256" s="47" customFormat="1" ht="18" customHeight="1">
      <c r="A218" s="105" t="s">
        <v>860</v>
      </c>
      <c r="B218" s="114" t="s">
        <v>1160</v>
      </c>
      <c r="C218" s="114" t="s">
        <v>1161</v>
      </c>
      <c r="D218" s="69" t="s">
        <v>796</v>
      </c>
      <c r="E218" s="69"/>
      <c r="F218" s="69" t="str">
        <f t="shared" si="25"/>
        <v>け２５</v>
      </c>
      <c r="G218" s="69" t="str">
        <f t="shared" si="26"/>
        <v>苗村裕子</v>
      </c>
      <c r="H218" s="102" t="s">
        <v>795</v>
      </c>
      <c r="I218" s="104" t="s">
        <v>351</v>
      </c>
      <c r="J218" s="70">
        <v>1980</v>
      </c>
      <c r="K218" s="70">
        <f t="shared" si="28"/>
        <v>44</v>
      </c>
      <c r="L218" s="76" t="str">
        <f t="shared" si="29"/>
        <v>OK</v>
      </c>
      <c r="M218" s="106" t="s">
        <v>1159</v>
      </c>
      <c r="N218" s="69"/>
      <c r="O218" s="69"/>
      <c r="P218" s="69"/>
      <c r="Q218" s="69"/>
      <c r="R218"/>
      <c r="S218"/>
      <c r="T218"/>
      <c r="U218"/>
      <c r="V218"/>
      <c r="W218"/>
      <c r="X218"/>
      <c r="Y218"/>
      <c r="Z218"/>
      <c r="AA218"/>
      <c r="AB218"/>
      <c r="AC218"/>
      <c r="AD218"/>
      <c r="AE218"/>
      <c r="AF218"/>
      <c r="AG218"/>
      <c r="AH218"/>
      <c r="AI218"/>
      <c r="AJ218"/>
      <c r="AK218"/>
      <c r="AL218"/>
      <c r="AM218"/>
      <c r="AN218"/>
      <c r="AO218"/>
      <c r="AP218"/>
      <c r="AQ218"/>
      <c r="AR218"/>
      <c r="AS218"/>
      <c r="AT218"/>
      <c r="AU218"/>
      <c r="AV218"/>
      <c r="AW218"/>
      <c r="AX218"/>
      <c r="AY218"/>
      <c r="AZ218"/>
      <c r="BA218"/>
      <c r="BB218"/>
      <c r="BC218"/>
      <c r="BD218"/>
      <c r="BE218"/>
      <c r="BF218"/>
      <c r="BG218"/>
      <c r="BH218"/>
      <c r="BI218"/>
      <c r="BJ218"/>
      <c r="BK218"/>
      <c r="BL218"/>
      <c r="BM218"/>
      <c r="BN218"/>
      <c r="BO218"/>
      <c r="BP218"/>
      <c r="BQ218"/>
      <c r="BR218"/>
      <c r="BS218"/>
      <c r="BT218"/>
      <c r="BU218"/>
      <c r="BV218"/>
      <c r="BW218"/>
      <c r="BX218"/>
      <c r="BY218"/>
      <c r="BZ218"/>
      <c r="CA218"/>
      <c r="CB218"/>
      <c r="CC218"/>
      <c r="CD218"/>
      <c r="CE218"/>
      <c r="CF218"/>
      <c r="CG218"/>
      <c r="CH218"/>
      <c r="CI218"/>
      <c r="CJ218"/>
      <c r="CK218"/>
      <c r="CL218"/>
      <c r="CM218"/>
      <c r="CN218"/>
      <c r="CO218"/>
      <c r="CP218"/>
      <c r="CQ218"/>
      <c r="CR218"/>
      <c r="CS218"/>
      <c r="CT218"/>
      <c r="CU218"/>
      <c r="CV218"/>
      <c r="CW218"/>
      <c r="CX218"/>
      <c r="CY218"/>
      <c r="CZ218"/>
      <c r="DA218"/>
      <c r="DB218"/>
      <c r="DC218"/>
      <c r="DD218"/>
      <c r="DE218"/>
      <c r="DF218"/>
      <c r="DG218"/>
      <c r="DH218"/>
      <c r="DI218"/>
      <c r="DJ218"/>
      <c r="DK218"/>
      <c r="DL218"/>
      <c r="DM218"/>
      <c r="DN218"/>
      <c r="DO218"/>
      <c r="DP218"/>
      <c r="DQ218"/>
      <c r="DR218"/>
      <c r="DS218"/>
      <c r="DT218"/>
      <c r="DU218"/>
      <c r="DV218"/>
      <c r="DW218"/>
      <c r="DX218"/>
      <c r="DY218"/>
      <c r="DZ218"/>
      <c r="EA218"/>
      <c r="EB218"/>
      <c r="EC218"/>
      <c r="ED218"/>
      <c r="EE218"/>
      <c r="EF218"/>
      <c r="EG218"/>
      <c r="EH218"/>
      <c r="EI218"/>
      <c r="EJ218"/>
      <c r="EK218"/>
      <c r="EL218"/>
      <c r="EM218"/>
      <c r="EN218"/>
      <c r="EO218"/>
      <c r="EP218"/>
      <c r="EQ218"/>
      <c r="ER218"/>
      <c r="ES218"/>
      <c r="ET218"/>
      <c r="EU218"/>
      <c r="EV218"/>
      <c r="EW218"/>
      <c r="EX218"/>
      <c r="EY218"/>
      <c r="EZ218"/>
      <c r="FA218"/>
      <c r="FB218"/>
      <c r="FC218"/>
      <c r="FD218"/>
      <c r="FE218"/>
      <c r="FF218"/>
      <c r="FG218"/>
      <c r="FH218"/>
      <c r="FI218"/>
      <c r="FJ218"/>
      <c r="FK218"/>
      <c r="FL218"/>
      <c r="FM218"/>
      <c r="FN218"/>
      <c r="FO218"/>
      <c r="FP218"/>
      <c r="FQ218"/>
      <c r="FR218"/>
      <c r="FS218"/>
      <c r="FT218"/>
      <c r="FU218"/>
      <c r="FV218"/>
      <c r="FW218"/>
      <c r="FX218"/>
      <c r="FY218"/>
      <c r="FZ218"/>
      <c r="GA218"/>
      <c r="GB218"/>
      <c r="GC218"/>
      <c r="GD218"/>
      <c r="GE218"/>
      <c r="GF218"/>
      <c r="GG218"/>
      <c r="GH218"/>
      <c r="GI218"/>
      <c r="GJ218"/>
      <c r="GK218"/>
      <c r="GL218"/>
      <c r="GM218"/>
      <c r="GN218"/>
      <c r="GO218"/>
      <c r="GP218"/>
      <c r="GQ218"/>
      <c r="GR218"/>
      <c r="GS218"/>
      <c r="GT218"/>
      <c r="GU218"/>
      <c r="GV218"/>
      <c r="GW218"/>
      <c r="GX218"/>
      <c r="GY218"/>
      <c r="GZ218"/>
      <c r="HA218"/>
      <c r="HB218"/>
      <c r="HC218"/>
      <c r="HD218"/>
      <c r="HE218"/>
      <c r="HF218"/>
      <c r="HG218"/>
      <c r="HH218"/>
      <c r="HI218"/>
      <c r="HJ218"/>
      <c r="HK218"/>
      <c r="HL218"/>
      <c r="HM218"/>
      <c r="HN218"/>
      <c r="HO218"/>
      <c r="HP218"/>
      <c r="HQ218"/>
      <c r="HR218"/>
      <c r="HS218"/>
      <c r="HT218"/>
      <c r="HU218"/>
      <c r="HV218"/>
      <c r="HW218"/>
      <c r="HX218"/>
      <c r="HY218"/>
      <c r="HZ218"/>
      <c r="IA218"/>
      <c r="IB218"/>
      <c r="IC218"/>
      <c r="ID218"/>
      <c r="IE218"/>
      <c r="IF218"/>
      <c r="IG218"/>
      <c r="IH218"/>
      <c r="II218"/>
      <c r="IJ218"/>
      <c r="IK218"/>
      <c r="IL218"/>
      <c r="IM218"/>
      <c r="IN218"/>
      <c r="IO218"/>
      <c r="IP218"/>
      <c r="IQ218"/>
      <c r="IR218"/>
      <c r="IS218"/>
      <c r="IT218"/>
      <c r="IU218"/>
      <c r="IV218"/>
    </row>
    <row r="219" spans="1:256" ht="18" customHeight="1">
      <c r="A219" s="105" t="s">
        <v>861</v>
      </c>
      <c r="B219" s="114" t="s">
        <v>1162</v>
      </c>
      <c r="C219" s="114" t="s">
        <v>1163</v>
      </c>
      <c r="D219" s="69" t="s">
        <v>796</v>
      </c>
      <c r="E219" s="69"/>
      <c r="F219" s="69" t="str">
        <f t="shared" si="25"/>
        <v>け２６</v>
      </c>
      <c r="G219" s="69" t="str">
        <f t="shared" si="26"/>
        <v>小野裕美</v>
      </c>
      <c r="H219" s="102" t="s">
        <v>795</v>
      </c>
      <c r="I219" s="104" t="s">
        <v>351</v>
      </c>
      <c r="J219" s="70">
        <v>1980</v>
      </c>
      <c r="K219" s="70">
        <f t="shared" si="28"/>
        <v>44</v>
      </c>
      <c r="L219" s="76" t="str">
        <f t="shared" si="29"/>
        <v>OK</v>
      </c>
      <c r="M219" s="106" t="s">
        <v>1164</v>
      </c>
      <c r="N219" s="69"/>
      <c r="O219" s="69"/>
      <c r="P219" s="69"/>
      <c r="Q219" s="69"/>
    </row>
    <row r="220" spans="1:256" ht="18" customHeight="1">
      <c r="A220" s="105" t="s">
        <v>862</v>
      </c>
      <c r="B220" s="114" t="s">
        <v>1165</v>
      </c>
      <c r="C220" s="114" t="s">
        <v>1166</v>
      </c>
      <c r="D220" s="69" t="s">
        <v>796</v>
      </c>
      <c r="E220" s="69"/>
      <c r="F220" s="69" t="str">
        <f t="shared" si="25"/>
        <v>け２７</v>
      </c>
      <c r="G220" s="69" t="str">
        <f t="shared" si="26"/>
        <v>柏木由紀</v>
      </c>
      <c r="H220" s="102" t="s">
        <v>795</v>
      </c>
      <c r="I220" s="104" t="s">
        <v>351</v>
      </c>
      <c r="J220" s="103">
        <v>1974</v>
      </c>
      <c r="K220" s="70">
        <f t="shared" si="28"/>
        <v>50</v>
      </c>
      <c r="L220" s="76" t="str">
        <f t="shared" si="29"/>
        <v>OK</v>
      </c>
      <c r="M220" s="106" t="s">
        <v>1164</v>
      </c>
      <c r="N220" s="69"/>
      <c r="O220" s="69"/>
      <c r="P220" s="69"/>
      <c r="Q220" s="69"/>
    </row>
    <row r="221" spans="1:256">
      <c r="A221" s="105" t="s">
        <v>863</v>
      </c>
      <c r="B221" s="69" t="s">
        <v>1167</v>
      </c>
      <c r="C221" s="69" t="s">
        <v>1168</v>
      </c>
      <c r="D221" s="69" t="s">
        <v>796</v>
      </c>
      <c r="E221" s="69"/>
      <c r="F221" s="69" t="str">
        <f t="shared" si="25"/>
        <v>け２８</v>
      </c>
      <c r="G221" s="69" t="str">
        <f t="shared" si="26"/>
        <v>井川直哉</v>
      </c>
      <c r="H221" s="102" t="s">
        <v>795</v>
      </c>
      <c r="I221" s="102" t="s">
        <v>282</v>
      </c>
      <c r="J221" s="70">
        <v>1997</v>
      </c>
      <c r="K221" s="70">
        <f t="shared" si="28"/>
        <v>27</v>
      </c>
      <c r="L221" s="76" t="str">
        <f t="shared" si="29"/>
        <v>OK</v>
      </c>
      <c r="M221" s="69" t="s">
        <v>1169</v>
      </c>
      <c r="N221" s="69"/>
      <c r="O221" s="69"/>
      <c r="P221" s="69"/>
      <c r="Q221" s="69"/>
    </row>
    <row r="222" spans="1:256" s="47" customFormat="1">
      <c r="A222" s="105" t="s">
        <v>864</v>
      </c>
      <c r="B222" s="105" t="s">
        <v>818</v>
      </c>
      <c r="C222" s="112" t="s">
        <v>1170</v>
      </c>
      <c r="D222" s="69" t="s">
        <v>796</v>
      </c>
      <c r="E222" s="69"/>
      <c r="F222" s="69" t="str">
        <f t="shared" si="25"/>
        <v>け２９</v>
      </c>
      <c r="G222" s="69" t="str">
        <f t="shared" si="26"/>
        <v>山口真彦</v>
      </c>
      <c r="H222" s="102" t="s">
        <v>795</v>
      </c>
      <c r="I222" s="102" t="s">
        <v>224</v>
      </c>
      <c r="J222" s="103">
        <v>1991</v>
      </c>
      <c r="K222" s="70">
        <f t="shared" si="28"/>
        <v>33</v>
      </c>
      <c r="L222" s="76" t="str">
        <f t="shared" si="29"/>
        <v>OK</v>
      </c>
      <c r="M222" s="106" t="s">
        <v>1159</v>
      </c>
      <c r="N222" s="69"/>
      <c r="O222" s="69"/>
      <c r="P222" s="69"/>
      <c r="Q222" s="69"/>
    </row>
    <row r="223" spans="1:256" s="137" customFormat="1">
      <c r="A223" s="137" t="s">
        <v>1171</v>
      </c>
      <c r="B223" s="137" t="s">
        <v>865</v>
      </c>
      <c r="C223" s="137" t="s">
        <v>866</v>
      </c>
      <c r="D223" s="137" t="s">
        <v>867</v>
      </c>
      <c r="F223" s="137" t="str">
        <f>A223</f>
        <v>ぷ０１</v>
      </c>
      <c r="G223" s="137" t="s">
        <v>868</v>
      </c>
      <c r="H223" s="137" t="s">
        <v>867</v>
      </c>
      <c r="I223" s="137" t="s">
        <v>224</v>
      </c>
      <c r="J223" s="137">
        <v>1954</v>
      </c>
      <c r="K223" s="70">
        <f>IF(J223="","",(2024-J223))</f>
        <v>70</v>
      </c>
      <c r="M223" s="137" t="s">
        <v>347</v>
      </c>
    </row>
    <row r="224" spans="1:256" s="137" customFormat="1">
      <c r="A224" s="137" t="s">
        <v>1172</v>
      </c>
      <c r="B224" s="137" t="s">
        <v>869</v>
      </c>
      <c r="C224" s="137" t="s">
        <v>870</v>
      </c>
      <c r="D224" s="137" t="s">
        <v>867</v>
      </c>
      <c r="F224" s="137" t="str">
        <f t="shared" ref="F224:F287" si="30">A224</f>
        <v>ぷ０２</v>
      </c>
      <c r="G224" s="137" t="s">
        <v>871</v>
      </c>
      <c r="H224" s="137" t="s">
        <v>867</v>
      </c>
      <c r="I224" s="137" t="s">
        <v>224</v>
      </c>
      <c r="J224" s="137">
        <v>1943</v>
      </c>
      <c r="K224" s="70">
        <f t="shared" ref="K224:K237" si="31">IF(J224="","",(2024-J224))</f>
        <v>81</v>
      </c>
      <c r="M224" s="137" t="s">
        <v>872</v>
      </c>
    </row>
    <row r="225" spans="1:256" s="137" customFormat="1">
      <c r="A225" s="137" t="s">
        <v>873</v>
      </c>
      <c r="B225" s="137" t="s">
        <v>874</v>
      </c>
      <c r="C225" s="137" t="s">
        <v>875</v>
      </c>
      <c r="D225" s="137" t="s">
        <v>867</v>
      </c>
      <c r="F225" s="137" t="str">
        <f t="shared" si="30"/>
        <v>ぷ０３</v>
      </c>
      <c r="G225" s="137" t="s">
        <v>876</v>
      </c>
      <c r="H225" s="137" t="s">
        <v>867</v>
      </c>
      <c r="I225" s="137" t="s">
        <v>224</v>
      </c>
      <c r="J225" s="137">
        <v>1948</v>
      </c>
      <c r="K225" s="70">
        <f t="shared" si="31"/>
        <v>76</v>
      </c>
      <c r="M225" s="72" t="s">
        <v>339</v>
      </c>
    </row>
    <row r="226" spans="1:256" s="137" customFormat="1">
      <c r="A226" s="137" t="s">
        <v>877</v>
      </c>
      <c r="B226" s="137" t="s">
        <v>878</v>
      </c>
      <c r="C226" s="137" t="s">
        <v>879</v>
      </c>
      <c r="D226" s="137" t="s">
        <v>867</v>
      </c>
      <c r="F226" s="137" t="str">
        <f t="shared" si="30"/>
        <v>ぷ０４</v>
      </c>
      <c r="G226" s="137" t="s">
        <v>880</v>
      </c>
      <c r="H226" s="137" t="s">
        <v>867</v>
      </c>
      <c r="I226" s="137" t="s">
        <v>224</v>
      </c>
      <c r="J226" s="137">
        <v>1955</v>
      </c>
      <c r="K226" s="70">
        <f t="shared" si="31"/>
        <v>69</v>
      </c>
      <c r="M226" s="72" t="s">
        <v>339</v>
      </c>
    </row>
    <row r="227" spans="1:256" s="137" customFormat="1">
      <c r="A227" s="137" t="s">
        <v>881</v>
      </c>
      <c r="B227" s="137" t="s">
        <v>1173</v>
      </c>
      <c r="C227" s="137" t="s">
        <v>1174</v>
      </c>
      <c r="D227" s="137" t="s">
        <v>867</v>
      </c>
      <c r="F227" s="137" t="str">
        <f t="shared" si="30"/>
        <v>ぷ０５</v>
      </c>
      <c r="G227" s="137" t="s">
        <v>1175</v>
      </c>
      <c r="H227" s="137" t="s">
        <v>1176</v>
      </c>
      <c r="I227" s="137" t="s">
        <v>1177</v>
      </c>
      <c r="J227" s="137">
        <v>1955</v>
      </c>
      <c r="K227" s="70">
        <f t="shared" si="31"/>
        <v>69</v>
      </c>
      <c r="M227" s="72" t="s">
        <v>1178</v>
      </c>
    </row>
    <row r="228" spans="1:256" s="137" customFormat="1">
      <c r="A228" s="137" t="s">
        <v>882</v>
      </c>
      <c r="B228" s="137" t="s">
        <v>1179</v>
      </c>
      <c r="C228" s="137" t="s">
        <v>1180</v>
      </c>
      <c r="D228" s="137" t="s">
        <v>867</v>
      </c>
      <c r="F228" s="137" t="str">
        <f t="shared" si="30"/>
        <v>ぷ０６</v>
      </c>
      <c r="G228" s="137" t="s">
        <v>1181</v>
      </c>
      <c r="H228" s="137" t="s">
        <v>1176</v>
      </c>
      <c r="I228" s="137" t="s">
        <v>1177</v>
      </c>
      <c r="J228" s="137">
        <v>1955</v>
      </c>
      <c r="K228" s="70">
        <f t="shared" si="31"/>
        <v>69</v>
      </c>
      <c r="M228" s="72" t="s">
        <v>1178</v>
      </c>
    </row>
    <row r="229" spans="1:256" s="137" customFormat="1">
      <c r="A229" s="137" t="s">
        <v>883</v>
      </c>
      <c r="B229" s="137" t="s">
        <v>1182</v>
      </c>
      <c r="C229" s="137" t="s">
        <v>1183</v>
      </c>
      <c r="D229" s="137" t="s">
        <v>867</v>
      </c>
      <c r="F229" s="137" t="str">
        <f t="shared" si="30"/>
        <v>ぷ０７</v>
      </c>
      <c r="G229" s="137" t="s">
        <v>1184</v>
      </c>
      <c r="H229" s="137" t="s">
        <v>1176</v>
      </c>
      <c r="I229" s="137" t="s">
        <v>1177</v>
      </c>
      <c r="J229" s="137">
        <v>1951</v>
      </c>
      <c r="K229" s="70">
        <f t="shared" si="31"/>
        <v>73</v>
      </c>
      <c r="M229" s="72" t="s">
        <v>1178</v>
      </c>
    </row>
    <row r="230" spans="1:256" s="137" customFormat="1">
      <c r="A230" s="137" t="s">
        <v>884</v>
      </c>
      <c r="B230" s="137" t="s">
        <v>1185</v>
      </c>
      <c r="C230" s="137" t="s">
        <v>1186</v>
      </c>
      <c r="D230" s="137" t="s">
        <v>867</v>
      </c>
      <c r="F230" s="137" t="str">
        <f t="shared" si="30"/>
        <v>ぷ０８</v>
      </c>
      <c r="G230" s="137" t="s">
        <v>1187</v>
      </c>
      <c r="H230" s="137" t="s">
        <v>1176</v>
      </c>
      <c r="I230" s="137" t="s">
        <v>1177</v>
      </c>
      <c r="J230" s="137">
        <v>1951</v>
      </c>
      <c r="K230" s="70">
        <f t="shared" si="31"/>
        <v>73</v>
      </c>
      <c r="M230" s="137" t="s">
        <v>1159</v>
      </c>
    </row>
    <row r="231" spans="1:256" s="137" customFormat="1">
      <c r="A231" s="137" t="s">
        <v>885</v>
      </c>
      <c r="B231" s="137" t="s">
        <v>1188</v>
      </c>
      <c r="C231" s="137" t="s">
        <v>1189</v>
      </c>
      <c r="D231" s="137" t="s">
        <v>867</v>
      </c>
      <c r="F231" s="137" t="str">
        <f t="shared" si="30"/>
        <v>ぷ０９</v>
      </c>
      <c r="G231" s="137" t="s">
        <v>1190</v>
      </c>
      <c r="H231" s="137" t="s">
        <v>1176</v>
      </c>
      <c r="I231" s="137" t="s">
        <v>1177</v>
      </c>
      <c r="J231" s="137">
        <v>1951</v>
      </c>
      <c r="K231" s="70">
        <f t="shared" si="31"/>
        <v>73</v>
      </c>
      <c r="M231" s="137" t="s">
        <v>1191</v>
      </c>
    </row>
    <row r="232" spans="1:256" s="137" customFormat="1">
      <c r="A232" s="137" t="s">
        <v>886</v>
      </c>
      <c r="B232" s="72" t="s">
        <v>1192</v>
      </c>
      <c r="C232" s="72" t="s">
        <v>1193</v>
      </c>
      <c r="D232" s="137" t="s">
        <v>867</v>
      </c>
      <c r="F232" s="137" t="str">
        <f t="shared" si="30"/>
        <v>ぷ１０</v>
      </c>
      <c r="G232" s="137" t="s">
        <v>1194</v>
      </c>
      <c r="H232" s="137" t="s">
        <v>1176</v>
      </c>
      <c r="I232" s="72" t="s">
        <v>1195</v>
      </c>
      <c r="J232" s="137">
        <v>1945</v>
      </c>
      <c r="K232" s="70">
        <f t="shared" si="31"/>
        <v>79</v>
      </c>
      <c r="M232" s="137" t="s">
        <v>1196</v>
      </c>
    </row>
    <row r="233" spans="1:256" s="137" customFormat="1">
      <c r="A233" s="137" t="s">
        <v>887</v>
      </c>
      <c r="B233" s="72" t="s">
        <v>1197</v>
      </c>
      <c r="C233" s="72" t="s">
        <v>1198</v>
      </c>
      <c r="D233" s="137" t="s">
        <v>867</v>
      </c>
      <c r="F233" s="137" t="str">
        <f t="shared" si="30"/>
        <v>ぷ１１</v>
      </c>
      <c r="G233" s="137" t="s">
        <v>1199</v>
      </c>
      <c r="H233" s="137" t="s">
        <v>1176</v>
      </c>
      <c r="I233" s="72" t="s">
        <v>1195</v>
      </c>
      <c r="J233" s="137">
        <v>1951</v>
      </c>
      <c r="K233" s="70">
        <f t="shared" si="31"/>
        <v>73</v>
      </c>
      <c r="M233" s="72" t="s">
        <v>1178</v>
      </c>
    </row>
    <row r="234" spans="1:256" s="137" customFormat="1">
      <c r="A234" s="137" t="s">
        <v>888</v>
      </c>
      <c r="B234" s="72" t="s">
        <v>1200</v>
      </c>
      <c r="C234" s="72" t="s">
        <v>1201</v>
      </c>
      <c r="D234" s="137" t="s">
        <v>867</v>
      </c>
      <c r="F234" s="137" t="str">
        <f t="shared" si="30"/>
        <v>ぷ１２</v>
      </c>
      <c r="G234" s="137" t="s">
        <v>1202</v>
      </c>
      <c r="H234" s="137" t="s">
        <v>1176</v>
      </c>
      <c r="I234" s="72" t="s">
        <v>1195</v>
      </c>
      <c r="J234" s="137">
        <v>1954</v>
      </c>
      <c r="K234" s="70">
        <f t="shared" si="31"/>
        <v>70</v>
      </c>
      <c r="M234" s="72" t="s">
        <v>1178</v>
      </c>
    </row>
    <row r="235" spans="1:256" s="137" customFormat="1">
      <c r="A235" s="137" t="s">
        <v>889</v>
      </c>
      <c r="B235" s="137" t="s">
        <v>1203</v>
      </c>
      <c r="C235" s="137" t="s">
        <v>1204</v>
      </c>
      <c r="D235" s="137" t="s">
        <v>867</v>
      </c>
      <c r="F235" s="137" t="str">
        <f t="shared" si="30"/>
        <v>ぷ１３</v>
      </c>
      <c r="G235" s="137" t="s">
        <v>1205</v>
      </c>
      <c r="H235" s="137" t="s">
        <v>1176</v>
      </c>
      <c r="I235" s="137" t="s">
        <v>1177</v>
      </c>
      <c r="J235" s="137">
        <v>1942</v>
      </c>
      <c r="K235" s="70">
        <f t="shared" si="31"/>
        <v>82</v>
      </c>
      <c r="M235" s="72" t="s">
        <v>1178</v>
      </c>
    </row>
    <row r="236" spans="1:256" s="137" customFormat="1">
      <c r="A236" s="137" t="s">
        <v>890</v>
      </c>
      <c r="B236" s="72" t="s">
        <v>1206</v>
      </c>
      <c r="C236" s="72" t="s">
        <v>1207</v>
      </c>
      <c r="D236" s="137" t="s">
        <v>867</v>
      </c>
      <c r="F236" s="137" t="str">
        <f t="shared" si="30"/>
        <v>ぷ１４</v>
      </c>
      <c r="G236" s="137" t="s">
        <v>1208</v>
      </c>
      <c r="H236" s="137" t="s">
        <v>1176</v>
      </c>
      <c r="I236" s="72" t="s">
        <v>1195</v>
      </c>
      <c r="J236" s="137">
        <v>1958</v>
      </c>
      <c r="K236" s="70">
        <f t="shared" si="31"/>
        <v>66</v>
      </c>
      <c r="M236" s="72" t="s">
        <v>1178</v>
      </c>
    </row>
    <row r="237" spans="1:256" s="47" customFormat="1" ht="18" customHeight="1">
      <c r="A237" s="137" t="s">
        <v>891</v>
      </c>
      <c r="B237" s="114" t="s">
        <v>1209</v>
      </c>
      <c r="C237" s="114" t="s">
        <v>1210</v>
      </c>
      <c r="D237" s="137" t="s">
        <v>867</v>
      </c>
      <c r="E237" s="101" t="s">
        <v>892</v>
      </c>
      <c r="F237" s="137" t="str">
        <f t="shared" si="30"/>
        <v>ぷ１５</v>
      </c>
      <c r="G237" s="137" t="s">
        <v>1211</v>
      </c>
      <c r="H237" s="137" t="s">
        <v>1176</v>
      </c>
      <c r="I237" s="72" t="s">
        <v>1195</v>
      </c>
      <c r="J237" s="113">
        <v>1949</v>
      </c>
      <c r="K237" s="70">
        <f t="shared" si="31"/>
        <v>75</v>
      </c>
      <c r="L237" s="76"/>
      <c r="M237" s="101" t="s">
        <v>1196</v>
      </c>
      <c r="N237" s="137"/>
      <c r="O237" s="137"/>
      <c r="P237" s="137"/>
      <c r="Q237" s="137"/>
      <c r="R237"/>
      <c r="S237"/>
      <c r="T237"/>
      <c r="U237"/>
      <c r="V237"/>
      <c r="W237"/>
      <c r="X237"/>
      <c r="Y237"/>
      <c r="Z237"/>
      <c r="AA237"/>
      <c r="AB237"/>
      <c r="AC237"/>
      <c r="AD237"/>
      <c r="AE237"/>
      <c r="AF237"/>
      <c r="AG237"/>
      <c r="AH237"/>
      <c r="AI237"/>
      <c r="AJ237"/>
      <c r="AK237"/>
      <c r="AL237"/>
      <c r="AM237"/>
      <c r="AN237"/>
      <c r="AO237"/>
      <c r="AP237"/>
      <c r="AQ237"/>
      <c r="AR237"/>
      <c r="AS237"/>
      <c r="AT237"/>
      <c r="AU237"/>
      <c r="AV237"/>
      <c r="AW237"/>
      <c r="AX237"/>
      <c r="AY237"/>
      <c r="AZ237"/>
      <c r="BA237"/>
      <c r="BB237"/>
      <c r="BC237"/>
      <c r="BD237"/>
      <c r="BE237"/>
      <c r="BF237"/>
      <c r="BG237"/>
      <c r="BH237"/>
      <c r="BI237"/>
      <c r="BJ237"/>
      <c r="BK237"/>
      <c r="BL237"/>
      <c r="BM237"/>
      <c r="BN237"/>
      <c r="BO237"/>
      <c r="BP237"/>
      <c r="BQ237"/>
      <c r="BR237"/>
      <c r="BS237"/>
      <c r="BT237"/>
      <c r="BU237"/>
      <c r="BV237"/>
      <c r="BW237"/>
      <c r="BX237"/>
      <c r="BY237"/>
      <c r="BZ237"/>
      <c r="CA237"/>
      <c r="CB237"/>
      <c r="CC237"/>
      <c r="CD237"/>
      <c r="CE237"/>
      <c r="CF237"/>
      <c r="CG237"/>
      <c r="CH237"/>
      <c r="CI237"/>
      <c r="CJ237"/>
      <c r="CK237"/>
      <c r="CL237"/>
      <c r="CM237"/>
      <c r="CN237"/>
      <c r="CO237"/>
      <c r="CP237"/>
      <c r="CQ237"/>
      <c r="CR237"/>
      <c r="CS237"/>
      <c r="CT237"/>
      <c r="CU237"/>
      <c r="CV237"/>
      <c r="CW237"/>
      <c r="CX237"/>
      <c r="CY237"/>
      <c r="CZ237"/>
      <c r="DA237"/>
      <c r="DB237"/>
      <c r="DC237"/>
      <c r="DD237"/>
      <c r="DE237"/>
      <c r="DF237"/>
      <c r="DG237"/>
      <c r="DH237"/>
      <c r="DI237"/>
      <c r="DJ237"/>
      <c r="DK237"/>
      <c r="DL237"/>
      <c r="DM237"/>
      <c r="DN237"/>
      <c r="DO237"/>
      <c r="DP237"/>
      <c r="DQ237"/>
      <c r="DR237"/>
      <c r="DS237"/>
      <c r="DT237"/>
      <c r="DU237"/>
      <c r="DV237"/>
      <c r="DW237"/>
      <c r="DX237"/>
      <c r="DY237"/>
      <c r="DZ237"/>
      <c r="EA237"/>
      <c r="EB237"/>
      <c r="EC237"/>
      <c r="ED237"/>
      <c r="EE237"/>
      <c r="EF237"/>
      <c r="EG237"/>
      <c r="EH237"/>
      <c r="EI237"/>
      <c r="EJ237"/>
      <c r="EK237"/>
      <c r="EL237"/>
      <c r="EM237"/>
      <c r="EN237"/>
      <c r="EO237"/>
      <c r="EP237"/>
      <c r="EQ237"/>
      <c r="ER237"/>
      <c r="ES237"/>
      <c r="ET237"/>
      <c r="EU237"/>
      <c r="EV237"/>
      <c r="EW237"/>
      <c r="EX237"/>
      <c r="EY237"/>
      <c r="EZ237"/>
      <c r="FA237"/>
      <c r="FB237"/>
      <c r="FC237"/>
      <c r="FD237"/>
      <c r="FE237"/>
      <c r="FF237"/>
      <c r="FG237"/>
      <c r="FH237"/>
      <c r="FI237"/>
      <c r="FJ237"/>
      <c r="FK237"/>
      <c r="FL237"/>
      <c r="FM237"/>
      <c r="FN237"/>
      <c r="FO237"/>
      <c r="FP237"/>
      <c r="FQ237"/>
      <c r="FR237"/>
      <c r="FS237"/>
      <c r="FT237"/>
      <c r="FU237"/>
      <c r="FV237"/>
      <c r="FW237"/>
      <c r="FX237"/>
      <c r="FY237"/>
      <c r="FZ237"/>
      <c r="GA237"/>
      <c r="GB237"/>
      <c r="GC237"/>
      <c r="GD237"/>
      <c r="GE237"/>
      <c r="GF237"/>
      <c r="GG237"/>
      <c r="GH237"/>
      <c r="GI237"/>
      <c r="GJ237"/>
      <c r="GK237"/>
      <c r="GL237"/>
      <c r="GM237"/>
      <c r="GN237"/>
      <c r="GO237"/>
      <c r="GP237"/>
      <c r="GQ237"/>
      <c r="GR237"/>
      <c r="GS237"/>
      <c r="GT237"/>
      <c r="GU237"/>
      <c r="GV237"/>
      <c r="GW237"/>
      <c r="GX237"/>
      <c r="GY237"/>
      <c r="GZ237"/>
      <c r="HA237"/>
      <c r="HB237"/>
      <c r="HC237"/>
      <c r="HD237"/>
      <c r="HE237"/>
      <c r="HF237"/>
      <c r="HG237"/>
      <c r="HH237"/>
      <c r="HI237"/>
      <c r="HJ237"/>
      <c r="HK237"/>
      <c r="HL237"/>
      <c r="HM237"/>
      <c r="HN237"/>
      <c r="HO237"/>
      <c r="HP237"/>
      <c r="HQ237"/>
      <c r="HR237"/>
      <c r="HS237"/>
      <c r="HT237"/>
      <c r="HU237"/>
      <c r="HV237"/>
      <c r="HW237"/>
      <c r="HX237"/>
      <c r="HY237"/>
      <c r="HZ237"/>
      <c r="IA237"/>
      <c r="IB237"/>
      <c r="IC237"/>
      <c r="ID237"/>
      <c r="IE237"/>
      <c r="IF237"/>
      <c r="IG237"/>
      <c r="IH237"/>
      <c r="II237"/>
      <c r="IJ237"/>
      <c r="IK237"/>
      <c r="IL237"/>
      <c r="IM237"/>
      <c r="IN237"/>
      <c r="IO237"/>
      <c r="IP237"/>
      <c r="IQ237"/>
      <c r="IR237"/>
      <c r="IS237"/>
      <c r="IT237"/>
      <c r="IU237"/>
      <c r="IV237"/>
    </row>
    <row r="238" spans="1:256" ht="19.5" customHeight="1">
      <c r="A238" s="82" t="s">
        <v>1212</v>
      </c>
      <c r="B238" s="133" t="s">
        <v>893</v>
      </c>
      <c r="C238" s="133" t="s">
        <v>894</v>
      </c>
      <c r="D238" s="61" t="s">
        <v>895</v>
      </c>
      <c r="E238" s="61"/>
      <c r="F238" s="47" t="str">
        <f t="shared" si="30"/>
        <v>う０１</v>
      </c>
      <c r="G238" s="47" t="str">
        <f t="shared" ref="G238:G289" si="32">B238&amp;C238</f>
        <v>岩花功</v>
      </c>
      <c r="H238" s="61" t="s">
        <v>896</v>
      </c>
      <c r="I238" s="61" t="s">
        <v>224</v>
      </c>
      <c r="J238" s="118">
        <v>1962</v>
      </c>
      <c r="K238" s="50">
        <f>IF(J238="","",(2024-J238))</f>
        <v>62</v>
      </c>
      <c r="L238" s="48" t="str">
        <f t="shared" ref="L238:L283" si="33">IF(G238="","",IF(COUNTIF($F$10:$F$356,G238)&gt;1,"2重登録","OK"))</f>
        <v>OK</v>
      </c>
      <c r="M238" s="129" t="s">
        <v>385</v>
      </c>
      <c r="N238" s="47"/>
      <c r="O238" s="47"/>
      <c r="P238" s="47"/>
      <c r="Q238" s="47"/>
      <c r="R238" s="47"/>
      <c r="S238" s="47"/>
      <c r="T238" s="47"/>
      <c r="U238" s="47"/>
      <c r="V238" s="47"/>
      <c r="W238" s="47"/>
      <c r="X238" s="47"/>
      <c r="Y238" s="47"/>
      <c r="Z238" s="47"/>
      <c r="AA238" s="47"/>
      <c r="AB238" s="47"/>
      <c r="AC238" s="47"/>
      <c r="AD238" s="47"/>
      <c r="AE238" s="47"/>
      <c r="AF238" s="47"/>
      <c r="AG238" s="47"/>
      <c r="AH238" s="47"/>
      <c r="AI238" s="47"/>
      <c r="AJ238" s="47"/>
      <c r="AK238" s="47"/>
      <c r="AL238" s="47"/>
      <c r="AM238" s="47"/>
      <c r="AN238" s="47"/>
      <c r="AO238" s="47"/>
      <c r="AP238" s="47"/>
      <c r="AQ238" s="47"/>
      <c r="AR238" s="47"/>
      <c r="AS238" s="47"/>
      <c r="AT238" s="47"/>
      <c r="AU238" s="47"/>
      <c r="AV238" s="47"/>
      <c r="AW238" s="47"/>
      <c r="AX238" s="47"/>
      <c r="AY238" s="47"/>
      <c r="AZ238" s="47"/>
      <c r="BA238" s="47"/>
      <c r="BB238" s="47"/>
      <c r="BC238" s="47"/>
      <c r="BD238" s="47"/>
      <c r="BE238" s="47"/>
      <c r="BF238" s="47"/>
      <c r="BG238" s="47"/>
      <c r="BH238" s="47"/>
      <c r="BI238" s="47"/>
      <c r="BJ238" s="47"/>
      <c r="BK238" s="47"/>
      <c r="BL238" s="47"/>
      <c r="BM238" s="47"/>
      <c r="BN238" s="47"/>
      <c r="BO238" s="47"/>
      <c r="BP238" s="47"/>
      <c r="BQ238" s="47"/>
      <c r="BR238" s="47"/>
      <c r="BS238" s="47"/>
      <c r="BT238" s="47"/>
      <c r="BU238" s="47"/>
      <c r="BV238" s="47"/>
      <c r="BW238" s="47"/>
      <c r="BX238" s="47"/>
      <c r="BY238" s="47"/>
      <c r="BZ238" s="47"/>
      <c r="CA238" s="47"/>
      <c r="CB238" s="47"/>
      <c r="CC238" s="47"/>
      <c r="CD238" s="47"/>
      <c r="CE238" s="47"/>
      <c r="CF238" s="47"/>
      <c r="CG238" s="47"/>
      <c r="CH238" s="47"/>
      <c r="CI238" s="47"/>
      <c r="CJ238" s="47"/>
      <c r="CK238" s="47"/>
      <c r="CL238" s="47"/>
      <c r="CM238" s="47"/>
      <c r="CN238" s="47"/>
      <c r="CO238" s="47"/>
      <c r="CP238" s="47"/>
      <c r="CQ238" s="47"/>
      <c r="CR238" s="47"/>
      <c r="CS238" s="47"/>
      <c r="CT238" s="47"/>
      <c r="CU238" s="47"/>
      <c r="CV238" s="47"/>
      <c r="CW238" s="47"/>
      <c r="CX238" s="47"/>
      <c r="CY238" s="47"/>
      <c r="CZ238" s="47"/>
      <c r="DA238" s="47"/>
      <c r="DB238" s="47"/>
      <c r="DC238" s="47"/>
      <c r="DD238" s="47"/>
      <c r="DE238" s="47"/>
      <c r="DF238" s="47"/>
      <c r="DG238" s="47"/>
      <c r="DH238" s="47"/>
      <c r="DI238" s="47"/>
      <c r="DJ238" s="47"/>
      <c r="DK238" s="47"/>
      <c r="DL238" s="47"/>
      <c r="DM238" s="47"/>
      <c r="DN238" s="47"/>
      <c r="DO238" s="47"/>
      <c r="DP238" s="47"/>
      <c r="DQ238" s="47"/>
      <c r="DR238" s="47"/>
      <c r="DS238" s="47"/>
      <c r="DT238" s="47"/>
      <c r="DU238" s="47"/>
      <c r="DV238" s="47"/>
      <c r="DW238" s="47"/>
      <c r="DX238" s="47"/>
      <c r="DY238" s="47"/>
      <c r="DZ238" s="47"/>
      <c r="EA238" s="47"/>
      <c r="EB238" s="47"/>
      <c r="EC238" s="47"/>
      <c r="ED238" s="47"/>
      <c r="EE238" s="47"/>
      <c r="EF238" s="47"/>
      <c r="EG238" s="47"/>
      <c r="EH238" s="47"/>
      <c r="EI238" s="47"/>
      <c r="EJ238" s="47"/>
      <c r="EK238" s="47"/>
      <c r="EL238" s="47"/>
      <c r="EM238" s="47"/>
      <c r="EN238" s="47"/>
      <c r="EO238" s="47"/>
      <c r="EP238" s="47"/>
      <c r="EQ238" s="47"/>
      <c r="ER238" s="47"/>
      <c r="ES238" s="47"/>
      <c r="ET238" s="47"/>
      <c r="EU238" s="47"/>
      <c r="EV238" s="47"/>
      <c r="EW238" s="47"/>
      <c r="EX238" s="47"/>
      <c r="EY238" s="47"/>
      <c r="EZ238" s="47"/>
      <c r="FA238" s="47"/>
      <c r="FB238" s="47"/>
      <c r="FC238" s="47"/>
      <c r="FD238" s="47"/>
      <c r="FE238" s="47"/>
      <c r="FF238" s="47"/>
      <c r="FG238" s="47"/>
      <c r="FH238" s="47"/>
      <c r="FI238" s="47"/>
      <c r="FJ238" s="47"/>
      <c r="FK238" s="47"/>
      <c r="FL238" s="47"/>
      <c r="FM238" s="47"/>
      <c r="FN238" s="47"/>
      <c r="FO238" s="47"/>
      <c r="FP238" s="47"/>
      <c r="FQ238" s="47"/>
      <c r="FR238" s="47"/>
      <c r="FS238" s="47"/>
      <c r="FT238" s="47"/>
      <c r="FU238" s="47"/>
      <c r="FV238" s="47"/>
      <c r="FW238" s="47"/>
      <c r="FX238" s="47"/>
      <c r="FY238" s="47"/>
      <c r="FZ238" s="47"/>
      <c r="GA238" s="47"/>
      <c r="GB238" s="47"/>
      <c r="GC238" s="47"/>
      <c r="GD238" s="47"/>
      <c r="GE238" s="47"/>
      <c r="GF238" s="47"/>
      <c r="GG238" s="47"/>
      <c r="GH238" s="47"/>
      <c r="GI238" s="47"/>
      <c r="GJ238" s="47"/>
      <c r="GK238" s="47"/>
      <c r="GL238" s="47"/>
      <c r="GM238" s="47"/>
      <c r="GN238" s="47"/>
      <c r="GO238" s="47"/>
      <c r="GP238" s="47"/>
      <c r="GQ238" s="47"/>
      <c r="GR238" s="47"/>
      <c r="GS238" s="47"/>
      <c r="GT238" s="47"/>
      <c r="GU238" s="47"/>
      <c r="GV238" s="47"/>
      <c r="GW238" s="47"/>
      <c r="GX238" s="47"/>
      <c r="GY238" s="47"/>
      <c r="GZ238" s="47"/>
      <c r="HA238" s="47"/>
      <c r="HB238" s="47"/>
      <c r="HC238" s="47"/>
      <c r="HD238" s="47"/>
      <c r="HE238" s="47"/>
      <c r="HF238" s="47"/>
      <c r="HG238" s="47"/>
      <c r="HH238" s="47"/>
      <c r="HI238" s="47"/>
      <c r="HJ238" s="47"/>
      <c r="HK238" s="47"/>
      <c r="HL238" s="47"/>
      <c r="HM238" s="47"/>
      <c r="HN238" s="47"/>
      <c r="HO238" s="47"/>
      <c r="HP238" s="47"/>
      <c r="HQ238" s="47"/>
      <c r="HR238" s="47"/>
      <c r="HS238" s="47"/>
      <c r="HT238" s="47"/>
      <c r="HU238" s="47"/>
      <c r="HV238" s="47"/>
      <c r="HW238" s="47"/>
      <c r="HX238" s="47"/>
      <c r="HY238" s="47"/>
      <c r="HZ238" s="47"/>
      <c r="IA238" s="47"/>
      <c r="IB238" s="47"/>
      <c r="IC238" s="47"/>
      <c r="ID238" s="47"/>
      <c r="IE238" s="47"/>
      <c r="IF238" s="47"/>
      <c r="IG238" s="47"/>
      <c r="IH238" s="47"/>
      <c r="II238" s="47"/>
      <c r="IJ238" s="47"/>
      <c r="IK238" s="47"/>
      <c r="IL238" s="47"/>
      <c r="IM238" s="47"/>
      <c r="IN238" s="47"/>
      <c r="IO238" s="47"/>
      <c r="IP238" s="47"/>
      <c r="IQ238" s="47"/>
      <c r="IR238" s="47"/>
      <c r="IS238" s="47"/>
      <c r="IT238" s="47"/>
      <c r="IU238" s="47"/>
      <c r="IV238" s="47"/>
    </row>
    <row r="239" spans="1:256" ht="19.5" customHeight="1">
      <c r="A239" s="82" t="s">
        <v>1213</v>
      </c>
      <c r="B239" s="119" t="s">
        <v>897</v>
      </c>
      <c r="C239" s="119" t="s">
        <v>898</v>
      </c>
      <c r="D239" s="61" t="s">
        <v>895</v>
      </c>
      <c r="E239" s="61"/>
      <c r="F239" s="47" t="str">
        <f t="shared" si="30"/>
        <v>う０２</v>
      </c>
      <c r="G239" s="47" t="str">
        <f t="shared" si="32"/>
        <v>牛道雄介</v>
      </c>
      <c r="H239" s="61" t="s">
        <v>896</v>
      </c>
      <c r="I239" s="53" t="s">
        <v>224</v>
      </c>
      <c r="J239" s="120">
        <v>1978</v>
      </c>
      <c r="K239" s="50">
        <f t="shared" ref="K239:K283" si="34">IF(J239="","",(2024-J239))</f>
        <v>46</v>
      </c>
      <c r="L239" s="48" t="str">
        <f t="shared" si="33"/>
        <v>OK</v>
      </c>
      <c r="M239" s="121" t="s">
        <v>258</v>
      </c>
      <c r="N239" s="47"/>
      <c r="O239" s="47"/>
      <c r="P239" s="47"/>
      <c r="Q239" s="47"/>
      <c r="R239" s="47"/>
      <c r="S239" s="47"/>
      <c r="T239" s="47"/>
      <c r="U239" s="47"/>
      <c r="V239" s="47"/>
      <c r="W239" s="47"/>
      <c r="X239" s="47"/>
      <c r="Y239" s="47"/>
      <c r="Z239" s="47"/>
      <c r="AA239" s="47"/>
      <c r="AB239" s="47"/>
      <c r="AC239" s="47"/>
      <c r="AD239" s="47"/>
      <c r="AE239" s="47"/>
      <c r="AF239" s="47"/>
      <c r="AG239" s="47"/>
      <c r="AH239" s="47"/>
      <c r="AI239" s="47"/>
      <c r="AJ239" s="47"/>
      <c r="AK239" s="47"/>
      <c r="AL239" s="47"/>
      <c r="AM239" s="47"/>
      <c r="AN239" s="47"/>
      <c r="AO239" s="47"/>
      <c r="AP239" s="47"/>
      <c r="AQ239" s="47"/>
      <c r="AR239" s="47"/>
      <c r="AS239" s="47"/>
      <c r="AT239" s="47"/>
      <c r="AU239" s="47"/>
      <c r="AV239" s="47"/>
      <c r="AW239" s="47"/>
      <c r="AX239" s="47"/>
      <c r="AY239" s="47"/>
      <c r="AZ239" s="47"/>
      <c r="BA239" s="47"/>
      <c r="BB239" s="47"/>
      <c r="BC239" s="47"/>
      <c r="BD239" s="47"/>
      <c r="BE239" s="47"/>
      <c r="BF239" s="47"/>
      <c r="BG239" s="47"/>
      <c r="BH239" s="47"/>
      <c r="BI239" s="47"/>
      <c r="BJ239" s="47"/>
      <c r="BK239" s="47"/>
      <c r="BL239" s="47"/>
      <c r="BM239" s="47"/>
      <c r="BN239" s="47"/>
      <c r="BO239" s="47"/>
      <c r="BP239" s="47"/>
      <c r="BQ239" s="47"/>
      <c r="BR239" s="47"/>
      <c r="BS239" s="47"/>
      <c r="BT239" s="47"/>
      <c r="BU239" s="47"/>
      <c r="BV239" s="47"/>
      <c r="BW239" s="47"/>
      <c r="BX239" s="47"/>
      <c r="BY239" s="47"/>
      <c r="BZ239" s="47"/>
      <c r="CA239" s="47"/>
      <c r="CB239" s="47"/>
      <c r="CC239" s="47"/>
      <c r="CD239" s="47"/>
      <c r="CE239" s="47"/>
      <c r="CF239" s="47"/>
      <c r="CG239" s="47"/>
      <c r="CH239" s="47"/>
      <c r="CI239" s="47"/>
      <c r="CJ239" s="47"/>
      <c r="CK239" s="47"/>
      <c r="CL239" s="47"/>
      <c r="CM239" s="47"/>
      <c r="CN239" s="47"/>
      <c r="CO239" s="47"/>
      <c r="CP239" s="47"/>
      <c r="CQ239" s="47"/>
      <c r="CR239" s="47"/>
      <c r="CS239" s="47"/>
      <c r="CT239" s="47"/>
      <c r="CU239" s="47"/>
      <c r="CV239" s="47"/>
      <c r="CW239" s="47"/>
      <c r="CX239" s="47"/>
      <c r="CY239" s="47"/>
      <c r="CZ239" s="47"/>
      <c r="DA239" s="47"/>
      <c r="DB239" s="47"/>
      <c r="DC239" s="47"/>
      <c r="DD239" s="47"/>
      <c r="DE239" s="47"/>
      <c r="DF239" s="47"/>
      <c r="DG239" s="47"/>
      <c r="DH239" s="47"/>
      <c r="DI239" s="47"/>
      <c r="DJ239" s="47"/>
      <c r="DK239" s="47"/>
      <c r="DL239" s="47"/>
      <c r="DM239" s="47"/>
      <c r="DN239" s="47"/>
      <c r="DO239" s="47"/>
      <c r="DP239" s="47"/>
      <c r="DQ239" s="47"/>
      <c r="DR239" s="47"/>
      <c r="DS239" s="47"/>
      <c r="DT239" s="47"/>
      <c r="DU239" s="47"/>
      <c r="DV239" s="47"/>
      <c r="DW239" s="47"/>
      <c r="DX239" s="47"/>
      <c r="DY239" s="47"/>
      <c r="DZ239" s="47"/>
      <c r="EA239" s="47"/>
      <c r="EB239" s="47"/>
      <c r="EC239" s="47"/>
      <c r="ED239" s="47"/>
      <c r="EE239" s="47"/>
      <c r="EF239" s="47"/>
      <c r="EG239" s="47"/>
      <c r="EH239" s="47"/>
      <c r="EI239" s="47"/>
      <c r="EJ239" s="47"/>
      <c r="EK239" s="47"/>
      <c r="EL239" s="47"/>
      <c r="EM239" s="47"/>
      <c r="EN239" s="47"/>
      <c r="EO239" s="47"/>
      <c r="EP239" s="47"/>
      <c r="EQ239" s="47"/>
      <c r="ER239" s="47"/>
      <c r="ES239" s="47"/>
      <c r="ET239" s="47"/>
      <c r="EU239" s="47"/>
      <c r="EV239" s="47"/>
      <c r="EW239" s="47"/>
      <c r="EX239" s="47"/>
      <c r="EY239" s="47"/>
      <c r="EZ239" s="47"/>
      <c r="FA239" s="47"/>
      <c r="FB239" s="47"/>
      <c r="FC239" s="47"/>
      <c r="FD239" s="47"/>
      <c r="FE239" s="47"/>
      <c r="FF239" s="47"/>
      <c r="FG239" s="47"/>
      <c r="FH239" s="47"/>
      <c r="FI239" s="47"/>
      <c r="FJ239" s="47"/>
      <c r="FK239" s="47"/>
      <c r="FL239" s="47"/>
      <c r="FM239" s="47"/>
      <c r="FN239" s="47"/>
      <c r="FO239" s="47"/>
      <c r="FP239" s="47"/>
      <c r="FQ239" s="47"/>
      <c r="FR239" s="47"/>
      <c r="FS239" s="47"/>
      <c r="FT239" s="47"/>
      <c r="FU239" s="47"/>
      <c r="FV239" s="47"/>
      <c r="FW239" s="47"/>
      <c r="FX239" s="47"/>
      <c r="FY239" s="47"/>
      <c r="FZ239" s="47"/>
      <c r="GA239" s="47"/>
      <c r="GB239" s="47"/>
      <c r="GC239" s="47"/>
      <c r="GD239" s="47"/>
      <c r="GE239" s="47"/>
      <c r="GF239" s="47"/>
      <c r="GG239" s="47"/>
      <c r="GH239" s="47"/>
      <c r="GI239" s="47"/>
      <c r="GJ239" s="47"/>
      <c r="GK239" s="47"/>
      <c r="GL239" s="47"/>
      <c r="GM239" s="47"/>
      <c r="GN239" s="47"/>
      <c r="GO239" s="47"/>
      <c r="GP239" s="47"/>
      <c r="GQ239" s="47"/>
      <c r="GR239" s="47"/>
      <c r="GS239" s="47"/>
      <c r="GT239" s="47"/>
      <c r="GU239" s="47"/>
      <c r="GV239" s="47"/>
      <c r="GW239" s="47"/>
      <c r="GX239" s="47"/>
      <c r="GY239" s="47"/>
      <c r="GZ239" s="47"/>
      <c r="HA239" s="47"/>
      <c r="HB239" s="47"/>
      <c r="HC239" s="47"/>
      <c r="HD239" s="47"/>
      <c r="HE239" s="47"/>
      <c r="HF239" s="47"/>
      <c r="HG239" s="47"/>
      <c r="HH239" s="47"/>
      <c r="HI239" s="47"/>
      <c r="HJ239" s="47"/>
      <c r="HK239" s="47"/>
      <c r="HL239" s="47"/>
      <c r="HM239" s="47"/>
      <c r="HN239" s="47"/>
      <c r="HO239" s="47"/>
      <c r="HP239" s="47"/>
      <c r="HQ239" s="47"/>
      <c r="HR239" s="47"/>
      <c r="HS239" s="47"/>
      <c r="HT239" s="47"/>
      <c r="HU239" s="47"/>
      <c r="HV239" s="47"/>
      <c r="HW239" s="47"/>
      <c r="HX239" s="47"/>
      <c r="HY239" s="47"/>
      <c r="HZ239" s="47"/>
      <c r="IA239" s="47"/>
      <c r="IB239" s="47"/>
      <c r="IC239" s="47"/>
      <c r="ID239" s="47"/>
      <c r="IE239" s="47"/>
      <c r="IF239" s="47"/>
      <c r="IG239" s="47"/>
      <c r="IH239" s="47"/>
      <c r="II239" s="47"/>
      <c r="IJ239" s="47"/>
      <c r="IK239" s="47"/>
      <c r="IL239" s="47"/>
      <c r="IM239" s="47"/>
      <c r="IN239" s="47"/>
      <c r="IO239" s="47"/>
      <c r="IP239" s="47"/>
      <c r="IQ239" s="47"/>
      <c r="IR239" s="47"/>
      <c r="IS239" s="47"/>
      <c r="IT239" s="47"/>
      <c r="IU239" s="47"/>
      <c r="IV239" s="47"/>
    </row>
    <row r="240" spans="1:256" ht="19.5" customHeight="1">
      <c r="A240" s="82" t="s">
        <v>899</v>
      </c>
      <c r="B240" s="115" t="s">
        <v>900</v>
      </c>
      <c r="C240" s="115" t="s">
        <v>901</v>
      </c>
      <c r="D240" s="61" t="s">
        <v>895</v>
      </c>
      <c r="E240" s="61"/>
      <c r="F240" s="47" t="str">
        <f t="shared" si="30"/>
        <v>う０３</v>
      </c>
      <c r="G240" s="47" t="str">
        <f t="shared" si="32"/>
        <v>小倉俊郎</v>
      </c>
      <c r="H240" s="61" t="s">
        <v>896</v>
      </c>
      <c r="I240" s="47" t="s">
        <v>224</v>
      </c>
      <c r="J240" s="124">
        <v>1959</v>
      </c>
      <c r="K240" s="50">
        <f t="shared" si="34"/>
        <v>65</v>
      </c>
      <c r="L240" s="48" t="str">
        <f t="shared" si="33"/>
        <v>OK</v>
      </c>
      <c r="M240" s="47" t="s">
        <v>537</v>
      </c>
      <c r="N240" s="47"/>
      <c r="O240" s="47"/>
      <c r="P240" s="47"/>
      <c r="Q240" s="47"/>
      <c r="R240" s="47"/>
      <c r="S240" s="47"/>
      <c r="T240" s="47"/>
      <c r="U240" s="47"/>
      <c r="V240" s="47"/>
      <c r="W240" s="47"/>
      <c r="X240" s="47"/>
      <c r="Y240" s="47"/>
      <c r="Z240" s="47"/>
      <c r="AA240" s="47"/>
      <c r="AB240" s="47"/>
      <c r="AC240" s="47"/>
      <c r="AD240" s="47"/>
      <c r="AE240" s="47"/>
      <c r="AF240" s="47"/>
      <c r="AG240" s="47"/>
      <c r="AH240" s="47"/>
      <c r="AI240" s="47"/>
      <c r="AJ240" s="47"/>
      <c r="AK240" s="47"/>
      <c r="AL240" s="47"/>
      <c r="AM240" s="47"/>
      <c r="AN240" s="47"/>
      <c r="AO240" s="47"/>
      <c r="AP240" s="47"/>
      <c r="AQ240" s="47"/>
      <c r="AR240" s="47"/>
      <c r="AS240" s="47"/>
      <c r="AT240" s="47"/>
      <c r="AU240" s="47"/>
      <c r="AV240" s="47"/>
      <c r="AW240" s="47"/>
      <c r="AX240" s="47"/>
      <c r="AY240" s="47"/>
      <c r="AZ240" s="47"/>
      <c r="BA240" s="47"/>
      <c r="BB240" s="47"/>
      <c r="BC240" s="47"/>
      <c r="BD240" s="47"/>
      <c r="BE240" s="47"/>
      <c r="BF240" s="47"/>
      <c r="BG240" s="47"/>
      <c r="BH240" s="47"/>
      <c r="BI240" s="47"/>
      <c r="BJ240" s="47"/>
      <c r="BK240" s="47"/>
      <c r="BL240" s="47"/>
      <c r="BM240" s="47"/>
      <c r="BN240" s="47"/>
      <c r="BO240" s="47"/>
      <c r="BP240" s="47"/>
      <c r="BQ240" s="47"/>
      <c r="BR240" s="47"/>
      <c r="BS240" s="47"/>
      <c r="BT240" s="47"/>
      <c r="BU240" s="47"/>
      <c r="BV240" s="47"/>
      <c r="BW240" s="47"/>
      <c r="BX240" s="47"/>
      <c r="BY240" s="47"/>
      <c r="BZ240" s="47"/>
      <c r="CA240" s="47"/>
      <c r="CB240" s="47"/>
      <c r="CC240" s="47"/>
      <c r="CD240" s="47"/>
      <c r="CE240" s="47"/>
      <c r="CF240" s="47"/>
      <c r="CG240" s="47"/>
      <c r="CH240" s="47"/>
      <c r="CI240" s="47"/>
      <c r="CJ240" s="47"/>
      <c r="CK240" s="47"/>
      <c r="CL240" s="47"/>
      <c r="CM240" s="47"/>
      <c r="CN240" s="47"/>
      <c r="CO240" s="47"/>
      <c r="CP240" s="47"/>
      <c r="CQ240" s="47"/>
      <c r="CR240" s="47"/>
      <c r="CS240" s="47"/>
      <c r="CT240" s="47"/>
      <c r="CU240" s="47"/>
      <c r="CV240" s="47"/>
      <c r="CW240" s="47"/>
      <c r="CX240" s="47"/>
      <c r="CY240" s="47"/>
      <c r="CZ240" s="47"/>
      <c r="DA240" s="47"/>
      <c r="DB240" s="47"/>
      <c r="DC240" s="47"/>
      <c r="DD240" s="47"/>
      <c r="DE240" s="47"/>
      <c r="DF240" s="47"/>
      <c r="DG240" s="47"/>
      <c r="DH240" s="47"/>
      <c r="DI240" s="47"/>
      <c r="DJ240" s="47"/>
      <c r="DK240" s="47"/>
      <c r="DL240" s="47"/>
      <c r="DM240" s="47"/>
      <c r="DN240" s="47"/>
      <c r="DO240" s="47"/>
      <c r="DP240" s="47"/>
      <c r="DQ240" s="47"/>
      <c r="DR240" s="47"/>
      <c r="DS240" s="47"/>
      <c r="DT240" s="47"/>
      <c r="DU240" s="47"/>
      <c r="DV240" s="47"/>
      <c r="DW240" s="47"/>
      <c r="DX240" s="47"/>
      <c r="DY240" s="47"/>
      <c r="DZ240" s="47"/>
      <c r="EA240" s="47"/>
      <c r="EB240" s="47"/>
      <c r="EC240" s="47"/>
      <c r="ED240" s="47"/>
      <c r="EE240" s="47"/>
      <c r="EF240" s="47"/>
      <c r="EG240" s="47"/>
      <c r="EH240" s="47"/>
      <c r="EI240" s="47"/>
      <c r="EJ240" s="47"/>
      <c r="EK240" s="47"/>
      <c r="EL240" s="47"/>
      <c r="EM240" s="47"/>
      <c r="EN240" s="47"/>
      <c r="EO240" s="47"/>
      <c r="EP240" s="47"/>
      <c r="EQ240" s="47"/>
      <c r="ER240" s="47"/>
      <c r="ES240" s="47"/>
      <c r="ET240" s="47"/>
      <c r="EU240" s="47"/>
      <c r="EV240" s="47"/>
      <c r="EW240" s="47"/>
      <c r="EX240" s="47"/>
      <c r="EY240" s="47"/>
      <c r="EZ240" s="47"/>
      <c r="FA240" s="47"/>
      <c r="FB240" s="47"/>
      <c r="FC240" s="47"/>
      <c r="FD240" s="47"/>
      <c r="FE240" s="47"/>
      <c r="FF240" s="47"/>
      <c r="FG240" s="47"/>
      <c r="FH240" s="47"/>
      <c r="FI240" s="47"/>
      <c r="FJ240" s="47"/>
      <c r="FK240" s="47"/>
      <c r="FL240" s="47"/>
      <c r="FM240" s="47"/>
      <c r="FN240" s="47"/>
      <c r="FO240" s="47"/>
      <c r="FP240" s="47"/>
      <c r="FQ240" s="47"/>
      <c r="FR240" s="47"/>
      <c r="FS240" s="47"/>
      <c r="FT240" s="47"/>
      <c r="FU240" s="47"/>
      <c r="FV240" s="47"/>
      <c r="FW240" s="47"/>
      <c r="FX240" s="47"/>
      <c r="FY240" s="47"/>
      <c r="FZ240" s="47"/>
      <c r="GA240" s="47"/>
      <c r="GB240" s="47"/>
      <c r="GC240" s="47"/>
      <c r="GD240" s="47"/>
      <c r="GE240" s="47"/>
      <c r="GF240" s="47"/>
      <c r="GG240" s="47"/>
      <c r="GH240" s="47"/>
      <c r="GI240" s="47"/>
      <c r="GJ240" s="47"/>
      <c r="GK240" s="47"/>
      <c r="GL240" s="47"/>
      <c r="GM240" s="47"/>
      <c r="GN240" s="47"/>
      <c r="GO240" s="47"/>
      <c r="GP240" s="47"/>
      <c r="GQ240" s="47"/>
      <c r="GR240" s="47"/>
      <c r="GS240" s="47"/>
      <c r="GT240" s="47"/>
      <c r="GU240" s="47"/>
      <c r="GV240" s="47"/>
      <c r="GW240" s="47"/>
      <c r="GX240" s="47"/>
      <c r="GY240" s="47"/>
      <c r="GZ240" s="47"/>
      <c r="HA240" s="47"/>
      <c r="HB240" s="47"/>
      <c r="HC240" s="47"/>
      <c r="HD240" s="47"/>
      <c r="HE240" s="47"/>
      <c r="HF240" s="47"/>
      <c r="HG240" s="47"/>
      <c r="HH240" s="47"/>
      <c r="HI240" s="47"/>
      <c r="HJ240" s="47"/>
      <c r="HK240" s="47"/>
      <c r="HL240" s="47"/>
      <c r="HM240" s="47"/>
      <c r="HN240" s="47"/>
      <c r="HO240" s="47"/>
      <c r="HP240" s="47"/>
      <c r="HQ240" s="47"/>
      <c r="HR240" s="47"/>
      <c r="HS240" s="47"/>
      <c r="HT240" s="47"/>
      <c r="HU240" s="47"/>
      <c r="HV240" s="47"/>
      <c r="HW240" s="47"/>
      <c r="HX240" s="47"/>
      <c r="HY240" s="47"/>
      <c r="HZ240" s="47"/>
      <c r="IA240" s="47"/>
      <c r="IB240" s="47"/>
      <c r="IC240" s="47"/>
      <c r="ID240" s="47"/>
      <c r="IE240" s="47"/>
      <c r="IF240" s="47"/>
      <c r="IG240" s="47"/>
      <c r="IH240" s="47"/>
      <c r="II240" s="47"/>
      <c r="IJ240" s="47"/>
      <c r="IK240" s="47"/>
      <c r="IL240" s="47"/>
      <c r="IM240" s="47"/>
      <c r="IN240" s="47"/>
      <c r="IO240" s="47"/>
      <c r="IP240" s="47"/>
      <c r="IQ240" s="47"/>
      <c r="IR240" s="47"/>
      <c r="IS240" s="47"/>
      <c r="IT240" s="47"/>
      <c r="IU240" s="47"/>
      <c r="IV240" s="47"/>
    </row>
    <row r="241" spans="1:256" ht="19.5" customHeight="1">
      <c r="A241" s="82" t="s">
        <v>902</v>
      </c>
      <c r="B241" s="137" t="s">
        <v>1214</v>
      </c>
      <c r="C241" s="137" t="s">
        <v>1215</v>
      </c>
      <c r="D241" s="61" t="s">
        <v>895</v>
      </c>
      <c r="E241" s="61"/>
      <c r="F241" s="47" t="str">
        <f t="shared" si="30"/>
        <v>う０４</v>
      </c>
      <c r="G241" s="47" t="str">
        <f t="shared" si="32"/>
        <v>垣内義則</v>
      </c>
      <c r="H241" s="61" t="s">
        <v>896</v>
      </c>
      <c r="I241" s="53" t="s">
        <v>224</v>
      </c>
      <c r="J241" s="120">
        <v>1972</v>
      </c>
      <c r="K241" s="50">
        <f t="shared" si="34"/>
        <v>52</v>
      </c>
      <c r="L241" s="48" t="str">
        <f t="shared" si="33"/>
        <v>OK</v>
      </c>
      <c r="M241" s="117" t="s">
        <v>347</v>
      </c>
      <c r="N241" s="47"/>
      <c r="O241" s="47"/>
      <c r="P241" s="47"/>
      <c r="Q241" s="47"/>
      <c r="R241" s="47"/>
      <c r="S241" s="47"/>
      <c r="T241" s="47"/>
      <c r="U241" s="47"/>
      <c r="V241" s="47"/>
      <c r="W241" s="47"/>
      <c r="X241" s="47"/>
      <c r="Y241" s="47"/>
      <c r="Z241" s="47"/>
      <c r="AA241" s="47"/>
      <c r="AB241" s="47"/>
      <c r="AC241" s="47"/>
      <c r="AD241" s="47"/>
      <c r="AE241" s="47"/>
      <c r="AF241" s="47"/>
      <c r="AG241" s="47"/>
      <c r="AH241" s="47"/>
      <c r="AI241" s="47"/>
      <c r="AJ241" s="47"/>
      <c r="AK241" s="47"/>
      <c r="AL241" s="47"/>
      <c r="AM241" s="47"/>
      <c r="AN241" s="47"/>
      <c r="AO241" s="47"/>
      <c r="AP241" s="47"/>
      <c r="AQ241" s="47"/>
      <c r="AR241" s="47"/>
      <c r="AS241" s="47"/>
      <c r="AT241" s="47"/>
      <c r="AU241" s="47"/>
      <c r="AV241" s="47"/>
      <c r="AW241" s="47"/>
      <c r="AX241" s="47"/>
      <c r="AY241" s="47"/>
      <c r="AZ241" s="47"/>
      <c r="BA241" s="47"/>
      <c r="BB241" s="47"/>
      <c r="BC241" s="47"/>
      <c r="BD241" s="47"/>
      <c r="BE241" s="47"/>
      <c r="BF241" s="47"/>
      <c r="BG241" s="47"/>
      <c r="BH241" s="47"/>
      <c r="BI241" s="47"/>
      <c r="BJ241" s="47"/>
      <c r="BK241" s="47"/>
      <c r="BL241" s="47"/>
      <c r="BM241" s="47"/>
      <c r="BN241" s="47"/>
      <c r="BO241" s="47"/>
      <c r="BP241" s="47"/>
      <c r="BQ241" s="47"/>
      <c r="BR241" s="47"/>
      <c r="BS241" s="47"/>
      <c r="BT241" s="47"/>
      <c r="BU241" s="47"/>
      <c r="BV241" s="47"/>
      <c r="BW241" s="47"/>
      <c r="BX241" s="47"/>
      <c r="BY241" s="47"/>
      <c r="BZ241" s="47"/>
      <c r="CA241" s="47"/>
      <c r="CB241" s="47"/>
      <c r="CC241" s="47"/>
      <c r="CD241" s="47"/>
      <c r="CE241" s="47"/>
      <c r="CF241" s="47"/>
      <c r="CG241" s="47"/>
      <c r="CH241" s="47"/>
      <c r="CI241" s="47"/>
      <c r="CJ241" s="47"/>
      <c r="CK241" s="47"/>
      <c r="CL241" s="47"/>
      <c r="CM241" s="47"/>
      <c r="CN241" s="47"/>
      <c r="CO241" s="47"/>
      <c r="CP241" s="47"/>
      <c r="CQ241" s="47"/>
      <c r="CR241" s="47"/>
      <c r="CS241" s="47"/>
      <c r="CT241" s="47"/>
      <c r="CU241" s="47"/>
      <c r="CV241" s="47"/>
      <c r="CW241" s="47"/>
      <c r="CX241" s="47"/>
      <c r="CY241" s="47"/>
      <c r="CZ241" s="47"/>
      <c r="DA241" s="47"/>
      <c r="DB241" s="47"/>
      <c r="DC241" s="47"/>
      <c r="DD241" s="47"/>
      <c r="DE241" s="47"/>
      <c r="DF241" s="47"/>
      <c r="DG241" s="47"/>
      <c r="DH241" s="47"/>
      <c r="DI241" s="47"/>
      <c r="DJ241" s="47"/>
      <c r="DK241" s="47"/>
      <c r="DL241" s="47"/>
      <c r="DM241" s="47"/>
      <c r="DN241" s="47"/>
      <c r="DO241" s="47"/>
      <c r="DP241" s="47"/>
      <c r="DQ241" s="47"/>
      <c r="DR241" s="47"/>
      <c r="DS241" s="47"/>
      <c r="DT241" s="47"/>
      <c r="DU241" s="47"/>
      <c r="DV241" s="47"/>
      <c r="DW241" s="47"/>
      <c r="DX241" s="47"/>
      <c r="DY241" s="47"/>
      <c r="DZ241" s="47"/>
      <c r="EA241" s="47"/>
      <c r="EB241" s="47"/>
      <c r="EC241" s="47"/>
      <c r="ED241" s="47"/>
      <c r="EE241" s="47"/>
      <c r="EF241" s="47"/>
      <c r="EG241" s="47"/>
      <c r="EH241" s="47"/>
      <c r="EI241" s="47"/>
      <c r="EJ241" s="47"/>
      <c r="EK241" s="47"/>
      <c r="EL241" s="47"/>
      <c r="EM241" s="47"/>
      <c r="EN241" s="47"/>
      <c r="EO241" s="47"/>
      <c r="EP241" s="47"/>
      <c r="EQ241" s="47"/>
      <c r="ER241" s="47"/>
      <c r="ES241" s="47"/>
      <c r="ET241" s="47"/>
      <c r="EU241" s="47"/>
      <c r="EV241" s="47"/>
      <c r="EW241" s="47"/>
      <c r="EX241" s="47"/>
      <c r="EY241" s="47"/>
      <c r="EZ241" s="47"/>
      <c r="FA241" s="47"/>
      <c r="FB241" s="47"/>
      <c r="FC241" s="47"/>
      <c r="FD241" s="47"/>
      <c r="FE241" s="47"/>
      <c r="FF241" s="47"/>
      <c r="FG241" s="47"/>
      <c r="FH241" s="47"/>
      <c r="FI241" s="47"/>
      <c r="FJ241" s="47"/>
      <c r="FK241" s="47"/>
      <c r="FL241" s="47"/>
      <c r="FM241" s="47"/>
      <c r="FN241" s="47"/>
      <c r="FO241" s="47"/>
      <c r="FP241" s="47"/>
      <c r="FQ241" s="47"/>
      <c r="FR241" s="47"/>
      <c r="FS241" s="47"/>
      <c r="FT241" s="47"/>
      <c r="FU241" s="47"/>
      <c r="FV241" s="47"/>
      <c r="FW241" s="47"/>
      <c r="FX241" s="47"/>
      <c r="FY241" s="47"/>
      <c r="FZ241" s="47"/>
      <c r="GA241" s="47"/>
      <c r="GB241" s="47"/>
      <c r="GC241" s="47"/>
      <c r="GD241" s="47"/>
      <c r="GE241" s="47"/>
      <c r="GF241" s="47"/>
      <c r="GG241" s="47"/>
      <c r="GH241" s="47"/>
      <c r="GI241" s="47"/>
      <c r="GJ241" s="47"/>
      <c r="GK241" s="47"/>
      <c r="GL241" s="47"/>
      <c r="GM241" s="47"/>
      <c r="GN241" s="47"/>
      <c r="GO241" s="47"/>
      <c r="GP241" s="47"/>
      <c r="GQ241" s="47"/>
      <c r="GR241" s="47"/>
      <c r="GS241" s="47"/>
      <c r="GT241" s="47"/>
      <c r="GU241" s="47"/>
      <c r="GV241" s="47"/>
      <c r="GW241" s="47"/>
      <c r="GX241" s="47"/>
      <c r="GY241" s="47"/>
      <c r="GZ241" s="47"/>
      <c r="HA241" s="47"/>
      <c r="HB241" s="47"/>
      <c r="HC241" s="47"/>
      <c r="HD241" s="47"/>
      <c r="HE241" s="47"/>
      <c r="HF241" s="47"/>
      <c r="HG241" s="47"/>
      <c r="HH241" s="47"/>
      <c r="HI241" s="47"/>
      <c r="HJ241" s="47"/>
      <c r="HK241" s="47"/>
      <c r="HL241" s="47"/>
      <c r="HM241" s="47"/>
      <c r="HN241" s="47"/>
      <c r="HO241" s="47"/>
      <c r="HP241" s="47"/>
      <c r="HQ241" s="47"/>
      <c r="HR241" s="47"/>
      <c r="HS241" s="47"/>
      <c r="HT241" s="47"/>
      <c r="HU241" s="47"/>
      <c r="HV241" s="47"/>
      <c r="HW241" s="47"/>
      <c r="HX241" s="47"/>
      <c r="HY241" s="47"/>
      <c r="HZ241" s="47"/>
      <c r="IA241" s="47"/>
      <c r="IB241" s="47"/>
      <c r="IC241" s="47"/>
      <c r="ID241" s="47"/>
      <c r="IE241" s="47"/>
      <c r="IF241" s="47"/>
      <c r="IG241" s="47"/>
      <c r="IH241" s="47"/>
      <c r="II241" s="47"/>
      <c r="IJ241" s="47"/>
      <c r="IK241" s="47"/>
      <c r="IL241" s="47"/>
      <c r="IM241" s="47"/>
      <c r="IN241" s="47"/>
      <c r="IO241" s="47"/>
      <c r="IP241" s="47"/>
      <c r="IQ241" s="47"/>
      <c r="IR241" s="47"/>
      <c r="IS241" s="47"/>
      <c r="IT241" s="47"/>
      <c r="IU241" s="47"/>
      <c r="IV241" s="47"/>
    </row>
    <row r="242" spans="1:256" ht="19.5" customHeight="1">
      <c r="A242" s="82" t="s">
        <v>903</v>
      </c>
      <c r="B242" s="80" t="s">
        <v>904</v>
      </c>
      <c r="C242" s="80" t="s">
        <v>905</v>
      </c>
      <c r="D242" s="61" t="s">
        <v>895</v>
      </c>
      <c r="E242" s="61"/>
      <c r="F242" s="47" t="str">
        <f t="shared" si="30"/>
        <v>う０５</v>
      </c>
      <c r="G242" s="47" t="str">
        <f t="shared" si="32"/>
        <v>片岡一寿</v>
      </c>
      <c r="H242" s="61" t="s">
        <v>896</v>
      </c>
      <c r="I242" s="53" t="s">
        <v>224</v>
      </c>
      <c r="J242" s="122">
        <v>1971</v>
      </c>
      <c r="K242" s="50">
        <f t="shared" si="34"/>
        <v>53</v>
      </c>
      <c r="L242" s="48" t="str">
        <f t="shared" si="33"/>
        <v>OK</v>
      </c>
      <c r="M242" s="121" t="s">
        <v>537</v>
      </c>
      <c r="N242" s="47"/>
      <c r="O242" s="47"/>
      <c r="P242" s="47"/>
      <c r="Q242" s="47"/>
      <c r="R242" s="47"/>
      <c r="S242" s="47"/>
      <c r="T242" s="47"/>
      <c r="U242" s="47"/>
      <c r="V242" s="47"/>
      <c r="W242" s="47"/>
      <c r="X242" s="47"/>
      <c r="Y242" s="47"/>
      <c r="Z242" s="47"/>
      <c r="AA242" s="47"/>
      <c r="AB242" s="47"/>
      <c r="AC242" s="47"/>
      <c r="AD242" s="47"/>
      <c r="AE242" s="47"/>
      <c r="AF242" s="47"/>
      <c r="AG242" s="47"/>
      <c r="AH242" s="47"/>
      <c r="AI242" s="47"/>
      <c r="AJ242" s="47"/>
      <c r="AK242" s="47"/>
      <c r="AL242" s="47"/>
      <c r="AM242" s="47"/>
      <c r="AN242" s="47"/>
      <c r="AO242" s="47"/>
      <c r="AP242" s="47"/>
      <c r="AQ242" s="47"/>
      <c r="AR242" s="47"/>
      <c r="AS242" s="47"/>
      <c r="AT242" s="47"/>
      <c r="AU242" s="47"/>
      <c r="AV242" s="47"/>
      <c r="AW242" s="47"/>
      <c r="AX242" s="47"/>
      <c r="AY242" s="47"/>
      <c r="AZ242" s="47"/>
      <c r="BA242" s="47"/>
      <c r="BB242" s="47"/>
      <c r="BC242" s="47"/>
      <c r="BD242" s="47"/>
      <c r="BE242" s="47"/>
      <c r="BF242" s="47"/>
      <c r="BG242" s="47"/>
      <c r="BH242" s="47"/>
      <c r="BI242" s="47"/>
      <c r="BJ242" s="47"/>
      <c r="BK242" s="47"/>
      <c r="BL242" s="47"/>
      <c r="BM242" s="47"/>
      <c r="BN242" s="47"/>
      <c r="BO242" s="47"/>
      <c r="BP242" s="47"/>
      <c r="BQ242" s="47"/>
      <c r="BR242" s="47"/>
      <c r="BS242" s="47"/>
      <c r="BT242" s="47"/>
      <c r="BU242" s="47"/>
      <c r="BV242" s="47"/>
      <c r="BW242" s="47"/>
      <c r="BX242" s="47"/>
      <c r="BY242" s="47"/>
      <c r="BZ242" s="47"/>
      <c r="CA242" s="47"/>
      <c r="CB242" s="47"/>
      <c r="CC242" s="47"/>
      <c r="CD242" s="47"/>
      <c r="CE242" s="47"/>
      <c r="CF242" s="47"/>
      <c r="CG242" s="47"/>
      <c r="CH242" s="47"/>
      <c r="CI242" s="47"/>
      <c r="CJ242" s="47"/>
      <c r="CK242" s="47"/>
      <c r="CL242" s="47"/>
      <c r="CM242" s="47"/>
      <c r="CN242" s="47"/>
      <c r="CO242" s="47"/>
      <c r="CP242" s="47"/>
      <c r="CQ242" s="47"/>
      <c r="CR242" s="47"/>
      <c r="CS242" s="47"/>
      <c r="CT242" s="47"/>
      <c r="CU242" s="47"/>
      <c r="CV242" s="47"/>
      <c r="CW242" s="47"/>
      <c r="CX242" s="47"/>
      <c r="CY242" s="47"/>
      <c r="CZ242" s="47"/>
      <c r="DA242" s="47"/>
      <c r="DB242" s="47"/>
      <c r="DC242" s="47"/>
      <c r="DD242" s="47"/>
      <c r="DE242" s="47"/>
      <c r="DF242" s="47"/>
      <c r="DG242" s="47"/>
      <c r="DH242" s="47"/>
      <c r="DI242" s="47"/>
      <c r="DJ242" s="47"/>
      <c r="DK242" s="47"/>
      <c r="DL242" s="47"/>
      <c r="DM242" s="47"/>
      <c r="DN242" s="47"/>
      <c r="DO242" s="47"/>
      <c r="DP242" s="47"/>
      <c r="DQ242" s="47"/>
      <c r="DR242" s="47"/>
      <c r="DS242" s="47"/>
      <c r="DT242" s="47"/>
      <c r="DU242" s="47"/>
      <c r="DV242" s="47"/>
      <c r="DW242" s="47"/>
      <c r="DX242" s="47"/>
      <c r="DY242" s="47"/>
      <c r="DZ242" s="47"/>
      <c r="EA242" s="47"/>
      <c r="EB242" s="47"/>
      <c r="EC242" s="47"/>
      <c r="ED242" s="47"/>
      <c r="EE242" s="47"/>
      <c r="EF242" s="47"/>
      <c r="EG242" s="47"/>
      <c r="EH242" s="47"/>
      <c r="EI242" s="47"/>
      <c r="EJ242" s="47"/>
      <c r="EK242" s="47"/>
      <c r="EL242" s="47"/>
      <c r="EM242" s="47"/>
      <c r="EN242" s="47"/>
      <c r="EO242" s="47"/>
      <c r="EP242" s="47"/>
      <c r="EQ242" s="47"/>
      <c r="ER242" s="47"/>
      <c r="ES242" s="47"/>
      <c r="ET242" s="47"/>
      <c r="EU242" s="47"/>
      <c r="EV242" s="47"/>
      <c r="EW242" s="47"/>
      <c r="EX242" s="47"/>
      <c r="EY242" s="47"/>
      <c r="EZ242" s="47"/>
      <c r="FA242" s="47"/>
      <c r="FB242" s="47"/>
      <c r="FC242" s="47"/>
      <c r="FD242" s="47"/>
      <c r="FE242" s="47"/>
      <c r="FF242" s="47"/>
      <c r="FG242" s="47"/>
      <c r="FH242" s="47"/>
      <c r="FI242" s="47"/>
      <c r="FJ242" s="47"/>
      <c r="FK242" s="47"/>
      <c r="FL242" s="47"/>
      <c r="FM242" s="47"/>
      <c r="FN242" s="47"/>
      <c r="FO242" s="47"/>
      <c r="FP242" s="47"/>
      <c r="FQ242" s="47"/>
      <c r="FR242" s="47"/>
      <c r="FS242" s="47"/>
      <c r="FT242" s="47"/>
      <c r="FU242" s="47"/>
      <c r="FV242" s="47"/>
      <c r="FW242" s="47"/>
      <c r="FX242" s="47"/>
      <c r="FY242" s="47"/>
      <c r="FZ242" s="47"/>
      <c r="GA242" s="47"/>
      <c r="GB242" s="47"/>
      <c r="GC242" s="47"/>
      <c r="GD242" s="47"/>
      <c r="GE242" s="47"/>
      <c r="GF242" s="47"/>
      <c r="GG242" s="47"/>
      <c r="GH242" s="47"/>
      <c r="GI242" s="47"/>
      <c r="GJ242" s="47"/>
      <c r="GK242" s="47"/>
      <c r="GL242" s="47"/>
      <c r="GM242" s="47"/>
      <c r="GN242" s="47"/>
      <c r="GO242" s="47"/>
      <c r="GP242" s="47"/>
      <c r="GQ242" s="47"/>
      <c r="GR242" s="47"/>
      <c r="GS242" s="47"/>
      <c r="GT242" s="47"/>
      <c r="GU242" s="47"/>
      <c r="GV242" s="47"/>
      <c r="GW242" s="47"/>
      <c r="GX242" s="47"/>
      <c r="GY242" s="47"/>
      <c r="GZ242" s="47"/>
      <c r="HA242" s="47"/>
      <c r="HB242" s="47"/>
      <c r="HC242" s="47"/>
      <c r="HD242" s="47"/>
      <c r="HE242" s="47"/>
      <c r="HF242" s="47"/>
      <c r="HG242" s="47"/>
      <c r="HH242" s="47"/>
      <c r="HI242" s="47"/>
      <c r="HJ242" s="47"/>
      <c r="HK242" s="47"/>
      <c r="HL242" s="47"/>
      <c r="HM242" s="47"/>
      <c r="HN242" s="47"/>
      <c r="HO242" s="47"/>
      <c r="HP242" s="47"/>
      <c r="HQ242" s="47"/>
      <c r="HR242" s="47"/>
      <c r="HS242" s="47"/>
      <c r="HT242" s="47"/>
      <c r="HU242" s="47"/>
      <c r="HV242" s="47"/>
      <c r="HW242" s="47"/>
      <c r="HX242" s="47"/>
      <c r="HY242" s="47"/>
      <c r="HZ242" s="47"/>
      <c r="IA242" s="47"/>
      <c r="IB242" s="47"/>
      <c r="IC242" s="47"/>
      <c r="ID242" s="47"/>
      <c r="IE242" s="47"/>
      <c r="IF242" s="47"/>
      <c r="IG242" s="47"/>
      <c r="IH242" s="47"/>
      <c r="II242" s="47"/>
      <c r="IJ242" s="47"/>
      <c r="IK242" s="47"/>
      <c r="IL242" s="47"/>
      <c r="IM242" s="47"/>
      <c r="IN242" s="47"/>
      <c r="IO242" s="47"/>
      <c r="IP242" s="47"/>
      <c r="IQ242" s="47"/>
      <c r="IR242" s="47"/>
      <c r="IS242" s="47"/>
      <c r="IT242" s="47"/>
      <c r="IU242" s="47"/>
      <c r="IV242" s="47"/>
    </row>
    <row r="243" spans="1:256" ht="19.5" customHeight="1">
      <c r="A243" s="82" t="s">
        <v>906</v>
      </c>
      <c r="B243" s="136" t="s">
        <v>1157</v>
      </c>
      <c r="C243" s="136" t="s">
        <v>1216</v>
      </c>
      <c r="D243" s="61" t="s">
        <v>895</v>
      </c>
      <c r="E243" s="61"/>
      <c r="F243" s="47" t="str">
        <f t="shared" si="30"/>
        <v>う０６</v>
      </c>
      <c r="G243" s="47" t="str">
        <f t="shared" si="32"/>
        <v>森健一</v>
      </c>
      <c r="H243" s="61" t="s">
        <v>896</v>
      </c>
      <c r="I243" s="53" t="s">
        <v>224</v>
      </c>
      <c r="J243" s="122">
        <v>1971</v>
      </c>
      <c r="K243" s="50">
        <f t="shared" si="34"/>
        <v>53</v>
      </c>
      <c r="L243" s="48" t="str">
        <f t="shared" si="33"/>
        <v>OK</v>
      </c>
      <c r="M243" s="121" t="s">
        <v>537</v>
      </c>
      <c r="N243" s="47"/>
      <c r="O243" s="47"/>
      <c r="P243" s="47"/>
      <c r="Q243" s="47"/>
      <c r="R243" s="47"/>
      <c r="S243" s="47"/>
      <c r="T243" s="47"/>
      <c r="U243" s="47"/>
      <c r="V243" s="47"/>
      <c r="W243" s="47"/>
      <c r="X243" s="47"/>
      <c r="Y243" s="47"/>
      <c r="Z243" s="47"/>
      <c r="AA243" s="47"/>
      <c r="AB243" s="47"/>
      <c r="AC243" s="47"/>
      <c r="AD243" s="47"/>
      <c r="AE243" s="47"/>
      <c r="AF243" s="47"/>
      <c r="AG243" s="47"/>
      <c r="AH243" s="47"/>
      <c r="AI243" s="47"/>
      <c r="AJ243" s="47"/>
      <c r="AK243" s="47"/>
      <c r="AL243" s="47"/>
      <c r="AM243" s="47"/>
      <c r="AN243" s="47"/>
      <c r="AO243" s="47"/>
      <c r="AP243" s="47"/>
      <c r="AQ243" s="47"/>
      <c r="AR243" s="47"/>
      <c r="AS243" s="47"/>
      <c r="AT243" s="47"/>
      <c r="AU243" s="47"/>
      <c r="AV243" s="47"/>
      <c r="AW243" s="47"/>
      <c r="AX243" s="47"/>
      <c r="AY243" s="47"/>
      <c r="AZ243" s="47"/>
      <c r="BA243" s="47"/>
      <c r="BB243" s="47"/>
      <c r="BC243" s="47"/>
      <c r="BD243" s="47"/>
      <c r="BE243" s="47"/>
      <c r="BF243" s="47"/>
      <c r="BG243" s="47"/>
      <c r="BH243" s="47"/>
      <c r="BI243" s="47"/>
      <c r="BJ243" s="47"/>
      <c r="BK243" s="47"/>
      <c r="BL243" s="47"/>
      <c r="BM243" s="47"/>
      <c r="BN243" s="47"/>
      <c r="BO243" s="47"/>
      <c r="BP243" s="47"/>
      <c r="BQ243" s="47"/>
      <c r="BR243" s="47"/>
      <c r="BS243" s="47"/>
      <c r="BT243" s="47"/>
      <c r="BU243" s="47"/>
      <c r="BV243" s="47"/>
      <c r="BW243" s="47"/>
      <c r="BX243" s="47"/>
      <c r="BY243" s="47"/>
      <c r="BZ243" s="47"/>
      <c r="CA243" s="47"/>
      <c r="CB243" s="47"/>
      <c r="CC243" s="47"/>
      <c r="CD243" s="47"/>
      <c r="CE243" s="47"/>
      <c r="CF243" s="47"/>
      <c r="CG243" s="47"/>
      <c r="CH243" s="47"/>
      <c r="CI243" s="47"/>
      <c r="CJ243" s="47"/>
      <c r="CK243" s="47"/>
      <c r="CL243" s="47"/>
      <c r="CM243" s="47"/>
      <c r="CN243" s="47"/>
      <c r="CO243" s="47"/>
      <c r="CP243" s="47"/>
      <c r="CQ243" s="47"/>
      <c r="CR243" s="47"/>
      <c r="CS243" s="47"/>
      <c r="CT243" s="47"/>
      <c r="CU243" s="47"/>
      <c r="CV243" s="47"/>
      <c r="CW243" s="47"/>
      <c r="CX243" s="47"/>
      <c r="CY243" s="47"/>
      <c r="CZ243" s="47"/>
      <c r="DA243" s="47"/>
      <c r="DB243" s="47"/>
      <c r="DC243" s="47"/>
      <c r="DD243" s="47"/>
      <c r="DE243" s="47"/>
      <c r="DF243" s="47"/>
      <c r="DG243" s="47"/>
      <c r="DH243" s="47"/>
      <c r="DI243" s="47"/>
      <c r="DJ243" s="47"/>
      <c r="DK243" s="47"/>
      <c r="DL243" s="47"/>
      <c r="DM243" s="47"/>
      <c r="DN243" s="47"/>
      <c r="DO243" s="47"/>
      <c r="DP243" s="47"/>
      <c r="DQ243" s="47"/>
      <c r="DR243" s="47"/>
      <c r="DS243" s="47"/>
      <c r="DT243" s="47"/>
      <c r="DU243" s="47"/>
      <c r="DV243" s="47"/>
      <c r="DW243" s="47"/>
      <c r="DX243" s="47"/>
      <c r="DY243" s="47"/>
      <c r="DZ243" s="47"/>
      <c r="EA243" s="47"/>
      <c r="EB243" s="47"/>
      <c r="EC243" s="47"/>
      <c r="ED243" s="47"/>
      <c r="EE243" s="47"/>
      <c r="EF243" s="47"/>
      <c r="EG243" s="47"/>
      <c r="EH243" s="47"/>
      <c r="EI243" s="47"/>
      <c r="EJ243" s="47"/>
      <c r="EK243" s="47"/>
      <c r="EL243" s="47"/>
      <c r="EM243" s="47"/>
      <c r="EN243" s="47"/>
      <c r="EO243" s="47"/>
      <c r="EP243" s="47"/>
      <c r="EQ243" s="47"/>
      <c r="ER243" s="47"/>
      <c r="ES243" s="47"/>
      <c r="ET243" s="47"/>
      <c r="EU243" s="47"/>
      <c r="EV243" s="47"/>
      <c r="EW243" s="47"/>
      <c r="EX243" s="47"/>
      <c r="EY243" s="47"/>
      <c r="EZ243" s="47"/>
      <c r="FA243" s="47"/>
      <c r="FB243" s="47"/>
      <c r="FC243" s="47"/>
      <c r="FD243" s="47"/>
      <c r="FE243" s="47"/>
      <c r="FF243" s="47"/>
      <c r="FG243" s="47"/>
      <c r="FH243" s="47"/>
      <c r="FI243" s="47"/>
      <c r="FJ243" s="47"/>
      <c r="FK243" s="47"/>
      <c r="FL243" s="47"/>
      <c r="FM243" s="47"/>
      <c r="FN243" s="47"/>
      <c r="FO243" s="47"/>
      <c r="FP243" s="47"/>
      <c r="FQ243" s="47"/>
      <c r="FR243" s="47"/>
      <c r="FS243" s="47"/>
      <c r="FT243" s="47"/>
      <c r="FU243" s="47"/>
      <c r="FV243" s="47"/>
      <c r="FW243" s="47"/>
      <c r="FX243" s="47"/>
      <c r="FY243" s="47"/>
      <c r="FZ243" s="47"/>
      <c r="GA243" s="47"/>
      <c r="GB243" s="47"/>
      <c r="GC243" s="47"/>
      <c r="GD243" s="47"/>
      <c r="GE243" s="47"/>
      <c r="GF243" s="47"/>
      <c r="GG243" s="47"/>
      <c r="GH243" s="47"/>
      <c r="GI243" s="47"/>
      <c r="GJ243" s="47"/>
      <c r="GK243" s="47"/>
      <c r="GL243" s="47"/>
      <c r="GM243" s="47"/>
      <c r="GN243" s="47"/>
      <c r="GO243" s="47"/>
      <c r="GP243" s="47"/>
      <c r="GQ243" s="47"/>
      <c r="GR243" s="47"/>
      <c r="GS243" s="47"/>
      <c r="GT243" s="47"/>
      <c r="GU243" s="47"/>
      <c r="GV243" s="47"/>
      <c r="GW243" s="47"/>
      <c r="GX243" s="47"/>
      <c r="GY243" s="47"/>
      <c r="GZ243" s="47"/>
      <c r="HA243" s="47"/>
      <c r="HB243" s="47"/>
      <c r="HC243" s="47"/>
      <c r="HD243" s="47"/>
      <c r="HE243" s="47"/>
      <c r="HF243" s="47"/>
      <c r="HG243" s="47"/>
      <c r="HH243" s="47"/>
      <c r="HI243" s="47"/>
      <c r="HJ243" s="47"/>
      <c r="HK243" s="47"/>
      <c r="HL243" s="47"/>
      <c r="HM243" s="47"/>
      <c r="HN243" s="47"/>
      <c r="HO243" s="47"/>
      <c r="HP243" s="47"/>
      <c r="HQ243" s="47"/>
      <c r="HR243" s="47"/>
      <c r="HS243" s="47"/>
      <c r="HT243" s="47"/>
      <c r="HU243" s="47"/>
      <c r="HV243" s="47"/>
      <c r="HW243" s="47"/>
      <c r="HX243" s="47"/>
      <c r="HY243" s="47"/>
      <c r="HZ243" s="47"/>
      <c r="IA243" s="47"/>
      <c r="IB243" s="47"/>
      <c r="IC243" s="47"/>
      <c r="ID243" s="47"/>
      <c r="IE243" s="47"/>
      <c r="IF243" s="47"/>
      <c r="IG243" s="47"/>
      <c r="IH243" s="47"/>
      <c r="II243" s="47"/>
      <c r="IJ243" s="47"/>
      <c r="IK243" s="47"/>
      <c r="IL243" s="47"/>
      <c r="IM243" s="47"/>
      <c r="IN243" s="47"/>
      <c r="IO243" s="47"/>
      <c r="IP243" s="47"/>
      <c r="IQ243" s="47"/>
      <c r="IR243" s="47"/>
      <c r="IS243" s="47"/>
      <c r="IT243" s="47"/>
      <c r="IU243" s="47"/>
      <c r="IV243" s="47"/>
    </row>
    <row r="244" spans="1:256" ht="19.5" customHeight="1">
      <c r="A244" s="82" t="s">
        <v>907</v>
      </c>
      <c r="B244" s="133" t="s">
        <v>908</v>
      </c>
      <c r="C244" s="133" t="s">
        <v>909</v>
      </c>
      <c r="D244" s="61" t="s">
        <v>895</v>
      </c>
      <c r="E244" s="61"/>
      <c r="F244" s="47" t="str">
        <f t="shared" si="30"/>
        <v>う０７</v>
      </c>
      <c r="G244" s="47" t="str">
        <f t="shared" si="32"/>
        <v>亀井皓太</v>
      </c>
      <c r="H244" s="61" t="s">
        <v>896</v>
      </c>
      <c r="I244" s="61" t="s">
        <v>224</v>
      </c>
      <c r="J244" s="123">
        <v>2003</v>
      </c>
      <c r="K244" s="50">
        <f t="shared" si="34"/>
        <v>21</v>
      </c>
      <c r="L244" s="77" t="str">
        <f t="shared" si="33"/>
        <v>OK</v>
      </c>
      <c r="M244" s="117" t="s">
        <v>347</v>
      </c>
      <c r="N244" s="47"/>
      <c r="O244" s="47"/>
      <c r="P244" s="47"/>
      <c r="Q244" s="47"/>
      <c r="R244" s="47"/>
      <c r="S244" s="47"/>
      <c r="T244" s="47"/>
      <c r="U244" s="47"/>
      <c r="V244" s="47"/>
      <c r="W244" s="47"/>
      <c r="X244" s="47"/>
      <c r="Y244" s="47"/>
      <c r="Z244" s="47"/>
      <c r="AA244" s="47"/>
      <c r="AB244" s="47"/>
      <c r="AC244" s="47"/>
      <c r="AD244" s="47"/>
      <c r="AE244" s="47"/>
      <c r="AF244" s="47"/>
      <c r="AG244" s="47"/>
      <c r="AH244" s="47"/>
      <c r="AI244" s="47"/>
      <c r="AJ244" s="47"/>
      <c r="AK244" s="47"/>
      <c r="AL244" s="47"/>
      <c r="AM244" s="47"/>
      <c r="AN244" s="47"/>
      <c r="AO244" s="47"/>
      <c r="AP244" s="47"/>
      <c r="AQ244" s="47"/>
      <c r="AR244" s="47"/>
      <c r="AS244" s="47"/>
      <c r="AT244" s="47"/>
      <c r="AU244" s="47"/>
      <c r="AV244" s="47"/>
      <c r="AW244" s="47"/>
      <c r="AX244" s="47"/>
      <c r="AY244" s="47"/>
      <c r="AZ244" s="47"/>
      <c r="BA244" s="47"/>
      <c r="BB244" s="47"/>
      <c r="BC244" s="47"/>
      <c r="BD244" s="47"/>
      <c r="BE244" s="47"/>
      <c r="BF244" s="47"/>
      <c r="BG244" s="47"/>
      <c r="BH244" s="47"/>
      <c r="BI244" s="47"/>
      <c r="BJ244" s="47"/>
      <c r="BK244" s="47"/>
      <c r="BL244" s="47"/>
      <c r="BM244" s="47"/>
      <c r="BN244" s="47"/>
      <c r="BO244" s="47"/>
      <c r="BP244" s="47"/>
      <c r="BQ244" s="47"/>
      <c r="BR244" s="47"/>
      <c r="BS244" s="47"/>
      <c r="BT244" s="47"/>
      <c r="BU244" s="47"/>
      <c r="BV244" s="47"/>
      <c r="BW244" s="47"/>
      <c r="BX244" s="47"/>
      <c r="BY244" s="47"/>
      <c r="BZ244" s="47"/>
      <c r="CA244" s="47"/>
      <c r="CB244" s="47"/>
      <c r="CC244" s="47"/>
      <c r="CD244" s="47"/>
      <c r="CE244" s="47"/>
      <c r="CF244" s="47"/>
      <c r="CG244" s="47"/>
      <c r="CH244" s="47"/>
      <c r="CI244" s="47"/>
      <c r="CJ244" s="47"/>
      <c r="CK244" s="47"/>
      <c r="CL244" s="47"/>
      <c r="CM244" s="47"/>
      <c r="CN244" s="47"/>
      <c r="CO244" s="47"/>
      <c r="CP244" s="47"/>
      <c r="CQ244" s="47"/>
      <c r="CR244" s="47"/>
      <c r="CS244" s="47"/>
      <c r="CT244" s="47"/>
      <c r="CU244" s="47"/>
      <c r="CV244" s="47"/>
      <c r="CW244" s="47"/>
      <c r="CX244" s="47"/>
      <c r="CY244" s="47"/>
      <c r="CZ244" s="47"/>
      <c r="DA244" s="47"/>
      <c r="DB244" s="47"/>
      <c r="DC244" s="47"/>
      <c r="DD244" s="47"/>
      <c r="DE244" s="47"/>
      <c r="DF244" s="47"/>
      <c r="DG244" s="47"/>
      <c r="DH244" s="47"/>
      <c r="DI244" s="47"/>
      <c r="DJ244" s="47"/>
      <c r="DK244" s="47"/>
      <c r="DL244" s="47"/>
      <c r="DM244" s="47"/>
      <c r="DN244" s="47"/>
      <c r="DO244" s="47"/>
      <c r="DP244" s="47"/>
      <c r="DQ244" s="47"/>
      <c r="DR244" s="47"/>
      <c r="DS244" s="47"/>
      <c r="DT244" s="47"/>
      <c r="DU244" s="47"/>
      <c r="DV244" s="47"/>
      <c r="DW244" s="47"/>
      <c r="DX244" s="47"/>
      <c r="DY244" s="47"/>
      <c r="DZ244" s="47"/>
      <c r="EA244" s="47"/>
      <c r="EB244" s="47"/>
      <c r="EC244" s="47"/>
      <c r="ED244" s="47"/>
      <c r="EE244" s="47"/>
      <c r="EF244" s="47"/>
      <c r="EG244" s="47"/>
      <c r="EH244" s="47"/>
      <c r="EI244" s="47"/>
      <c r="EJ244" s="47"/>
      <c r="EK244" s="47"/>
      <c r="EL244" s="47"/>
      <c r="EM244" s="47"/>
      <c r="EN244" s="47"/>
      <c r="EO244" s="47"/>
      <c r="EP244" s="47"/>
      <c r="EQ244" s="47"/>
      <c r="ER244" s="47"/>
      <c r="ES244" s="47"/>
      <c r="ET244" s="47"/>
      <c r="EU244" s="47"/>
      <c r="EV244" s="47"/>
      <c r="EW244" s="47"/>
      <c r="EX244" s="47"/>
      <c r="EY244" s="47"/>
      <c r="EZ244" s="47"/>
      <c r="FA244" s="47"/>
      <c r="FB244" s="47"/>
      <c r="FC244" s="47"/>
      <c r="FD244" s="47"/>
      <c r="FE244" s="47"/>
      <c r="FF244" s="47"/>
      <c r="FG244" s="47"/>
      <c r="FH244" s="47"/>
      <c r="FI244" s="47"/>
      <c r="FJ244" s="47"/>
      <c r="FK244" s="47"/>
      <c r="FL244" s="47"/>
      <c r="FM244" s="47"/>
      <c r="FN244" s="47"/>
      <c r="FO244" s="47"/>
      <c r="FP244" s="47"/>
      <c r="FQ244" s="47"/>
      <c r="FR244" s="47"/>
      <c r="FS244" s="47"/>
      <c r="FT244" s="47"/>
      <c r="FU244" s="47"/>
      <c r="FV244" s="47"/>
      <c r="FW244" s="47"/>
      <c r="FX244" s="47"/>
      <c r="FY244" s="47"/>
      <c r="FZ244" s="47"/>
      <c r="GA244" s="47"/>
      <c r="GB244" s="47"/>
      <c r="GC244" s="47"/>
      <c r="GD244" s="47"/>
      <c r="GE244" s="47"/>
      <c r="GF244" s="47"/>
      <c r="GG244" s="47"/>
      <c r="GH244" s="47"/>
      <c r="GI244" s="47"/>
      <c r="GJ244" s="47"/>
      <c r="GK244" s="47"/>
      <c r="GL244" s="47"/>
      <c r="GM244" s="47"/>
      <c r="GN244" s="47"/>
      <c r="GO244" s="47"/>
      <c r="GP244" s="47"/>
      <c r="GQ244" s="47"/>
      <c r="GR244" s="47"/>
      <c r="GS244" s="47"/>
      <c r="GT244" s="47"/>
      <c r="GU244" s="47"/>
      <c r="GV244" s="47"/>
      <c r="GW244" s="47"/>
      <c r="GX244" s="47"/>
      <c r="GY244" s="47"/>
      <c r="GZ244" s="47"/>
      <c r="HA244" s="47"/>
      <c r="HB244" s="47"/>
      <c r="HC244" s="47"/>
      <c r="HD244" s="47"/>
      <c r="HE244" s="47"/>
      <c r="HF244" s="47"/>
      <c r="HG244" s="47"/>
      <c r="HH244" s="47"/>
      <c r="HI244" s="47"/>
      <c r="HJ244" s="47"/>
      <c r="HK244" s="47"/>
      <c r="HL244" s="47"/>
      <c r="HM244" s="47"/>
      <c r="HN244" s="47"/>
      <c r="HO244" s="47"/>
      <c r="HP244" s="47"/>
      <c r="HQ244" s="47"/>
      <c r="HR244" s="47"/>
      <c r="HS244" s="47"/>
      <c r="HT244" s="47"/>
      <c r="HU244" s="47"/>
      <c r="HV244" s="47"/>
      <c r="HW244" s="47"/>
      <c r="HX244" s="47"/>
      <c r="HY244" s="47"/>
      <c r="HZ244" s="47"/>
      <c r="IA244" s="47"/>
      <c r="IB244" s="47"/>
      <c r="IC244" s="47"/>
      <c r="ID244" s="47"/>
      <c r="IE244" s="47"/>
      <c r="IF244" s="47"/>
      <c r="IG244" s="47"/>
      <c r="IH244" s="47"/>
      <c r="II244" s="47"/>
      <c r="IJ244" s="47"/>
      <c r="IK244" s="47"/>
      <c r="IL244" s="47"/>
      <c r="IM244" s="47"/>
      <c r="IN244" s="47"/>
      <c r="IO244" s="47"/>
      <c r="IP244" s="47"/>
      <c r="IQ244" s="47"/>
      <c r="IR244" s="47"/>
      <c r="IS244" s="47"/>
      <c r="IT244" s="47"/>
      <c r="IU244" s="47"/>
      <c r="IV244" s="47"/>
    </row>
    <row r="245" spans="1:256" ht="19.5" customHeight="1">
      <c r="A245" s="82" t="s">
        <v>910</v>
      </c>
      <c r="B245" s="137" t="s">
        <v>1217</v>
      </c>
      <c r="C245" s="137" t="s">
        <v>1218</v>
      </c>
      <c r="D245" s="61" t="s">
        <v>895</v>
      </c>
      <c r="E245" s="61"/>
      <c r="F245" s="47" t="str">
        <f t="shared" si="30"/>
        <v>う０８</v>
      </c>
      <c r="G245" s="47" t="str">
        <f t="shared" si="32"/>
        <v>亀井雅嗣</v>
      </c>
      <c r="H245" s="61" t="s">
        <v>896</v>
      </c>
      <c r="I245" s="61" t="s">
        <v>224</v>
      </c>
      <c r="J245" s="123">
        <v>1970</v>
      </c>
      <c r="K245" s="50">
        <f t="shared" si="34"/>
        <v>54</v>
      </c>
      <c r="L245" s="47" t="str">
        <f t="shared" si="33"/>
        <v>OK</v>
      </c>
      <c r="M245" s="117" t="s">
        <v>347</v>
      </c>
      <c r="N245" s="47"/>
      <c r="O245" s="47"/>
      <c r="P245" s="47"/>
      <c r="Q245" s="47"/>
      <c r="R245" s="47"/>
      <c r="S245" s="47"/>
      <c r="T245" s="47"/>
      <c r="U245" s="47"/>
      <c r="V245" s="47"/>
      <c r="W245" s="47"/>
      <c r="X245" s="47"/>
      <c r="Y245" s="47"/>
      <c r="Z245" s="47"/>
      <c r="AA245" s="47"/>
      <c r="AB245" s="47"/>
      <c r="AC245" s="47"/>
      <c r="AD245" s="47"/>
      <c r="AE245" s="47"/>
      <c r="AF245" s="47"/>
      <c r="AG245" s="47"/>
      <c r="AH245" s="47"/>
      <c r="AI245" s="47"/>
      <c r="AJ245" s="47"/>
      <c r="AK245" s="47"/>
      <c r="AL245" s="47"/>
      <c r="AM245" s="47"/>
      <c r="AN245" s="47"/>
      <c r="AO245" s="47"/>
      <c r="AP245" s="47"/>
      <c r="AQ245" s="47"/>
      <c r="AR245" s="47"/>
      <c r="AS245" s="47"/>
      <c r="AT245" s="47"/>
      <c r="AU245" s="47"/>
      <c r="AV245" s="47"/>
      <c r="AW245" s="47"/>
      <c r="AX245" s="47"/>
      <c r="AY245" s="47"/>
      <c r="AZ245" s="47"/>
      <c r="BA245" s="47"/>
      <c r="BB245" s="47"/>
      <c r="BC245" s="47"/>
      <c r="BD245" s="47"/>
      <c r="BE245" s="47"/>
      <c r="BF245" s="47"/>
      <c r="BG245" s="47"/>
      <c r="BH245" s="47"/>
      <c r="BI245" s="47"/>
      <c r="BJ245" s="47"/>
      <c r="BK245" s="47"/>
      <c r="BL245" s="47"/>
      <c r="BM245" s="47"/>
      <c r="BN245" s="47"/>
      <c r="BO245" s="47"/>
      <c r="BP245" s="47"/>
      <c r="BQ245" s="47"/>
      <c r="BR245" s="47"/>
      <c r="BS245" s="47"/>
      <c r="BT245" s="47"/>
      <c r="BU245" s="47"/>
      <c r="BV245" s="47"/>
      <c r="BW245" s="47"/>
      <c r="BX245" s="47"/>
      <c r="BY245" s="47"/>
      <c r="BZ245" s="47"/>
      <c r="CA245" s="47"/>
      <c r="CB245" s="47"/>
      <c r="CC245" s="47"/>
      <c r="CD245" s="47"/>
      <c r="CE245" s="47"/>
      <c r="CF245" s="47"/>
      <c r="CG245" s="47"/>
      <c r="CH245" s="47"/>
      <c r="CI245" s="47"/>
      <c r="CJ245" s="47"/>
      <c r="CK245" s="47"/>
      <c r="CL245" s="47"/>
      <c r="CM245" s="47"/>
      <c r="CN245" s="47"/>
      <c r="CO245" s="47"/>
      <c r="CP245" s="47"/>
      <c r="CQ245" s="47"/>
      <c r="CR245" s="47"/>
      <c r="CS245" s="47"/>
      <c r="CT245" s="47"/>
      <c r="CU245" s="47"/>
      <c r="CV245" s="47"/>
      <c r="CW245" s="47"/>
      <c r="CX245" s="47"/>
      <c r="CY245" s="47"/>
      <c r="CZ245" s="47"/>
      <c r="DA245" s="47"/>
      <c r="DB245" s="47"/>
      <c r="DC245" s="47"/>
      <c r="DD245" s="47"/>
      <c r="DE245" s="47"/>
      <c r="DF245" s="47"/>
      <c r="DG245" s="47"/>
      <c r="DH245" s="47"/>
      <c r="DI245" s="47"/>
      <c r="DJ245" s="47"/>
      <c r="DK245" s="47"/>
      <c r="DL245" s="47"/>
      <c r="DM245" s="47"/>
      <c r="DN245" s="47"/>
      <c r="DO245" s="47"/>
      <c r="DP245" s="47"/>
      <c r="DQ245" s="47"/>
      <c r="DR245" s="47"/>
      <c r="DS245" s="47"/>
      <c r="DT245" s="47"/>
      <c r="DU245" s="47"/>
      <c r="DV245" s="47"/>
      <c r="DW245" s="47"/>
      <c r="DX245" s="47"/>
      <c r="DY245" s="47"/>
      <c r="DZ245" s="47"/>
      <c r="EA245" s="47"/>
      <c r="EB245" s="47"/>
      <c r="EC245" s="47"/>
      <c r="ED245" s="47"/>
      <c r="EE245" s="47"/>
      <c r="EF245" s="47"/>
      <c r="EG245" s="47"/>
      <c r="EH245" s="47"/>
      <c r="EI245" s="47"/>
      <c r="EJ245" s="47"/>
      <c r="EK245" s="47"/>
      <c r="EL245" s="47"/>
      <c r="EM245" s="47"/>
      <c r="EN245" s="47"/>
      <c r="EO245" s="47"/>
      <c r="EP245" s="47"/>
      <c r="EQ245" s="47"/>
      <c r="ER245" s="47"/>
      <c r="ES245" s="47"/>
      <c r="ET245" s="47"/>
      <c r="EU245" s="47"/>
      <c r="EV245" s="47"/>
      <c r="EW245" s="47"/>
      <c r="EX245" s="47"/>
      <c r="EY245" s="47"/>
      <c r="EZ245" s="47"/>
      <c r="FA245" s="47"/>
      <c r="FB245" s="47"/>
      <c r="FC245" s="47"/>
      <c r="FD245" s="47"/>
      <c r="FE245" s="47"/>
      <c r="FF245" s="47"/>
      <c r="FG245" s="47"/>
      <c r="FH245" s="47"/>
      <c r="FI245" s="47"/>
      <c r="FJ245" s="47"/>
      <c r="FK245" s="47"/>
      <c r="FL245" s="47"/>
      <c r="FM245" s="47"/>
      <c r="FN245" s="47"/>
      <c r="FO245" s="47"/>
      <c r="FP245" s="47"/>
      <c r="FQ245" s="47"/>
      <c r="FR245" s="47"/>
      <c r="FS245" s="47"/>
      <c r="FT245" s="47"/>
      <c r="FU245" s="47"/>
      <c r="FV245" s="47"/>
      <c r="FW245" s="47"/>
      <c r="FX245" s="47"/>
      <c r="FY245" s="47"/>
      <c r="FZ245" s="47"/>
      <c r="GA245" s="47"/>
      <c r="GB245" s="47"/>
      <c r="GC245" s="47"/>
      <c r="GD245" s="47"/>
      <c r="GE245" s="47"/>
      <c r="GF245" s="47"/>
      <c r="GG245" s="47"/>
      <c r="GH245" s="47"/>
      <c r="GI245" s="47"/>
      <c r="GJ245" s="47"/>
      <c r="GK245" s="47"/>
      <c r="GL245" s="47"/>
      <c r="GM245" s="47"/>
      <c r="GN245" s="47"/>
      <c r="GO245" s="47"/>
      <c r="GP245" s="47"/>
      <c r="GQ245" s="47"/>
      <c r="GR245" s="47"/>
      <c r="GS245" s="47"/>
      <c r="GT245" s="47"/>
      <c r="GU245" s="47"/>
      <c r="GV245" s="47"/>
      <c r="GW245" s="47"/>
      <c r="GX245" s="47"/>
      <c r="GY245" s="47"/>
      <c r="GZ245" s="47"/>
      <c r="HA245" s="47"/>
      <c r="HB245" s="47"/>
      <c r="HC245" s="47"/>
      <c r="HD245" s="47"/>
      <c r="HE245" s="47"/>
      <c r="HF245" s="47"/>
      <c r="HG245" s="47"/>
      <c r="HH245" s="47"/>
      <c r="HI245" s="47"/>
      <c r="HJ245" s="47"/>
      <c r="HK245" s="47"/>
      <c r="HL245" s="47"/>
      <c r="HM245" s="47"/>
      <c r="HN245" s="47"/>
      <c r="HO245" s="47"/>
      <c r="HP245" s="47"/>
      <c r="HQ245" s="47"/>
      <c r="HR245" s="47"/>
      <c r="HS245" s="47"/>
      <c r="HT245" s="47"/>
      <c r="HU245" s="47"/>
      <c r="HV245" s="47"/>
      <c r="HW245" s="47"/>
      <c r="HX245" s="47"/>
      <c r="HY245" s="47"/>
      <c r="HZ245" s="47"/>
      <c r="IA245" s="47"/>
      <c r="IB245" s="47"/>
      <c r="IC245" s="47"/>
      <c r="ID245" s="47"/>
      <c r="IE245" s="47"/>
      <c r="IF245" s="47"/>
      <c r="IG245" s="47"/>
      <c r="IH245" s="47"/>
      <c r="II245" s="47"/>
      <c r="IJ245" s="47"/>
      <c r="IK245" s="47"/>
      <c r="IL245" s="47"/>
      <c r="IM245" s="47"/>
      <c r="IN245" s="47"/>
      <c r="IO245" s="47"/>
      <c r="IP245" s="47"/>
      <c r="IQ245" s="47"/>
      <c r="IR245" s="47"/>
      <c r="IS245" s="47"/>
      <c r="IT245" s="47"/>
      <c r="IU245" s="47"/>
      <c r="IV245" s="47"/>
    </row>
    <row r="246" spans="1:256" ht="19.5" customHeight="1">
      <c r="A246" s="82" t="s">
        <v>911</v>
      </c>
      <c r="B246" s="137" t="s">
        <v>1219</v>
      </c>
      <c r="C246" s="137" t="s">
        <v>1220</v>
      </c>
      <c r="D246" s="61" t="s">
        <v>895</v>
      </c>
      <c r="E246" s="61"/>
      <c r="F246" s="47" t="str">
        <f t="shared" si="30"/>
        <v>う０９</v>
      </c>
      <c r="G246" s="47" t="str">
        <f t="shared" si="32"/>
        <v>源代翔太</v>
      </c>
      <c r="H246" s="61" t="s">
        <v>896</v>
      </c>
      <c r="I246" s="83" t="s">
        <v>224</v>
      </c>
      <c r="J246" s="125">
        <v>1997</v>
      </c>
      <c r="K246" s="50">
        <f t="shared" si="34"/>
        <v>27</v>
      </c>
      <c r="L246" s="47" t="str">
        <f t="shared" si="33"/>
        <v>OK</v>
      </c>
      <c r="M246" s="81" t="s">
        <v>262</v>
      </c>
      <c r="N246" s="47"/>
      <c r="O246" s="47"/>
      <c r="P246" s="47"/>
      <c r="Q246" s="47"/>
      <c r="R246" s="47"/>
      <c r="S246" s="47"/>
      <c r="T246" s="47"/>
      <c r="U246" s="47"/>
      <c r="V246" s="47"/>
      <c r="W246" s="47"/>
      <c r="X246" s="47"/>
      <c r="Y246" s="47"/>
      <c r="Z246" s="47"/>
      <c r="AA246" s="47"/>
      <c r="AB246" s="47"/>
      <c r="AC246" s="47"/>
      <c r="AD246" s="47"/>
      <c r="AE246" s="47"/>
      <c r="AF246" s="47"/>
      <c r="AG246" s="47"/>
      <c r="AH246" s="47"/>
      <c r="AI246" s="47"/>
      <c r="AJ246" s="47"/>
      <c r="AK246" s="47"/>
      <c r="AL246" s="47"/>
      <c r="AM246" s="47"/>
      <c r="AN246" s="47"/>
      <c r="AO246" s="47"/>
      <c r="AP246" s="47"/>
      <c r="AQ246" s="47"/>
      <c r="AR246" s="47"/>
      <c r="AS246" s="47"/>
      <c r="AT246" s="47"/>
      <c r="AU246" s="47"/>
      <c r="AV246" s="47"/>
      <c r="AW246" s="47"/>
      <c r="AX246" s="47"/>
      <c r="AY246" s="47"/>
      <c r="AZ246" s="47"/>
      <c r="BA246" s="47"/>
      <c r="BB246" s="47"/>
      <c r="BC246" s="47"/>
      <c r="BD246" s="47"/>
      <c r="BE246" s="47"/>
      <c r="BF246" s="47"/>
      <c r="BG246" s="47"/>
      <c r="BH246" s="47"/>
      <c r="BI246" s="47"/>
      <c r="BJ246" s="47"/>
      <c r="BK246" s="47"/>
      <c r="BL246" s="47"/>
      <c r="BM246" s="47"/>
      <c r="BN246" s="47"/>
      <c r="BO246" s="47"/>
      <c r="BP246" s="47"/>
      <c r="BQ246" s="47"/>
      <c r="BR246" s="47"/>
      <c r="BS246" s="47"/>
      <c r="BT246" s="47"/>
      <c r="BU246" s="47"/>
      <c r="BV246" s="47"/>
      <c r="BW246" s="47"/>
      <c r="BX246" s="47"/>
      <c r="BY246" s="47"/>
      <c r="BZ246" s="47"/>
      <c r="CA246" s="47"/>
      <c r="CB246" s="47"/>
      <c r="CC246" s="47"/>
      <c r="CD246" s="47"/>
      <c r="CE246" s="47"/>
      <c r="CF246" s="47"/>
      <c r="CG246" s="47"/>
      <c r="CH246" s="47"/>
      <c r="CI246" s="47"/>
      <c r="CJ246" s="47"/>
      <c r="CK246" s="47"/>
      <c r="CL246" s="47"/>
      <c r="CM246" s="47"/>
      <c r="CN246" s="47"/>
      <c r="CO246" s="47"/>
      <c r="CP246" s="47"/>
      <c r="CQ246" s="47"/>
      <c r="CR246" s="47"/>
      <c r="CS246" s="47"/>
      <c r="CT246" s="47"/>
      <c r="CU246" s="47"/>
      <c r="CV246" s="47"/>
      <c r="CW246" s="47"/>
      <c r="CX246" s="47"/>
      <c r="CY246" s="47"/>
      <c r="CZ246" s="47"/>
      <c r="DA246" s="47"/>
      <c r="DB246" s="47"/>
      <c r="DC246" s="47"/>
      <c r="DD246" s="47"/>
      <c r="DE246" s="47"/>
      <c r="DF246" s="47"/>
      <c r="DG246" s="47"/>
      <c r="DH246" s="47"/>
      <c r="DI246" s="47"/>
      <c r="DJ246" s="47"/>
      <c r="DK246" s="47"/>
      <c r="DL246" s="47"/>
      <c r="DM246" s="47"/>
      <c r="DN246" s="47"/>
      <c r="DO246" s="47"/>
      <c r="DP246" s="47"/>
      <c r="DQ246" s="47"/>
      <c r="DR246" s="47"/>
      <c r="DS246" s="47"/>
      <c r="DT246" s="47"/>
      <c r="DU246" s="47"/>
      <c r="DV246" s="47"/>
      <c r="DW246" s="47"/>
      <c r="DX246" s="47"/>
      <c r="DY246" s="47"/>
      <c r="DZ246" s="47"/>
      <c r="EA246" s="47"/>
      <c r="EB246" s="47"/>
      <c r="EC246" s="47"/>
      <c r="ED246" s="47"/>
      <c r="EE246" s="47"/>
      <c r="EF246" s="47"/>
      <c r="EG246" s="47"/>
      <c r="EH246" s="47"/>
      <c r="EI246" s="47"/>
      <c r="EJ246" s="47"/>
      <c r="EK246" s="47"/>
      <c r="EL246" s="47"/>
      <c r="EM246" s="47"/>
      <c r="EN246" s="47"/>
      <c r="EO246" s="47"/>
      <c r="EP246" s="47"/>
      <c r="EQ246" s="47"/>
      <c r="ER246" s="47"/>
      <c r="ES246" s="47"/>
      <c r="ET246" s="47"/>
      <c r="EU246" s="47"/>
      <c r="EV246" s="47"/>
      <c r="EW246" s="47"/>
      <c r="EX246" s="47"/>
      <c r="EY246" s="47"/>
      <c r="EZ246" s="47"/>
      <c r="FA246" s="47"/>
      <c r="FB246" s="47"/>
      <c r="FC246" s="47"/>
      <c r="FD246" s="47"/>
      <c r="FE246" s="47"/>
      <c r="FF246" s="47"/>
      <c r="FG246" s="47"/>
      <c r="FH246" s="47"/>
      <c r="FI246" s="47"/>
      <c r="FJ246" s="47"/>
      <c r="FK246" s="47"/>
      <c r="FL246" s="47"/>
      <c r="FM246" s="47"/>
      <c r="FN246" s="47"/>
      <c r="FO246" s="47"/>
      <c r="FP246" s="47"/>
      <c r="FQ246" s="47"/>
      <c r="FR246" s="47"/>
      <c r="FS246" s="47"/>
      <c r="FT246" s="47"/>
      <c r="FU246" s="47"/>
      <c r="FV246" s="47"/>
      <c r="FW246" s="47"/>
      <c r="FX246" s="47"/>
      <c r="FY246" s="47"/>
      <c r="FZ246" s="47"/>
      <c r="GA246" s="47"/>
      <c r="GB246" s="47"/>
      <c r="GC246" s="47"/>
      <c r="GD246" s="47"/>
      <c r="GE246" s="47"/>
      <c r="GF246" s="47"/>
      <c r="GG246" s="47"/>
      <c r="GH246" s="47"/>
      <c r="GI246" s="47"/>
      <c r="GJ246" s="47"/>
      <c r="GK246" s="47"/>
      <c r="GL246" s="47"/>
      <c r="GM246" s="47"/>
      <c r="GN246" s="47"/>
      <c r="GO246" s="47"/>
      <c r="GP246" s="47"/>
      <c r="GQ246" s="47"/>
      <c r="GR246" s="47"/>
      <c r="GS246" s="47"/>
      <c r="GT246" s="47"/>
      <c r="GU246" s="47"/>
      <c r="GV246" s="47"/>
      <c r="GW246" s="47"/>
      <c r="GX246" s="47"/>
      <c r="GY246" s="47"/>
      <c r="GZ246" s="47"/>
      <c r="HA246" s="47"/>
      <c r="HB246" s="47"/>
      <c r="HC246" s="47"/>
      <c r="HD246" s="47"/>
      <c r="HE246" s="47"/>
      <c r="HF246" s="47"/>
      <c r="HG246" s="47"/>
      <c r="HH246" s="47"/>
      <c r="HI246" s="47"/>
      <c r="HJ246" s="47"/>
      <c r="HK246" s="47"/>
      <c r="HL246" s="47"/>
      <c r="HM246" s="47"/>
      <c r="HN246" s="47"/>
      <c r="HO246" s="47"/>
      <c r="HP246" s="47"/>
      <c r="HQ246" s="47"/>
      <c r="HR246" s="47"/>
      <c r="HS246" s="47"/>
      <c r="HT246" s="47"/>
      <c r="HU246" s="47"/>
      <c r="HV246" s="47"/>
      <c r="HW246" s="47"/>
      <c r="HX246" s="47"/>
      <c r="HY246" s="47"/>
      <c r="HZ246" s="47"/>
      <c r="IA246" s="47"/>
      <c r="IB246" s="47"/>
      <c r="IC246" s="47"/>
      <c r="ID246" s="47"/>
      <c r="IE246" s="47"/>
      <c r="IF246" s="47"/>
      <c r="IG246" s="47"/>
      <c r="IH246" s="47"/>
      <c r="II246" s="47"/>
      <c r="IJ246" s="47"/>
      <c r="IK246" s="47"/>
      <c r="IL246" s="47"/>
      <c r="IM246" s="47"/>
      <c r="IN246" s="47"/>
      <c r="IO246" s="47"/>
      <c r="IP246" s="47"/>
      <c r="IQ246" s="47"/>
      <c r="IR246" s="47"/>
      <c r="IS246" s="47"/>
      <c r="IT246" s="47"/>
      <c r="IU246" s="47"/>
      <c r="IV246" s="47"/>
    </row>
    <row r="247" spans="1:256" ht="19.5" customHeight="1">
      <c r="A247" s="82" t="s">
        <v>912</v>
      </c>
      <c r="B247" s="80" t="s">
        <v>913</v>
      </c>
      <c r="C247" s="80" t="s">
        <v>914</v>
      </c>
      <c r="D247" s="61" t="s">
        <v>895</v>
      </c>
      <c r="E247" s="61"/>
      <c r="F247" s="47" t="str">
        <f t="shared" si="30"/>
        <v>う１０</v>
      </c>
      <c r="G247" s="47" t="str">
        <f t="shared" si="32"/>
        <v>竹田圭佑</v>
      </c>
      <c r="H247" s="61" t="s">
        <v>896</v>
      </c>
      <c r="I247" s="61" t="s">
        <v>224</v>
      </c>
      <c r="J247" s="118">
        <v>1982</v>
      </c>
      <c r="K247" s="50">
        <f t="shared" si="34"/>
        <v>42</v>
      </c>
      <c r="L247" s="47" t="str">
        <f t="shared" si="33"/>
        <v>OK</v>
      </c>
      <c r="M247" s="117" t="s">
        <v>1196</v>
      </c>
      <c r="N247" s="47"/>
      <c r="O247" s="47"/>
      <c r="P247" s="47"/>
      <c r="Q247" s="47"/>
      <c r="R247" s="47"/>
      <c r="S247" s="47"/>
      <c r="T247" s="47"/>
      <c r="U247" s="47"/>
      <c r="V247" s="47"/>
      <c r="W247" s="47"/>
      <c r="X247" s="47"/>
      <c r="Y247" s="47"/>
      <c r="Z247" s="47"/>
      <c r="AA247" s="47"/>
      <c r="AB247" s="47"/>
      <c r="AC247" s="47"/>
      <c r="AD247" s="47"/>
      <c r="AE247" s="47"/>
      <c r="AF247" s="47"/>
      <c r="AG247" s="47"/>
      <c r="AH247" s="47"/>
      <c r="AI247" s="47"/>
      <c r="AJ247" s="47"/>
      <c r="AK247" s="47"/>
      <c r="AL247" s="47"/>
      <c r="AM247" s="47"/>
      <c r="AN247" s="47"/>
      <c r="AO247" s="47"/>
      <c r="AP247" s="47"/>
      <c r="AQ247" s="47"/>
      <c r="AR247" s="47"/>
      <c r="AS247" s="47"/>
      <c r="AT247" s="47"/>
      <c r="AU247" s="47"/>
      <c r="AV247" s="47"/>
      <c r="AW247" s="47"/>
      <c r="AX247" s="47"/>
      <c r="AY247" s="47"/>
      <c r="AZ247" s="47"/>
      <c r="BA247" s="47"/>
      <c r="BB247" s="47"/>
      <c r="BC247" s="47"/>
      <c r="BD247" s="47"/>
      <c r="BE247" s="47"/>
      <c r="BF247" s="47"/>
      <c r="BG247" s="47"/>
      <c r="BH247" s="47"/>
      <c r="BI247" s="47"/>
      <c r="BJ247" s="47"/>
      <c r="BK247" s="47"/>
      <c r="BL247" s="47"/>
      <c r="BM247" s="47"/>
      <c r="BN247" s="47"/>
      <c r="BO247" s="47"/>
      <c r="BP247" s="47"/>
      <c r="BQ247" s="47"/>
      <c r="BR247" s="47"/>
      <c r="BS247" s="47"/>
      <c r="BT247" s="47"/>
      <c r="BU247" s="47"/>
      <c r="BV247" s="47"/>
      <c r="BW247" s="47"/>
      <c r="BX247" s="47"/>
      <c r="BY247" s="47"/>
      <c r="BZ247" s="47"/>
      <c r="CA247" s="47"/>
      <c r="CB247" s="47"/>
      <c r="CC247" s="47"/>
      <c r="CD247" s="47"/>
      <c r="CE247" s="47"/>
      <c r="CF247" s="47"/>
      <c r="CG247" s="47"/>
      <c r="CH247" s="47"/>
      <c r="CI247" s="47"/>
      <c r="CJ247" s="47"/>
      <c r="CK247" s="47"/>
      <c r="CL247" s="47"/>
      <c r="CM247" s="47"/>
      <c r="CN247" s="47"/>
      <c r="CO247" s="47"/>
      <c r="CP247" s="47"/>
      <c r="CQ247" s="47"/>
      <c r="CR247" s="47"/>
      <c r="CS247" s="47"/>
      <c r="CT247" s="47"/>
      <c r="CU247" s="47"/>
      <c r="CV247" s="47"/>
      <c r="CW247" s="47"/>
      <c r="CX247" s="47"/>
      <c r="CY247" s="47"/>
      <c r="CZ247" s="47"/>
      <c r="DA247" s="47"/>
      <c r="DB247" s="47"/>
      <c r="DC247" s="47"/>
      <c r="DD247" s="47"/>
      <c r="DE247" s="47"/>
      <c r="DF247" s="47"/>
      <c r="DG247" s="47"/>
      <c r="DH247" s="47"/>
      <c r="DI247" s="47"/>
      <c r="DJ247" s="47"/>
      <c r="DK247" s="47"/>
      <c r="DL247" s="47"/>
      <c r="DM247" s="47"/>
      <c r="DN247" s="47"/>
      <c r="DO247" s="47"/>
      <c r="DP247" s="47"/>
      <c r="DQ247" s="47"/>
      <c r="DR247" s="47"/>
      <c r="DS247" s="47"/>
      <c r="DT247" s="47"/>
      <c r="DU247" s="47"/>
      <c r="DV247" s="47"/>
      <c r="DW247" s="47"/>
      <c r="DX247" s="47"/>
      <c r="DY247" s="47"/>
      <c r="DZ247" s="47"/>
      <c r="EA247" s="47"/>
      <c r="EB247" s="47"/>
      <c r="EC247" s="47"/>
      <c r="ED247" s="47"/>
      <c r="EE247" s="47"/>
      <c r="EF247" s="47"/>
      <c r="EG247" s="47"/>
      <c r="EH247" s="47"/>
      <c r="EI247" s="47"/>
      <c r="EJ247" s="47"/>
      <c r="EK247" s="47"/>
      <c r="EL247" s="47"/>
      <c r="EM247" s="47"/>
      <c r="EN247" s="47"/>
      <c r="EO247" s="47"/>
      <c r="EP247" s="47"/>
      <c r="EQ247" s="47"/>
      <c r="ER247" s="47"/>
      <c r="ES247" s="47"/>
      <c r="ET247" s="47"/>
      <c r="EU247" s="47"/>
      <c r="EV247" s="47"/>
      <c r="EW247" s="47"/>
      <c r="EX247" s="47"/>
      <c r="EY247" s="47"/>
      <c r="EZ247" s="47"/>
      <c r="FA247" s="47"/>
      <c r="FB247" s="47"/>
      <c r="FC247" s="47"/>
      <c r="FD247" s="47"/>
      <c r="FE247" s="47"/>
      <c r="FF247" s="47"/>
      <c r="FG247" s="47"/>
      <c r="FH247" s="47"/>
      <c r="FI247" s="47"/>
      <c r="FJ247" s="47"/>
      <c r="FK247" s="47"/>
      <c r="FL247" s="47"/>
      <c r="FM247" s="47"/>
      <c r="FN247" s="47"/>
      <c r="FO247" s="47"/>
      <c r="FP247" s="47"/>
      <c r="FQ247" s="47"/>
      <c r="FR247" s="47"/>
      <c r="FS247" s="47"/>
      <c r="FT247" s="47"/>
      <c r="FU247" s="47"/>
      <c r="FV247" s="47"/>
      <c r="FW247" s="47"/>
      <c r="FX247" s="47"/>
      <c r="FY247" s="47"/>
      <c r="FZ247" s="47"/>
      <c r="GA247" s="47"/>
      <c r="GB247" s="47"/>
      <c r="GC247" s="47"/>
      <c r="GD247" s="47"/>
      <c r="GE247" s="47"/>
      <c r="GF247" s="47"/>
      <c r="GG247" s="47"/>
      <c r="GH247" s="47"/>
      <c r="GI247" s="47"/>
      <c r="GJ247" s="47"/>
      <c r="GK247" s="47"/>
      <c r="GL247" s="47"/>
      <c r="GM247" s="47"/>
      <c r="GN247" s="47"/>
      <c r="GO247" s="47"/>
      <c r="GP247" s="47"/>
      <c r="GQ247" s="47"/>
      <c r="GR247" s="47"/>
      <c r="GS247" s="47"/>
      <c r="GT247" s="47"/>
      <c r="GU247" s="47"/>
      <c r="GV247" s="47"/>
      <c r="GW247" s="47"/>
      <c r="GX247" s="47"/>
      <c r="GY247" s="47"/>
      <c r="GZ247" s="47"/>
      <c r="HA247" s="47"/>
      <c r="HB247" s="47"/>
      <c r="HC247" s="47"/>
      <c r="HD247" s="47"/>
      <c r="HE247" s="47"/>
      <c r="HF247" s="47"/>
      <c r="HG247" s="47"/>
      <c r="HH247" s="47"/>
      <c r="HI247" s="47"/>
      <c r="HJ247" s="47"/>
      <c r="HK247" s="47"/>
      <c r="HL247" s="47"/>
      <c r="HM247" s="47"/>
      <c r="HN247" s="47"/>
      <c r="HO247" s="47"/>
      <c r="HP247" s="47"/>
      <c r="HQ247" s="47"/>
      <c r="HR247" s="47"/>
      <c r="HS247" s="47"/>
      <c r="HT247" s="47"/>
      <c r="HU247" s="47"/>
      <c r="HV247" s="47"/>
      <c r="HW247" s="47"/>
      <c r="HX247" s="47"/>
      <c r="HY247" s="47"/>
      <c r="HZ247" s="47"/>
      <c r="IA247" s="47"/>
      <c r="IB247" s="47"/>
      <c r="IC247" s="47"/>
      <c r="ID247" s="47"/>
      <c r="IE247" s="47"/>
      <c r="IF247" s="47"/>
      <c r="IG247" s="47"/>
      <c r="IH247" s="47"/>
      <c r="II247" s="47"/>
      <c r="IJ247" s="47"/>
      <c r="IK247" s="47"/>
      <c r="IL247" s="47"/>
      <c r="IM247" s="47"/>
      <c r="IN247" s="47"/>
      <c r="IO247" s="47"/>
      <c r="IP247" s="47"/>
      <c r="IQ247" s="47"/>
      <c r="IR247" s="47"/>
      <c r="IS247" s="47"/>
      <c r="IT247" s="47"/>
      <c r="IU247" s="47"/>
      <c r="IV247" s="47"/>
    </row>
    <row r="248" spans="1:256" ht="19.5" customHeight="1">
      <c r="A248" s="82" t="s">
        <v>915</v>
      </c>
      <c r="B248" s="115" t="s">
        <v>916</v>
      </c>
      <c r="C248" s="115" t="s">
        <v>917</v>
      </c>
      <c r="D248" s="61" t="s">
        <v>895</v>
      </c>
      <c r="E248" s="61"/>
      <c r="F248" s="47" t="str">
        <f t="shared" si="30"/>
        <v>う１１</v>
      </c>
      <c r="G248" s="47" t="str">
        <f t="shared" si="32"/>
        <v>堤内昭仁</v>
      </c>
      <c r="H248" s="61" t="s">
        <v>896</v>
      </c>
      <c r="I248" s="53" t="s">
        <v>224</v>
      </c>
      <c r="J248" s="120">
        <v>1977</v>
      </c>
      <c r="K248" s="50">
        <f t="shared" si="34"/>
        <v>47</v>
      </c>
      <c r="L248" s="47" t="str">
        <f t="shared" si="33"/>
        <v>OK</v>
      </c>
      <c r="M248" s="117" t="s">
        <v>258</v>
      </c>
      <c r="N248" s="47"/>
      <c r="O248" s="47"/>
      <c r="P248" s="47"/>
      <c r="Q248" s="47"/>
      <c r="R248" s="47"/>
      <c r="S248" s="47"/>
      <c r="T248" s="47"/>
      <c r="U248" s="47"/>
      <c r="V248" s="47"/>
      <c r="W248" s="47"/>
      <c r="X248" s="47"/>
      <c r="Y248" s="47"/>
      <c r="Z248" s="47"/>
      <c r="AA248" s="47"/>
      <c r="AB248" s="47"/>
      <c r="AC248" s="47"/>
      <c r="AD248" s="47"/>
      <c r="AE248" s="47"/>
      <c r="AF248" s="47"/>
      <c r="AG248" s="47"/>
      <c r="AH248" s="47"/>
      <c r="AI248" s="47"/>
      <c r="AJ248" s="47"/>
      <c r="AK248" s="47"/>
      <c r="AL248" s="47"/>
      <c r="AM248" s="47"/>
      <c r="AN248" s="47"/>
      <c r="AO248" s="47"/>
      <c r="AP248" s="47"/>
      <c r="AQ248" s="47"/>
      <c r="AR248" s="47"/>
      <c r="AS248" s="47"/>
      <c r="AT248" s="47"/>
      <c r="AU248" s="47"/>
      <c r="AV248" s="47"/>
      <c r="AW248" s="47"/>
      <c r="AX248" s="47"/>
      <c r="AY248" s="47"/>
      <c r="AZ248" s="47"/>
      <c r="BA248" s="47"/>
      <c r="BB248" s="47"/>
      <c r="BC248" s="47"/>
      <c r="BD248" s="47"/>
      <c r="BE248" s="47"/>
      <c r="BF248" s="47"/>
      <c r="BG248" s="47"/>
      <c r="BH248" s="47"/>
      <c r="BI248" s="47"/>
      <c r="BJ248" s="47"/>
      <c r="BK248" s="47"/>
      <c r="BL248" s="47"/>
      <c r="BM248" s="47"/>
      <c r="BN248" s="47"/>
      <c r="BO248" s="47"/>
      <c r="BP248" s="47"/>
      <c r="BQ248" s="47"/>
      <c r="BR248" s="47"/>
      <c r="BS248" s="47"/>
      <c r="BT248" s="47"/>
      <c r="BU248" s="47"/>
      <c r="BV248" s="47"/>
      <c r="BW248" s="47"/>
      <c r="BX248" s="47"/>
      <c r="BY248" s="47"/>
      <c r="BZ248" s="47"/>
      <c r="CA248" s="47"/>
      <c r="CB248" s="47"/>
      <c r="CC248" s="47"/>
      <c r="CD248" s="47"/>
      <c r="CE248" s="47"/>
      <c r="CF248" s="47"/>
      <c r="CG248" s="47"/>
      <c r="CH248" s="47"/>
      <c r="CI248" s="47"/>
      <c r="CJ248" s="47"/>
      <c r="CK248" s="47"/>
      <c r="CL248" s="47"/>
      <c r="CM248" s="47"/>
      <c r="CN248" s="47"/>
      <c r="CO248" s="47"/>
      <c r="CP248" s="47"/>
      <c r="CQ248" s="47"/>
      <c r="CR248" s="47"/>
      <c r="CS248" s="47"/>
      <c r="CT248" s="47"/>
      <c r="CU248" s="47"/>
      <c r="CV248" s="47"/>
      <c r="CW248" s="47"/>
      <c r="CX248" s="47"/>
      <c r="CY248" s="47"/>
      <c r="CZ248" s="47"/>
      <c r="DA248" s="47"/>
      <c r="DB248" s="47"/>
      <c r="DC248" s="47"/>
      <c r="DD248" s="47"/>
      <c r="DE248" s="47"/>
      <c r="DF248" s="47"/>
      <c r="DG248" s="47"/>
      <c r="DH248" s="47"/>
      <c r="DI248" s="47"/>
      <c r="DJ248" s="47"/>
      <c r="DK248" s="47"/>
      <c r="DL248" s="47"/>
      <c r="DM248" s="47"/>
      <c r="DN248" s="47"/>
      <c r="DO248" s="47"/>
      <c r="DP248" s="47"/>
      <c r="DQ248" s="47"/>
      <c r="DR248" s="47"/>
      <c r="DS248" s="47"/>
      <c r="DT248" s="47"/>
      <c r="DU248" s="47"/>
      <c r="DV248" s="47"/>
      <c r="DW248" s="47"/>
      <c r="DX248" s="47"/>
      <c r="DY248" s="47"/>
      <c r="DZ248" s="47"/>
      <c r="EA248" s="47"/>
      <c r="EB248" s="47"/>
      <c r="EC248" s="47"/>
      <c r="ED248" s="47"/>
      <c r="EE248" s="47"/>
      <c r="EF248" s="47"/>
      <c r="EG248" s="47"/>
      <c r="EH248" s="47"/>
      <c r="EI248" s="47"/>
      <c r="EJ248" s="47"/>
      <c r="EK248" s="47"/>
      <c r="EL248" s="47"/>
      <c r="EM248" s="47"/>
      <c r="EN248" s="47"/>
      <c r="EO248" s="47"/>
      <c r="EP248" s="47"/>
      <c r="EQ248" s="47"/>
      <c r="ER248" s="47"/>
      <c r="ES248" s="47"/>
      <c r="ET248" s="47"/>
      <c r="EU248" s="47"/>
      <c r="EV248" s="47"/>
      <c r="EW248" s="47"/>
      <c r="EX248" s="47"/>
      <c r="EY248" s="47"/>
      <c r="EZ248" s="47"/>
      <c r="FA248" s="47"/>
      <c r="FB248" s="47"/>
      <c r="FC248" s="47"/>
      <c r="FD248" s="47"/>
      <c r="FE248" s="47"/>
      <c r="FF248" s="47"/>
      <c r="FG248" s="47"/>
      <c r="FH248" s="47"/>
      <c r="FI248" s="47"/>
      <c r="FJ248" s="47"/>
      <c r="FK248" s="47"/>
      <c r="FL248" s="47"/>
      <c r="FM248" s="47"/>
      <c r="FN248" s="47"/>
      <c r="FO248" s="47"/>
      <c r="FP248" s="47"/>
      <c r="FQ248" s="47"/>
      <c r="FR248" s="47"/>
      <c r="FS248" s="47"/>
      <c r="FT248" s="47"/>
      <c r="FU248" s="47"/>
      <c r="FV248" s="47"/>
      <c r="FW248" s="47"/>
      <c r="FX248" s="47"/>
      <c r="FY248" s="47"/>
      <c r="FZ248" s="47"/>
      <c r="GA248" s="47"/>
      <c r="GB248" s="47"/>
      <c r="GC248" s="47"/>
      <c r="GD248" s="47"/>
      <c r="GE248" s="47"/>
      <c r="GF248" s="47"/>
      <c r="GG248" s="47"/>
      <c r="GH248" s="47"/>
      <c r="GI248" s="47"/>
      <c r="GJ248" s="47"/>
      <c r="GK248" s="47"/>
      <c r="GL248" s="47"/>
      <c r="GM248" s="47"/>
      <c r="GN248" s="47"/>
      <c r="GO248" s="47"/>
      <c r="GP248" s="47"/>
      <c r="GQ248" s="47"/>
      <c r="GR248" s="47"/>
      <c r="GS248" s="47"/>
      <c r="GT248" s="47"/>
      <c r="GU248" s="47"/>
      <c r="GV248" s="47"/>
      <c r="GW248" s="47"/>
      <c r="GX248" s="47"/>
      <c r="GY248" s="47"/>
      <c r="GZ248" s="47"/>
      <c r="HA248" s="47"/>
      <c r="HB248" s="47"/>
      <c r="HC248" s="47"/>
      <c r="HD248" s="47"/>
      <c r="HE248" s="47"/>
      <c r="HF248" s="47"/>
      <c r="HG248" s="47"/>
      <c r="HH248" s="47"/>
      <c r="HI248" s="47"/>
      <c r="HJ248" s="47"/>
      <c r="HK248" s="47"/>
      <c r="HL248" s="47"/>
      <c r="HM248" s="47"/>
      <c r="HN248" s="47"/>
      <c r="HO248" s="47"/>
      <c r="HP248" s="47"/>
      <c r="HQ248" s="47"/>
      <c r="HR248" s="47"/>
      <c r="HS248" s="47"/>
      <c r="HT248" s="47"/>
      <c r="HU248" s="47"/>
      <c r="HV248" s="47"/>
      <c r="HW248" s="47"/>
      <c r="HX248" s="47"/>
      <c r="HY248" s="47"/>
      <c r="HZ248" s="47"/>
      <c r="IA248" s="47"/>
      <c r="IB248" s="47"/>
      <c r="IC248" s="47"/>
      <c r="ID248" s="47"/>
      <c r="IE248" s="47"/>
      <c r="IF248" s="47"/>
      <c r="IG248" s="47"/>
      <c r="IH248" s="47"/>
      <c r="II248" s="47"/>
      <c r="IJ248" s="47"/>
      <c r="IK248" s="47"/>
      <c r="IL248" s="47"/>
      <c r="IM248" s="47"/>
      <c r="IN248" s="47"/>
      <c r="IO248" s="47"/>
      <c r="IP248" s="47"/>
      <c r="IQ248" s="47"/>
      <c r="IR248" s="47"/>
      <c r="IS248" s="47"/>
      <c r="IT248" s="47"/>
      <c r="IU248" s="47"/>
      <c r="IV248" s="47"/>
    </row>
    <row r="249" spans="1:256" ht="19.5" customHeight="1">
      <c r="A249" s="82" t="s">
        <v>918</v>
      </c>
      <c r="B249" s="115" t="s">
        <v>919</v>
      </c>
      <c r="C249" s="115" t="s">
        <v>920</v>
      </c>
      <c r="D249" s="61" t="s">
        <v>895</v>
      </c>
      <c r="E249" s="61"/>
      <c r="F249" s="47" t="str">
        <f t="shared" si="30"/>
        <v>う１２</v>
      </c>
      <c r="G249" s="47" t="str">
        <f t="shared" si="32"/>
        <v>土肥将博</v>
      </c>
      <c r="H249" s="61" t="s">
        <v>896</v>
      </c>
      <c r="I249" s="53" t="s">
        <v>224</v>
      </c>
      <c r="J249" s="130">
        <v>1964</v>
      </c>
      <c r="K249" s="50">
        <f t="shared" si="34"/>
        <v>60</v>
      </c>
      <c r="L249" s="47" t="str">
        <f t="shared" si="33"/>
        <v>OK</v>
      </c>
      <c r="M249" s="84" t="s">
        <v>458</v>
      </c>
      <c r="N249" s="47"/>
      <c r="O249" s="47"/>
      <c r="P249" s="47"/>
      <c r="Q249" s="47"/>
      <c r="R249" s="47"/>
      <c r="S249" s="47"/>
      <c r="T249" s="47"/>
      <c r="U249" s="47"/>
      <c r="V249" s="47"/>
      <c r="W249" s="47"/>
      <c r="X249" s="47"/>
      <c r="Y249" s="47"/>
      <c r="Z249" s="47"/>
      <c r="AA249" s="47"/>
      <c r="AB249" s="47"/>
      <c r="AC249" s="47"/>
      <c r="AD249" s="47"/>
      <c r="AE249" s="47"/>
      <c r="AF249" s="47"/>
      <c r="AG249" s="47"/>
      <c r="AH249" s="47"/>
      <c r="AI249" s="47"/>
      <c r="AJ249" s="47"/>
      <c r="AK249" s="47"/>
      <c r="AL249" s="47"/>
      <c r="AM249" s="47"/>
      <c r="AN249" s="47"/>
      <c r="AO249" s="47"/>
      <c r="AP249" s="47"/>
      <c r="AQ249" s="47"/>
      <c r="AR249" s="47"/>
      <c r="AS249" s="47"/>
      <c r="AT249" s="47"/>
      <c r="AU249" s="47"/>
      <c r="AV249" s="47"/>
      <c r="AW249" s="47"/>
      <c r="AX249" s="47"/>
      <c r="AY249" s="47"/>
      <c r="AZ249" s="47"/>
      <c r="BA249" s="47"/>
      <c r="BB249" s="47"/>
      <c r="BC249" s="47"/>
      <c r="BD249" s="47"/>
      <c r="BE249" s="47"/>
      <c r="BF249" s="47"/>
      <c r="BG249" s="47"/>
      <c r="BH249" s="47"/>
      <c r="BI249" s="47"/>
      <c r="BJ249" s="47"/>
      <c r="BK249" s="47"/>
      <c r="BL249" s="47"/>
      <c r="BM249" s="47"/>
      <c r="BN249" s="47"/>
      <c r="BO249" s="47"/>
      <c r="BP249" s="47"/>
      <c r="BQ249" s="47"/>
      <c r="BR249" s="47"/>
      <c r="BS249" s="47"/>
      <c r="BT249" s="47"/>
      <c r="BU249" s="47"/>
      <c r="BV249" s="47"/>
      <c r="BW249" s="47"/>
      <c r="BX249" s="47"/>
      <c r="BY249" s="47"/>
      <c r="BZ249" s="47"/>
      <c r="CA249" s="47"/>
      <c r="CB249" s="47"/>
      <c r="CC249" s="47"/>
      <c r="CD249" s="47"/>
      <c r="CE249" s="47"/>
      <c r="CF249" s="47"/>
      <c r="CG249" s="47"/>
      <c r="CH249" s="47"/>
      <c r="CI249" s="47"/>
      <c r="CJ249" s="47"/>
      <c r="CK249" s="47"/>
      <c r="CL249" s="47"/>
      <c r="CM249" s="47"/>
      <c r="CN249" s="47"/>
      <c r="CO249" s="47"/>
      <c r="CP249" s="47"/>
      <c r="CQ249" s="47"/>
      <c r="CR249" s="47"/>
      <c r="CS249" s="47"/>
      <c r="CT249" s="47"/>
      <c r="CU249" s="47"/>
      <c r="CV249" s="47"/>
      <c r="CW249" s="47"/>
      <c r="CX249" s="47"/>
      <c r="CY249" s="47"/>
      <c r="CZ249" s="47"/>
      <c r="DA249" s="47"/>
      <c r="DB249" s="47"/>
      <c r="DC249" s="47"/>
      <c r="DD249" s="47"/>
      <c r="DE249" s="47"/>
      <c r="DF249" s="47"/>
      <c r="DG249" s="47"/>
      <c r="DH249" s="47"/>
      <c r="DI249" s="47"/>
      <c r="DJ249" s="47"/>
      <c r="DK249" s="47"/>
      <c r="DL249" s="47"/>
      <c r="DM249" s="47"/>
      <c r="DN249" s="47"/>
      <c r="DO249" s="47"/>
      <c r="DP249" s="47"/>
      <c r="DQ249" s="47"/>
      <c r="DR249" s="47"/>
      <c r="DS249" s="47"/>
      <c r="DT249" s="47"/>
      <c r="DU249" s="47"/>
      <c r="DV249" s="47"/>
      <c r="DW249" s="47"/>
      <c r="DX249" s="47"/>
      <c r="DY249" s="47"/>
      <c r="DZ249" s="47"/>
      <c r="EA249" s="47"/>
      <c r="EB249" s="47"/>
      <c r="EC249" s="47"/>
      <c r="ED249" s="47"/>
      <c r="EE249" s="47"/>
      <c r="EF249" s="47"/>
      <c r="EG249" s="47"/>
      <c r="EH249" s="47"/>
      <c r="EI249" s="47"/>
      <c r="EJ249" s="47"/>
      <c r="EK249" s="47"/>
      <c r="EL249" s="47"/>
      <c r="EM249" s="47"/>
      <c r="EN249" s="47"/>
      <c r="EO249" s="47"/>
      <c r="EP249" s="47"/>
      <c r="EQ249" s="47"/>
      <c r="ER249" s="47"/>
      <c r="ES249" s="47"/>
      <c r="ET249" s="47"/>
      <c r="EU249" s="47"/>
      <c r="EV249" s="47"/>
      <c r="EW249" s="47"/>
      <c r="EX249" s="47"/>
      <c r="EY249" s="47"/>
      <c r="EZ249" s="47"/>
      <c r="FA249" s="47"/>
      <c r="FB249" s="47"/>
      <c r="FC249" s="47"/>
      <c r="FD249" s="47"/>
      <c r="FE249" s="47"/>
      <c r="FF249" s="47"/>
      <c r="FG249" s="47"/>
      <c r="FH249" s="47"/>
      <c r="FI249" s="47"/>
      <c r="FJ249" s="47"/>
      <c r="FK249" s="47"/>
      <c r="FL249" s="47"/>
      <c r="FM249" s="47"/>
      <c r="FN249" s="47"/>
      <c r="FO249" s="47"/>
      <c r="FP249" s="47"/>
      <c r="FQ249" s="47"/>
      <c r="FR249" s="47"/>
      <c r="FS249" s="47"/>
      <c r="FT249" s="47"/>
      <c r="FU249" s="47"/>
      <c r="FV249" s="47"/>
      <c r="FW249" s="47"/>
      <c r="FX249" s="47"/>
      <c r="FY249" s="47"/>
      <c r="FZ249" s="47"/>
      <c r="GA249" s="47"/>
      <c r="GB249" s="47"/>
      <c r="GC249" s="47"/>
      <c r="GD249" s="47"/>
      <c r="GE249" s="47"/>
      <c r="GF249" s="47"/>
      <c r="GG249" s="47"/>
      <c r="GH249" s="47"/>
      <c r="GI249" s="47"/>
      <c r="GJ249" s="47"/>
      <c r="GK249" s="47"/>
      <c r="GL249" s="47"/>
      <c r="GM249" s="47"/>
      <c r="GN249" s="47"/>
      <c r="GO249" s="47"/>
      <c r="GP249" s="47"/>
      <c r="GQ249" s="47"/>
      <c r="GR249" s="47"/>
      <c r="GS249" s="47"/>
      <c r="GT249" s="47"/>
      <c r="GU249" s="47"/>
      <c r="GV249" s="47"/>
      <c r="GW249" s="47"/>
      <c r="GX249" s="47"/>
      <c r="GY249" s="47"/>
      <c r="GZ249" s="47"/>
      <c r="HA249" s="47"/>
      <c r="HB249" s="47"/>
      <c r="HC249" s="47"/>
      <c r="HD249" s="47"/>
      <c r="HE249" s="47"/>
      <c r="HF249" s="47"/>
      <c r="HG249" s="47"/>
      <c r="HH249" s="47"/>
      <c r="HI249" s="47"/>
      <c r="HJ249" s="47"/>
      <c r="HK249" s="47"/>
      <c r="HL249" s="47"/>
      <c r="HM249" s="47"/>
      <c r="HN249" s="47"/>
      <c r="HO249" s="47"/>
      <c r="HP249" s="47"/>
      <c r="HQ249" s="47"/>
      <c r="HR249" s="47"/>
      <c r="HS249" s="47"/>
      <c r="HT249" s="47"/>
      <c r="HU249" s="47"/>
      <c r="HV249" s="47"/>
      <c r="HW249" s="47"/>
      <c r="HX249" s="47"/>
      <c r="HY249" s="47"/>
      <c r="HZ249" s="47"/>
      <c r="IA249" s="47"/>
      <c r="IB249" s="47"/>
      <c r="IC249" s="47"/>
      <c r="ID249" s="47"/>
      <c r="IE249" s="47"/>
      <c r="IF249" s="47"/>
      <c r="IG249" s="47"/>
      <c r="IH249" s="47"/>
      <c r="II249" s="47"/>
      <c r="IJ249" s="47"/>
      <c r="IK249" s="47"/>
      <c r="IL249" s="47"/>
      <c r="IM249" s="47"/>
      <c r="IN249" s="47"/>
      <c r="IO249" s="47"/>
      <c r="IP249" s="47"/>
      <c r="IQ249" s="47"/>
      <c r="IR249" s="47"/>
      <c r="IS249" s="47"/>
      <c r="IT249" s="47"/>
      <c r="IU249" s="47"/>
      <c r="IV249" s="47"/>
    </row>
    <row r="250" spans="1:256" ht="19.5" customHeight="1">
      <c r="A250" s="82" t="s">
        <v>921</v>
      </c>
      <c r="B250" s="47" t="s">
        <v>922</v>
      </c>
      <c r="C250" s="47" t="s">
        <v>923</v>
      </c>
      <c r="D250" s="61" t="s">
        <v>895</v>
      </c>
      <c r="E250" s="61"/>
      <c r="F250" s="47" t="str">
        <f t="shared" si="30"/>
        <v>う１３</v>
      </c>
      <c r="G250" s="47" t="str">
        <f t="shared" si="32"/>
        <v>林哲学</v>
      </c>
      <c r="H250" s="61" t="s">
        <v>896</v>
      </c>
      <c r="I250" s="53" t="s">
        <v>224</v>
      </c>
      <c r="J250" s="126">
        <v>1995</v>
      </c>
      <c r="K250" s="50">
        <f t="shared" si="34"/>
        <v>29</v>
      </c>
      <c r="L250" s="47" t="str">
        <f t="shared" si="33"/>
        <v>OK</v>
      </c>
      <c r="M250" s="47" t="s">
        <v>286</v>
      </c>
      <c r="O250" s="47"/>
      <c r="P250" s="47"/>
      <c r="Q250" s="47"/>
      <c r="R250" s="47"/>
      <c r="S250" s="47"/>
      <c r="T250" s="47"/>
      <c r="U250" s="47"/>
      <c r="V250" s="47"/>
      <c r="W250" s="47"/>
      <c r="X250" s="47"/>
      <c r="Y250" s="47"/>
      <c r="Z250" s="47"/>
      <c r="AA250" s="47"/>
      <c r="AB250" s="47"/>
      <c r="AC250" s="47"/>
      <c r="AD250" s="47"/>
      <c r="AE250" s="47"/>
      <c r="AF250" s="47"/>
      <c r="AG250" s="47"/>
      <c r="AH250" s="47"/>
      <c r="AI250" s="47"/>
      <c r="AJ250" s="47"/>
      <c r="AK250" s="47"/>
      <c r="AL250" s="47"/>
      <c r="AM250" s="47"/>
      <c r="AN250" s="47"/>
      <c r="AO250" s="47"/>
      <c r="AP250" s="47"/>
      <c r="AQ250" s="47"/>
      <c r="AR250" s="47"/>
      <c r="AS250" s="47"/>
      <c r="AT250" s="47"/>
      <c r="AU250" s="47"/>
      <c r="AV250" s="47"/>
      <c r="AW250" s="47"/>
      <c r="AX250" s="47"/>
      <c r="AY250" s="47"/>
      <c r="AZ250" s="47"/>
      <c r="BA250" s="47"/>
      <c r="BB250" s="47"/>
      <c r="BC250" s="47"/>
      <c r="BD250" s="47"/>
      <c r="BE250" s="47"/>
      <c r="BF250" s="47"/>
      <c r="BG250" s="47"/>
      <c r="BH250" s="47"/>
      <c r="BI250" s="47"/>
      <c r="BJ250" s="47"/>
      <c r="BK250" s="47"/>
      <c r="BL250" s="47"/>
      <c r="BM250" s="47"/>
      <c r="BN250" s="47"/>
      <c r="BO250" s="47"/>
      <c r="BP250" s="47"/>
      <c r="BQ250" s="47"/>
      <c r="BR250" s="47"/>
      <c r="BS250" s="47"/>
      <c r="BT250" s="47"/>
      <c r="BU250" s="47"/>
      <c r="BV250" s="47"/>
      <c r="BW250" s="47"/>
      <c r="BX250" s="47"/>
      <c r="BY250" s="47"/>
      <c r="BZ250" s="47"/>
      <c r="CA250" s="47"/>
      <c r="CB250" s="47"/>
      <c r="CC250" s="47"/>
      <c r="CD250" s="47"/>
      <c r="CE250" s="47"/>
      <c r="CF250" s="47"/>
      <c r="CG250" s="47"/>
      <c r="CH250" s="47"/>
      <c r="CI250" s="47"/>
      <c r="CJ250" s="47"/>
      <c r="CK250" s="47"/>
      <c r="CL250" s="47"/>
      <c r="CM250" s="47"/>
      <c r="CN250" s="47"/>
      <c r="CO250" s="47"/>
      <c r="CP250" s="47"/>
      <c r="CQ250" s="47"/>
      <c r="CR250" s="47"/>
      <c r="CS250" s="47"/>
      <c r="CT250" s="47"/>
      <c r="CU250" s="47"/>
      <c r="CV250" s="47"/>
      <c r="CW250" s="47"/>
      <c r="CX250" s="47"/>
      <c r="CY250" s="47"/>
      <c r="CZ250" s="47"/>
      <c r="DA250" s="47"/>
      <c r="DB250" s="47"/>
      <c r="DC250" s="47"/>
      <c r="DD250" s="47"/>
      <c r="DE250" s="47"/>
      <c r="DF250" s="47"/>
      <c r="DG250" s="47"/>
      <c r="DH250" s="47"/>
      <c r="DI250" s="47"/>
      <c r="DJ250" s="47"/>
      <c r="DK250" s="47"/>
      <c r="DL250" s="47"/>
      <c r="DM250" s="47"/>
      <c r="DN250" s="47"/>
      <c r="DO250" s="47"/>
      <c r="DP250" s="47"/>
      <c r="DQ250" s="47"/>
      <c r="DR250" s="47"/>
      <c r="DS250" s="47"/>
      <c r="DT250" s="47"/>
      <c r="DU250" s="47"/>
      <c r="DV250" s="47"/>
      <c r="DW250" s="47"/>
      <c r="DX250" s="47"/>
      <c r="DY250" s="47"/>
      <c r="DZ250" s="47"/>
      <c r="EA250" s="47"/>
      <c r="EB250" s="47"/>
      <c r="EC250" s="47"/>
      <c r="ED250" s="47"/>
      <c r="EE250" s="47"/>
      <c r="EF250" s="47"/>
      <c r="EG250" s="47"/>
      <c r="EH250" s="47"/>
      <c r="EI250" s="47"/>
      <c r="EJ250" s="47"/>
      <c r="EK250" s="47"/>
      <c r="EL250" s="47"/>
      <c r="EM250" s="47"/>
      <c r="EN250" s="47"/>
      <c r="EO250" s="47"/>
      <c r="EP250" s="47"/>
      <c r="EQ250" s="47"/>
      <c r="ER250" s="47"/>
      <c r="ES250" s="47"/>
      <c r="ET250" s="47"/>
      <c r="EU250" s="47"/>
      <c r="EV250" s="47"/>
      <c r="EW250" s="47"/>
      <c r="EX250" s="47"/>
      <c r="EY250" s="47"/>
      <c r="EZ250" s="47"/>
      <c r="FA250" s="47"/>
      <c r="FB250" s="47"/>
      <c r="FC250" s="47"/>
      <c r="FD250" s="47"/>
      <c r="FE250" s="47"/>
      <c r="FF250" s="47"/>
      <c r="FG250" s="47"/>
      <c r="FH250" s="47"/>
      <c r="FI250" s="47"/>
      <c r="FJ250" s="47"/>
      <c r="FK250" s="47"/>
      <c r="FL250" s="47"/>
      <c r="FM250" s="47"/>
      <c r="FN250" s="47"/>
      <c r="FO250" s="47"/>
      <c r="FP250" s="47"/>
      <c r="FQ250" s="47"/>
      <c r="FR250" s="47"/>
      <c r="FS250" s="47"/>
      <c r="FT250" s="47"/>
      <c r="FU250" s="47"/>
      <c r="FV250" s="47"/>
      <c r="FW250" s="47"/>
      <c r="FX250" s="47"/>
      <c r="FY250" s="47"/>
      <c r="FZ250" s="47"/>
      <c r="GA250" s="47"/>
      <c r="GB250" s="47"/>
      <c r="GC250" s="47"/>
      <c r="GD250" s="47"/>
      <c r="GE250" s="47"/>
      <c r="GF250" s="47"/>
      <c r="GG250" s="47"/>
      <c r="GH250" s="47"/>
      <c r="GI250" s="47"/>
      <c r="GJ250" s="47"/>
      <c r="GK250" s="47"/>
      <c r="GL250" s="47"/>
      <c r="GM250" s="47"/>
      <c r="GN250" s="47"/>
      <c r="GO250" s="47"/>
      <c r="GP250" s="47"/>
      <c r="GQ250" s="47"/>
      <c r="GR250" s="47"/>
      <c r="GS250" s="47"/>
      <c r="GT250" s="47"/>
      <c r="GU250" s="47"/>
      <c r="GV250" s="47"/>
      <c r="GW250" s="47"/>
      <c r="GX250" s="47"/>
      <c r="GY250" s="47"/>
      <c r="GZ250" s="47"/>
      <c r="HA250" s="47"/>
      <c r="HB250" s="47"/>
      <c r="HC250" s="47"/>
      <c r="HD250" s="47"/>
      <c r="HE250" s="47"/>
      <c r="HF250" s="47"/>
      <c r="HG250" s="47"/>
      <c r="HH250" s="47"/>
      <c r="HI250" s="47"/>
      <c r="HJ250" s="47"/>
      <c r="HK250" s="47"/>
      <c r="HL250" s="47"/>
      <c r="HM250" s="47"/>
      <c r="HN250" s="47"/>
      <c r="HO250" s="47"/>
      <c r="HP250" s="47"/>
      <c r="HQ250" s="47"/>
      <c r="HR250" s="47"/>
      <c r="HS250" s="47"/>
      <c r="HT250" s="47"/>
      <c r="HU250" s="47"/>
      <c r="HV250" s="47"/>
      <c r="HW250" s="47"/>
      <c r="HX250" s="47"/>
      <c r="HY250" s="47"/>
      <c r="HZ250" s="47"/>
      <c r="IA250" s="47"/>
      <c r="IB250" s="47"/>
      <c r="IC250" s="47"/>
      <c r="ID250" s="47"/>
      <c r="IE250" s="47"/>
      <c r="IF250" s="47"/>
      <c r="IG250" s="47"/>
      <c r="IH250" s="47"/>
      <c r="II250" s="47"/>
      <c r="IJ250" s="47"/>
      <c r="IK250" s="47"/>
      <c r="IL250" s="47"/>
      <c r="IM250" s="47"/>
      <c r="IN250" s="47"/>
      <c r="IO250" s="47"/>
      <c r="IP250" s="47"/>
      <c r="IQ250" s="47"/>
      <c r="IR250" s="47"/>
      <c r="IS250" s="47"/>
      <c r="IT250" s="47"/>
      <c r="IU250" s="47"/>
      <c r="IV250" s="47"/>
    </row>
    <row r="251" spans="1:256" ht="19.5" customHeight="1">
      <c r="A251" s="82" t="s">
        <v>924</v>
      </c>
      <c r="B251" s="115" t="s">
        <v>925</v>
      </c>
      <c r="C251" s="115" t="s">
        <v>926</v>
      </c>
      <c r="D251" s="61" t="s">
        <v>895</v>
      </c>
      <c r="E251" s="61"/>
      <c r="F251" s="47" t="str">
        <f t="shared" si="30"/>
        <v>う１４</v>
      </c>
      <c r="G251" s="47" t="str">
        <f t="shared" si="32"/>
        <v>深田健太郎</v>
      </c>
      <c r="H251" s="61" t="s">
        <v>896</v>
      </c>
      <c r="I251" s="53" t="s">
        <v>224</v>
      </c>
      <c r="J251" s="122">
        <v>1997</v>
      </c>
      <c r="K251" s="50">
        <f t="shared" si="34"/>
        <v>27</v>
      </c>
      <c r="L251" s="47" t="str">
        <f t="shared" si="33"/>
        <v>OK</v>
      </c>
      <c r="M251" s="121" t="s">
        <v>262</v>
      </c>
      <c r="O251" s="47"/>
      <c r="P251" s="47"/>
      <c r="Q251" s="47"/>
      <c r="R251" s="47"/>
      <c r="S251" s="47"/>
      <c r="T251" s="47"/>
      <c r="U251" s="47"/>
      <c r="V251" s="47"/>
      <c r="W251" s="47"/>
      <c r="X251" s="47"/>
      <c r="Y251" s="47"/>
      <c r="Z251" s="47"/>
      <c r="AA251" s="47"/>
      <c r="AB251" s="47"/>
      <c r="AC251" s="47"/>
      <c r="AD251" s="47"/>
      <c r="AE251" s="47"/>
      <c r="AF251" s="47"/>
      <c r="AG251" s="47"/>
      <c r="AH251" s="47"/>
      <c r="AI251" s="47"/>
      <c r="AJ251" s="47"/>
      <c r="AK251" s="47"/>
      <c r="AL251" s="47"/>
      <c r="AM251" s="47"/>
      <c r="AN251" s="47"/>
      <c r="AO251" s="47"/>
      <c r="AP251" s="47"/>
      <c r="AQ251" s="47"/>
      <c r="AR251" s="47"/>
      <c r="AS251" s="47"/>
      <c r="AT251" s="47"/>
      <c r="AU251" s="47"/>
      <c r="AV251" s="47"/>
      <c r="AW251" s="47"/>
      <c r="AX251" s="47"/>
      <c r="AY251" s="47"/>
      <c r="AZ251" s="47"/>
      <c r="BA251" s="47"/>
      <c r="BB251" s="47"/>
      <c r="BC251" s="47"/>
      <c r="BD251" s="47"/>
      <c r="BE251" s="47"/>
      <c r="BF251" s="47"/>
      <c r="BG251" s="47"/>
      <c r="BH251" s="47"/>
      <c r="BI251" s="47"/>
      <c r="BJ251" s="47"/>
      <c r="BK251" s="47"/>
      <c r="BL251" s="47"/>
      <c r="BM251" s="47"/>
      <c r="BN251" s="47"/>
      <c r="BO251" s="47"/>
      <c r="BP251" s="47"/>
      <c r="BQ251" s="47"/>
      <c r="BR251" s="47"/>
      <c r="BS251" s="47"/>
      <c r="BT251" s="47"/>
      <c r="BU251" s="47"/>
      <c r="BV251" s="47"/>
      <c r="BW251" s="47"/>
      <c r="BX251" s="47"/>
      <c r="BY251" s="47"/>
      <c r="BZ251" s="47"/>
      <c r="CA251" s="47"/>
      <c r="CB251" s="47"/>
      <c r="CC251" s="47"/>
      <c r="CD251" s="47"/>
      <c r="CE251" s="47"/>
      <c r="CF251" s="47"/>
      <c r="CG251" s="47"/>
      <c r="CH251" s="47"/>
      <c r="CI251" s="47"/>
      <c r="CJ251" s="47"/>
      <c r="CK251" s="47"/>
      <c r="CL251" s="47"/>
      <c r="CM251" s="47"/>
      <c r="CN251" s="47"/>
      <c r="CO251" s="47"/>
      <c r="CP251" s="47"/>
      <c r="CQ251" s="47"/>
      <c r="CR251" s="47"/>
      <c r="CS251" s="47"/>
      <c r="CT251" s="47"/>
      <c r="CU251" s="47"/>
      <c r="CV251" s="47"/>
      <c r="CW251" s="47"/>
      <c r="CX251" s="47"/>
      <c r="CY251" s="47"/>
      <c r="CZ251" s="47"/>
      <c r="DA251" s="47"/>
      <c r="DB251" s="47"/>
      <c r="DC251" s="47"/>
      <c r="DD251" s="47"/>
      <c r="DE251" s="47"/>
      <c r="DF251" s="47"/>
      <c r="DG251" s="47"/>
      <c r="DH251" s="47"/>
      <c r="DI251" s="47"/>
      <c r="DJ251" s="47"/>
      <c r="DK251" s="47"/>
      <c r="DL251" s="47"/>
      <c r="DM251" s="47"/>
      <c r="DN251" s="47"/>
      <c r="DO251" s="47"/>
      <c r="DP251" s="47"/>
      <c r="DQ251" s="47"/>
      <c r="DR251" s="47"/>
      <c r="DS251" s="47"/>
      <c r="DT251" s="47"/>
      <c r="DU251" s="47"/>
      <c r="DV251" s="47"/>
      <c r="DW251" s="47"/>
      <c r="DX251" s="47"/>
      <c r="DY251" s="47"/>
      <c r="DZ251" s="47"/>
      <c r="EA251" s="47"/>
      <c r="EB251" s="47"/>
      <c r="EC251" s="47"/>
      <c r="ED251" s="47"/>
      <c r="EE251" s="47"/>
      <c r="EF251" s="47"/>
      <c r="EG251" s="47"/>
      <c r="EH251" s="47"/>
      <c r="EI251" s="47"/>
      <c r="EJ251" s="47"/>
      <c r="EK251" s="47"/>
      <c r="EL251" s="47"/>
      <c r="EM251" s="47"/>
      <c r="EN251" s="47"/>
      <c r="EO251" s="47"/>
      <c r="EP251" s="47"/>
      <c r="EQ251" s="47"/>
      <c r="ER251" s="47"/>
      <c r="ES251" s="47"/>
      <c r="ET251" s="47"/>
      <c r="EU251" s="47"/>
      <c r="EV251" s="47"/>
      <c r="EW251" s="47"/>
      <c r="EX251" s="47"/>
      <c r="EY251" s="47"/>
      <c r="EZ251" s="47"/>
      <c r="FA251" s="47"/>
      <c r="FB251" s="47"/>
      <c r="FC251" s="47"/>
      <c r="FD251" s="47"/>
      <c r="FE251" s="47"/>
      <c r="FF251" s="47"/>
      <c r="FG251" s="47"/>
      <c r="FH251" s="47"/>
      <c r="FI251" s="47"/>
      <c r="FJ251" s="47"/>
      <c r="FK251" s="47"/>
      <c r="FL251" s="47"/>
      <c r="FM251" s="47"/>
      <c r="FN251" s="47"/>
      <c r="FO251" s="47"/>
      <c r="FP251" s="47"/>
      <c r="FQ251" s="47"/>
      <c r="FR251" s="47"/>
      <c r="FS251" s="47"/>
      <c r="FT251" s="47"/>
      <c r="FU251" s="47"/>
      <c r="FV251" s="47"/>
      <c r="FW251" s="47"/>
      <c r="FX251" s="47"/>
      <c r="FY251" s="47"/>
      <c r="FZ251" s="47"/>
      <c r="GA251" s="47"/>
      <c r="GB251" s="47"/>
      <c r="GC251" s="47"/>
      <c r="GD251" s="47"/>
      <c r="GE251" s="47"/>
      <c r="GF251" s="47"/>
      <c r="GG251" s="47"/>
      <c r="GH251" s="47"/>
      <c r="GI251" s="47"/>
      <c r="GJ251" s="47"/>
      <c r="GK251" s="47"/>
      <c r="GL251" s="47"/>
      <c r="GM251" s="47"/>
      <c r="GN251" s="47"/>
      <c r="GO251" s="47"/>
      <c r="GP251" s="47"/>
      <c r="GQ251" s="47"/>
      <c r="GR251" s="47"/>
      <c r="GS251" s="47"/>
      <c r="GT251" s="47"/>
      <c r="GU251" s="47"/>
      <c r="GV251" s="47"/>
      <c r="GW251" s="47"/>
      <c r="GX251" s="47"/>
      <c r="GY251" s="47"/>
      <c r="GZ251" s="47"/>
      <c r="HA251" s="47"/>
      <c r="HB251" s="47"/>
      <c r="HC251" s="47"/>
      <c r="HD251" s="47"/>
      <c r="HE251" s="47"/>
      <c r="HF251" s="47"/>
      <c r="HG251" s="47"/>
      <c r="HH251" s="47"/>
      <c r="HI251" s="47"/>
      <c r="HJ251" s="47"/>
      <c r="HK251" s="47"/>
      <c r="HL251" s="47"/>
      <c r="HM251" s="47"/>
      <c r="HN251" s="47"/>
      <c r="HO251" s="47"/>
      <c r="HP251" s="47"/>
      <c r="HQ251" s="47"/>
      <c r="HR251" s="47"/>
      <c r="HS251" s="47"/>
      <c r="HT251" s="47"/>
      <c r="HU251" s="47"/>
      <c r="HV251" s="47"/>
      <c r="HW251" s="47"/>
      <c r="HX251" s="47"/>
      <c r="HY251" s="47"/>
      <c r="HZ251" s="47"/>
      <c r="IA251" s="47"/>
      <c r="IB251" s="47"/>
      <c r="IC251" s="47"/>
      <c r="ID251" s="47"/>
      <c r="IE251" s="47"/>
      <c r="IF251" s="47"/>
      <c r="IG251" s="47"/>
      <c r="IH251" s="47"/>
      <c r="II251" s="47"/>
      <c r="IJ251" s="47"/>
      <c r="IK251" s="47"/>
      <c r="IL251" s="47"/>
      <c r="IM251" s="47"/>
      <c r="IN251" s="47"/>
      <c r="IO251" s="47"/>
      <c r="IP251" s="47"/>
      <c r="IQ251" s="47"/>
      <c r="IR251" s="47"/>
      <c r="IS251" s="47"/>
      <c r="IT251" s="47"/>
      <c r="IU251" s="47"/>
      <c r="IV251" s="47"/>
    </row>
    <row r="252" spans="1:256" ht="19.5" customHeight="1">
      <c r="A252" s="82" t="s">
        <v>927</v>
      </c>
      <c r="B252" s="137" t="s">
        <v>294</v>
      </c>
      <c r="C252" s="137" t="s">
        <v>928</v>
      </c>
      <c r="D252" s="61" t="s">
        <v>895</v>
      </c>
      <c r="E252" s="61"/>
      <c r="F252" s="47" t="str">
        <f t="shared" si="30"/>
        <v>う１５</v>
      </c>
      <c r="G252" s="47" t="str">
        <f t="shared" si="32"/>
        <v>松本啓吾</v>
      </c>
      <c r="H252" s="61" t="s">
        <v>896</v>
      </c>
      <c r="I252" s="53" t="s">
        <v>224</v>
      </c>
      <c r="J252" s="126">
        <v>1981</v>
      </c>
      <c r="K252" s="50">
        <f t="shared" si="34"/>
        <v>43</v>
      </c>
      <c r="L252" s="47" t="str">
        <f t="shared" si="33"/>
        <v>OK</v>
      </c>
      <c r="M252" s="47" t="s">
        <v>225</v>
      </c>
    </row>
    <row r="253" spans="1:256" ht="19.5" customHeight="1">
      <c r="A253" s="82" t="s">
        <v>929</v>
      </c>
      <c r="B253" s="80" t="s">
        <v>701</v>
      </c>
      <c r="C253" s="80" t="s">
        <v>930</v>
      </c>
      <c r="D253" s="61" t="s">
        <v>895</v>
      </c>
      <c r="E253" s="61"/>
      <c r="F253" s="47" t="str">
        <f t="shared" si="30"/>
        <v>う１６</v>
      </c>
      <c r="G253" s="47" t="str">
        <f t="shared" si="32"/>
        <v>山本昌紀</v>
      </c>
      <c r="H253" s="61" t="s">
        <v>896</v>
      </c>
      <c r="I253" s="53" t="s">
        <v>224</v>
      </c>
      <c r="J253" s="274">
        <v>1970</v>
      </c>
      <c r="K253" s="50">
        <f t="shared" si="34"/>
        <v>54</v>
      </c>
      <c r="L253" s="47" t="str">
        <f t="shared" si="33"/>
        <v>OK</v>
      </c>
      <c r="M253" s="137" t="s">
        <v>1221</v>
      </c>
      <c r="O253" s="47"/>
      <c r="P253" s="47"/>
      <c r="Q253" s="47"/>
      <c r="R253" s="47"/>
      <c r="S253" s="47"/>
      <c r="T253" s="47"/>
      <c r="U253" s="47"/>
      <c r="V253" s="47"/>
      <c r="W253" s="47"/>
      <c r="X253" s="47"/>
      <c r="Y253" s="47"/>
      <c r="Z253" s="47"/>
      <c r="AA253" s="47"/>
      <c r="AB253" s="47"/>
      <c r="AC253" s="47"/>
      <c r="AD253" s="47"/>
      <c r="AE253" s="47"/>
      <c r="AF253" s="47"/>
      <c r="AG253" s="47"/>
      <c r="AH253" s="47"/>
      <c r="AI253" s="47"/>
      <c r="AJ253" s="47"/>
      <c r="AK253" s="47"/>
      <c r="AL253" s="47"/>
      <c r="AM253" s="47"/>
      <c r="AN253" s="47"/>
      <c r="AO253" s="47"/>
      <c r="AP253" s="47"/>
      <c r="AQ253" s="47"/>
      <c r="AR253" s="47"/>
      <c r="AS253" s="47"/>
      <c r="AT253" s="47"/>
      <c r="AU253" s="47"/>
      <c r="AV253" s="47"/>
      <c r="AW253" s="47"/>
      <c r="AX253" s="47"/>
      <c r="AY253" s="47"/>
      <c r="AZ253" s="47"/>
      <c r="BA253" s="47"/>
      <c r="BB253" s="47"/>
      <c r="BC253" s="47"/>
      <c r="BD253" s="47"/>
      <c r="BE253" s="47"/>
      <c r="BF253" s="47"/>
      <c r="BG253" s="47"/>
      <c r="BH253" s="47"/>
      <c r="BI253" s="47"/>
      <c r="BJ253" s="47"/>
      <c r="BK253" s="47"/>
      <c r="BL253" s="47"/>
      <c r="BM253" s="47"/>
      <c r="BN253" s="47"/>
      <c r="BO253" s="47"/>
      <c r="BP253" s="47"/>
      <c r="BQ253" s="47"/>
      <c r="BR253" s="47"/>
      <c r="BS253" s="47"/>
      <c r="BT253" s="47"/>
      <c r="BU253" s="47"/>
      <c r="BV253" s="47"/>
      <c r="BW253" s="47"/>
      <c r="BX253" s="47"/>
      <c r="BY253" s="47"/>
      <c r="BZ253" s="47"/>
      <c r="CA253" s="47"/>
      <c r="CB253" s="47"/>
      <c r="CC253" s="47"/>
      <c r="CD253" s="47"/>
      <c r="CE253" s="47"/>
      <c r="CF253" s="47"/>
      <c r="CG253" s="47"/>
      <c r="CH253" s="47"/>
      <c r="CI253" s="47"/>
      <c r="CJ253" s="47"/>
      <c r="CK253" s="47"/>
      <c r="CL253" s="47"/>
      <c r="CM253" s="47"/>
      <c r="CN253" s="47"/>
      <c r="CO253" s="47"/>
      <c r="CP253" s="47"/>
      <c r="CQ253" s="47"/>
      <c r="CR253" s="47"/>
      <c r="CS253" s="47"/>
      <c r="CT253" s="47"/>
      <c r="CU253" s="47"/>
      <c r="CV253" s="47"/>
      <c r="CW253" s="47"/>
      <c r="CX253" s="47"/>
      <c r="CY253" s="47"/>
      <c r="CZ253" s="47"/>
      <c r="DA253" s="47"/>
      <c r="DB253" s="47"/>
      <c r="DC253" s="47"/>
      <c r="DD253" s="47"/>
      <c r="DE253" s="47"/>
      <c r="DF253" s="47"/>
      <c r="DG253" s="47"/>
      <c r="DH253" s="47"/>
      <c r="DI253" s="47"/>
      <c r="DJ253" s="47"/>
      <c r="DK253" s="47"/>
      <c r="DL253" s="47"/>
      <c r="DM253" s="47"/>
      <c r="DN253" s="47"/>
      <c r="DO253" s="47"/>
      <c r="DP253" s="47"/>
      <c r="DQ253" s="47"/>
      <c r="DR253" s="47"/>
      <c r="DS253" s="47"/>
      <c r="DT253" s="47"/>
      <c r="DU253" s="47"/>
      <c r="DV253" s="47"/>
      <c r="DW253" s="47"/>
      <c r="DX253" s="47"/>
      <c r="DY253" s="47"/>
      <c r="DZ253" s="47"/>
      <c r="EA253" s="47"/>
      <c r="EB253" s="47"/>
      <c r="EC253" s="47"/>
      <c r="ED253" s="47"/>
      <c r="EE253" s="47"/>
      <c r="EF253" s="47"/>
      <c r="EG253" s="47"/>
      <c r="EH253" s="47"/>
      <c r="EI253" s="47"/>
      <c r="EJ253" s="47"/>
      <c r="EK253" s="47"/>
      <c r="EL253" s="47"/>
      <c r="EM253" s="47"/>
      <c r="EN253" s="47"/>
      <c r="EO253" s="47"/>
      <c r="EP253" s="47"/>
      <c r="EQ253" s="47"/>
      <c r="ER253" s="47"/>
      <c r="ES253" s="47"/>
      <c r="ET253" s="47"/>
      <c r="EU253" s="47"/>
      <c r="EV253" s="47"/>
      <c r="EW253" s="47"/>
      <c r="EX253" s="47"/>
      <c r="EY253" s="47"/>
      <c r="EZ253" s="47"/>
      <c r="FA253" s="47"/>
      <c r="FB253" s="47"/>
      <c r="FC253" s="47"/>
      <c r="FD253" s="47"/>
      <c r="FE253" s="47"/>
      <c r="FF253" s="47"/>
      <c r="FG253" s="47"/>
      <c r="FH253" s="47"/>
      <c r="FI253" s="47"/>
      <c r="FJ253" s="47"/>
      <c r="FK253" s="47"/>
      <c r="FL253" s="47"/>
      <c r="FM253" s="47"/>
      <c r="FN253" s="47"/>
      <c r="FO253" s="47"/>
      <c r="FP253" s="47"/>
      <c r="FQ253" s="47"/>
      <c r="FR253" s="47"/>
      <c r="FS253" s="47"/>
      <c r="FT253" s="47"/>
      <c r="FU253" s="47"/>
      <c r="FV253" s="47"/>
      <c r="FW253" s="47"/>
      <c r="FX253" s="47"/>
      <c r="FY253" s="47"/>
      <c r="FZ253" s="47"/>
      <c r="GA253" s="47"/>
      <c r="GB253" s="47"/>
      <c r="GC253" s="47"/>
      <c r="GD253" s="47"/>
      <c r="GE253" s="47"/>
      <c r="GF253" s="47"/>
      <c r="GG253" s="47"/>
      <c r="GH253" s="47"/>
      <c r="GI253" s="47"/>
      <c r="GJ253" s="47"/>
      <c r="GK253" s="47"/>
      <c r="GL253" s="47"/>
      <c r="GM253" s="47"/>
      <c r="GN253" s="47"/>
      <c r="GO253" s="47"/>
      <c r="GP253" s="47"/>
      <c r="GQ253" s="47"/>
      <c r="GR253" s="47"/>
      <c r="GS253" s="47"/>
      <c r="GT253" s="47"/>
      <c r="GU253" s="47"/>
      <c r="GV253" s="47"/>
      <c r="GW253" s="47"/>
      <c r="GX253" s="47"/>
      <c r="GY253" s="47"/>
      <c r="GZ253" s="47"/>
      <c r="HA253" s="47"/>
      <c r="HB253" s="47"/>
      <c r="HC253" s="47"/>
      <c r="HD253" s="47"/>
      <c r="HE253" s="47"/>
      <c r="HF253" s="47"/>
      <c r="HG253" s="47"/>
      <c r="HH253" s="47"/>
      <c r="HI253" s="47"/>
      <c r="HJ253" s="47"/>
      <c r="HK253" s="47"/>
      <c r="HL253" s="47"/>
      <c r="HM253" s="47"/>
      <c r="HN253" s="47"/>
      <c r="HO253" s="47"/>
      <c r="HP253" s="47"/>
      <c r="HQ253" s="47"/>
      <c r="HR253" s="47"/>
      <c r="HS253" s="47"/>
      <c r="HT253" s="47"/>
      <c r="HU253" s="47"/>
      <c r="HV253" s="47"/>
      <c r="HW253" s="47"/>
      <c r="HX253" s="47"/>
      <c r="HY253" s="47"/>
      <c r="HZ253" s="47"/>
      <c r="IA253" s="47"/>
      <c r="IB253" s="47"/>
      <c r="IC253" s="47"/>
      <c r="ID253" s="47"/>
      <c r="IE253" s="47"/>
      <c r="IF253" s="47"/>
      <c r="IG253" s="47"/>
      <c r="IH253" s="47"/>
      <c r="II253" s="47"/>
      <c r="IJ253" s="47"/>
      <c r="IK253" s="47"/>
      <c r="IL253" s="47"/>
      <c r="IM253" s="47"/>
      <c r="IN253" s="47"/>
      <c r="IO253" s="47"/>
      <c r="IP253" s="47"/>
      <c r="IQ253" s="47"/>
      <c r="IR253" s="47"/>
      <c r="IS253" s="47"/>
      <c r="IT253" s="47"/>
      <c r="IU253" s="47"/>
      <c r="IV253" s="47"/>
    </row>
    <row r="254" spans="1:256" ht="19.5" customHeight="1">
      <c r="A254" s="82" t="s">
        <v>931</v>
      </c>
      <c r="B254" s="80" t="s">
        <v>701</v>
      </c>
      <c r="C254" s="80" t="s">
        <v>932</v>
      </c>
      <c r="D254" s="61" t="s">
        <v>895</v>
      </c>
      <c r="E254" s="61"/>
      <c r="F254" s="47" t="str">
        <f t="shared" si="30"/>
        <v>う１７</v>
      </c>
      <c r="G254" s="47" t="str">
        <f t="shared" si="32"/>
        <v>山本浩之</v>
      </c>
      <c r="H254" s="61" t="s">
        <v>896</v>
      </c>
      <c r="I254" s="53" t="s">
        <v>224</v>
      </c>
      <c r="J254" s="122">
        <v>1967</v>
      </c>
      <c r="K254" s="50">
        <f t="shared" si="34"/>
        <v>57</v>
      </c>
      <c r="L254" s="47" t="str">
        <f t="shared" si="33"/>
        <v>OK</v>
      </c>
      <c r="M254" s="129" t="s">
        <v>1221</v>
      </c>
      <c r="O254" s="47"/>
      <c r="P254" s="47"/>
      <c r="Q254" s="47"/>
      <c r="R254" s="47"/>
      <c r="S254" s="47"/>
      <c r="T254" s="47"/>
      <c r="U254" s="47"/>
      <c r="V254" s="47"/>
      <c r="W254" s="47"/>
      <c r="X254" s="47"/>
      <c r="Y254" s="47"/>
      <c r="Z254" s="47"/>
      <c r="AA254" s="47"/>
      <c r="AB254" s="47"/>
      <c r="AC254" s="47"/>
      <c r="AD254" s="47"/>
      <c r="AE254" s="47"/>
      <c r="AF254" s="47"/>
      <c r="AG254" s="47"/>
      <c r="AH254" s="47"/>
      <c r="AI254" s="47"/>
      <c r="AJ254" s="47"/>
      <c r="AK254" s="47"/>
      <c r="AL254" s="47"/>
      <c r="AM254" s="47"/>
      <c r="AN254" s="47"/>
      <c r="AO254" s="47"/>
      <c r="AP254" s="47"/>
      <c r="AQ254" s="47"/>
      <c r="AR254" s="47"/>
      <c r="AS254" s="47"/>
      <c r="AT254" s="47"/>
      <c r="AU254" s="47"/>
      <c r="AV254" s="47"/>
      <c r="AW254" s="47"/>
      <c r="AX254" s="47"/>
      <c r="AY254" s="47"/>
      <c r="AZ254" s="47"/>
      <c r="BA254" s="47"/>
      <c r="BB254" s="47"/>
      <c r="BC254" s="47"/>
      <c r="BD254" s="47"/>
      <c r="BE254" s="47"/>
      <c r="BF254" s="47"/>
      <c r="BG254" s="47"/>
      <c r="BH254" s="47"/>
      <c r="BI254" s="47"/>
      <c r="BJ254" s="47"/>
      <c r="BK254" s="47"/>
      <c r="BL254" s="47"/>
      <c r="BM254" s="47"/>
      <c r="BN254" s="47"/>
      <c r="BO254" s="47"/>
      <c r="BP254" s="47"/>
      <c r="BQ254" s="47"/>
      <c r="BR254" s="47"/>
      <c r="BS254" s="47"/>
      <c r="BT254" s="47"/>
      <c r="BU254" s="47"/>
      <c r="BV254" s="47"/>
      <c r="BW254" s="47"/>
      <c r="BX254" s="47"/>
      <c r="BY254" s="47"/>
      <c r="BZ254" s="47"/>
      <c r="CA254" s="47"/>
      <c r="CB254" s="47"/>
      <c r="CC254" s="47"/>
      <c r="CD254" s="47"/>
      <c r="CE254" s="47"/>
      <c r="CF254" s="47"/>
      <c r="CG254" s="47"/>
      <c r="CH254" s="47"/>
      <c r="CI254" s="47"/>
      <c r="CJ254" s="47"/>
      <c r="CK254" s="47"/>
      <c r="CL254" s="47"/>
      <c r="CM254" s="47"/>
      <c r="CN254" s="47"/>
      <c r="CO254" s="47"/>
      <c r="CP254" s="47"/>
      <c r="CQ254" s="47"/>
      <c r="CR254" s="47"/>
      <c r="CS254" s="47"/>
      <c r="CT254" s="47"/>
      <c r="CU254" s="47"/>
      <c r="CV254" s="47"/>
      <c r="CW254" s="47"/>
      <c r="CX254" s="47"/>
      <c r="CY254" s="47"/>
      <c r="CZ254" s="47"/>
      <c r="DA254" s="47"/>
      <c r="DB254" s="47"/>
      <c r="DC254" s="47"/>
      <c r="DD254" s="47"/>
      <c r="DE254" s="47"/>
      <c r="DF254" s="47"/>
      <c r="DG254" s="47"/>
      <c r="DH254" s="47"/>
      <c r="DI254" s="47"/>
      <c r="DJ254" s="47"/>
      <c r="DK254" s="47"/>
      <c r="DL254" s="47"/>
      <c r="DM254" s="47"/>
      <c r="DN254" s="47"/>
      <c r="DO254" s="47"/>
      <c r="DP254" s="47"/>
      <c r="DQ254" s="47"/>
      <c r="DR254" s="47"/>
      <c r="DS254" s="47"/>
      <c r="DT254" s="47"/>
      <c r="DU254" s="47"/>
      <c r="DV254" s="47"/>
      <c r="DW254" s="47"/>
      <c r="DX254" s="47"/>
      <c r="DY254" s="47"/>
      <c r="DZ254" s="47"/>
      <c r="EA254" s="47"/>
      <c r="EB254" s="47"/>
      <c r="EC254" s="47"/>
      <c r="ED254" s="47"/>
      <c r="EE254" s="47"/>
      <c r="EF254" s="47"/>
      <c r="EG254" s="47"/>
      <c r="EH254" s="47"/>
      <c r="EI254" s="47"/>
      <c r="EJ254" s="47"/>
      <c r="EK254" s="47"/>
      <c r="EL254" s="47"/>
      <c r="EM254" s="47"/>
      <c r="EN254" s="47"/>
      <c r="EO254" s="47"/>
      <c r="EP254" s="47"/>
      <c r="EQ254" s="47"/>
      <c r="ER254" s="47"/>
      <c r="ES254" s="47"/>
      <c r="ET254" s="47"/>
      <c r="EU254" s="47"/>
      <c r="EV254" s="47"/>
      <c r="EW254" s="47"/>
      <c r="EX254" s="47"/>
      <c r="EY254" s="47"/>
      <c r="EZ254" s="47"/>
      <c r="FA254" s="47"/>
      <c r="FB254" s="47"/>
      <c r="FC254" s="47"/>
      <c r="FD254" s="47"/>
      <c r="FE254" s="47"/>
      <c r="FF254" s="47"/>
      <c r="FG254" s="47"/>
      <c r="FH254" s="47"/>
      <c r="FI254" s="47"/>
      <c r="FJ254" s="47"/>
      <c r="FK254" s="47"/>
      <c r="FL254" s="47"/>
      <c r="FM254" s="47"/>
      <c r="FN254" s="47"/>
      <c r="FO254" s="47"/>
      <c r="FP254" s="47"/>
      <c r="FQ254" s="47"/>
      <c r="FR254" s="47"/>
      <c r="FS254" s="47"/>
      <c r="FT254" s="47"/>
      <c r="FU254" s="47"/>
      <c r="FV254" s="47"/>
      <c r="FW254" s="47"/>
      <c r="FX254" s="47"/>
      <c r="FY254" s="47"/>
      <c r="FZ254" s="47"/>
      <c r="GA254" s="47"/>
      <c r="GB254" s="47"/>
      <c r="GC254" s="47"/>
      <c r="GD254" s="47"/>
      <c r="GE254" s="47"/>
      <c r="GF254" s="47"/>
      <c r="GG254" s="47"/>
      <c r="GH254" s="47"/>
      <c r="GI254" s="47"/>
      <c r="GJ254" s="47"/>
      <c r="GK254" s="47"/>
      <c r="GL254" s="47"/>
      <c r="GM254" s="47"/>
      <c r="GN254" s="47"/>
      <c r="GO254" s="47"/>
      <c r="GP254" s="47"/>
      <c r="GQ254" s="47"/>
      <c r="GR254" s="47"/>
      <c r="GS254" s="47"/>
      <c r="GT254" s="47"/>
      <c r="GU254" s="47"/>
      <c r="GV254" s="47"/>
      <c r="GW254" s="47"/>
      <c r="GX254" s="47"/>
      <c r="GY254" s="47"/>
      <c r="GZ254" s="47"/>
      <c r="HA254" s="47"/>
      <c r="HB254" s="47"/>
      <c r="HC254" s="47"/>
      <c r="HD254" s="47"/>
      <c r="HE254" s="47"/>
      <c r="HF254" s="47"/>
      <c r="HG254" s="47"/>
      <c r="HH254" s="47"/>
      <c r="HI254" s="47"/>
      <c r="HJ254" s="47"/>
      <c r="HK254" s="47"/>
      <c r="HL254" s="47"/>
      <c r="HM254" s="47"/>
      <c r="HN254" s="47"/>
      <c r="HO254" s="47"/>
      <c r="HP254" s="47"/>
      <c r="HQ254" s="47"/>
      <c r="HR254" s="47"/>
      <c r="HS254" s="47"/>
      <c r="HT254" s="47"/>
      <c r="HU254" s="47"/>
      <c r="HV254" s="47"/>
      <c r="HW254" s="47"/>
      <c r="HX254" s="47"/>
      <c r="HY254" s="47"/>
      <c r="HZ254" s="47"/>
      <c r="IA254" s="47"/>
      <c r="IB254" s="47"/>
      <c r="IC254" s="47"/>
      <c r="ID254" s="47"/>
      <c r="IE254" s="47"/>
      <c r="IF254" s="47"/>
      <c r="IG254" s="47"/>
      <c r="IH254" s="47"/>
      <c r="II254" s="47"/>
      <c r="IJ254" s="47"/>
      <c r="IK254" s="47"/>
      <c r="IL254" s="47"/>
      <c r="IM254" s="47"/>
      <c r="IN254" s="47"/>
      <c r="IO254" s="47"/>
      <c r="IP254" s="47"/>
      <c r="IQ254" s="47"/>
      <c r="IR254" s="47"/>
      <c r="IS254" s="47"/>
      <c r="IT254" s="47"/>
      <c r="IU254" s="47"/>
      <c r="IV254" s="47"/>
    </row>
    <row r="255" spans="1:256" ht="19.5" customHeight="1">
      <c r="A255" s="82" t="s">
        <v>933</v>
      </c>
      <c r="B255" s="85" t="s">
        <v>934</v>
      </c>
      <c r="C255" s="85" t="s">
        <v>935</v>
      </c>
      <c r="D255" s="61" t="s">
        <v>895</v>
      </c>
      <c r="E255" s="61"/>
      <c r="F255" s="47" t="str">
        <f t="shared" si="30"/>
        <v>う１８</v>
      </c>
      <c r="G255" s="47" t="str">
        <f t="shared" si="32"/>
        <v>吉村淳</v>
      </c>
      <c r="H255" s="61" t="s">
        <v>896</v>
      </c>
      <c r="I255" s="53" t="s">
        <v>224</v>
      </c>
      <c r="J255" s="122">
        <v>1976</v>
      </c>
      <c r="K255" s="50">
        <f t="shared" si="34"/>
        <v>48</v>
      </c>
      <c r="L255" s="47" t="str">
        <f t="shared" si="33"/>
        <v>OK</v>
      </c>
      <c r="M255" s="129" t="s">
        <v>1164</v>
      </c>
      <c r="N255" s="69"/>
      <c r="O255" s="47"/>
      <c r="P255" s="47"/>
      <c r="Q255" s="47"/>
      <c r="R255" s="47"/>
      <c r="S255" s="47"/>
      <c r="T255" s="47"/>
      <c r="U255" s="47"/>
      <c r="V255" s="47"/>
      <c r="W255" s="47"/>
      <c r="X255" s="47"/>
      <c r="Y255" s="47"/>
      <c r="Z255" s="47"/>
      <c r="AA255" s="47"/>
      <c r="AB255" s="47"/>
      <c r="AC255" s="47"/>
      <c r="AD255" s="47"/>
      <c r="AE255" s="47"/>
      <c r="AF255" s="47"/>
      <c r="AG255" s="47"/>
      <c r="AH255" s="47"/>
      <c r="AI255" s="47"/>
      <c r="AJ255" s="47"/>
      <c r="AK255" s="47"/>
      <c r="AL255" s="47"/>
      <c r="AM255" s="47"/>
      <c r="AN255" s="47"/>
      <c r="AO255" s="47"/>
      <c r="AP255" s="47"/>
      <c r="AQ255" s="47"/>
      <c r="AR255" s="47"/>
      <c r="AS255" s="47"/>
      <c r="AT255" s="47"/>
      <c r="AU255" s="47"/>
      <c r="AV255" s="47"/>
      <c r="AW255" s="47"/>
      <c r="AX255" s="47"/>
      <c r="AY255" s="47"/>
      <c r="AZ255" s="47"/>
      <c r="BA255" s="47"/>
      <c r="BB255" s="47"/>
      <c r="BC255" s="47"/>
      <c r="BD255" s="47"/>
      <c r="BE255" s="47"/>
      <c r="BF255" s="47"/>
      <c r="BG255" s="47"/>
      <c r="BH255" s="47"/>
      <c r="BI255" s="47"/>
      <c r="BJ255" s="47"/>
      <c r="BK255" s="47"/>
      <c r="BL255" s="47"/>
      <c r="BM255" s="47"/>
      <c r="BN255" s="47"/>
      <c r="BO255" s="47"/>
      <c r="BP255" s="47"/>
      <c r="BQ255" s="47"/>
      <c r="BR255" s="47"/>
      <c r="BS255" s="47"/>
      <c r="BT255" s="47"/>
      <c r="BU255" s="47"/>
      <c r="BV255" s="47"/>
      <c r="BW255" s="47"/>
      <c r="BX255" s="47"/>
      <c r="BY255" s="47"/>
      <c r="BZ255" s="47"/>
      <c r="CA255" s="47"/>
      <c r="CB255" s="47"/>
      <c r="CC255" s="47"/>
      <c r="CD255" s="47"/>
      <c r="CE255" s="47"/>
      <c r="CF255" s="47"/>
      <c r="CG255" s="47"/>
      <c r="CH255" s="47"/>
      <c r="CI255" s="47"/>
      <c r="CJ255" s="47"/>
      <c r="CK255" s="47"/>
      <c r="CL255" s="47"/>
      <c r="CM255" s="47"/>
      <c r="CN255" s="47"/>
      <c r="CO255" s="47"/>
      <c r="CP255" s="47"/>
      <c r="CQ255" s="47"/>
      <c r="CR255" s="47"/>
      <c r="CS255" s="47"/>
      <c r="CT255" s="47"/>
      <c r="CU255" s="47"/>
      <c r="CV255" s="47"/>
      <c r="CW255" s="47"/>
      <c r="CX255" s="47"/>
      <c r="CY255" s="47"/>
      <c r="CZ255" s="47"/>
      <c r="DA255" s="47"/>
      <c r="DB255" s="47"/>
      <c r="DC255" s="47"/>
      <c r="DD255" s="47"/>
      <c r="DE255" s="47"/>
      <c r="DF255" s="47"/>
      <c r="DG255" s="47"/>
      <c r="DH255" s="47"/>
      <c r="DI255" s="47"/>
      <c r="DJ255" s="47"/>
      <c r="DK255" s="47"/>
      <c r="DL255" s="47"/>
      <c r="DM255" s="47"/>
      <c r="DN255" s="47"/>
      <c r="DO255" s="47"/>
      <c r="DP255" s="47"/>
      <c r="DQ255" s="47"/>
      <c r="DR255" s="47"/>
      <c r="DS255" s="47"/>
      <c r="DT255" s="47"/>
      <c r="DU255" s="47"/>
      <c r="DV255" s="47"/>
      <c r="DW255" s="47"/>
      <c r="DX255" s="47"/>
      <c r="DY255" s="47"/>
      <c r="DZ255" s="47"/>
      <c r="EA255" s="47"/>
      <c r="EB255" s="47"/>
      <c r="EC255" s="47"/>
      <c r="ED255" s="47"/>
      <c r="EE255" s="47"/>
      <c r="EF255" s="47"/>
      <c r="EG255" s="47"/>
      <c r="EH255" s="47"/>
      <c r="EI255" s="47"/>
      <c r="EJ255" s="47"/>
      <c r="EK255" s="47"/>
      <c r="EL255" s="47"/>
      <c r="EM255" s="47"/>
      <c r="EN255" s="47"/>
      <c r="EO255" s="47"/>
      <c r="EP255" s="47"/>
      <c r="EQ255" s="47"/>
      <c r="ER255" s="47"/>
      <c r="ES255" s="47"/>
      <c r="ET255" s="47"/>
      <c r="EU255" s="47"/>
      <c r="EV255" s="47"/>
      <c r="EW255" s="47"/>
      <c r="EX255" s="47"/>
      <c r="EY255" s="47"/>
      <c r="EZ255" s="47"/>
      <c r="FA255" s="47"/>
      <c r="FB255" s="47"/>
      <c r="FC255" s="47"/>
      <c r="FD255" s="47"/>
      <c r="FE255" s="47"/>
      <c r="FF255" s="47"/>
      <c r="FG255" s="47"/>
      <c r="FH255" s="47"/>
      <c r="FI255" s="47"/>
      <c r="FJ255" s="47"/>
      <c r="FK255" s="47"/>
      <c r="FL255" s="47"/>
      <c r="FM255" s="47"/>
      <c r="FN255" s="47"/>
      <c r="FO255" s="47"/>
      <c r="FP255" s="47"/>
      <c r="FQ255" s="47"/>
      <c r="FR255" s="47"/>
      <c r="FS255" s="47"/>
      <c r="FT255" s="47"/>
      <c r="FU255" s="47"/>
      <c r="FV255" s="47"/>
      <c r="FW255" s="47"/>
      <c r="FX255" s="47"/>
      <c r="FY255" s="47"/>
      <c r="FZ255" s="47"/>
      <c r="GA255" s="47"/>
      <c r="GB255" s="47"/>
      <c r="GC255" s="47"/>
      <c r="GD255" s="47"/>
      <c r="GE255" s="47"/>
      <c r="GF255" s="47"/>
      <c r="GG255" s="47"/>
      <c r="GH255" s="47"/>
      <c r="GI255" s="47"/>
      <c r="GJ255" s="47"/>
      <c r="GK255" s="47"/>
      <c r="GL255" s="47"/>
      <c r="GM255" s="47"/>
      <c r="GN255" s="47"/>
      <c r="GO255" s="47"/>
      <c r="GP255" s="47"/>
      <c r="GQ255" s="47"/>
      <c r="GR255" s="47"/>
      <c r="GS255" s="47"/>
      <c r="GT255" s="47"/>
      <c r="GU255" s="47"/>
      <c r="GV255" s="47"/>
      <c r="GW255" s="47"/>
      <c r="GX255" s="47"/>
      <c r="GY255" s="47"/>
      <c r="GZ255" s="47"/>
      <c r="HA255" s="47"/>
      <c r="HB255" s="47"/>
      <c r="HC255" s="47"/>
      <c r="HD255" s="47"/>
      <c r="HE255" s="47"/>
      <c r="HF255" s="47"/>
      <c r="HG255" s="47"/>
      <c r="HH255" s="47"/>
      <c r="HI255" s="47"/>
      <c r="HJ255" s="47"/>
      <c r="HK255" s="47"/>
      <c r="HL255" s="47"/>
      <c r="HM255" s="47"/>
      <c r="HN255" s="47"/>
      <c r="HO255" s="47"/>
      <c r="HP255" s="47"/>
      <c r="HQ255" s="47"/>
      <c r="HR255" s="47"/>
      <c r="HS255" s="47"/>
      <c r="HT255" s="47"/>
      <c r="HU255" s="47"/>
      <c r="HV255" s="47"/>
      <c r="HW255" s="47"/>
      <c r="HX255" s="47"/>
      <c r="HY255" s="47"/>
      <c r="HZ255" s="47"/>
      <c r="IA255" s="47"/>
      <c r="IB255" s="47"/>
      <c r="IC255" s="47"/>
      <c r="ID255" s="47"/>
      <c r="IE255" s="47"/>
      <c r="IF255" s="47"/>
      <c r="IG255" s="47"/>
      <c r="IH255" s="47"/>
      <c r="II255" s="47"/>
      <c r="IJ255" s="47"/>
      <c r="IK255" s="47"/>
      <c r="IL255" s="47"/>
      <c r="IM255" s="47"/>
      <c r="IN255" s="47"/>
      <c r="IO255" s="47"/>
      <c r="IP255" s="47"/>
      <c r="IQ255" s="47"/>
      <c r="IR255" s="47"/>
      <c r="IS255" s="47"/>
      <c r="IT255" s="47"/>
      <c r="IU255" s="47"/>
      <c r="IV255" s="47"/>
    </row>
    <row r="256" spans="1:256" ht="19.5" customHeight="1">
      <c r="A256" s="82" t="s">
        <v>936</v>
      </c>
      <c r="B256" s="115" t="s">
        <v>937</v>
      </c>
      <c r="C256" s="115" t="s">
        <v>938</v>
      </c>
      <c r="D256" s="61" t="s">
        <v>895</v>
      </c>
      <c r="E256" s="61"/>
      <c r="F256" s="47" t="str">
        <f t="shared" si="30"/>
        <v>う１９</v>
      </c>
      <c r="G256" s="47" t="str">
        <f t="shared" si="32"/>
        <v>脇野佳邦</v>
      </c>
      <c r="H256" s="61" t="s">
        <v>896</v>
      </c>
      <c r="I256" s="53" t="s">
        <v>224</v>
      </c>
      <c r="J256" s="122">
        <v>1973</v>
      </c>
      <c r="K256" s="50">
        <f t="shared" si="34"/>
        <v>51</v>
      </c>
      <c r="L256" s="47" t="str">
        <f t="shared" si="33"/>
        <v>OK</v>
      </c>
      <c r="M256" s="129" t="s">
        <v>458</v>
      </c>
      <c r="N256" s="69"/>
    </row>
    <row r="257" spans="1:256" ht="19.5" customHeight="1">
      <c r="A257" s="82" t="s">
        <v>939</v>
      </c>
      <c r="B257" s="115" t="s">
        <v>940</v>
      </c>
      <c r="C257" s="115" t="s">
        <v>1222</v>
      </c>
      <c r="D257" s="61" t="s">
        <v>895</v>
      </c>
      <c r="E257" s="61"/>
      <c r="F257" s="47" t="str">
        <f t="shared" si="30"/>
        <v>う２０</v>
      </c>
      <c r="G257" s="47" t="str">
        <f t="shared" si="32"/>
        <v>峰　祥靖</v>
      </c>
      <c r="H257" s="61" t="s">
        <v>896</v>
      </c>
      <c r="I257" s="53" t="s">
        <v>224</v>
      </c>
      <c r="J257" s="122">
        <v>1975</v>
      </c>
      <c r="K257" s="50">
        <f t="shared" si="34"/>
        <v>49</v>
      </c>
      <c r="L257" s="47" t="str">
        <f t="shared" si="33"/>
        <v>OK</v>
      </c>
      <c r="M257" s="129" t="s">
        <v>1223</v>
      </c>
    </row>
    <row r="258" spans="1:256" ht="19.5" customHeight="1">
      <c r="A258" s="82" t="s">
        <v>941</v>
      </c>
      <c r="B258" s="127" t="s">
        <v>942</v>
      </c>
      <c r="C258" s="127" t="s">
        <v>943</v>
      </c>
      <c r="D258" s="61" t="s">
        <v>895</v>
      </c>
      <c r="E258" s="61"/>
      <c r="F258" s="47" t="str">
        <f t="shared" si="30"/>
        <v>う２１</v>
      </c>
      <c r="G258" s="47" t="str">
        <f t="shared" si="32"/>
        <v>野村良平</v>
      </c>
      <c r="H258" s="61" t="s">
        <v>896</v>
      </c>
      <c r="I258" s="53" t="s">
        <v>224</v>
      </c>
      <c r="J258" s="122">
        <v>1989</v>
      </c>
      <c r="K258" s="50">
        <f t="shared" si="34"/>
        <v>35</v>
      </c>
      <c r="L258" s="47" t="str">
        <f t="shared" si="33"/>
        <v>OK</v>
      </c>
      <c r="M258" s="129" t="s">
        <v>1224</v>
      </c>
    </row>
    <row r="259" spans="1:256" ht="19.5" customHeight="1">
      <c r="A259" s="82" t="s">
        <v>944</v>
      </c>
      <c r="B259" s="115" t="s">
        <v>945</v>
      </c>
      <c r="C259" s="115" t="s">
        <v>946</v>
      </c>
      <c r="D259" s="61" t="s">
        <v>895</v>
      </c>
      <c r="E259" s="61"/>
      <c r="F259" s="47" t="str">
        <f t="shared" si="30"/>
        <v>う２２</v>
      </c>
      <c r="G259" s="47" t="str">
        <f t="shared" si="32"/>
        <v>利光龍司</v>
      </c>
      <c r="H259" s="61" t="s">
        <v>896</v>
      </c>
      <c r="I259" s="53" t="s">
        <v>224</v>
      </c>
      <c r="J259" s="122">
        <v>1972</v>
      </c>
      <c r="K259" s="50">
        <f t="shared" si="34"/>
        <v>52</v>
      </c>
      <c r="L259" s="47" t="str">
        <f t="shared" si="33"/>
        <v>OK</v>
      </c>
      <c r="M259" s="129" t="s">
        <v>1164</v>
      </c>
    </row>
    <row r="260" spans="1:256" ht="19.5" customHeight="1">
      <c r="A260" s="82" t="s">
        <v>947</v>
      </c>
      <c r="B260" s="115" t="s">
        <v>1225</v>
      </c>
      <c r="C260" s="115" t="s">
        <v>1226</v>
      </c>
      <c r="D260" s="61" t="s">
        <v>895</v>
      </c>
      <c r="E260" s="61"/>
      <c r="F260" s="47" t="str">
        <f t="shared" si="30"/>
        <v>う２３</v>
      </c>
      <c r="G260" s="47" t="str">
        <f t="shared" si="32"/>
        <v>坂田義記</v>
      </c>
      <c r="H260" s="61" t="s">
        <v>896</v>
      </c>
      <c r="I260" s="53" t="s">
        <v>224</v>
      </c>
      <c r="J260" s="122">
        <v>1988</v>
      </c>
      <c r="K260" s="50">
        <f t="shared" si="34"/>
        <v>36</v>
      </c>
      <c r="L260" s="47" t="str">
        <f t="shared" si="33"/>
        <v>OK</v>
      </c>
      <c r="M260" s="129" t="s">
        <v>1227</v>
      </c>
    </row>
    <row r="261" spans="1:256" s="47" customFormat="1" ht="19.5" customHeight="1">
      <c r="A261" s="82" t="s">
        <v>948</v>
      </c>
      <c r="B261" s="132" t="s">
        <v>949</v>
      </c>
      <c r="C261" s="132" t="s">
        <v>1228</v>
      </c>
      <c r="D261" s="61" t="s">
        <v>895</v>
      </c>
      <c r="E261" s="61"/>
      <c r="F261" s="47" t="str">
        <f t="shared" si="30"/>
        <v>う２４</v>
      </c>
      <c r="G261" s="47" t="str">
        <f t="shared" si="32"/>
        <v>伊吹邦子</v>
      </c>
      <c r="H261" s="61" t="s">
        <v>896</v>
      </c>
      <c r="I261" s="47" t="s">
        <v>250</v>
      </c>
      <c r="J261" s="118">
        <v>1969</v>
      </c>
      <c r="K261" s="50">
        <f t="shared" si="34"/>
        <v>55</v>
      </c>
      <c r="L261" s="47" t="str">
        <f t="shared" si="33"/>
        <v>OK</v>
      </c>
      <c r="M261" s="117" t="s">
        <v>1196</v>
      </c>
      <c r="O261"/>
      <c r="P261"/>
      <c r="Q261"/>
      <c r="R261"/>
      <c r="S261"/>
      <c r="T261"/>
      <c r="U261"/>
      <c r="V261"/>
      <c r="W261"/>
      <c r="X261"/>
      <c r="Y261"/>
      <c r="Z261"/>
      <c r="AA261"/>
      <c r="AB261"/>
      <c r="AC261"/>
      <c r="AD261"/>
      <c r="AE261"/>
      <c r="AF261"/>
      <c r="AG261"/>
      <c r="AH261"/>
      <c r="AI261"/>
      <c r="AJ261"/>
      <c r="AK261"/>
      <c r="AL261"/>
      <c r="AM261"/>
      <c r="AN261"/>
      <c r="AO261"/>
      <c r="AP261"/>
      <c r="AQ261"/>
      <c r="AR261"/>
      <c r="AS261"/>
      <c r="AT261"/>
      <c r="AU261"/>
      <c r="AV261"/>
      <c r="AW261"/>
      <c r="AX261"/>
      <c r="AY261"/>
      <c r="AZ261"/>
      <c r="BA261"/>
      <c r="BB261"/>
      <c r="BC261"/>
      <c r="BD261"/>
      <c r="BE261"/>
      <c r="BF261"/>
      <c r="BG261"/>
      <c r="BH261"/>
      <c r="BI261"/>
      <c r="BJ261"/>
      <c r="BK261"/>
      <c r="BL261"/>
      <c r="BM261"/>
      <c r="BN261"/>
      <c r="BO261"/>
      <c r="BP261"/>
      <c r="BQ261"/>
      <c r="BR261"/>
      <c r="BS261"/>
      <c r="BT261"/>
      <c r="BU261"/>
      <c r="BV261"/>
      <c r="BW261"/>
      <c r="BX261"/>
      <c r="BY261"/>
      <c r="BZ261"/>
      <c r="CA261"/>
      <c r="CB261"/>
      <c r="CC261"/>
      <c r="CD261"/>
      <c r="CE261"/>
      <c r="CF261"/>
      <c r="CG261"/>
      <c r="CH261"/>
      <c r="CI261"/>
      <c r="CJ261"/>
      <c r="CK261"/>
      <c r="CL261"/>
      <c r="CM261"/>
      <c r="CN261"/>
      <c r="CO261"/>
      <c r="CP261"/>
      <c r="CQ261"/>
      <c r="CR261"/>
      <c r="CS261"/>
      <c r="CT261"/>
      <c r="CU261"/>
      <c r="CV261"/>
      <c r="CW261"/>
      <c r="CX261"/>
      <c r="CY261"/>
      <c r="CZ261"/>
      <c r="DA261"/>
      <c r="DB261"/>
      <c r="DC261"/>
      <c r="DD261"/>
      <c r="DE261"/>
      <c r="DF261"/>
      <c r="DG261"/>
      <c r="DH261"/>
      <c r="DI261"/>
      <c r="DJ261"/>
      <c r="DK261"/>
      <c r="DL261"/>
      <c r="DM261"/>
      <c r="DN261"/>
      <c r="DO261"/>
      <c r="DP261"/>
      <c r="DQ261"/>
      <c r="DR261"/>
      <c r="DS261"/>
      <c r="DT261"/>
      <c r="DU261"/>
      <c r="DV261"/>
      <c r="DW261"/>
      <c r="DX261"/>
      <c r="DY261"/>
      <c r="DZ261"/>
      <c r="EA261"/>
      <c r="EB261"/>
      <c r="EC261"/>
      <c r="ED261"/>
      <c r="EE261"/>
      <c r="EF261"/>
      <c r="EG261"/>
      <c r="EH261"/>
      <c r="EI261"/>
      <c r="EJ261"/>
      <c r="EK261"/>
      <c r="EL261"/>
      <c r="EM261"/>
      <c r="EN261"/>
      <c r="EO261"/>
      <c r="EP261"/>
      <c r="EQ261"/>
      <c r="ER261"/>
      <c r="ES261"/>
      <c r="ET261"/>
      <c r="EU261"/>
      <c r="EV261"/>
      <c r="EW261"/>
      <c r="EX261"/>
      <c r="EY261"/>
      <c r="EZ261"/>
      <c r="FA261"/>
      <c r="FB261"/>
      <c r="FC261"/>
      <c r="FD261"/>
      <c r="FE261"/>
      <c r="FF261"/>
      <c r="FG261"/>
      <c r="FH261"/>
      <c r="FI261"/>
      <c r="FJ261"/>
      <c r="FK261"/>
      <c r="FL261"/>
      <c r="FM261"/>
      <c r="FN261"/>
      <c r="FO261"/>
      <c r="FP261"/>
      <c r="FQ261"/>
      <c r="FR261"/>
      <c r="FS261"/>
      <c r="FT261"/>
      <c r="FU261"/>
      <c r="FV261"/>
      <c r="FW261"/>
      <c r="FX261"/>
      <c r="FY261"/>
      <c r="FZ261"/>
      <c r="GA261"/>
      <c r="GB261"/>
      <c r="GC261"/>
      <c r="GD261"/>
      <c r="GE261"/>
      <c r="GF261"/>
      <c r="GG261"/>
      <c r="GH261"/>
      <c r="GI261"/>
      <c r="GJ261"/>
      <c r="GK261"/>
      <c r="GL261"/>
      <c r="GM261"/>
      <c r="GN261"/>
      <c r="GO261"/>
      <c r="GP261"/>
      <c r="GQ261"/>
      <c r="GR261"/>
      <c r="GS261"/>
      <c r="GT261"/>
      <c r="GU261"/>
      <c r="GV261"/>
      <c r="GW261"/>
      <c r="GX261"/>
      <c r="GY261"/>
      <c r="GZ261"/>
      <c r="HA261"/>
      <c r="HB261"/>
      <c r="HC261"/>
      <c r="HD261"/>
      <c r="HE261"/>
      <c r="HF261"/>
      <c r="HG261"/>
      <c r="HH261"/>
      <c r="HI261"/>
      <c r="HJ261"/>
      <c r="HK261"/>
      <c r="HL261"/>
      <c r="HM261"/>
      <c r="HN261"/>
      <c r="HO261"/>
      <c r="HP261"/>
      <c r="HQ261"/>
      <c r="HR261"/>
      <c r="HS261"/>
      <c r="HT261"/>
      <c r="HU261"/>
      <c r="HV261"/>
      <c r="HW261"/>
      <c r="HX261"/>
      <c r="HY261"/>
      <c r="HZ261"/>
      <c r="IA261"/>
      <c r="IB261"/>
      <c r="IC261"/>
      <c r="ID261"/>
      <c r="IE261"/>
      <c r="IF261"/>
      <c r="IG261"/>
      <c r="IH261"/>
      <c r="II261"/>
      <c r="IJ261"/>
      <c r="IK261"/>
      <c r="IL261"/>
      <c r="IM261"/>
      <c r="IN261"/>
      <c r="IO261"/>
      <c r="IP261"/>
      <c r="IQ261"/>
      <c r="IR261"/>
      <c r="IS261"/>
      <c r="IT261"/>
      <c r="IU261"/>
      <c r="IV261"/>
    </row>
    <row r="262" spans="1:256" s="137" customFormat="1" ht="14.25">
      <c r="A262" s="82" t="s">
        <v>950</v>
      </c>
      <c r="B262" s="87" t="s">
        <v>951</v>
      </c>
      <c r="C262" s="88" t="s">
        <v>952</v>
      </c>
      <c r="D262" s="61" t="s">
        <v>895</v>
      </c>
      <c r="E262" s="61"/>
      <c r="F262" s="47" t="str">
        <f t="shared" si="30"/>
        <v>う２５</v>
      </c>
      <c r="G262" s="47" t="str">
        <f t="shared" si="32"/>
        <v>植垣貴美子</v>
      </c>
      <c r="H262" s="61" t="s">
        <v>896</v>
      </c>
      <c r="I262" s="61" t="s">
        <v>250</v>
      </c>
      <c r="J262" s="123">
        <v>1965</v>
      </c>
      <c r="K262" s="50">
        <f t="shared" si="34"/>
        <v>59</v>
      </c>
      <c r="L262" s="47" t="str">
        <f t="shared" si="33"/>
        <v>OK</v>
      </c>
      <c r="M262" s="81" t="s">
        <v>262</v>
      </c>
      <c r="N262" s="47"/>
      <c r="O262"/>
      <c r="P262"/>
      <c r="Q262"/>
      <c r="R262"/>
      <c r="S262"/>
      <c r="T262"/>
      <c r="U262"/>
      <c r="V262"/>
      <c r="W262"/>
      <c r="X262"/>
      <c r="Y262"/>
      <c r="Z262"/>
      <c r="AA262"/>
      <c r="AB262"/>
      <c r="AC262"/>
      <c r="AD262"/>
      <c r="AE262"/>
      <c r="AF262"/>
      <c r="AG262"/>
      <c r="AH262"/>
      <c r="AI262"/>
      <c r="AJ262"/>
      <c r="AK262"/>
      <c r="AL262"/>
      <c r="AM262"/>
      <c r="AN262"/>
      <c r="AO262"/>
      <c r="AP262"/>
      <c r="AQ262"/>
      <c r="AR262"/>
      <c r="AS262"/>
      <c r="AT262"/>
      <c r="AU262"/>
      <c r="AV262"/>
      <c r="AW262"/>
      <c r="AX262"/>
      <c r="AY262"/>
      <c r="AZ262"/>
      <c r="BA262"/>
      <c r="BB262"/>
      <c r="BC262"/>
      <c r="BD262"/>
      <c r="BE262"/>
      <c r="BF262"/>
      <c r="BG262"/>
      <c r="BH262"/>
      <c r="BI262"/>
      <c r="BJ262"/>
      <c r="BK262"/>
      <c r="BL262"/>
      <c r="BM262"/>
      <c r="BN262"/>
      <c r="BO262"/>
      <c r="BP262"/>
      <c r="BQ262"/>
      <c r="BR262"/>
      <c r="BS262"/>
      <c r="BT262"/>
      <c r="BU262"/>
      <c r="BV262"/>
      <c r="BW262"/>
      <c r="BX262"/>
      <c r="BY262"/>
      <c r="BZ262"/>
      <c r="CA262"/>
      <c r="CB262"/>
      <c r="CC262"/>
      <c r="CD262"/>
      <c r="CE262"/>
      <c r="CF262"/>
      <c r="CG262"/>
      <c r="CH262"/>
      <c r="CI262"/>
      <c r="CJ262"/>
      <c r="CK262"/>
      <c r="CL262"/>
      <c r="CM262"/>
      <c r="CN262"/>
      <c r="CO262"/>
      <c r="CP262"/>
      <c r="CQ262"/>
      <c r="CR262"/>
      <c r="CS262"/>
      <c r="CT262"/>
      <c r="CU262"/>
      <c r="CV262"/>
      <c r="CW262"/>
      <c r="CX262"/>
      <c r="CY262"/>
      <c r="CZ262"/>
      <c r="DA262"/>
      <c r="DB262"/>
      <c r="DC262"/>
      <c r="DD262"/>
      <c r="DE262"/>
      <c r="DF262"/>
      <c r="DG262"/>
      <c r="DH262"/>
      <c r="DI262"/>
      <c r="DJ262"/>
      <c r="DK262"/>
      <c r="DL262"/>
      <c r="DM262"/>
      <c r="DN262"/>
      <c r="DO262"/>
      <c r="DP262"/>
      <c r="DQ262"/>
      <c r="DR262"/>
      <c r="DS262"/>
      <c r="DT262"/>
      <c r="DU262"/>
      <c r="DV262"/>
      <c r="DW262"/>
      <c r="DX262"/>
      <c r="DY262"/>
      <c r="DZ262"/>
      <c r="EA262"/>
      <c r="EB262"/>
      <c r="EC262"/>
      <c r="ED262"/>
      <c r="EE262"/>
      <c r="EF262"/>
      <c r="EG262"/>
      <c r="EH262"/>
      <c r="EI262"/>
      <c r="EJ262"/>
      <c r="EK262"/>
      <c r="EL262"/>
      <c r="EM262"/>
      <c r="EN262"/>
      <c r="EO262"/>
      <c r="EP262"/>
      <c r="EQ262"/>
      <c r="ER262"/>
      <c r="ES262"/>
      <c r="ET262"/>
      <c r="EU262"/>
      <c r="EV262"/>
      <c r="EW262"/>
      <c r="EX262"/>
      <c r="EY262"/>
      <c r="EZ262"/>
      <c r="FA262"/>
      <c r="FB262"/>
      <c r="FC262"/>
      <c r="FD262"/>
      <c r="FE262"/>
      <c r="FF262"/>
      <c r="FG262"/>
      <c r="FH262"/>
      <c r="FI262"/>
      <c r="FJ262"/>
      <c r="FK262"/>
      <c r="FL262"/>
      <c r="FM262"/>
      <c r="FN262"/>
      <c r="FO262"/>
      <c r="FP262"/>
      <c r="FQ262"/>
      <c r="FR262"/>
      <c r="FS262"/>
      <c r="FT262"/>
      <c r="FU262"/>
      <c r="FV262"/>
      <c r="FW262"/>
      <c r="FX262"/>
      <c r="FY262"/>
      <c r="FZ262"/>
      <c r="GA262"/>
      <c r="GB262"/>
      <c r="GC262"/>
      <c r="GD262"/>
      <c r="GE262"/>
      <c r="GF262"/>
      <c r="GG262"/>
      <c r="GH262"/>
      <c r="GI262"/>
      <c r="GJ262"/>
      <c r="GK262"/>
      <c r="GL262"/>
      <c r="GM262"/>
      <c r="GN262"/>
      <c r="GO262"/>
      <c r="GP262"/>
      <c r="GQ262"/>
      <c r="GR262"/>
      <c r="GS262"/>
      <c r="GT262"/>
      <c r="GU262"/>
      <c r="GV262"/>
      <c r="GW262"/>
      <c r="GX262"/>
      <c r="GY262"/>
      <c r="GZ262"/>
      <c r="HA262"/>
      <c r="HB262"/>
      <c r="HC262"/>
      <c r="HD262"/>
      <c r="HE262"/>
      <c r="HF262"/>
      <c r="HG262"/>
      <c r="HH262"/>
      <c r="HI262"/>
      <c r="HJ262"/>
      <c r="HK262"/>
      <c r="HL262"/>
      <c r="HM262"/>
      <c r="HN262"/>
      <c r="HO262"/>
      <c r="HP262"/>
      <c r="HQ262"/>
      <c r="HR262"/>
      <c r="HS262"/>
      <c r="HT262"/>
      <c r="HU262"/>
      <c r="HV262"/>
      <c r="HW262"/>
      <c r="HX262"/>
      <c r="HY262"/>
      <c r="HZ262"/>
      <c r="IA262"/>
      <c r="IB262"/>
      <c r="IC262"/>
      <c r="ID262"/>
      <c r="IE262"/>
      <c r="IF262"/>
      <c r="IG262"/>
      <c r="IH262"/>
      <c r="II262"/>
      <c r="IJ262"/>
      <c r="IK262"/>
      <c r="IL262"/>
      <c r="IM262"/>
      <c r="IN262"/>
      <c r="IO262"/>
      <c r="IP262"/>
      <c r="IQ262"/>
      <c r="IR262"/>
      <c r="IS262"/>
      <c r="IT262"/>
      <c r="IU262"/>
      <c r="IV262"/>
    </row>
    <row r="263" spans="1:256" s="137" customFormat="1" ht="14.25">
      <c r="A263" s="82" t="s">
        <v>953</v>
      </c>
      <c r="B263" s="72" t="s">
        <v>1229</v>
      </c>
      <c r="C263" s="72" t="s">
        <v>1230</v>
      </c>
      <c r="D263" s="61" t="s">
        <v>895</v>
      </c>
      <c r="E263" s="61"/>
      <c r="F263" s="47" t="str">
        <f t="shared" si="30"/>
        <v>う２６</v>
      </c>
      <c r="G263" s="47" t="str">
        <f t="shared" si="32"/>
        <v>牛道心</v>
      </c>
      <c r="H263" s="61" t="s">
        <v>896</v>
      </c>
      <c r="I263" s="47" t="s">
        <v>250</v>
      </c>
      <c r="J263" s="274">
        <v>1978</v>
      </c>
      <c r="K263" s="50">
        <f t="shared" si="34"/>
        <v>46</v>
      </c>
      <c r="L263" s="47" t="str">
        <f t="shared" si="33"/>
        <v>OK</v>
      </c>
      <c r="M263" s="137" t="s">
        <v>1070</v>
      </c>
      <c r="N263" s="47"/>
      <c r="O263"/>
      <c r="P263"/>
      <c r="Q263"/>
      <c r="R263"/>
      <c r="S263"/>
      <c r="T263"/>
      <c r="U263"/>
      <c r="V263"/>
      <c r="W263"/>
      <c r="X263"/>
      <c r="Y263"/>
      <c r="Z263"/>
      <c r="AA263"/>
      <c r="AB263"/>
      <c r="AC263"/>
      <c r="AD263"/>
      <c r="AE263"/>
      <c r="AF263"/>
      <c r="AG263"/>
      <c r="AH263"/>
      <c r="AI263"/>
      <c r="AJ263"/>
      <c r="AK263"/>
      <c r="AL263"/>
      <c r="AM263"/>
      <c r="AN263"/>
      <c r="AO263"/>
      <c r="AP263"/>
      <c r="AQ263"/>
      <c r="AR263"/>
      <c r="AS263"/>
      <c r="AT263"/>
      <c r="AU263"/>
      <c r="AV263"/>
      <c r="AW263"/>
      <c r="AX263"/>
      <c r="AY263"/>
      <c r="AZ263"/>
      <c r="BA263"/>
      <c r="BB263"/>
      <c r="BC263"/>
      <c r="BD263"/>
      <c r="BE263"/>
      <c r="BF263"/>
      <c r="BG263"/>
      <c r="BH263"/>
      <c r="BI263"/>
      <c r="BJ263"/>
      <c r="BK263"/>
      <c r="BL263"/>
      <c r="BM263"/>
      <c r="BN263"/>
      <c r="BO263"/>
      <c r="BP263"/>
      <c r="BQ263"/>
      <c r="BR263"/>
      <c r="BS263"/>
      <c r="BT263"/>
      <c r="BU263"/>
      <c r="BV263"/>
      <c r="BW263"/>
      <c r="BX263"/>
      <c r="BY263"/>
      <c r="BZ263"/>
      <c r="CA263"/>
      <c r="CB263"/>
      <c r="CC263"/>
      <c r="CD263"/>
      <c r="CE263"/>
      <c r="CF263"/>
      <c r="CG263"/>
      <c r="CH263"/>
      <c r="CI263"/>
      <c r="CJ263"/>
      <c r="CK263"/>
      <c r="CL263"/>
      <c r="CM263"/>
      <c r="CN263"/>
      <c r="CO263"/>
      <c r="CP263"/>
      <c r="CQ263"/>
      <c r="CR263"/>
      <c r="CS263"/>
      <c r="CT263"/>
      <c r="CU263"/>
      <c r="CV263"/>
      <c r="CW263"/>
      <c r="CX263"/>
      <c r="CY263"/>
      <c r="CZ263"/>
      <c r="DA263"/>
      <c r="DB263"/>
      <c r="DC263"/>
      <c r="DD263"/>
      <c r="DE263"/>
      <c r="DF263"/>
      <c r="DG263"/>
      <c r="DH263"/>
      <c r="DI263"/>
      <c r="DJ263"/>
      <c r="DK263"/>
      <c r="DL263"/>
      <c r="DM263"/>
      <c r="DN263"/>
      <c r="DO263"/>
      <c r="DP263"/>
      <c r="DQ263"/>
      <c r="DR263"/>
      <c r="DS263"/>
      <c r="DT263"/>
      <c r="DU263"/>
      <c r="DV263"/>
      <c r="DW263"/>
      <c r="DX263"/>
      <c r="DY263"/>
      <c r="DZ263"/>
      <c r="EA263"/>
      <c r="EB263"/>
      <c r="EC263"/>
      <c r="ED263"/>
      <c r="EE263"/>
      <c r="EF263"/>
      <c r="EG263"/>
      <c r="EH263"/>
      <c r="EI263"/>
      <c r="EJ263"/>
      <c r="EK263"/>
      <c r="EL263"/>
      <c r="EM263"/>
      <c r="EN263"/>
      <c r="EO263"/>
      <c r="EP263"/>
      <c r="EQ263"/>
      <c r="ER263"/>
      <c r="ES263"/>
      <c r="ET263"/>
      <c r="EU263"/>
      <c r="EV263"/>
      <c r="EW263"/>
      <c r="EX263"/>
      <c r="EY263"/>
      <c r="EZ263"/>
      <c r="FA263"/>
      <c r="FB263"/>
      <c r="FC263"/>
      <c r="FD263"/>
      <c r="FE263"/>
      <c r="FF263"/>
      <c r="FG263"/>
      <c r="FH263"/>
      <c r="FI263"/>
      <c r="FJ263"/>
      <c r="FK263"/>
      <c r="FL263"/>
      <c r="FM263"/>
      <c r="FN263"/>
      <c r="FO263"/>
      <c r="FP263"/>
      <c r="FQ263"/>
      <c r="FR263"/>
      <c r="FS263"/>
      <c r="FT263"/>
      <c r="FU263"/>
      <c r="FV263"/>
      <c r="FW263"/>
      <c r="FX263"/>
      <c r="FY263"/>
      <c r="FZ263"/>
      <c r="GA263"/>
      <c r="GB263"/>
      <c r="GC263"/>
      <c r="GD263"/>
      <c r="GE263"/>
      <c r="GF263"/>
      <c r="GG263"/>
      <c r="GH263"/>
      <c r="GI263"/>
      <c r="GJ263"/>
      <c r="GK263"/>
      <c r="GL263"/>
      <c r="GM263"/>
      <c r="GN263"/>
      <c r="GO263"/>
      <c r="GP263"/>
      <c r="GQ263"/>
      <c r="GR263"/>
      <c r="GS263"/>
      <c r="GT263"/>
      <c r="GU263"/>
      <c r="GV263"/>
      <c r="GW263"/>
      <c r="GX263"/>
      <c r="GY263"/>
      <c r="GZ263"/>
      <c r="HA263"/>
      <c r="HB263"/>
      <c r="HC263"/>
      <c r="HD263"/>
      <c r="HE263"/>
      <c r="HF263"/>
      <c r="HG263"/>
      <c r="HH263"/>
      <c r="HI263"/>
      <c r="HJ263"/>
      <c r="HK263"/>
      <c r="HL263"/>
      <c r="HM263"/>
      <c r="HN263"/>
      <c r="HO263"/>
      <c r="HP263"/>
      <c r="HQ263"/>
      <c r="HR263"/>
      <c r="HS263"/>
      <c r="HT263"/>
      <c r="HU263"/>
      <c r="HV263"/>
      <c r="HW263"/>
      <c r="HX263"/>
      <c r="HY263"/>
      <c r="HZ263"/>
      <c r="IA263"/>
      <c r="IB263"/>
      <c r="IC263"/>
      <c r="ID263"/>
      <c r="IE263"/>
      <c r="IF263"/>
      <c r="IG263"/>
      <c r="IH263"/>
      <c r="II263"/>
      <c r="IJ263"/>
      <c r="IK263"/>
      <c r="IL263"/>
      <c r="IM263"/>
      <c r="IN263"/>
      <c r="IO263"/>
      <c r="IP263"/>
      <c r="IQ263"/>
      <c r="IR263"/>
      <c r="IS263"/>
      <c r="IT263"/>
      <c r="IU263"/>
      <c r="IV263"/>
    </row>
    <row r="264" spans="1:256" s="137" customFormat="1">
      <c r="A264" s="82" t="s">
        <v>954</v>
      </c>
      <c r="B264" s="72" t="s">
        <v>955</v>
      </c>
      <c r="C264" s="72" t="s">
        <v>1231</v>
      </c>
      <c r="D264" s="61" t="s">
        <v>895</v>
      </c>
      <c r="E264" s="61"/>
      <c r="F264" s="47" t="str">
        <f t="shared" si="30"/>
        <v>う２７</v>
      </c>
      <c r="G264" s="47" t="str">
        <f t="shared" si="32"/>
        <v>梅田陽子</v>
      </c>
      <c r="H264" s="61" t="s">
        <v>896</v>
      </c>
      <c r="I264" s="47" t="s">
        <v>250</v>
      </c>
      <c r="J264" s="116">
        <v>1967</v>
      </c>
      <c r="K264" s="50">
        <f t="shared" si="34"/>
        <v>57</v>
      </c>
      <c r="L264" s="47" t="str">
        <f t="shared" si="33"/>
        <v>OK</v>
      </c>
      <c r="M264" s="117" t="s">
        <v>1232</v>
      </c>
      <c r="N264" s="47"/>
      <c r="O264"/>
      <c r="P264"/>
      <c r="Q264"/>
      <c r="R264"/>
      <c r="S264"/>
      <c r="T264"/>
      <c r="U264"/>
      <c r="V264"/>
      <c r="W264"/>
      <c r="X264"/>
      <c r="Y264"/>
      <c r="Z264"/>
      <c r="AA264"/>
      <c r="AB264"/>
      <c r="AC264"/>
      <c r="AD264"/>
      <c r="AE264"/>
      <c r="AF264"/>
      <c r="AG264"/>
      <c r="AH264"/>
      <c r="AI264"/>
      <c r="AJ264"/>
      <c r="AK264"/>
      <c r="AL264"/>
      <c r="AM264"/>
      <c r="AN264"/>
      <c r="AO264"/>
      <c r="AP264"/>
      <c r="AQ264"/>
      <c r="AR264"/>
      <c r="AS264"/>
      <c r="AT264"/>
      <c r="AU264"/>
      <c r="AV264"/>
      <c r="AW264"/>
      <c r="AX264"/>
      <c r="AY264"/>
      <c r="AZ264"/>
      <c r="BA264"/>
      <c r="BB264"/>
      <c r="BC264"/>
      <c r="BD264"/>
      <c r="BE264"/>
      <c r="BF264"/>
      <c r="BG264"/>
      <c r="BH264"/>
      <c r="BI264"/>
      <c r="BJ264"/>
      <c r="BK264"/>
      <c r="BL264"/>
      <c r="BM264"/>
      <c r="BN264"/>
      <c r="BO264"/>
      <c r="BP264"/>
      <c r="BQ264"/>
      <c r="BR264"/>
      <c r="BS264"/>
      <c r="BT264"/>
      <c r="BU264"/>
      <c r="BV264"/>
      <c r="BW264"/>
      <c r="BX264"/>
      <c r="BY264"/>
      <c r="BZ264"/>
      <c r="CA264"/>
      <c r="CB264"/>
      <c r="CC264"/>
      <c r="CD264"/>
      <c r="CE264"/>
      <c r="CF264"/>
      <c r="CG264"/>
      <c r="CH264"/>
      <c r="CI264"/>
      <c r="CJ264"/>
      <c r="CK264"/>
      <c r="CL264"/>
      <c r="CM264"/>
      <c r="CN264"/>
      <c r="CO264"/>
      <c r="CP264"/>
      <c r="CQ264"/>
      <c r="CR264"/>
      <c r="CS264"/>
      <c r="CT264"/>
      <c r="CU264"/>
      <c r="CV264"/>
      <c r="CW264"/>
      <c r="CX264"/>
      <c r="CY264"/>
      <c r="CZ264"/>
      <c r="DA264"/>
      <c r="DB264"/>
      <c r="DC264"/>
      <c r="DD264"/>
      <c r="DE264"/>
      <c r="DF264"/>
      <c r="DG264"/>
      <c r="DH264"/>
      <c r="DI264"/>
      <c r="DJ264"/>
      <c r="DK264"/>
      <c r="DL264"/>
      <c r="DM264"/>
      <c r="DN264"/>
      <c r="DO264"/>
      <c r="DP264"/>
      <c r="DQ264"/>
      <c r="DR264"/>
      <c r="DS264"/>
      <c r="DT264"/>
      <c r="DU264"/>
      <c r="DV264"/>
      <c r="DW264"/>
      <c r="DX264"/>
      <c r="DY264"/>
      <c r="DZ264"/>
      <c r="EA264"/>
      <c r="EB264"/>
      <c r="EC264"/>
      <c r="ED264"/>
      <c r="EE264"/>
      <c r="EF264"/>
      <c r="EG264"/>
      <c r="EH264"/>
      <c r="EI264"/>
      <c r="EJ264"/>
      <c r="EK264"/>
      <c r="EL264"/>
      <c r="EM264"/>
      <c r="EN264"/>
      <c r="EO264"/>
      <c r="EP264"/>
      <c r="EQ264"/>
      <c r="ER264"/>
      <c r="ES264"/>
      <c r="ET264"/>
      <c r="EU264"/>
      <c r="EV264"/>
      <c r="EW264"/>
      <c r="EX264"/>
      <c r="EY264"/>
      <c r="EZ264"/>
      <c r="FA264"/>
      <c r="FB264"/>
      <c r="FC264"/>
      <c r="FD264"/>
      <c r="FE264"/>
      <c r="FF264"/>
      <c r="FG264"/>
      <c r="FH264"/>
      <c r="FI264"/>
      <c r="FJ264"/>
      <c r="FK264"/>
      <c r="FL264"/>
      <c r="FM264"/>
      <c r="FN264"/>
      <c r="FO264"/>
      <c r="FP264"/>
      <c r="FQ264"/>
      <c r="FR264"/>
      <c r="FS264"/>
      <c r="FT264"/>
      <c r="FU264"/>
      <c r="FV264"/>
      <c r="FW264"/>
      <c r="FX264"/>
      <c r="FY264"/>
      <c r="FZ264"/>
      <c r="GA264"/>
      <c r="GB264"/>
      <c r="GC264"/>
      <c r="GD264"/>
      <c r="GE264"/>
      <c r="GF264"/>
      <c r="GG264"/>
      <c r="GH264"/>
      <c r="GI264"/>
      <c r="GJ264"/>
      <c r="GK264"/>
      <c r="GL264"/>
      <c r="GM264"/>
      <c r="GN264"/>
      <c r="GO264"/>
      <c r="GP264"/>
      <c r="GQ264"/>
      <c r="GR264"/>
      <c r="GS264"/>
      <c r="GT264"/>
      <c r="GU264"/>
      <c r="GV264"/>
      <c r="GW264"/>
      <c r="GX264"/>
      <c r="GY264"/>
      <c r="GZ264"/>
      <c r="HA264"/>
      <c r="HB264"/>
      <c r="HC264"/>
      <c r="HD264"/>
      <c r="HE264"/>
      <c r="HF264"/>
      <c r="HG264"/>
      <c r="HH264"/>
      <c r="HI264"/>
      <c r="HJ264"/>
      <c r="HK264"/>
      <c r="HL264"/>
      <c r="HM264"/>
      <c r="HN264"/>
      <c r="HO264"/>
      <c r="HP264"/>
      <c r="HQ264"/>
      <c r="HR264"/>
      <c r="HS264"/>
      <c r="HT264"/>
      <c r="HU264"/>
      <c r="HV264"/>
      <c r="HW264"/>
      <c r="HX264"/>
      <c r="HY264"/>
      <c r="HZ264"/>
      <c r="IA264"/>
      <c r="IB264"/>
      <c r="IC264"/>
      <c r="ID264"/>
      <c r="IE264"/>
      <c r="IF264"/>
      <c r="IG264"/>
      <c r="IH264"/>
      <c r="II264"/>
      <c r="IJ264"/>
      <c r="IK264"/>
      <c r="IL264"/>
      <c r="IM264"/>
      <c r="IN264"/>
      <c r="IO264"/>
      <c r="IP264"/>
      <c r="IQ264"/>
      <c r="IR264"/>
      <c r="IS264"/>
      <c r="IT264"/>
      <c r="IU264"/>
      <c r="IV264"/>
    </row>
    <row r="265" spans="1:256" s="137" customFormat="1" ht="14.25">
      <c r="A265" s="82" t="s">
        <v>956</v>
      </c>
      <c r="B265" s="72" t="s">
        <v>1214</v>
      </c>
      <c r="C265" s="72" t="s">
        <v>1065</v>
      </c>
      <c r="D265" s="61" t="s">
        <v>895</v>
      </c>
      <c r="E265" s="61"/>
      <c r="F265" s="47" t="str">
        <f t="shared" si="30"/>
        <v>う２８</v>
      </c>
      <c r="G265" s="47" t="str">
        <f t="shared" si="32"/>
        <v>垣内美香</v>
      </c>
      <c r="H265" s="61" t="s">
        <v>896</v>
      </c>
      <c r="I265" s="47" t="s">
        <v>250</v>
      </c>
      <c r="J265" s="118">
        <v>1968</v>
      </c>
      <c r="K265" s="50">
        <f t="shared" si="34"/>
        <v>56</v>
      </c>
      <c r="L265" s="47" t="str">
        <f t="shared" si="33"/>
        <v>OK</v>
      </c>
      <c r="M265" s="81" t="s">
        <v>458</v>
      </c>
      <c r="N265" s="47"/>
      <c r="O265"/>
      <c r="P265"/>
      <c r="Q265"/>
      <c r="R265"/>
      <c r="S265"/>
      <c r="T265"/>
      <c r="U265"/>
      <c r="V265"/>
      <c r="W265"/>
      <c r="X265"/>
      <c r="Y265"/>
      <c r="Z265"/>
      <c r="AA265"/>
      <c r="AB265"/>
      <c r="AC265"/>
      <c r="AD265"/>
      <c r="AE265"/>
      <c r="AF265"/>
      <c r="AG265"/>
      <c r="AH265"/>
      <c r="AI265"/>
      <c r="AJ265"/>
      <c r="AK265"/>
      <c r="AL265"/>
      <c r="AM265"/>
      <c r="AN265"/>
      <c r="AO265"/>
      <c r="AP265"/>
      <c r="AQ265"/>
      <c r="AR265"/>
      <c r="AS265"/>
      <c r="AT265"/>
      <c r="AU265"/>
      <c r="AV265"/>
      <c r="AW265"/>
      <c r="AX265"/>
      <c r="AY265"/>
      <c r="AZ265"/>
      <c r="BA265"/>
      <c r="BB265"/>
      <c r="BC265"/>
      <c r="BD265"/>
      <c r="BE265"/>
      <c r="BF265"/>
      <c r="BG265"/>
      <c r="BH265"/>
      <c r="BI265"/>
      <c r="BJ265"/>
      <c r="BK265"/>
      <c r="BL265"/>
      <c r="BM265"/>
      <c r="BN265"/>
      <c r="BO265"/>
      <c r="BP265"/>
      <c r="BQ265"/>
      <c r="BR265"/>
      <c r="BS265"/>
      <c r="BT265"/>
      <c r="BU265"/>
      <c r="BV265"/>
      <c r="BW265"/>
      <c r="BX265"/>
      <c r="BY265"/>
      <c r="BZ265"/>
      <c r="CA265"/>
      <c r="CB265"/>
      <c r="CC265"/>
      <c r="CD265"/>
      <c r="CE265"/>
      <c r="CF265"/>
      <c r="CG265"/>
      <c r="CH265"/>
      <c r="CI265"/>
      <c r="CJ265"/>
      <c r="CK265"/>
      <c r="CL265"/>
      <c r="CM265"/>
      <c r="CN265"/>
      <c r="CO265"/>
      <c r="CP265"/>
      <c r="CQ265"/>
      <c r="CR265"/>
      <c r="CS265"/>
      <c r="CT265"/>
      <c r="CU265"/>
      <c r="CV265"/>
      <c r="CW265"/>
      <c r="CX265"/>
      <c r="CY265"/>
      <c r="CZ265"/>
      <c r="DA265"/>
      <c r="DB265"/>
      <c r="DC265"/>
      <c r="DD265"/>
      <c r="DE265"/>
      <c r="DF265"/>
      <c r="DG265"/>
      <c r="DH265"/>
      <c r="DI265"/>
      <c r="DJ265"/>
      <c r="DK265"/>
      <c r="DL265"/>
      <c r="DM265"/>
      <c r="DN265"/>
      <c r="DO265"/>
      <c r="DP265"/>
      <c r="DQ265"/>
      <c r="DR265"/>
      <c r="DS265"/>
      <c r="DT265"/>
      <c r="DU265"/>
      <c r="DV265"/>
      <c r="DW265"/>
      <c r="DX265"/>
      <c r="DY265"/>
      <c r="DZ265"/>
      <c r="EA265"/>
      <c r="EB265"/>
      <c r="EC265"/>
      <c r="ED265"/>
      <c r="EE265"/>
      <c r="EF265"/>
      <c r="EG265"/>
      <c r="EH265"/>
      <c r="EI265"/>
      <c r="EJ265"/>
      <c r="EK265"/>
      <c r="EL265"/>
      <c r="EM265"/>
      <c r="EN265"/>
      <c r="EO265"/>
      <c r="EP265"/>
      <c r="EQ265"/>
      <c r="ER265"/>
      <c r="ES265"/>
      <c r="ET265"/>
      <c r="EU265"/>
      <c r="EV265"/>
      <c r="EW265"/>
      <c r="EX265"/>
      <c r="EY265"/>
      <c r="EZ265"/>
      <c r="FA265"/>
      <c r="FB265"/>
      <c r="FC265"/>
      <c r="FD265"/>
      <c r="FE265"/>
      <c r="FF265"/>
      <c r="FG265"/>
      <c r="FH265"/>
      <c r="FI265"/>
      <c r="FJ265"/>
      <c r="FK265"/>
      <c r="FL265"/>
      <c r="FM265"/>
      <c r="FN265"/>
      <c r="FO265"/>
      <c r="FP265"/>
      <c r="FQ265"/>
      <c r="FR265"/>
      <c r="FS265"/>
      <c r="FT265"/>
      <c r="FU265"/>
      <c r="FV265"/>
      <c r="FW265"/>
      <c r="FX265"/>
      <c r="FY265"/>
      <c r="FZ265"/>
      <c r="GA265"/>
      <c r="GB265"/>
      <c r="GC265"/>
      <c r="GD265"/>
      <c r="GE265"/>
      <c r="GF265"/>
      <c r="GG265"/>
      <c r="GH265"/>
      <c r="GI265"/>
      <c r="GJ265"/>
      <c r="GK265"/>
      <c r="GL265"/>
      <c r="GM265"/>
      <c r="GN265"/>
      <c r="GO265"/>
      <c r="GP265"/>
      <c r="GQ265"/>
      <c r="GR265"/>
      <c r="GS265"/>
      <c r="GT265"/>
      <c r="GU265"/>
      <c r="GV265"/>
      <c r="GW265"/>
      <c r="GX265"/>
      <c r="GY265"/>
      <c r="GZ265"/>
      <c r="HA265"/>
      <c r="HB265"/>
      <c r="HC265"/>
      <c r="HD265"/>
      <c r="HE265"/>
      <c r="HF265"/>
      <c r="HG265"/>
      <c r="HH265"/>
      <c r="HI265"/>
      <c r="HJ265"/>
      <c r="HK265"/>
      <c r="HL265"/>
      <c r="HM265"/>
      <c r="HN265"/>
      <c r="HO265"/>
      <c r="HP265"/>
      <c r="HQ265"/>
      <c r="HR265"/>
      <c r="HS265"/>
      <c r="HT265"/>
      <c r="HU265"/>
      <c r="HV265"/>
      <c r="HW265"/>
      <c r="HX265"/>
      <c r="HY265"/>
      <c r="HZ265"/>
      <c r="IA265"/>
      <c r="IB265"/>
      <c r="IC265"/>
      <c r="ID265"/>
      <c r="IE265"/>
      <c r="IF265"/>
      <c r="IG265"/>
      <c r="IH265"/>
      <c r="II265"/>
      <c r="IJ265"/>
      <c r="IK265"/>
      <c r="IL265"/>
      <c r="IM265"/>
      <c r="IN265"/>
      <c r="IO265"/>
      <c r="IP265"/>
      <c r="IQ265"/>
      <c r="IR265"/>
      <c r="IS265"/>
      <c r="IT265"/>
      <c r="IU265"/>
      <c r="IV265"/>
    </row>
    <row r="266" spans="1:256" s="137" customFormat="1" ht="14.25">
      <c r="A266" s="82" t="s">
        <v>957</v>
      </c>
      <c r="B266" s="57" t="s">
        <v>958</v>
      </c>
      <c r="C266" s="57" t="s">
        <v>959</v>
      </c>
      <c r="D266" s="61" t="s">
        <v>895</v>
      </c>
      <c r="E266" s="61"/>
      <c r="F266" s="47" t="str">
        <f t="shared" si="30"/>
        <v>う２９</v>
      </c>
      <c r="G266" s="47" t="str">
        <f t="shared" si="32"/>
        <v>谷口美佳</v>
      </c>
      <c r="H266" s="61" t="s">
        <v>896</v>
      </c>
      <c r="I266" s="47" t="s">
        <v>250</v>
      </c>
      <c r="J266" s="118">
        <v>1972</v>
      </c>
      <c r="K266" s="50">
        <f t="shared" si="34"/>
        <v>52</v>
      </c>
      <c r="L266" s="47" t="str">
        <f t="shared" si="33"/>
        <v>OK</v>
      </c>
      <c r="M266" s="117" t="s">
        <v>960</v>
      </c>
      <c r="N266" s="47"/>
      <c r="O266"/>
      <c r="P266"/>
      <c r="Q266"/>
      <c r="R266"/>
      <c r="S266"/>
      <c r="T266"/>
      <c r="U266"/>
      <c r="V266"/>
      <c r="W266"/>
      <c r="X266"/>
      <c r="Y266"/>
      <c r="Z266"/>
      <c r="AA266"/>
      <c r="AB266"/>
      <c r="AC266"/>
      <c r="AD266"/>
      <c r="AE266"/>
      <c r="AF266"/>
      <c r="AG266"/>
      <c r="AH266"/>
      <c r="AI266"/>
      <c r="AJ266"/>
      <c r="AK266"/>
      <c r="AL266"/>
      <c r="AM266"/>
      <c r="AN266"/>
      <c r="AO266"/>
      <c r="AP266"/>
      <c r="AQ266"/>
      <c r="AR266"/>
      <c r="AS266"/>
      <c r="AT266"/>
      <c r="AU266"/>
      <c r="AV266"/>
      <c r="AW266"/>
      <c r="AX266"/>
      <c r="AY266"/>
      <c r="AZ266"/>
      <c r="BA266"/>
      <c r="BB266"/>
      <c r="BC266"/>
      <c r="BD266"/>
      <c r="BE266"/>
      <c r="BF266"/>
      <c r="BG266"/>
      <c r="BH266"/>
      <c r="BI266"/>
      <c r="BJ266"/>
      <c r="BK266"/>
      <c r="BL266"/>
      <c r="BM266"/>
      <c r="BN266"/>
      <c r="BO266"/>
      <c r="BP266"/>
      <c r="BQ266"/>
      <c r="BR266"/>
      <c r="BS266"/>
      <c r="BT266"/>
      <c r="BU266"/>
      <c r="BV266"/>
      <c r="BW266"/>
      <c r="BX266"/>
      <c r="BY266"/>
      <c r="BZ266"/>
      <c r="CA266"/>
      <c r="CB266"/>
      <c r="CC266"/>
      <c r="CD266"/>
      <c r="CE266"/>
      <c r="CF266"/>
      <c r="CG266"/>
      <c r="CH266"/>
      <c r="CI266"/>
      <c r="CJ266"/>
      <c r="CK266"/>
      <c r="CL266"/>
      <c r="CM266"/>
      <c r="CN266"/>
      <c r="CO266"/>
      <c r="CP266"/>
      <c r="CQ266"/>
      <c r="CR266"/>
      <c r="CS266"/>
      <c r="CT266"/>
      <c r="CU266"/>
      <c r="CV266"/>
      <c r="CW266"/>
      <c r="CX266"/>
      <c r="CY266"/>
      <c r="CZ266"/>
      <c r="DA266"/>
      <c r="DB266"/>
      <c r="DC266"/>
      <c r="DD266"/>
      <c r="DE266"/>
      <c r="DF266"/>
      <c r="DG266"/>
      <c r="DH266"/>
      <c r="DI266"/>
      <c r="DJ266"/>
      <c r="DK266"/>
      <c r="DL266"/>
      <c r="DM266"/>
      <c r="DN266"/>
      <c r="DO266"/>
      <c r="DP266"/>
      <c r="DQ266"/>
      <c r="DR266"/>
      <c r="DS266"/>
      <c r="DT266"/>
      <c r="DU266"/>
      <c r="DV266"/>
      <c r="DW266"/>
      <c r="DX266"/>
      <c r="DY266"/>
      <c r="DZ266"/>
      <c r="EA266"/>
      <c r="EB266"/>
      <c r="EC266"/>
      <c r="ED266"/>
      <c r="EE266"/>
      <c r="EF266"/>
      <c r="EG266"/>
      <c r="EH266"/>
      <c r="EI266"/>
      <c r="EJ266"/>
      <c r="EK266"/>
      <c r="EL266"/>
      <c r="EM266"/>
      <c r="EN266"/>
      <c r="EO266"/>
      <c r="EP266"/>
      <c r="EQ266"/>
      <c r="ER266"/>
      <c r="ES266"/>
      <c r="ET266"/>
      <c r="EU266"/>
      <c r="EV266"/>
      <c r="EW266"/>
      <c r="EX266"/>
      <c r="EY266"/>
      <c r="EZ266"/>
      <c r="FA266"/>
      <c r="FB266"/>
      <c r="FC266"/>
      <c r="FD266"/>
      <c r="FE266"/>
      <c r="FF266"/>
      <c r="FG266"/>
      <c r="FH266"/>
      <c r="FI266"/>
      <c r="FJ266"/>
      <c r="FK266"/>
      <c r="FL266"/>
      <c r="FM266"/>
      <c r="FN266"/>
      <c r="FO266"/>
      <c r="FP266"/>
      <c r="FQ266"/>
      <c r="FR266"/>
      <c r="FS266"/>
      <c r="FT266"/>
      <c r="FU266"/>
      <c r="FV266"/>
      <c r="FW266"/>
      <c r="FX266"/>
      <c r="FY266"/>
      <c r="FZ266"/>
      <c r="GA266"/>
      <c r="GB266"/>
      <c r="GC266"/>
      <c r="GD266"/>
      <c r="GE266"/>
      <c r="GF266"/>
      <c r="GG266"/>
      <c r="GH266"/>
      <c r="GI266"/>
      <c r="GJ266"/>
      <c r="GK266"/>
      <c r="GL266"/>
      <c r="GM266"/>
      <c r="GN266"/>
      <c r="GO266"/>
      <c r="GP266"/>
      <c r="GQ266"/>
      <c r="GR266"/>
      <c r="GS266"/>
      <c r="GT266"/>
      <c r="GU266"/>
      <c r="GV266"/>
      <c r="GW266"/>
      <c r="GX266"/>
      <c r="GY266"/>
      <c r="GZ266"/>
      <c r="HA266"/>
      <c r="HB266"/>
      <c r="HC266"/>
      <c r="HD266"/>
      <c r="HE266"/>
      <c r="HF266"/>
      <c r="HG266"/>
      <c r="HH266"/>
      <c r="HI266"/>
      <c r="HJ266"/>
      <c r="HK266"/>
      <c r="HL266"/>
      <c r="HM266"/>
      <c r="HN266"/>
      <c r="HO266"/>
      <c r="HP266"/>
      <c r="HQ266"/>
      <c r="HR266"/>
      <c r="HS266"/>
      <c r="HT266"/>
      <c r="HU266"/>
      <c r="HV266"/>
      <c r="HW266"/>
      <c r="HX266"/>
      <c r="HY266"/>
      <c r="HZ266"/>
      <c r="IA266"/>
      <c r="IB266"/>
      <c r="IC266"/>
      <c r="ID266"/>
      <c r="IE266"/>
      <c r="IF266"/>
      <c r="IG266"/>
      <c r="IH266"/>
      <c r="II266"/>
      <c r="IJ266"/>
      <c r="IK266"/>
      <c r="IL266"/>
      <c r="IM266"/>
      <c r="IN266"/>
      <c r="IO266"/>
      <c r="IP266"/>
      <c r="IQ266"/>
      <c r="IR266"/>
      <c r="IS266"/>
      <c r="IT266"/>
      <c r="IU266"/>
      <c r="IV266"/>
    </row>
    <row r="267" spans="1:256" s="137" customFormat="1" ht="14.25">
      <c r="A267" s="82" t="s">
        <v>961</v>
      </c>
      <c r="B267" s="86" t="s">
        <v>962</v>
      </c>
      <c r="C267" s="86" t="s">
        <v>1233</v>
      </c>
      <c r="D267" s="61" t="s">
        <v>895</v>
      </c>
      <c r="E267" s="61"/>
      <c r="F267" s="47" t="str">
        <f t="shared" si="30"/>
        <v>う３０</v>
      </c>
      <c r="G267" s="47" t="str">
        <f t="shared" si="32"/>
        <v>辻佳子</v>
      </c>
      <c r="H267" s="61" t="s">
        <v>896</v>
      </c>
      <c r="I267" s="47" t="s">
        <v>250</v>
      </c>
      <c r="J267" s="128">
        <v>1973</v>
      </c>
      <c r="K267" s="50">
        <f t="shared" si="34"/>
        <v>51</v>
      </c>
      <c r="L267" s="47" t="str">
        <f t="shared" si="33"/>
        <v>OK</v>
      </c>
      <c r="M267" s="129" t="s">
        <v>1196</v>
      </c>
      <c r="N267" s="67"/>
      <c r="O267"/>
      <c r="P267"/>
      <c r="Q267"/>
      <c r="R267"/>
      <c r="S267"/>
      <c r="T267"/>
      <c r="U267"/>
      <c r="V267"/>
      <c r="W267"/>
      <c r="X267"/>
      <c r="Y267"/>
      <c r="Z267"/>
      <c r="AA267"/>
      <c r="AB267"/>
      <c r="AC267"/>
      <c r="AD267"/>
      <c r="AE267"/>
      <c r="AF267"/>
      <c r="AG267"/>
      <c r="AH267"/>
      <c r="AI267"/>
      <c r="AJ267"/>
      <c r="AK267"/>
      <c r="AL267"/>
      <c r="AM267"/>
      <c r="AN267"/>
      <c r="AO267"/>
      <c r="AP267"/>
      <c r="AQ267"/>
      <c r="AR267"/>
      <c r="AS267"/>
      <c r="AT267"/>
      <c r="AU267"/>
      <c r="AV267"/>
      <c r="AW267"/>
      <c r="AX267"/>
      <c r="AY267"/>
      <c r="AZ267"/>
      <c r="BA267"/>
      <c r="BB267"/>
      <c r="BC267"/>
      <c r="BD267"/>
      <c r="BE267"/>
      <c r="BF267"/>
      <c r="BG267"/>
      <c r="BH267"/>
      <c r="BI267"/>
      <c r="BJ267"/>
      <c r="BK267"/>
      <c r="BL267"/>
      <c r="BM267"/>
      <c r="BN267"/>
      <c r="BO267"/>
      <c r="BP267"/>
      <c r="BQ267"/>
      <c r="BR267"/>
      <c r="BS267"/>
      <c r="BT267"/>
      <c r="BU267"/>
      <c r="BV267"/>
      <c r="BW267"/>
      <c r="BX267"/>
      <c r="BY267"/>
      <c r="BZ267"/>
      <c r="CA267"/>
      <c r="CB267"/>
      <c r="CC267"/>
      <c r="CD267"/>
      <c r="CE267"/>
      <c r="CF267"/>
      <c r="CG267"/>
      <c r="CH267"/>
      <c r="CI267"/>
      <c r="CJ267"/>
      <c r="CK267"/>
      <c r="CL267"/>
      <c r="CM267"/>
      <c r="CN267"/>
      <c r="CO267"/>
      <c r="CP267"/>
      <c r="CQ267"/>
      <c r="CR267"/>
      <c r="CS267"/>
      <c r="CT267"/>
      <c r="CU267"/>
      <c r="CV267"/>
      <c r="CW267"/>
      <c r="CX267"/>
      <c r="CY267"/>
      <c r="CZ267"/>
      <c r="DA267"/>
      <c r="DB267"/>
      <c r="DC267"/>
      <c r="DD267"/>
      <c r="DE267"/>
      <c r="DF267"/>
      <c r="DG267"/>
      <c r="DH267"/>
      <c r="DI267"/>
      <c r="DJ267"/>
      <c r="DK267"/>
      <c r="DL267"/>
      <c r="DM267"/>
      <c r="DN267"/>
      <c r="DO267"/>
      <c r="DP267"/>
      <c r="DQ267"/>
      <c r="DR267"/>
      <c r="DS267"/>
      <c r="DT267"/>
      <c r="DU267"/>
      <c r="DV267"/>
      <c r="DW267"/>
      <c r="DX267"/>
      <c r="DY267"/>
      <c r="DZ267"/>
      <c r="EA267"/>
      <c r="EB267"/>
      <c r="EC267"/>
      <c r="ED267"/>
      <c r="EE267"/>
      <c r="EF267"/>
      <c r="EG267"/>
      <c r="EH267"/>
      <c r="EI267"/>
      <c r="EJ267"/>
      <c r="EK267"/>
      <c r="EL267"/>
      <c r="EM267"/>
      <c r="EN267"/>
      <c r="EO267"/>
      <c r="EP267"/>
      <c r="EQ267"/>
      <c r="ER267"/>
      <c r="ES267"/>
      <c r="ET267"/>
      <c r="EU267"/>
      <c r="EV267"/>
      <c r="EW267"/>
      <c r="EX267"/>
      <c r="EY267"/>
      <c r="EZ267"/>
      <c r="FA267"/>
      <c r="FB267"/>
      <c r="FC267"/>
      <c r="FD267"/>
      <c r="FE267"/>
      <c r="FF267"/>
      <c r="FG267"/>
      <c r="FH267"/>
      <c r="FI267"/>
      <c r="FJ267"/>
      <c r="FK267"/>
      <c r="FL267"/>
      <c r="FM267"/>
      <c r="FN267"/>
      <c r="FO267"/>
      <c r="FP267"/>
      <c r="FQ267"/>
      <c r="FR267"/>
      <c r="FS267"/>
      <c r="FT267"/>
      <c r="FU267"/>
      <c r="FV267"/>
      <c r="FW267"/>
      <c r="FX267"/>
      <c r="FY267"/>
      <c r="FZ267"/>
      <c r="GA267"/>
      <c r="GB267"/>
      <c r="GC267"/>
      <c r="GD267"/>
      <c r="GE267"/>
      <c r="GF267"/>
      <c r="GG267"/>
      <c r="GH267"/>
      <c r="GI267"/>
      <c r="GJ267"/>
      <c r="GK267"/>
      <c r="GL267"/>
      <c r="GM267"/>
      <c r="GN267"/>
      <c r="GO267"/>
      <c r="GP267"/>
      <c r="GQ267"/>
      <c r="GR267"/>
      <c r="GS267"/>
      <c r="GT267"/>
      <c r="GU267"/>
      <c r="GV267"/>
      <c r="GW267"/>
      <c r="GX267"/>
      <c r="GY267"/>
      <c r="GZ267"/>
      <c r="HA267"/>
      <c r="HB267"/>
      <c r="HC267"/>
      <c r="HD267"/>
      <c r="HE267"/>
      <c r="HF267"/>
      <c r="HG267"/>
      <c r="HH267"/>
      <c r="HI267"/>
      <c r="HJ267"/>
      <c r="HK267"/>
      <c r="HL267"/>
      <c r="HM267"/>
      <c r="HN267"/>
      <c r="HO267"/>
      <c r="HP267"/>
      <c r="HQ267"/>
      <c r="HR267"/>
      <c r="HS267"/>
      <c r="HT267"/>
      <c r="HU267"/>
      <c r="HV267"/>
      <c r="HW267"/>
      <c r="HX267"/>
      <c r="HY267"/>
      <c r="HZ267"/>
      <c r="IA267"/>
      <c r="IB267"/>
      <c r="IC267"/>
      <c r="ID267"/>
      <c r="IE267"/>
      <c r="IF267"/>
      <c r="IG267"/>
      <c r="IH267"/>
      <c r="II267"/>
      <c r="IJ267"/>
      <c r="IK267"/>
      <c r="IL267"/>
      <c r="IM267"/>
      <c r="IN267"/>
      <c r="IO267"/>
      <c r="IP267"/>
      <c r="IQ267"/>
      <c r="IR267"/>
      <c r="IS267"/>
      <c r="IT267"/>
      <c r="IU267"/>
      <c r="IV267"/>
    </row>
    <row r="268" spans="1:256" s="137" customFormat="1" ht="14.25">
      <c r="A268" s="82" t="s">
        <v>963</v>
      </c>
      <c r="B268" s="72" t="s">
        <v>964</v>
      </c>
      <c r="C268" s="72" t="s">
        <v>1234</v>
      </c>
      <c r="D268" s="61" t="s">
        <v>895</v>
      </c>
      <c r="E268" s="61"/>
      <c r="F268" s="47" t="str">
        <f t="shared" si="30"/>
        <v>う３１</v>
      </c>
      <c r="G268" s="47" t="str">
        <f t="shared" si="32"/>
        <v>苗村直子</v>
      </c>
      <c r="H268" s="61" t="s">
        <v>896</v>
      </c>
      <c r="I268" s="47" t="s">
        <v>250</v>
      </c>
      <c r="J268" s="128">
        <v>1974</v>
      </c>
      <c r="K268" s="50">
        <f t="shared" si="34"/>
        <v>50</v>
      </c>
      <c r="L268" s="47" t="str">
        <f t="shared" si="33"/>
        <v>OK</v>
      </c>
      <c r="M268" s="129" t="s">
        <v>1235</v>
      </c>
      <c r="N268" s="67"/>
      <c r="O268"/>
      <c r="P268"/>
      <c r="Q268"/>
      <c r="R268"/>
      <c r="S268"/>
      <c r="T268"/>
      <c r="U268"/>
      <c r="V268"/>
      <c r="W268"/>
      <c r="X268"/>
      <c r="Y268"/>
      <c r="Z268"/>
      <c r="AA268"/>
      <c r="AB268"/>
      <c r="AC268"/>
      <c r="AD268"/>
      <c r="AE268"/>
      <c r="AF268"/>
      <c r="AG268"/>
      <c r="AH268"/>
      <c r="AI268"/>
      <c r="AJ268"/>
      <c r="AK268"/>
      <c r="AL268"/>
      <c r="AM268"/>
      <c r="AN268"/>
      <c r="AO268"/>
      <c r="AP268"/>
      <c r="AQ268"/>
      <c r="AR268"/>
      <c r="AS268"/>
      <c r="AT268"/>
      <c r="AU268"/>
      <c r="AV268"/>
      <c r="AW268"/>
      <c r="AX268"/>
      <c r="AY268"/>
      <c r="AZ268"/>
      <c r="BA268"/>
      <c r="BB268"/>
      <c r="BC268"/>
      <c r="BD268"/>
      <c r="BE268"/>
      <c r="BF268"/>
      <c r="BG268"/>
      <c r="BH268"/>
      <c r="BI268"/>
      <c r="BJ268"/>
      <c r="BK268"/>
      <c r="BL268"/>
      <c r="BM268"/>
      <c r="BN268"/>
      <c r="BO268"/>
      <c r="BP268"/>
      <c r="BQ268"/>
      <c r="BR268"/>
      <c r="BS268"/>
      <c r="BT268"/>
      <c r="BU268"/>
      <c r="BV268"/>
      <c r="BW268"/>
      <c r="BX268"/>
      <c r="BY268"/>
      <c r="BZ268"/>
      <c r="CA268"/>
      <c r="CB268"/>
      <c r="CC268"/>
      <c r="CD268"/>
      <c r="CE268"/>
      <c r="CF268"/>
      <c r="CG268"/>
      <c r="CH268"/>
      <c r="CI268"/>
      <c r="CJ268"/>
      <c r="CK268"/>
      <c r="CL268"/>
      <c r="CM268"/>
      <c r="CN268"/>
      <c r="CO268"/>
      <c r="CP268"/>
      <c r="CQ268"/>
      <c r="CR268"/>
      <c r="CS268"/>
      <c r="CT268"/>
      <c r="CU268"/>
      <c r="CV268"/>
      <c r="CW268"/>
      <c r="CX268"/>
      <c r="CY268"/>
      <c r="CZ268"/>
      <c r="DA268"/>
      <c r="DB268"/>
      <c r="DC268"/>
      <c r="DD268"/>
      <c r="DE268"/>
      <c r="DF268"/>
      <c r="DG268"/>
      <c r="DH268"/>
      <c r="DI268"/>
      <c r="DJ268"/>
      <c r="DK268"/>
      <c r="DL268"/>
      <c r="DM268"/>
      <c r="DN268"/>
      <c r="DO268"/>
      <c r="DP268"/>
      <c r="DQ268"/>
      <c r="DR268"/>
      <c r="DS268"/>
      <c r="DT268"/>
      <c r="DU268"/>
      <c r="DV268"/>
      <c r="DW268"/>
      <c r="DX268"/>
      <c r="DY268"/>
      <c r="DZ268"/>
      <c r="EA268"/>
      <c r="EB268"/>
      <c r="EC268"/>
      <c r="ED268"/>
      <c r="EE268"/>
      <c r="EF268"/>
      <c r="EG268"/>
      <c r="EH268"/>
      <c r="EI268"/>
      <c r="EJ268"/>
      <c r="EK268"/>
      <c r="EL268"/>
      <c r="EM268"/>
      <c r="EN268"/>
      <c r="EO268"/>
      <c r="EP268"/>
      <c r="EQ268"/>
      <c r="ER268"/>
      <c r="ES268"/>
      <c r="ET268"/>
      <c r="EU268"/>
      <c r="EV268"/>
      <c r="EW268"/>
      <c r="EX268"/>
      <c r="EY268"/>
      <c r="EZ268"/>
      <c r="FA268"/>
      <c r="FB268"/>
      <c r="FC268"/>
      <c r="FD268"/>
      <c r="FE268"/>
      <c r="FF268"/>
      <c r="FG268"/>
      <c r="FH268"/>
      <c r="FI268"/>
      <c r="FJ268"/>
      <c r="FK268"/>
      <c r="FL268"/>
      <c r="FM268"/>
      <c r="FN268"/>
      <c r="FO268"/>
      <c r="FP268"/>
      <c r="FQ268"/>
      <c r="FR268"/>
      <c r="FS268"/>
      <c r="FT268"/>
      <c r="FU268"/>
      <c r="FV268"/>
      <c r="FW268"/>
      <c r="FX268"/>
      <c r="FY268"/>
      <c r="FZ268"/>
      <c r="GA268"/>
      <c r="GB268"/>
      <c r="GC268"/>
      <c r="GD268"/>
      <c r="GE268"/>
      <c r="GF268"/>
      <c r="GG268"/>
      <c r="GH268"/>
      <c r="GI268"/>
      <c r="GJ268"/>
      <c r="GK268"/>
      <c r="GL268"/>
      <c r="GM268"/>
      <c r="GN268"/>
      <c r="GO268"/>
      <c r="GP268"/>
      <c r="GQ268"/>
      <c r="GR268"/>
      <c r="GS268"/>
      <c r="GT268"/>
      <c r="GU268"/>
      <c r="GV268"/>
      <c r="GW268"/>
      <c r="GX268"/>
      <c r="GY268"/>
      <c r="GZ268"/>
      <c r="HA268"/>
      <c r="HB268"/>
      <c r="HC268"/>
      <c r="HD268"/>
      <c r="HE268"/>
      <c r="HF268"/>
      <c r="HG268"/>
      <c r="HH268"/>
      <c r="HI268"/>
      <c r="HJ268"/>
      <c r="HK268"/>
      <c r="HL268"/>
      <c r="HM268"/>
      <c r="HN268"/>
      <c r="HO268"/>
      <c r="HP268"/>
      <c r="HQ268"/>
      <c r="HR268"/>
      <c r="HS268"/>
      <c r="HT268"/>
      <c r="HU268"/>
      <c r="HV268"/>
      <c r="HW268"/>
      <c r="HX268"/>
      <c r="HY268"/>
      <c r="HZ268"/>
      <c r="IA268"/>
      <c r="IB268"/>
      <c r="IC268"/>
      <c r="ID268"/>
      <c r="IE268"/>
      <c r="IF268"/>
      <c r="IG268"/>
      <c r="IH268"/>
      <c r="II268"/>
      <c r="IJ268"/>
      <c r="IK268"/>
      <c r="IL268"/>
      <c r="IM268"/>
      <c r="IN268"/>
      <c r="IO268"/>
      <c r="IP268"/>
      <c r="IQ268"/>
      <c r="IR268"/>
      <c r="IS268"/>
      <c r="IT268"/>
      <c r="IU268"/>
      <c r="IV268"/>
    </row>
    <row r="269" spans="1:256" s="137" customFormat="1" ht="14.25">
      <c r="A269" s="82" t="s">
        <v>965</v>
      </c>
      <c r="B269" s="72" t="s">
        <v>1236</v>
      </c>
      <c r="C269" s="72" t="s">
        <v>1237</v>
      </c>
      <c r="D269" s="61" t="s">
        <v>895</v>
      </c>
      <c r="E269" s="61"/>
      <c r="F269" s="47" t="str">
        <f t="shared" si="30"/>
        <v>う３２</v>
      </c>
      <c r="G269" s="47" t="str">
        <f t="shared" si="32"/>
        <v>永松貴子</v>
      </c>
      <c r="H269" s="61" t="s">
        <v>896</v>
      </c>
      <c r="I269" s="47" t="s">
        <v>250</v>
      </c>
      <c r="J269" s="128">
        <v>1962</v>
      </c>
      <c r="K269" s="50">
        <f t="shared" si="34"/>
        <v>62</v>
      </c>
      <c r="L269" s="47" t="str">
        <f t="shared" si="33"/>
        <v>OK</v>
      </c>
      <c r="M269" s="129" t="s">
        <v>1196</v>
      </c>
      <c r="N269" s="67"/>
      <c r="O269"/>
      <c r="P269"/>
      <c r="Q269"/>
      <c r="R269"/>
      <c r="S269"/>
      <c r="T269"/>
      <c r="U269"/>
      <c r="V269"/>
      <c r="W269"/>
      <c r="X269"/>
      <c r="Y269"/>
      <c r="Z269"/>
      <c r="AA269"/>
      <c r="AB269"/>
      <c r="AC269"/>
      <c r="AD269"/>
      <c r="AE269"/>
      <c r="AF269"/>
      <c r="AG269"/>
      <c r="AH269"/>
      <c r="AI269"/>
      <c r="AJ269"/>
      <c r="AK269"/>
      <c r="AL269"/>
      <c r="AM269"/>
      <c r="AN269"/>
      <c r="AO269"/>
      <c r="AP269"/>
      <c r="AQ269"/>
      <c r="AR269"/>
      <c r="AS269"/>
      <c r="AT269"/>
      <c r="AU269"/>
      <c r="AV269"/>
      <c r="AW269"/>
      <c r="AX269"/>
      <c r="AY269"/>
      <c r="AZ269"/>
      <c r="BA269"/>
      <c r="BB269"/>
      <c r="BC269"/>
      <c r="BD269"/>
      <c r="BE269"/>
      <c r="BF269"/>
      <c r="BG269"/>
      <c r="BH269"/>
      <c r="BI269"/>
      <c r="BJ269"/>
      <c r="BK269"/>
      <c r="BL269"/>
      <c r="BM269"/>
      <c r="BN269"/>
      <c r="BO269"/>
      <c r="BP269"/>
      <c r="BQ269"/>
      <c r="BR269"/>
      <c r="BS269"/>
      <c r="BT269"/>
      <c r="BU269"/>
      <c r="BV269"/>
      <c r="BW269"/>
      <c r="BX269"/>
      <c r="BY269"/>
      <c r="BZ269"/>
      <c r="CA269"/>
      <c r="CB269"/>
      <c r="CC269"/>
      <c r="CD269"/>
      <c r="CE269"/>
      <c r="CF269"/>
      <c r="CG269"/>
      <c r="CH269"/>
      <c r="CI269"/>
      <c r="CJ269"/>
      <c r="CK269"/>
      <c r="CL269"/>
      <c r="CM269"/>
      <c r="CN269"/>
      <c r="CO269"/>
      <c r="CP269"/>
      <c r="CQ269"/>
      <c r="CR269"/>
      <c r="CS269"/>
      <c r="CT269"/>
      <c r="CU269"/>
      <c r="CV269"/>
      <c r="CW269"/>
      <c r="CX269"/>
      <c r="CY269"/>
      <c r="CZ269"/>
      <c r="DA269"/>
      <c r="DB269"/>
      <c r="DC269"/>
      <c r="DD269"/>
      <c r="DE269"/>
      <c r="DF269"/>
      <c r="DG269"/>
      <c r="DH269"/>
      <c r="DI269"/>
      <c r="DJ269"/>
      <c r="DK269"/>
      <c r="DL269"/>
      <c r="DM269"/>
      <c r="DN269"/>
      <c r="DO269"/>
      <c r="DP269"/>
      <c r="DQ269"/>
      <c r="DR269"/>
      <c r="DS269"/>
      <c r="DT269"/>
      <c r="DU269"/>
      <c r="DV269"/>
      <c r="DW269"/>
      <c r="DX269"/>
      <c r="DY269"/>
      <c r="DZ269"/>
      <c r="EA269"/>
      <c r="EB269"/>
      <c r="EC269"/>
      <c r="ED269"/>
      <c r="EE269"/>
      <c r="EF269"/>
      <c r="EG269"/>
      <c r="EH269"/>
      <c r="EI269"/>
      <c r="EJ269"/>
      <c r="EK269"/>
      <c r="EL269"/>
      <c r="EM269"/>
      <c r="EN269"/>
      <c r="EO269"/>
      <c r="EP269"/>
      <c r="EQ269"/>
      <c r="ER269"/>
      <c r="ES269"/>
      <c r="ET269"/>
      <c r="EU269"/>
      <c r="EV269"/>
      <c r="EW269"/>
      <c r="EX269"/>
      <c r="EY269"/>
      <c r="EZ269"/>
      <c r="FA269"/>
      <c r="FB269"/>
      <c r="FC269"/>
      <c r="FD269"/>
      <c r="FE269"/>
      <c r="FF269"/>
      <c r="FG269"/>
      <c r="FH269"/>
      <c r="FI269"/>
      <c r="FJ269"/>
      <c r="FK269"/>
      <c r="FL269"/>
      <c r="FM269"/>
      <c r="FN269"/>
      <c r="FO269"/>
      <c r="FP269"/>
      <c r="FQ269"/>
      <c r="FR269"/>
      <c r="FS269"/>
      <c r="FT269"/>
      <c r="FU269"/>
      <c r="FV269"/>
      <c r="FW269"/>
      <c r="FX269"/>
      <c r="FY269"/>
      <c r="FZ269"/>
      <c r="GA269"/>
      <c r="GB269"/>
      <c r="GC269"/>
      <c r="GD269"/>
      <c r="GE269"/>
      <c r="GF269"/>
      <c r="GG269"/>
      <c r="GH269"/>
      <c r="GI269"/>
      <c r="GJ269"/>
      <c r="GK269"/>
      <c r="GL269"/>
      <c r="GM269"/>
      <c r="GN269"/>
      <c r="GO269"/>
      <c r="GP269"/>
      <c r="GQ269"/>
      <c r="GR269"/>
      <c r="GS269"/>
      <c r="GT269"/>
      <c r="GU269"/>
      <c r="GV269"/>
      <c r="GW269"/>
      <c r="GX269"/>
      <c r="GY269"/>
      <c r="GZ269"/>
      <c r="HA269"/>
      <c r="HB269"/>
      <c r="HC269"/>
      <c r="HD269"/>
      <c r="HE269"/>
      <c r="HF269"/>
      <c r="HG269"/>
      <c r="HH269"/>
      <c r="HI269"/>
      <c r="HJ269"/>
      <c r="HK269"/>
      <c r="HL269"/>
      <c r="HM269"/>
      <c r="HN269"/>
      <c r="HO269"/>
      <c r="HP269"/>
      <c r="HQ269"/>
      <c r="HR269"/>
      <c r="HS269"/>
      <c r="HT269"/>
      <c r="HU269"/>
      <c r="HV269"/>
      <c r="HW269"/>
      <c r="HX269"/>
      <c r="HY269"/>
      <c r="HZ269"/>
      <c r="IA269"/>
      <c r="IB269"/>
      <c r="IC269"/>
      <c r="ID269"/>
      <c r="IE269"/>
      <c r="IF269"/>
      <c r="IG269"/>
      <c r="IH269"/>
      <c r="II269"/>
      <c r="IJ269"/>
      <c r="IK269"/>
      <c r="IL269"/>
      <c r="IM269"/>
      <c r="IN269"/>
      <c r="IO269"/>
      <c r="IP269"/>
      <c r="IQ269"/>
      <c r="IR269"/>
      <c r="IS269"/>
      <c r="IT269"/>
      <c r="IU269"/>
      <c r="IV269"/>
    </row>
    <row r="270" spans="1:256" s="137" customFormat="1" ht="14.25">
      <c r="A270" s="82" t="s">
        <v>966</v>
      </c>
      <c r="B270" s="89" t="s">
        <v>967</v>
      </c>
      <c r="C270" s="89" t="s">
        <v>968</v>
      </c>
      <c r="D270" s="61" t="s">
        <v>895</v>
      </c>
      <c r="E270" s="61"/>
      <c r="F270" s="47" t="str">
        <f t="shared" si="30"/>
        <v>う３３</v>
      </c>
      <c r="G270" s="47" t="str">
        <f t="shared" si="32"/>
        <v>西崎友香</v>
      </c>
      <c r="H270" s="61" t="s">
        <v>896</v>
      </c>
      <c r="I270" s="47" t="s">
        <v>250</v>
      </c>
      <c r="J270" s="122">
        <v>1980</v>
      </c>
      <c r="K270" s="50">
        <f t="shared" si="34"/>
        <v>44</v>
      </c>
      <c r="L270" s="47" t="str">
        <f t="shared" si="33"/>
        <v>OK</v>
      </c>
      <c r="M270" s="129" t="s">
        <v>1196</v>
      </c>
      <c r="N270"/>
    </row>
    <row r="271" spans="1:256" s="137" customFormat="1" ht="14.25">
      <c r="A271" s="82" t="s">
        <v>969</v>
      </c>
      <c r="B271" s="72" t="s">
        <v>1238</v>
      </c>
      <c r="C271" s="72" t="s">
        <v>1239</v>
      </c>
      <c r="D271" s="61" t="s">
        <v>895</v>
      </c>
      <c r="E271" s="61"/>
      <c r="F271" s="47" t="str">
        <f t="shared" si="30"/>
        <v>う３４</v>
      </c>
      <c r="G271" s="47" t="str">
        <f t="shared" si="32"/>
        <v>藤田博美</v>
      </c>
      <c r="H271" s="61" t="s">
        <v>896</v>
      </c>
      <c r="I271" s="47" t="s">
        <v>250</v>
      </c>
      <c r="J271" s="130">
        <v>1970</v>
      </c>
      <c r="K271" s="50">
        <f t="shared" si="34"/>
        <v>54</v>
      </c>
      <c r="L271" s="47" t="str">
        <f t="shared" si="33"/>
        <v>OK</v>
      </c>
      <c r="M271" s="129" t="s">
        <v>565</v>
      </c>
      <c r="N271"/>
      <c r="O271"/>
      <c r="P271"/>
      <c r="Q271"/>
      <c r="R271"/>
      <c r="S271"/>
      <c r="T271"/>
      <c r="U271"/>
      <c r="V271"/>
      <c r="W271"/>
      <c r="X271"/>
      <c r="Y271"/>
      <c r="Z271"/>
      <c r="AA271"/>
      <c r="AB271"/>
      <c r="AC271"/>
      <c r="AD271"/>
      <c r="AE271"/>
      <c r="AF271"/>
      <c r="AG271"/>
      <c r="AH271"/>
      <c r="AI271"/>
      <c r="AJ271"/>
      <c r="AK271"/>
      <c r="AL271"/>
      <c r="AM271"/>
      <c r="AN271"/>
      <c r="AO271"/>
      <c r="AP271"/>
      <c r="AQ271"/>
      <c r="AR271"/>
      <c r="AS271"/>
      <c r="AT271"/>
      <c r="AU271"/>
      <c r="AV271"/>
      <c r="AW271"/>
      <c r="AX271"/>
      <c r="AY271"/>
      <c r="AZ271"/>
      <c r="BA271"/>
      <c r="BB271"/>
      <c r="BC271"/>
      <c r="BD271"/>
      <c r="BE271"/>
      <c r="BF271"/>
      <c r="BG271"/>
      <c r="BH271"/>
      <c r="BI271"/>
      <c r="BJ271"/>
      <c r="BK271"/>
      <c r="BL271"/>
      <c r="BM271"/>
      <c r="BN271"/>
      <c r="BO271"/>
      <c r="BP271"/>
      <c r="BQ271"/>
      <c r="BR271"/>
      <c r="BS271"/>
      <c r="BT271"/>
      <c r="BU271"/>
      <c r="BV271"/>
      <c r="BW271"/>
      <c r="BX271"/>
      <c r="BY271"/>
      <c r="BZ271"/>
      <c r="CA271"/>
      <c r="CB271"/>
      <c r="CC271"/>
      <c r="CD271"/>
      <c r="CE271"/>
      <c r="CF271"/>
      <c r="CG271"/>
      <c r="CH271"/>
      <c r="CI271"/>
      <c r="CJ271"/>
      <c r="CK271"/>
      <c r="CL271"/>
      <c r="CM271"/>
      <c r="CN271"/>
      <c r="CO271"/>
      <c r="CP271"/>
      <c r="CQ271"/>
      <c r="CR271"/>
      <c r="CS271"/>
      <c r="CT271"/>
      <c r="CU271"/>
      <c r="CV271"/>
      <c r="CW271"/>
      <c r="CX271"/>
      <c r="CY271"/>
      <c r="CZ271"/>
      <c r="DA271"/>
      <c r="DB271"/>
      <c r="DC271"/>
      <c r="DD271"/>
      <c r="DE271"/>
      <c r="DF271"/>
      <c r="DG271"/>
      <c r="DH271"/>
      <c r="DI271"/>
      <c r="DJ271"/>
      <c r="DK271"/>
      <c r="DL271"/>
      <c r="DM271"/>
      <c r="DN271"/>
      <c r="DO271"/>
      <c r="DP271"/>
      <c r="DQ271"/>
      <c r="DR271"/>
      <c r="DS271"/>
      <c r="DT271"/>
      <c r="DU271"/>
      <c r="DV271"/>
      <c r="DW271"/>
      <c r="DX271"/>
      <c r="DY271"/>
      <c r="DZ271"/>
      <c r="EA271"/>
      <c r="EB271"/>
      <c r="EC271"/>
      <c r="ED271"/>
      <c r="EE271"/>
      <c r="EF271"/>
      <c r="EG271"/>
      <c r="EH271"/>
      <c r="EI271"/>
      <c r="EJ271"/>
      <c r="EK271"/>
      <c r="EL271"/>
      <c r="EM271"/>
      <c r="EN271"/>
      <c r="EO271"/>
      <c r="EP271"/>
      <c r="EQ271"/>
      <c r="ER271"/>
      <c r="ES271"/>
      <c r="ET271"/>
      <c r="EU271"/>
      <c r="EV271"/>
      <c r="EW271"/>
      <c r="EX271"/>
      <c r="EY271"/>
      <c r="EZ271"/>
      <c r="FA271"/>
      <c r="FB271"/>
      <c r="FC271"/>
      <c r="FD271"/>
      <c r="FE271"/>
      <c r="FF271"/>
      <c r="FG271"/>
      <c r="FH271"/>
      <c r="FI271"/>
      <c r="FJ271"/>
      <c r="FK271"/>
      <c r="FL271"/>
      <c r="FM271"/>
      <c r="FN271"/>
      <c r="FO271"/>
      <c r="FP271"/>
      <c r="FQ271"/>
      <c r="FR271"/>
      <c r="FS271"/>
      <c r="FT271"/>
      <c r="FU271"/>
      <c r="FV271"/>
      <c r="FW271"/>
      <c r="FX271"/>
      <c r="FY271"/>
      <c r="FZ271"/>
      <c r="GA271"/>
      <c r="GB271"/>
      <c r="GC271"/>
      <c r="GD271"/>
      <c r="GE271"/>
      <c r="GF271"/>
      <c r="GG271"/>
      <c r="GH271"/>
      <c r="GI271"/>
      <c r="GJ271"/>
      <c r="GK271"/>
      <c r="GL271"/>
      <c r="GM271"/>
      <c r="GN271"/>
      <c r="GO271"/>
      <c r="GP271"/>
      <c r="GQ271"/>
      <c r="GR271"/>
      <c r="GS271"/>
      <c r="GT271"/>
      <c r="GU271"/>
      <c r="GV271"/>
      <c r="GW271"/>
      <c r="GX271"/>
      <c r="GY271"/>
      <c r="GZ271"/>
      <c r="HA271"/>
      <c r="HB271"/>
      <c r="HC271"/>
      <c r="HD271"/>
      <c r="HE271"/>
      <c r="HF271"/>
      <c r="HG271"/>
      <c r="HH271"/>
      <c r="HI271"/>
      <c r="HJ271"/>
      <c r="HK271"/>
      <c r="HL271"/>
      <c r="HM271"/>
      <c r="HN271"/>
      <c r="HO271"/>
      <c r="HP271"/>
      <c r="HQ271"/>
      <c r="HR271"/>
      <c r="HS271"/>
      <c r="HT271"/>
      <c r="HU271"/>
      <c r="HV271"/>
      <c r="HW271"/>
      <c r="HX271"/>
      <c r="HY271"/>
      <c r="HZ271"/>
      <c r="IA271"/>
      <c r="IB271"/>
      <c r="IC271"/>
      <c r="ID271"/>
      <c r="IE271"/>
      <c r="IF271"/>
      <c r="IG271"/>
      <c r="IH271"/>
      <c r="II271"/>
      <c r="IJ271"/>
      <c r="IK271"/>
      <c r="IL271"/>
      <c r="IM271"/>
      <c r="IN271"/>
      <c r="IO271"/>
      <c r="IP271"/>
      <c r="IQ271"/>
      <c r="IR271"/>
      <c r="IS271"/>
      <c r="IT271"/>
      <c r="IU271"/>
      <c r="IV271"/>
    </row>
    <row r="272" spans="1:256" s="137" customFormat="1" ht="14.25">
      <c r="A272" s="82" t="s">
        <v>970</v>
      </c>
      <c r="B272" s="131" t="s">
        <v>971</v>
      </c>
      <c r="C272" s="131" t="s">
        <v>1240</v>
      </c>
      <c r="D272" s="61" t="s">
        <v>895</v>
      </c>
      <c r="E272" s="61"/>
      <c r="F272" s="47" t="str">
        <f t="shared" si="30"/>
        <v>う３５</v>
      </c>
      <c r="G272" s="47" t="str">
        <f t="shared" si="32"/>
        <v>藤村加代子</v>
      </c>
      <c r="H272" s="61" t="s">
        <v>896</v>
      </c>
      <c r="I272" s="47" t="s">
        <v>250</v>
      </c>
      <c r="J272" s="123">
        <v>1963</v>
      </c>
      <c r="K272" s="50">
        <f t="shared" si="34"/>
        <v>61</v>
      </c>
      <c r="L272" s="47" t="str">
        <f t="shared" si="33"/>
        <v>OK</v>
      </c>
      <c r="M272" s="81" t="s">
        <v>225</v>
      </c>
      <c r="N272"/>
      <c r="O272"/>
      <c r="P272"/>
      <c r="Q272"/>
      <c r="R272"/>
      <c r="S272"/>
      <c r="T272"/>
      <c r="U272"/>
      <c r="V272"/>
      <c r="W272"/>
      <c r="X272"/>
      <c r="Y272"/>
      <c r="Z272"/>
      <c r="AA272"/>
      <c r="AB272"/>
      <c r="AC272"/>
      <c r="AD272"/>
      <c r="AE272"/>
      <c r="AF272"/>
      <c r="AG272"/>
      <c r="AH272"/>
      <c r="AI272"/>
      <c r="AJ272"/>
      <c r="AK272"/>
      <c r="AL272"/>
      <c r="AM272"/>
      <c r="AN272"/>
      <c r="AO272"/>
      <c r="AP272"/>
      <c r="AQ272"/>
      <c r="AR272"/>
      <c r="AS272"/>
      <c r="AT272"/>
      <c r="AU272"/>
      <c r="AV272"/>
      <c r="AW272"/>
      <c r="AX272"/>
      <c r="AY272"/>
      <c r="AZ272"/>
      <c r="BA272"/>
      <c r="BB272"/>
      <c r="BC272"/>
      <c r="BD272"/>
      <c r="BE272"/>
      <c r="BF272"/>
      <c r="BG272"/>
      <c r="BH272"/>
      <c r="BI272"/>
      <c r="BJ272"/>
      <c r="BK272"/>
      <c r="BL272"/>
      <c r="BM272"/>
      <c r="BN272"/>
      <c r="BO272"/>
      <c r="BP272"/>
      <c r="BQ272"/>
      <c r="BR272"/>
      <c r="BS272"/>
      <c r="BT272"/>
      <c r="BU272"/>
      <c r="BV272"/>
      <c r="BW272"/>
      <c r="BX272"/>
      <c r="BY272"/>
      <c r="BZ272"/>
      <c r="CA272"/>
      <c r="CB272"/>
      <c r="CC272"/>
      <c r="CD272"/>
      <c r="CE272"/>
      <c r="CF272"/>
      <c r="CG272"/>
      <c r="CH272"/>
      <c r="CI272"/>
      <c r="CJ272"/>
      <c r="CK272"/>
      <c r="CL272"/>
      <c r="CM272"/>
      <c r="CN272"/>
      <c r="CO272"/>
      <c r="CP272"/>
      <c r="CQ272"/>
      <c r="CR272"/>
      <c r="CS272"/>
      <c r="CT272"/>
      <c r="CU272"/>
      <c r="CV272"/>
      <c r="CW272"/>
      <c r="CX272"/>
      <c r="CY272"/>
      <c r="CZ272"/>
      <c r="DA272"/>
      <c r="DB272"/>
      <c r="DC272"/>
      <c r="DD272"/>
      <c r="DE272"/>
      <c r="DF272"/>
      <c r="DG272"/>
      <c r="DH272"/>
      <c r="DI272"/>
      <c r="DJ272"/>
      <c r="DK272"/>
      <c r="DL272"/>
      <c r="DM272"/>
      <c r="DN272"/>
      <c r="DO272"/>
      <c r="DP272"/>
      <c r="DQ272"/>
      <c r="DR272"/>
      <c r="DS272"/>
      <c r="DT272"/>
      <c r="DU272"/>
      <c r="DV272"/>
      <c r="DW272"/>
      <c r="DX272"/>
      <c r="DY272"/>
      <c r="DZ272"/>
      <c r="EA272"/>
      <c r="EB272"/>
      <c r="EC272"/>
      <c r="ED272"/>
      <c r="EE272"/>
      <c r="EF272"/>
      <c r="EG272"/>
      <c r="EH272"/>
      <c r="EI272"/>
      <c r="EJ272"/>
      <c r="EK272"/>
      <c r="EL272"/>
      <c r="EM272"/>
      <c r="EN272"/>
      <c r="EO272"/>
      <c r="EP272"/>
      <c r="EQ272"/>
      <c r="ER272"/>
      <c r="ES272"/>
      <c r="ET272"/>
      <c r="EU272"/>
      <c r="EV272"/>
      <c r="EW272"/>
      <c r="EX272"/>
      <c r="EY272"/>
      <c r="EZ272"/>
      <c r="FA272"/>
      <c r="FB272"/>
      <c r="FC272"/>
      <c r="FD272"/>
      <c r="FE272"/>
      <c r="FF272"/>
      <c r="FG272"/>
      <c r="FH272"/>
      <c r="FI272"/>
      <c r="FJ272"/>
      <c r="FK272"/>
      <c r="FL272"/>
      <c r="FM272"/>
      <c r="FN272"/>
      <c r="FO272"/>
      <c r="FP272"/>
      <c r="FQ272"/>
      <c r="FR272"/>
      <c r="FS272"/>
      <c r="FT272"/>
      <c r="FU272"/>
      <c r="FV272"/>
      <c r="FW272"/>
      <c r="FX272"/>
      <c r="FY272"/>
      <c r="FZ272"/>
      <c r="GA272"/>
      <c r="GB272"/>
      <c r="GC272"/>
      <c r="GD272"/>
      <c r="GE272"/>
      <c r="GF272"/>
      <c r="GG272"/>
      <c r="GH272"/>
      <c r="GI272"/>
      <c r="GJ272"/>
      <c r="GK272"/>
      <c r="GL272"/>
      <c r="GM272"/>
      <c r="GN272"/>
      <c r="GO272"/>
      <c r="GP272"/>
      <c r="GQ272"/>
      <c r="GR272"/>
      <c r="GS272"/>
      <c r="GT272"/>
      <c r="GU272"/>
      <c r="GV272"/>
      <c r="GW272"/>
      <c r="GX272"/>
      <c r="GY272"/>
      <c r="GZ272"/>
      <c r="HA272"/>
      <c r="HB272"/>
      <c r="HC272"/>
      <c r="HD272"/>
      <c r="HE272"/>
      <c r="HF272"/>
      <c r="HG272"/>
      <c r="HH272"/>
      <c r="HI272"/>
      <c r="HJ272"/>
      <c r="HK272"/>
      <c r="HL272"/>
      <c r="HM272"/>
      <c r="HN272"/>
      <c r="HO272"/>
      <c r="HP272"/>
      <c r="HQ272"/>
      <c r="HR272"/>
      <c r="HS272"/>
      <c r="HT272"/>
      <c r="HU272"/>
      <c r="HV272"/>
      <c r="HW272"/>
      <c r="HX272"/>
      <c r="HY272"/>
      <c r="HZ272"/>
      <c r="IA272"/>
      <c r="IB272"/>
      <c r="IC272"/>
      <c r="ID272"/>
      <c r="IE272"/>
      <c r="IF272"/>
      <c r="IG272"/>
      <c r="IH272"/>
      <c r="II272"/>
      <c r="IJ272"/>
      <c r="IK272"/>
      <c r="IL272"/>
      <c r="IM272"/>
      <c r="IN272"/>
      <c r="IO272"/>
      <c r="IP272"/>
      <c r="IQ272"/>
      <c r="IR272"/>
      <c r="IS272"/>
      <c r="IT272"/>
      <c r="IU272"/>
      <c r="IV272"/>
    </row>
    <row r="273" spans="1:256" s="137" customFormat="1" ht="14.25">
      <c r="A273" s="82" t="s">
        <v>972</v>
      </c>
      <c r="B273" s="72" t="s">
        <v>1241</v>
      </c>
      <c r="C273" s="72" t="s">
        <v>1242</v>
      </c>
      <c r="D273" s="61" t="s">
        <v>895</v>
      </c>
      <c r="E273" s="61"/>
      <c r="F273" s="47" t="str">
        <f t="shared" si="30"/>
        <v>う３６</v>
      </c>
      <c r="G273" s="47" t="str">
        <f t="shared" si="32"/>
        <v>藤原泰子</v>
      </c>
      <c r="H273" s="61" t="s">
        <v>896</v>
      </c>
      <c r="I273" s="47" t="s">
        <v>250</v>
      </c>
      <c r="J273" s="274">
        <v>1965</v>
      </c>
      <c r="K273" s="50">
        <f t="shared" si="34"/>
        <v>59</v>
      </c>
      <c r="L273" s="47" t="str">
        <f t="shared" si="33"/>
        <v>OK</v>
      </c>
      <c r="M273" s="129" t="s">
        <v>1227</v>
      </c>
      <c r="N273"/>
      <c r="O273"/>
      <c r="P273"/>
      <c r="Q273"/>
      <c r="R273"/>
      <c r="S273"/>
      <c r="T273"/>
      <c r="U273"/>
      <c r="V273"/>
      <c r="W273"/>
      <c r="X273"/>
      <c r="Y273"/>
      <c r="Z273"/>
      <c r="AA273"/>
      <c r="AB273"/>
      <c r="AC273"/>
      <c r="AD273"/>
      <c r="AE273"/>
      <c r="AF273"/>
      <c r="AG273"/>
      <c r="AH273"/>
      <c r="AI273"/>
      <c r="AJ273"/>
      <c r="AK273"/>
      <c r="AL273"/>
      <c r="AM273"/>
      <c r="AN273"/>
      <c r="AO273"/>
      <c r="AP273"/>
      <c r="AQ273"/>
      <c r="AR273"/>
      <c r="AS273"/>
      <c r="AT273"/>
      <c r="AU273"/>
      <c r="AV273"/>
      <c r="AW273"/>
      <c r="AX273"/>
      <c r="AY273"/>
      <c r="AZ273"/>
      <c r="BA273"/>
      <c r="BB273"/>
      <c r="BC273"/>
      <c r="BD273"/>
      <c r="BE273"/>
      <c r="BF273"/>
      <c r="BG273"/>
      <c r="BH273"/>
      <c r="BI273"/>
      <c r="BJ273"/>
      <c r="BK273"/>
      <c r="BL273"/>
      <c r="BM273"/>
      <c r="BN273"/>
      <c r="BO273"/>
      <c r="BP273"/>
      <c r="BQ273"/>
      <c r="BR273"/>
      <c r="BS273"/>
      <c r="BT273"/>
      <c r="BU273"/>
      <c r="BV273"/>
      <c r="BW273"/>
      <c r="BX273"/>
      <c r="BY273"/>
      <c r="BZ273"/>
      <c r="CA273"/>
      <c r="CB273"/>
      <c r="CC273"/>
      <c r="CD273"/>
      <c r="CE273"/>
      <c r="CF273"/>
      <c r="CG273"/>
      <c r="CH273"/>
      <c r="CI273"/>
      <c r="CJ273"/>
      <c r="CK273"/>
      <c r="CL273"/>
      <c r="CM273"/>
      <c r="CN273"/>
      <c r="CO273"/>
      <c r="CP273"/>
      <c r="CQ273"/>
      <c r="CR273"/>
      <c r="CS273"/>
      <c r="CT273"/>
      <c r="CU273"/>
      <c r="CV273"/>
      <c r="CW273"/>
      <c r="CX273"/>
      <c r="CY273"/>
      <c r="CZ273"/>
      <c r="DA273"/>
      <c r="DB273"/>
      <c r="DC273"/>
      <c r="DD273"/>
      <c r="DE273"/>
      <c r="DF273"/>
      <c r="DG273"/>
      <c r="DH273"/>
      <c r="DI273"/>
      <c r="DJ273"/>
      <c r="DK273"/>
      <c r="DL273"/>
      <c r="DM273"/>
      <c r="DN273"/>
      <c r="DO273"/>
      <c r="DP273"/>
      <c r="DQ273"/>
      <c r="DR273"/>
      <c r="DS273"/>
      <c r="DT273"/>
      <c r="DU273"/>
      <c r="DV273"/>
      <c r="DW273"/>
      <c r="DX273"/>
      <c r="DY273"/>
      <c r="DZ273"/>
      <c r="EA273"/>
      <c r="EB273"/>
      <c r="EC273"/>
      <c r="ED273"/>
      <c r="EE273"/>
      <c r="EF273"/>
      <c r="EG273"/>
      <c r="EH273"/>
      <c r="EI273"/>
      <c r="EJ273"/>
      <c r="EK273"/>
      <c r="EL273"/>
      <c r="EM273"/>
      <c r="EN273"/>
      <c r="EO273"/>
      <c r="EP273"/>
      <c r="EQ273"/>
      <c r="ER273"/>
      <c r="ES273"/>
      <c r="ET273"/>
      <c r="EU273"/>
      <c r="EV273"/>
      <c r="EW273"/>
      <c r="EX273"/>
      <c r="EY273"/>
      <c r="EZ273"/>
      <c r="FA273"/>
      <c r="FB273"/>
      <c r="FC273"/>
      <c r="FD273"/>
      <c r="FE273"/>
      <c r="FF273"/>
      <c r="FG273"/>
      <c r="FH273"/>
      <c r="FI273"/>
      <c r="FJ273"/>
      <c r="FK273"/>
      <c r="FL273"/>
      <c r="FM273"/>
      <c r="FN273"/>
      <c r="FO273"/>
      <c r="FP273"/>
      <c r="FQ273"/>
      <c r="FR273"/>
      <c r="FS273"/>
      <c r="FT273"/>
      <c r="FU273"/>
      <c r="FV273"/>
      <c r="FW273"/>
      <c r="FX273"/>
      <c r="FY273"/>
      <c r="FZ273"/>
      <c r="GA273"/>
      <c r="GB273"/>
      <c r="GC273"/>
      <c r="GD273"/>
      <c r="GE273"/>
      <c r="GF273"/>
      <c r="GG273"/>
      <c r="GH273"/>
      <c r="GI273"/>
      <c r="GJ273"/>
      <c r="GK273"/>
      <c r="GL273"/>
      <c r="GM273"/>
      <c r="GN273"/>
      <c r="GO273"/>
      <c r="GP273"/>
      <c r="GQ273"/>
      <c r="GR273"/>
      <c r="GS273"/>
      <c r="GT273"/>
      <c r="GU273"/>
      <c r="GV273"/>
      <c r="GW273"/>
      <c r="GX273"/>
      <c r="GY273"/>
      <c r="GZ273"/>
      <c r="HA273"/>
      <c r="HB273"/>
      <c r="HC273"/>
      <c r="HD273"/>
      <c r="HE273"/>
      <c r="HF273"/>
      <c r="HG273"/>
      <c r="HH273"/>
      <c r="HI273"/>
      <c r="HJ273"/>
      <c r="HK273"/>
      <c r="HL273"/>
      <c r="HM273"/>
      <c r="HN273"/>
      <c r="HO273"/>
      <c r="HP273"/>
      <c r="HQ273"/>
      <c r="HR273"/>
      <c r="HS273"/>
      <c r="HT273"/>
      <c r="HU273"/>
      <c r="HV273"/>
      <c r="HW273"/>
      <c r="HX273"/>
      <c r="HY273"/>
      <c r="HZ273"/>
      <c r="IA273"/>
      <c r="IB273"/>
      <c r="IC273"/>
      <c r="ID273"/>
      <c r="IE273"/>
      <c r="IF273"/>
      <c r="IG273"/>
      <c r="IH273"/>
      <c r="II273"/>
      <c r="IJ273"/>
      <c r="IK273"/>
      <c r="IL273"/>
      <c r="IM273"/>
      <c r="IN273"/>
      <c r="IO273"/>
      <c r="IP273"/>
      <c r="IQ273"/>
      <c r="IR273"/>
      <c r="IS273"/>
      <c r="IT273"/>
      <c r="IU273"/>
      <c r="IV273"/>
    </row>
    <row r="274" spans="1:256" s="137" customFormat="1" ht="14.25">
      <c r="A274" s="82" t="s">
        <v>973</v>
      </c>
      <c r="B274" s="72" t="s">
        <v>1243</v>
      </c>
      <c r="C274" s="72" t="s">
        <v>1244</v>
      </c>
      <c r="D274" s="61" t="s">
        <v>895</v>
      </c>
      <c r="E274" s="61"/>
      <c r="F274" s="47" t="str">
        <f t="shared" si="30"/>
        <v>う３７</v>
      </c>
      <c r="G274" s="47" t="str">
        <f t="shared" si="32"/>
        <v>三崎奈々</v>
      </c>
      <c r="H274" s="61" t="s">
        <v>896</v>
      </c>
      <c r="I274" s="47" t="s">
        <v>250</v>
      </c>
      <c r="J274" s="126">
        <v>1973</v>
      </c>
      <c r="K274" s="50">
        <f t="shared" si="34"/>
        <v>51</v>
      </c>
      <c r="L274" s="47" t="str">
        <f t="shared" si="33"/>
        <v>OK</v>
      </c>
      <c r="M274" s="47" t="s">
        <v>458</v>
      </c>
      <c r="N274"/>
      <c r="O274"/>
      <c r="P274"/>
      <c r="Q274"/>
      <c r="R274"/>
      <c r="S274"/>
      <c r="T274"/>
      <c r="U274"/>
      <c r="V274"/>
      <c r="W274"/>
      <c r="X274"/>
      <c r="Y274"/>
      <c r="Z274"/>
      <c r="AA274"/>
      <c r="AB274"/>
      <c r="AC274"/>
      <c r="AD274"/>
      <c r="AE274"/>
      <c r="AF274"/>
      <c r="AG274"/>
      <c r="AH274"/>
      <c r="AI274"/>
      <c r="AJ274"/>
      <c r="AK274"/>
      <c r="AL274"/>
      <c r="AM274"/>
      <c r="AN274"/>
      <c r="AO274"/>
      <c r="AP274"/>
      <c r="AQ274"/>
      <c r="AR274"/>
      <c r="AS274"/>
      <c r="AT274"/>
      <c r="AU274"/>
      <c r="AV274"/>
      <c r="AW274"/>
      <c r="AX274"/>
      <c r="AY274"/>
      <c r="AZ274"/>
      <c r="BA274"/>
      <c r="BB274"/>
      <c r="BC274"/>
      <c r="BD274"/>
      <c r="BE274"/>
      <c r="BF274"/>
      <c r="BG274"/>
      <c r="BH274"/>
      <c r="BI274"/>
      <c r="BJ274"/>
      <c r="BK274"/>
      <c r="BL274"/>
      <c r="BM274"/>
      <c r="BN274"/>
      <c r="BO274"/>
      <c r="BP274"/>
      <c r="BQ274"/>
      <c r="BR274"/>
      <c r="BS274"/>
      <c r="BT274"/>
      <c r="BU274"/>
      <c r="BV274"/>
      <c r="BW274"/>
      <c r="BX274"/>
      <c r="BY274"/>
      <c r="BZ274"/>
      <c r="CA274"/>
      <c r="CB274"/>
      <c r="CC274"/>
      <c r="CD274"/>
      <c r="CE274"/>
      <c r="CF274"/>
      <c r="CG274"/>
      <c r="CH274"/>
      <c r="CI274"/>
      <c r="CJ274"/>
      <c r="CK274"/>
      <c r="CL274"/>
      <c r="CM274"/>
      <c r="CN274"/>
      <c r="CO274"/>
      <c r="CP274"/>
      <c r="CQ274"/>
      <c r="CR274"/>
      <c r="CS274"/>
      <c r="CT274"/>
      <c r="CU274"/>
      <c r="CV274"/>
      <c r="CW274"/>
      <c r="CX274"/>
      <c r="CY274"/>
      <c r="CZ274"/>
      <c r="DA274"/>
      <c r="DB274"/>
      <c r="DC274"/>
      <c r="DD274"/>
      <c r="DE274"/>
      <c r="DF274"/>
      <c r="DG274"/>
      <c r="DH274"/>
      <c r="DI274"/>
      <c r="DJ274"/>
      <c r="DK274"/>
      <c r="DL274"/>
      <c r="DM274"/>
      <c r="DN274"/>
      <c r="DO274"/>
      <c r="DP274"/>
      <c r="DQ274"/>
      <c r="DR274"/>
      <c r="DS274"/>
      <c r="DT274"/>
      <c r="DU274"/>
      <c r="DV274"/>
      <c r="DW274"/>
      <c r="DX274"/>
      <c r="DY274"/>
      <c r="DZ274"/>
      <c r="EA274"/>
      <c r="EB274"/>
      <c r="EC274"/>
      <c r="ED274"/>
      <c r="EE274"/>
      <c r="EF274"/>
      <c r="EG274"/>
      <c r="EH274"/>
      <c r="EI274"/>
      <c r="EJ274"/>
      <c r="EK274"/>
      <c r="EL274"/>
      <c r="EM274"/>
      <c r="EN274"/>
      <c r="EO274"/>
      <c r="EP274"/>
      <c r="EQ274"/>
      <c r="ER274"/>
      <c r="ES274"/>
      <c r="ET274"/>
      <c r="EU274"/>
      <c r="EV274"/>
      <c r="EW274"/>
      <c r="EX274"/>
      <c r="EY274"/>
      <c r="EZ274"/>
      <c r="FA274"/>
      <c r="FB274"/>
      <c r="FC274"/>
      <c r="FD274"/>
      <c r="FE274"/>
      <c r="FF274"/>
      <c r="FG274"/>
      <c r="FH274"/>
      <c r="FI274"/>
      <c r="FJ274"/>
      <c r="FK274"/>
      <c r="FL274"/>
      <c r="FM274"/>
      <c r="FN274"/>
      <c r="FO274"/>
      <c r="FP274"/>
      <c r="FQ274"/>
      <c r="FR274"/>
      <c r="FS274"/>
      <c r="FT274"/>
      <c r="FU274"/>
      <c r="FV274"/>
      <c r="FW274"/>
      <c r="FX274"/>
      <c r="FY274"/>
      <c r="FZ274"/>
      <c r="GA274"/>
      <c r="GB274"/>
      <c r="GC274"/>
      <c r="GD274"/>
      <c r="GE274"/>
      <c r="GF274"/>
      <c r="GG274"/>
      <c r="GH274"/>
      <c r="GI274"/>
      <c r="GJ274"/>
      <c r="GK274"/>
      <c r="GL274"/>
      <c r="GM274"/>
      <c r="GN274"/>
      <c r="GO274"/>
      <c r="GP274"/>
      <c r="GQ274"/>
      <c r="GR274"/>
      <c r="GS274"/>
      <c r="GT274"/>
      <c r="GU274"/>
      <c r="GV274"/>
      <c r="GW274"/>
      <c r="GX274"/>
      <c r="GY274"/>
      <c r="GZ274"/>
      <c r="HA274"/>
      <c r="HB274"/>
      <c r="HC274"/>
      <c r="HD274"/>
      <c r="HE274"/>
      <c r="HF274"/>
      <c r="HG274"/>
      <c r="HH274"/>
      <c r="HI274"/>
      <c r="HJ274"/>
      <c r="HK274"/>
      <c r="HL274"/>
      <c r="HM274"/>
      <c r="HN274"/>
      <c r="HO274"/>
      <c r="HP274"/>
      <c r="HQ274"/>
      <c r="HR274"/>
      <c r="HS274"/>
      <c r="HT274"/>
      <c r="HU274"/>
      <c r="HV274"/>
      <c r="HW274"/>
      <c r="HX274"/>
      <c r="HY274"/>
      <c r="HZ274"/>
      <c r="IA274"/>
      <c r="IB274"/>
      <c r="IC274"/>
      <c r="ID274"/>
      <c r="IE274"/>
      <c r="IF274"/>
      <c r="IG274"/>
      <c r="IH274"/>
      <c r="II274"/>
      <c r="IJ274"/>
      <c r="IK274"/>
      <c r="IL274"/>
      <c r="IM274"/>
      <c r="IN274"/>
      <c r="IO274"/>
      <c r="IP274"/>
      <c r="IQ274"/>
      <c r="IR274"/>
      <c r="IS274"/>
      <c r="IT274"/>
      <c r="IU274"/>
      <c r="IV274"/>
    </row>
    <row r="275" spans="1:256" s="1" customFormat="1" ht="14.25">
      <c r="A275" s="82" t="s">
        <v>974</v>
      </c>
      <c r="B275" s="90" t="s">
        <v>975</v>
      </c>
      <c r="C275" s="90" t="s">
        <v>1245</v>
      </c>
      <c r="D275" s="61" t="s">
        <v>895</v>
      </c>
      <c r="E275" s="61"/>
      <c r="F275" s="47" t="str">
        <f t="shared" si="30"/>
        <v>う３８</v>
      </c>
      <c r="G275" s="47" t="str">
        <f t="shared" si="32"/>
        <v>竹下光代</v>
      </c>
      <c r="H275" s="61" t="s">
        <v>896</v>
      </c>
      <c r="I275" s="47" t="s">
        <v>250</v>
      </c>
      <c r="J275" s="122">
        <v>1974</v>
      </c>
      <c r="K275" s="50">
        <f t="shared" si="34"/>
        <v>50</v>
      </c>
      <c r="L275" s="47" t="str">
        <f t="shared" si="33"/>
        <v>OK</v>
      </c>
      <c r="M275" s="231" t="s">
        <v>478</v>
      </c>
      <c r="N275"/>
      <c r="O275"/>
      <c r="P275"/>
      <c r="Q275"/>
      <c r="R275"/>
      <c r="S275"/>
      <c r="T275"/>
      <c r="U275"/>
      <c r="V275"/>
      <c r="W275"/>
      <c r="X275"/>
      <c r="Y275"/>
      <c r="Z275"/>
      <c r="AA275"/>
      <c r="AB275"/>
      <c r="AC275"/>
      <c r="AD275"/>
      <c r="AE275"/>
      <c r="AF275"/>
      <c r="AG275"/>
      <c r="AH275"/>
      <c r="AI275"/>
      <c r="AJ275"/>
      <c r="AK275"/>
      <c r="AL275"/>
      <c r="AM275"/>
      <c r="AN275"/>
      <c r="AO275"/>
      <c r="AP275"/>
      <c r="AQ275"/>
      <c r="AR275"/>
      <c r="AS275"/>
      <c r="AT275"/>
      <c r="AU275"/>
      <c r="AV275"/>
      <c r="AW275"/>
      <c r="AX275"/>
      <c r="AY275"/>
      <c r="AZ275"/>
      <c r="BA275"/>
      <c r="BB275"/>
      <c r="BC275"/>
      <c r="BD275"/>
      <c r="BE275"/>
      <c r="BF275"/>
      <c r="BG275"/>
      <c r="BH275"/>
      <c r="BI275"/>
      <c r="BJ275"/>
      <c r="BK275"/>
      <c r="BL275"/>
      <c r="BM275"/>
      <c r="BN275"/>
      <c r="BO275"/>
      <c r="BP275"/>
      <c r="BQ275"/>
      <c r="BR275"/>
      <c r="BS275"/>
      <c r="BT275"/>
      <c r="BU275"/>
      <c r="BV275"/>
      <c r="BW275"/>
      <c r="BX275"/>
      <c r="BY275"/>
      <c r="BZ275"/>
      <c r="CA275"/>
      <c r="CB275"/>
      <c r="CC275"/>
      <c r="CD275"/>
      <c r="CE275"/>
      <c r="CF275"/>
      <c r="CG275"/>
      <c r="CH275"/>
      <c r="CI275"/>
      <c r="CJ275"/>
      <c r="CK275"/>
      <c r="CL275"/>
      <c r="CM275"/>
      <c r="CN275"/>
      <c r="CO275"/>
      <c r="CP275"/>
      <c r="CQ275"/>
      <c r="CR275"/>
      <c r="CS275"/>
      <c r="CT275"/>
      <c r="CU275"/>
      <c r="CV275"/>
      <c r="CW275"/>
      <c r="CX275"/>
      <c r="CY275"/>
      <c r="CZ275"/>
      <c r="DA275"/>
      <c r="DB275"/>
      <c r="DC275"/>
      <c r="DD275"/>
      <c r="DE275"/>
      <c r="DF275"/>
      <c r="DG275"/>
      <c r="DH275"/>
      <c r="DI275"/>
      <c r="DJ275"/>
      <c r="DK275"/>
      <c r="DL275"/>
      <c r="DM275"/>
      <c r="DN275"/>
      <c r="DO275"/>
      <c r="DP275"/>
      <c r="DQ275"/>
      <c r="DR275"/>
      <c r="DS275"/>
      <c r="DT275"/>
      <c r="DU275"/>
      <c r="DV275"/>
      <c r="DW275"/>
      <c r="DX275"/>
      <c r="DY275"/>
      <c r="DZ275"/>
      <c r="EA275"/>
      <c r="EB275"/>
      <c r="EC275"/>
      <c r="ED275"/>
      <c r="EE275"/>
      <c r="EF275"/>
      <c r="EG275"/>
      <c r="EH275"/>
      <c r="EI275"/>
      <c r="EJ275"/>
      <c r="EK275"/>
      <c r="EL275"/>
      <c r="EM275"/>
      <c r="EN275"/>
      <c r="EO275"/>
      <c r="EP275"/>
      <c r="EQ275"/>
      <c r="ER275"/>
      <c r="ES275"/>
      <c r="ET275"/>
      <c r="EU275"/>
      <c r="EV275"/>
      <c r="EW275"/>
      <c r="EX275"/>
      <c r="EY275"/>
      <c r="EZ275"/>
      <c r="FA275"/>
      <c r="FB275"/>
      <c r="FC275"/>
      <c r="FD275"/>
      <c r="FE275"/>
      <c r="FF275"/>
      <c r="FG275"/>
      <c r="FH275"/>
      <c r="FI275"/>
      <c r="FJ275"/>
      <c r="FK275"/>
      <c r="FL275"/>
      <c r="FM275"/>
      <c r="FN275"/>
      <c r="FO275"/>
      <c r="FP275"/>
      <c r="FQ275"/>
      <c r="FR275"/>
      <c r="FS275"/>
      <c r="FT275"/>
      <c r="FU275"/>
      <c r="FV275"/>
      <c r="FW275"/>
      <c r="FX275"/>
      <c r="FY275"/>
      <c r="FZ275"/>
      <c r="GA275"/>
      <c r="GB275"/>
      <c r="GC275"/>
      <c r="GD275"/>
      <c r="GE275"/>
      <c r="GF275"/>
      <c r="GG275"/>
      <c r="GH275"/>
      <c r="GI275"/>
      <c r="GJ275"/>
      <c r="GK275"/>
      <c r="GL275"/>
      <c r="GM275"/>
      <c r="GN275"/>
      <c r="GO275"/>
      <c r="GP275"/>
      <c r="GQ275"/>
      <c r="GR275"/>
      <c r="GS275"/>
      <c r="GT275"/>
      <c r="GU275"/>
      <c r="GV275"/>
      <c r="GW275"/>
      <c r="GX275"/>
      <c r="GY275"/>
      <c r="GZ275"/>
      <c r="HA275"/>
      <c r="HB275"/>
      <c r="HC275"/>
      <c r="HD275"/>
      <c r="HE275"/>
      <c r="HF275"/>
      <c r="HG275"/>
      <c r="HH275"/>
      <c r="HI275"/>
      <c r="HJ275"/>
      <c r="HK275"/>
      <c r="HL275"/>
      <c r="HM275"/>
      <c r="HN275"/>
      <c r="HO275"/>
      <c r="HP275"/>
      <c r="HQ275"/>
      <c r="HR275"/>
      <c r="HS275"/>
      <c r="HT275"/>
      <c r="HU275"/>
      <c r="HV275"/>
      <c r="HW275"/>
      <c r="HX275"/>
      <c r="HY275"/>
      <c r="HZ275"/>
      <c r="IA275"/>
      <c r="IB275"/>
      <c r="IC275"/>
      <c r="ID275"/>
      <c r="IE275"/>
      <c r="IF275"/>
      <c r="IG275"/>
      <c r="IH275"/>
      <c r="II275"/>
      <c r="IJ275"/>
      <c r="IK275"/>
      <c r="IL275"/>
      <c r="IM275"/>
      <c r="IN275"/>
      <c r="IO275"/>
      <c r="IP275"/>
      <c r="IQ275"/>
      <c r="IR275"/>
      <c r="IS275"/>
      <c r="IT275"/>
      <c r="IU275"/>
      <c r="IV275"/>
    </row>
    <row r="276" spans="1:256" s="137" customFormat="1" ht="14.25">
      <c r="A276" s="82" t="s">
        <v>976</v>
      </c>
      <c r="B276" s="72" t="s">
        <v>977</v>
      </c>
      <c r="C276" s="72" t="s">
        <v>1246</v>
      </c>
      <c r="D276" s="61" t="s">
        <v>895</v>
      </c>
      <c r="E276" s="61"/>
      <c r="F276" s="47" t="str">
        <f t="shared" si="30"/>
        <v>う３９</v>
      </c>
      <c r="G276" s="47" t="str">
        <f t="shared" si="32"/>
        <v>田中有紀</v>
      </c>
      <c r="H276" s="61" t="s">
        <v>896</v>
      </c>
      <c r="I276" s="47" t="s">
        <v>250</v>
      </c>
      <c r="J276" s="122">
        <v>1969</v>
      </c>
      <c r="K276" s="50">
        <f t="shared" si="34"/>
        <v>55</v>
      </c>
      <c r="L276" s="47" t="str">
        <f t="shared" si="33"/>
        <v>OK</v>
      </c>
      <c r="M276" s="129" t="s">
        <v>286</v>
      </c>
      <c r="N276"/>
      <c r="O276"/>
      <c r="P276"/>
      <c r="Q276"/>
      <c r="R276"/>
      <c r="S276"/>
      <c r="T276"/>
      <c r="U276"/>
      <c r="V276"/>
      <c r="W276"/>
      <c r="X276"/>
      <c r="Y276"/>
      <c r="Z276"/>
      <c r="AA276"/>
      <c r="AB276"/>
      <c r="AC276"/>
      <c r="AD276"/>
      <c r="AE276"/>
      <c r="AF276"/>
      <c r="AG276"/>
      <c r="AH276"/>
      <c r="AI276"/>
      <c r="AJ276"/>
      <c r="AK276"/>
      <c r="AL276"/>
      <c r="AM276"/>
      <c r="AN276"/>
      <c r="AO276"/>
      <c r="AP276"/>
      <c r="AQ276"/>
      <c r="AR276"/>
      <c r="AS276"/>
      <c r="AT276"/>
      <c r="AU276"/>
      <c r="AV276"/>
      <c r="AW276"/>
      <c r="AX276"/>
      <c r="AY276"/>
      <c r="AZ276"/>
      <c r="BA276"/>
      <c r="BB276"/>
      <c r="BC276"/>
      <c r="BD276"/>
      <c r="BE276"/>
      <c r="BF276"/>
      <c r="BG276"/>
      <c r="BH276"/>
      <c r="BI276"/>
      <c r="BJ276"/>
      <c r="BK276"/>
      <c r="BL276"/>
      <c r="BM276"/>
      <c r="BN276"/>
      <c r="BO276"/>
      <c r="BP276"/>
      <c r="BQ276"/>
      <c r="BR276"/>
      <c r="BS276"/>
      <c r="BT276"/>
      <c r="BU276"/>
      <c r="BV276"/>
      <c r="BW276"/>
      <c r="BX276"/>
      <c r="BY276"/>
      <c r="BZ276"/>
      <c r="CA276"/>
      <c r="CB276"/>
      <c r="CC276"/>
      <c r="CD276"/>
      <c r="CE276"/>
      <c r="CF276"/>
      <c r="CG276"/>
      <c r="CH276"/>
      <c r="CI276"/>
      <c r="CJ276"/>
      <c r="CK276"/>
      <c r="CL276"/>
      <c r="CM276"/>
      <c r="CN276"/>
      <c r="CO276"/>
      <c r="CP276"/>
      <c r="CQ276"/>
      <c r="CR276"/>
      <c r="CS276"/>
      <c r="CT276"/>
      <c r="CU276"/>
      <c r="CV276"/>
      <c r="CW276"/>
      <c r="CX276"/>
      <c r="CY276"/>
      <c r="CZ276"/>
      <c r="DA276"/>
      <c r="DB276"/>
      <c r="DC276"/>
      <c r="DD276"/>
      <c r="DE276"/>
      <c r="DF276"/>
      <c r="DG276"/>
      <c r="DH276"/>
      <c r="DI276"/>
      <c r="DJ276"/>
      <c r="DK276"/>
      <c r="DL276"/>
      <c r="DM276"/>
      <c r="DN276"/>
      <c r="DO276"/>
      <c r="DP276"/>
      <c r="DQ276"/>
      <c r="DR276"/>
      <c r="DS276"/>
      <c r="DT276"/>
      <c r="DU276"/>
      <c r="DV276"/>
      <c r="DW276"/>
      <c r="DX276"/>
      <c r="DY276"/>
      <c r="DZ276"/>
      <c r="EA276"/>
      <c r="EB276"/>
      <c r="EC276"/>
      <c r="ED276"/>
      <c r="EE276"/>
      <c r="EF276"/>
      <c r="EG276"/>
      <c r="EH276"/>
      <c r="EI276"/>
      <c r="EJ276"/>
      <c r="EK276"/>
      <c r="EL276"/>
      <c r="EM276"/>
      <c r="EN276"/>
      <c r="EO276"/>
      <c r="EP276"/>
      <c r="EQ276"/>
      <c r="ER276"/>
      <c r="ES276"/>
      <c r="ET276"/>
      <c r="EU276"/>
      <c r="EV276"/>
      <c r="EW276"/>
      <c r="EX276"/>
      <c r="EY276"/>
      <c r="EZ276"/>
      <c r="FA276"/>
      <c r="FB276"/>
      <c r="FC276"/>
      <c r="FD276"/>
      <c r="FE276"/>
      <c r="FF276"/>
      <c r="FG276"/>
      <c r="FH276"/>
      <c r="FI276"/>
      <c r="FJ276"/>
      <c r="FK276"/>
      <c r="FL276"/>
      <c r="FM276"/>
      <c r="FN276"/>
      <c r="FO276"/>
      <c r="FP276"/>
      <c r="FQ276"/>
      <c r="FR276"/>
      <c r="FS276"/>
      <c r="FT276"/>
      <c r="FU276"/>
      <c r="FV276"/>
      <c r="FW276"/>
      <c r="FX276"/>
      <c r="FY276"/>
      <c r="FZ276"/>
      <c r="GA276"/>
      <c r="GB276"/>
      <c r="GC276"/>
      <c r="GD276"/>
      <c r="GE276"/>
      <c r="GF276"/>
      <c r="GG276"/>
      <c r="GH276"/>
      <c r="GI276"/>
      <c r="GJ276"/>
      <c r="GK276"/>
      <c r="GL276"/>
      <c r="GM276"/>
      <c r="GN276"/>
      <c r="GO276"/>
      <c r="GP276"/>
      <c r="GQ276"/>
      <c r="GR276"/>
      <c r="GS276"/>
      <c r="GT276"/>
      <c r="GU276"/>
      <c r="GV276"/>
      <c r="GW276"/>
      <c r="GX276"/>
      <c r="GY276"/>
      <c r="GZ276"/>
      <c r="HA276"/>
      <c r="HB276"/>
      <c r="HC276"/>
      <c r="HD276"/>
      <c r="HE276"/>
      <c r="HF276"/>
      <c r="HG276"/>
      <c r="HH276"/>
      <c r="HI276"/>
      <c r="HJ276"/>
      <c r="HK276"/>
      <c r="HL276"/>
      <c r="HM276"/>
      <c r="HN276"/>
      <c r="HO276"/>
      <c r="HP276"/>
      <c r="HQ276"/>
      <c r="HR276"/>
      <c r="HS276"/>
      <c r="HT276"/>
      <c r="HU276"/>
      <c r="HV276"/>
      <c r="HW276"/>
      <c r="HX276"/>
      <c r="HY276"/>
      <c r="HZ276"/>
      <c r="IA276"/>
      <c r="IB276"/>
      <c r="IC276"/>
      <c r="ID276"/>
      <c r="IE276"/>
      <c r="IF276"/>
      <c r="IG276"/>
      <c r="IH276"/>
      <c r="II276"/>
      <c r="IJ276"/>
      <c r="IK276"/>
      <c r="IL276"/>
      <c r="IM276"/>
      <c r="IN276"/>
      <c r="IO276"/>
      <c r="IP276"/>
      <c r="IQ276"/>
      <c r="IR276"/>
      <c r="IS276"/>
      <c r="IT276"/>
      <c r="IU276"/>
      <c r="IV276"/>
    </row>
    <row r="277" spans="1:256" s="137" customFormat="1" ht="14.25">
      <c r="A277" s="82" t="s">
        <v>978</v>
      </c>
      <c r="B277" s="72" t="s">
        <v>977</v>
      </c>
      <c r="C277" s="72" t="s">
        <v>1247</v>
      </c>
      <c r="D277" s="61" t="s">
        <v>895</v>
      </c>
      <c r="E277" s="61"/>
      <c r="F277" s="47" t="str">
        <f t="shared" si="30"/>
        <v>う４０</v>
      </c>
      <c r="G277" s="47" t="str">
        <f t="shared" si="32"/>
        <v>田中都</v>
      </c>
      <c r="H277" s="61" t="s">
        <v>896</v>
      </c>
      <c r="I277" s="47" t="s">
        <v>250</v>
      </c>
      <c r="J277" s="122">
        <v>1970</v>
      </c>
      <c r="K277" s="50">
        <f t="shared" si="34"/>
        <v>54</v>
      </c>
      <c r="L277" s="47" t="str">
        <f t="shared" si="33"/>
        <v>OK</v>
      </c>
      <c r="M277" s="129" t="s">
        <v>458</v>
      </c>
      <c r="N277"/>
      <c r="O277"/>
      <c r="P277"/>
      <c r="Q277"/>
      <c r="R277"/>
      <c r="S277"/>
      <c r="T277"/>
      <c r="U277"/>
      <c r="V277"/>
      <c r="W277"/>
      <c r="X277"/>
      <c r="Y277"/>
      <c r="Z277"/>
      <c r="AA277"/>
      <c r="AB277"/>
      <c r="AC277"/>
      <c r="AD277"/>
      <c r="AE277"/>
      <c r="AF277"/>
      <c r="AG277"/>
      <c r="AH277"/>
      <c r="AI277"/>
      <c r="AJ277"/>
      <c r="AK277"/>
      <c r="AL277"/>
      <c r="AM277"/>
      <c r="AN277"/>
      <c r="AO277"/>
      <c r="AP277"/>
      <c r="AQ277"/>
      <c r="AR277"/>
      <c r="AS277"/>
      <c r="AT277"/>
      <c r="AU277"/>
      <c r="AV277"/>
      <c r="AW277"/>
      <c r="AX277"/>
      <c r="AY277"/>
      <c r="AZ277"/>
      <c r="BA277"/>
      <c r="BB277"/>
      <c r="BC277"/>
      <c r="BD277"/>
      <c r="BE277"/>
      <c r="BF277"/>
      <c r="BG277"/>
      <c r="BH277"/>
      <c r="BI277"/>
      <c r="BJ277"/>
      <c r="BK277"/>
      <c r="BL277"/>
      <c r="BM277"/>
      <c r="BN277"/>
      <c r="BO277"/>
      <c r="BP277"/>
      <c r="BQ277"/>
      <c r="BR277"/>
      <c r="BS277"/>
      <c r="BT277"/>
      <c r="BU277"/>
      <c r="BV277"/>
      <c r="BW277"/>
      <c r="BX277"/>
      <c r="BY277"/>
      <c r="BZ277"/>
      <c r="CA277"/>
      <c r="CB277"/>
      <c r="CC277"/>
      <c r="CD277"/>
      <c r="CE277"/>
      <c r="CF277"/>
      <c r="CG277"/>
      <c r="CH277"/>
      <c r="CI277"/>
      <c r="CJ277"/>
      <c r="CK277"/>
      <c r="CL277"/>
      <c r="CM277"/>
      <c r="CN277"/>
      <c r="CO277"/>
      <c r="CP277"/>
      <c r="CQ277"/>
      <c r="CR277"/>
      <c r="CS277"/>
      <c r="CT277"/>
      <c r="CU277"/>
      <c r="CV277"/>
      <c r="CW277"/>
      <c r="CX277"/>
      <c r="CY277"/>
      <c r="CZ277"/>
      <c r="DA277"/>
      <c r="DB277"/>
      <c r="DC277"/>
      <c r="DD277"/>
      <c r="DE277"/>
      <c r="DF277"/>
      <c r="DG277"/>
      <c r="DH277"/>
      <c r="DI277"/>
      <c r="DJ277"/>
      <c r="DK277"/>
      <c r="DL277"/>
      <c r="DM277"/>
      <c r="DN277"/>
      <c r="DO277"/>
      <c r="DP277"/>
      <c r="DQ277"/>
      <c r="DR277"/>
      <c r="DS277"/>
      <c r="DT277"/>
      <c r="DU277"/>
      <c r="DV277"/>
      <c r="DW277"/>
      <c r="DX277"/>
      <c r="DY277"/>
      <c r="DZ277"/>
      <c r="EA277"/>
      <c r="EB277"/>
      <c r="EC277"/>
      <c r="ED277"/>
      <c r="EE277"/>
      <c r="EF277"/>
      <c r="EG277"/>
      <c r="EH277"/>
      <c r="EI277"/>
      <c r="EJ277"/>
      <c r="EK277"/>
      <c r="EL277"/>
      <c r="EM277"/>
      <c r="EN277"/>
      <c r="EO277"/>
      <c r="EP277"/>
      <c r="EQ277"/>
      <c r="ER277"/>
      <c r="ES277"/>
      <c r="ET277"/>
      <c r="EU277"/>
      <c r="EV277"/>
      <c r="EW277"/>
      <c r="EX277"/>
      <c r="EY277"/>
      <c r="EZ277"/>
      <c r="FA277"/>
      <c r="FB277"/>
      <c r="FC277"/>
      <c r="FD277"/>
      <c r="FE277"/>
      <c r="FF277"/>
      <c r="FG277"/>
      <c r="FH277"/>
      <c r="FI277"/>
      <c r="FJ277"/>
      <c r="FK277"/>
      <c r="FL277"/>
      <c r="FM277"/>
      <c r="FN277"/>
      <c r="FO277"/>
      <c r="FP277"/>
      <c r="FQ277"/>
      <c r="FR277"/>
      <c r="FS277"/>
      <c r="FT277"/>
      <c r="FU277"/>
      <c r="FV277"/>
      <c r="FW277"/>
      <c r="FX277"/>
      <c r="FY277"/>
      <c r="FZ277"/>
      <c r="GA277"/>
      <c r="GB277"/>
      <c r="GC277"/>
      <c r="GD277"/>
      <c r="GE277"/>
      <c r="GF277"/>
      <c r="GG277"/>
      <c r="GH277"/>
      <c r="GI277"/>
      <c r="GJ277"/>
      <c r="GK277"/>
      <c r="GL277"/>
      <c r="GM277"/>
      <c r="GN277"/>
      <c r="GO277"/>
      <c r="GP277"/>
      <c r="GQ277"/>
      <c r="GR277"/>
      <c r="GS277"/>
      <c r="GT277"/>
      <c r="GU277"/>
      <c r="GV277"/>
      <c r="GW277"/>
      <c r="GX277"/>
      <c r="GY277"/>
      <c r="GZ277"/>
      <c r="HA277"/>
      <c r="HB277"/>
      <c r="HC277"/>
      <c r="HD277"/>
      <c r="HE277"/>
      <c r="HF277"/>
      <c r="HG277"/>
      <c r="HH277"/>
      <c r="HI277"/>
      <c r="HJ277"/>
      <c r="HK277"/>
      <c r="HL277"/>
      <c r="HM277"/>
      <c r="HN277"/>
      <c r="HO277"/>
      <c r="HP277"/>
      <c r="HQ277"/>
      <c r="HR277"/>
      <c r="HS277"/>
      <c r="HT277"/>
      <c r="HU277"/>
      <c r="HV277"/>
      <c r="HW277"/>
      <c r="HX277"/>
      <c r="HY277"/>
      <c r="HZ277"/>
      <c r="IA277"/>
      <c r="IB277"/>
      <c r="IC277"/>
      <c r="ID277"/>
      <c r="IE277"/>
      <c r="IF277"/>
      <c r="IG277"/>
      <c r="IH277"/>
      <c r="II277"/>
      <c r="IJ277"/>
      <c r="IK277"/>
      <c r="IL277"/>
      <c r="IM277"/>
      <c r="IN277"/>
      <c r="IO277"/>
      <c r="IP277"/>
      <c r="IQ277"/>
      <c r="IR277"/>
      <c r="IS277"/>
      <c r="IT277"/>
      <c r="IU277"/>
      <c r="IV277"/>
    </row>
    <row r="278" spans="1:256" s="137" customFormat="1" ht="14.25">
      <c r="A278" s="82" t="s">
        <v>979</v>
      </c>
      <c r="B278" s="132" t="s">
        <v>980</v>
      </c>
      <c r="C278" s="132" t="s">
        <v>1248</v>
      </c>
      <c r="D278" s="61" t="s">
        <v>895</v>
      </c>
      <c r="E278" s="61"/>
      <c r="F278" s="47" t="str">
        <f t="shared" si="30"/>
        <v>う４１</v>
      </c>
      <c r="G278" s="47" t="str">
        <f t="shared" si="32"/>
        <v>姫井亜利沙</v>
      </c>
      <c r="H278" s="61" t="s">
        <v>896</v>
      </c>
      <c r="I278" s="47" t="s">
        <v>250</v>
      </c>
      <c r="J278" s="122">
        <v>1982</v>
      </c>
      <c r="K278" s="50">
        <f t="shared" si="34"/>
        <v>42</v>
      </c>
      <c r="L278" s="47" t="str">
        <f t="shared" si="33"/>
        <v>OK</v>
      </c>
      <c r="M278" s="129" t="s">
        <v>1196</v>
      </c>
      <c r="N278"/>
      <c r="O278"/>
      <c r="P278"/>
      <c r="Q278"/>
      <c r="R278"/>
      <c r="S278"/>
      <c r="T278"/>
      <c r="U278"/>
      <c r="V278"/>
      <c r="W278"/>
      <c r="X278"/>
      <c r="Y278"/>
      <c r="Z278"/>
      <c r="AA278"/>
      <c r="AB278"/>
      <c r="AC278"/>
      <c r="AD278"/>
      <c r="AE278"/>
      <c r="AF278"/>
      <c r="AG278"/>
      <c r="AH278"/>
      <c r="AI278"/>
      <c r="AJ278"/>
      <c r="AK278"/>
      <c r="AL278"/>
      <c r="AM278"/>
      <c r="AN278"/>
      <c r="AO278"/>
      <c r="AP278"/>
      <c r="AQ278"/>
      <c r="AR278"/>
      <c r="AS278"/>
      <c r="AT278"/>
      <c r="AU278"/>
      <c r="AV278"/>
      <c r="AW278"/>
      <c r="AX278"/>
      <c r="AY278"/>
      <c r="AZ278"/>
      <c r="BA278"/>
      <c r="BB278"/>
      <c r="BC278"/>
      <c r="BD278"/>
      <c r="BE278"/>
      <c r="BF278"/>
      <c r="BG278"/>
      <c r="BH278"/>
      <c r="BI278"/>
      <c r="BJ278"/>
      <c r="BK278"/>
      <c r="BL278"/>
      <c r="BM278"/>
      <c r="BN278"/>
      <c r="BO278"/>
      <c r="BP278"/>
      <c r="BQ278"/>
      <c r="BR278"/>
      <c r="BS278"/>
      <c r="BT278"/>
      <c r="BU278"/>
      <c r="BV278"/>
      <c r="BW278"/>
      <c r="BX278"/>
      <c r="BY278"/>
      <c r="BZ278"/>
      <c r="CA278"/>
      <c r="CB278"/>
      <c r="CC278"/>
      <c r="CD278"/>
      <c r="CE278"/>
      <c r="CF278"/>
      <c r="CG278"/>
      <c r="CH278"/>
      <c r="CI278"/>
      <c r="CJ278"/>
      <c r="CK278"/>
      <c r="CL278"/>
      <c r="CM278"/>
      <c r="CN278"/>
      <c r="CO278"/>
      <c r="CP278"/>
      <c r="CQ278"/>
      <c r="CR278"/>
      <c r="CS278"/>
      <c r="CT278"/>
      <c r="CU278"/>
      <c r="CV278"/>
      <c r="CW278"/>
      <c r="CX278"/>
      <c r="CY278"/>
      <c r="CZ278"/>
      <c r="DA278"/>
      <c r="DB278"/>
      <c r="DC278"/>
      <c r="DD278"/>
      <c r="DE278"/>
      <c r="DF278"/>
      <c r="DG278"/>
      <c r="DH278"/>
      <c r="DI278"/>
      <c r="DJ278"/>
      <c r="DK278"/>
      <c r="DL278"/>
      <c r="DM278"/>
      <c r="DN278"/>
      <c r="DO278"/>
      <c r="DP278"/>
      <c r="DQ278"/>
      <c r="DR278"/>
      <c r="DS278"/>
      <c r="DT278"/>
      <c r="DU278"/>
      <c r="DV278"/>
      <c r="DW278"/>
      <c r="DX278"/>
      <c r="DY278"/>
      <c r="DZ278"/>
      <c r="EA278"/>
      <c r="EB278"/>
      <c r="EC278"/>
      <c r="ED278"/>
      <c r="EE278"/>
      <c r="EF278"/>
      <c r="EG278"/>
      <c r="EH278"/>
      <c r="EI278"/>
      <c r="EJ278"/>
      <c r="EK278"/>
      <c r="EL278"/>
      <c r="EM278"/>
      <c r="EN278"/>
      <c r="EO278"/>
      <c r="EP278"/>
      <c r="EQ278"/>
      <c r="ER278"/>
      <c r="ES278"/>
      <c r="ET278"/>
      <c r="EU278"/>
      <c r="EV278"/>
      <c r="EW278"/>
      <c r="EX278"/>
      <c r="EY278"/>
      <c r="EZ278"/>
      <c r="FA278"/>
      <c r="FB278"/>
      <c r="FC278"/>
      <c r="FD278"/>
      <c r="FE278"/>
      <c r="FF278"/>
      <c r="FG278"/>
      <c r="FH278"/>
      <c r="FI278"/>
      <c r="FJ278"/>
      <c r="FK278"/>
      <c r="FL278"/>
      <c r="FM278"/>
      <c r="FN278"/>
      <c r="FO278"/>
      <c r="FP278"/>
      <c r="FQ278"/>
      <c r="FR278"/>
      <c r="FS278"/>
      <c r="FT278"/>
      <c r="FU278"/>
      <c r="FV278"/>
      <c r="FW278"/>
      <c r="FX278"/>
      <c r="FY278"/>
      <c r="FZ278"/>
      <c r="GA278"/>
      <c r="GB278"/>
      <c r="GC278"/>
      <c r="GD278"/>
      <c r="GE278"/>
      <c r="GF278"/>
      <c r="GG278"/>
      <c r="GH278"/>
      <c r="GI278"/>
      <c r="GJ278"/>
      <c r="GK278"/>
      <c r="GL278"/>
      <c r="GM278"/>
      <c r="GN278"/>
      <c r="GO278"/>
      <c r="GP278"/>
      <c r="GQ278"/>
      <c r="GR278"/>
      <c r="GS278"/>
      <c r="GT278"/>
      <c r="GU278"/>
      <c r="GV278"/>
      <c r="GW278"/>
      <c r="GX278"/>
      <c r="GY278"/>
      <c r="GZ278"/>
      <c r="HA278"/>
      <c r="HB278"/>
      <c r="HC278"/>
      <c r="HD278"/>
      <c r="HE278"/>
      <c r="HF278"/>
      <c r="HG278"/>
      <c r="HH278"/>
      <c r="HI278"/>
      <c r="HJ278"/>
      <c r="HK278"/>
      <c r="HL278"/>
      <c r="HM278"/>
      <c r="HN278"/>
      <c r="HO278"/>
      <c r="HP278"/>
      <c r="HQ278"/>
      <c r="HR278"/>
      <c r="HS278"/>
      <c r="HT278"/>
      <c r="HU278"/>
      <c r="HV278"/>
      <c r="HW278"/>
      <c r="HX278"/>
      <c r="HY278"/>
      <c r="HZ278"/>
      <c r="IA278"/>
      <c r="IB278"/>
      <c r="IC278"/>
      <c r="ID278"/>
      <c r="IE278"/>
      <c r="IF278"/>
      <c r="IG278"/>
      <c r="IH278"/>
      <c r="II278"/>
      <c r="IJ278"/>
      <c r="IK278"/>
      <c r="IL278"/>
      <c r="IM278"/>
      <c r="IN278"/>
      <c r="IO278"/>
      <c r="IP278"/>
      <c r="IQ278"/>
      <c r="IR278"/>
      <c r="IS278"/>
      <c r="IT278"/>
      <c r="IU278"/>
      <c r="IV278"/>
    </row>
    <row r="279" spans="1:256" s="137" customFormat="1" ht="14.25">
      <c r="A279" s="82" t="s">
        <v>981</v>
      </c>
      <c r="B279" s="72" t="s">
        <v>1082</v>
      </c>
      <c r="C279" s="72" t="s">
        <v>1249</v>
      </c>
      <c r="D279" s="61" t="s">
        <v>895</v>
      </c>
      <c r="E279" s="61"/>
      <c r="F279" s="47" t="str">
        <f t="shared" si="30"/>
        <v>う４２</v>
      </c>
      <c r="G279" s="47" t="str">
        <f t="shared" si="32"/>
        <v>村田彩子</v>
      </c>
      <c r="H279" s="61" t="s">
        <v>896</v>
      </c>
      <c r="I279" s="47" t="s">
        <v>250</v>
      </c>
      <c r="J279" s="122">
        <v>1968</v>
      </c>
      <c r="K279" s="50">
        <f t="shared" si="34"/>
        <v>56</v>
      </c>
      <c r="L279" s="47" t="str">
        <f t="shared" si="33"/>
        <v>OK</v>
      </c>
      <c r="M279" s="129" t="s">
        <v>458</v>
      </c>
      <c r="N279"/>
      <c r="O279"/>
      <c r="P279"/>
      <c r="Q279"/>
      <c r="R279"/>
      <c r="S279"/>
      <c r="T279"/>
      <c r="U279"/>
      <c r="V279"/>
      <c r="W279"/>
      <c r="X279"/>
      <c r="Y279"/>
      <c r="Z279"/>
      <c r="AA279"/>
      <c r="AB279"/>
      <c r="AC279"/>
      <c r="AD279"/>
      <c r="AE279"/>
      <c r="AF279"/>
      <c r="AG279"/>
      <c r="AH279"/>
      <c r="AI279"/>
      <c r="AJ279"/>
      <c r="AK279"/>
      <c r="AL279"/>
      <c r="AM279"/>
      <c r="AN279"/>
      <c r="AO279"/>
      <c r="AP279"/>
      <c r="AQ279"/>
      <c r="AR279"/>
      <c r="AS279"/>
      <c r="AT279"/>
      <c r="AU279"/>
      <c r="AV279"/>
      <c r="AW279"/>
      <c r="AX279"/>
      <c r="AY279"/>
      <c r="AZ279"/>
      <c r="BA279"/>
      <c r="BB279"/>
      <c r="BC279"/>
      <c r="BD279"/>
      <c r="BE279"/>
      <c r="BF279"/>
      <c r="BG279"/>
      <c r="BH279"/>
      <c r="BI279"/>
      <c r="BJ279"/>
      <c r="BK279"/>
      <c r="BL279"/>
      <c r="BM279"/>
      <c r="BN279"/>
      <c r="BO279"/>
      <c r="BP279"/>
      <c r="BQ279"/>
      <c r="BR279"/>
      <c r="BS279"/>
      <c r="BT279"/>
      <c r="BU279"/>
      <c r="BV279"/>
      <c r="BW279"/>
      <c r="BX279"/>
      <c r="BY279"/>
      <c r="BZ279"/>
      <c r="CA279"/>
      <c r="CB279"/>
      <c r="CC279"/>
      <c r="CD279"/>
      <c r="CE279"/>
      <c r="CF279"/>
      <c r="CG279"/>
      <c r="CH279"/>
      <c r="CI279"/>
      <c r="CJ279"/>
      <c r="CK279"/>
      <c r="CL279"/>
      <c r="CM279"/>
      <c r="CN279"/>
      <c r="CO279"/>
      <c r="CP279"/>
      <c r="CQ279"/>
      <c r="CR279"/>
      <c r="CS279"/>
      <c r="CT279"/>
      <c r="CU279"/>
      <c r="CV279"/>
      <c r="CW279"/>
      <c r="CX279"/>
      <c r="CY279"/>
      <c r="CZ279"/>
      <c r="DA279"/>
      <c r="DB279"/>
      <c r="DC279"/>
      <c r="DD279"/>
      <c r="DE279"/>
      <c r="DF279"/>
      <c r="DG279"/>
      <c r="DH279"/>
      <c r="DI279"/>
      <c r="DJ279"/>
      <c r="DK279"/>
      <c r="DL279"/>
      <c r="DM279"/>
      <c r="DN279"/>
      <c r="DO279"/>
      <c r="DP279"/>
      <c r="DQ279"/>
      <c r="DR279"/>
      <c r="DS279"/>
      <c r="DT279"/>
      <c r="DU279"/>
      <c r="DV279"/>
      <c r="DW279"/>
      <c r="DX279"/>
      <c r="DY279"/>
      <c r="DZ279"/>
      <c r="EA279"/>
      <c r="EB279"/>
      <c r="EC279"/>
      <c r="ED279"/>
      <c r="EE279"/>
      <c r="EF279"/>
      <c r="EG279"/>
      <c r="EH279"/>
      <c r="EI279"/>
      <c r="EJ279"/>
      <c r="EK279"/>
      <c r="EL279"/>
      <c r="EM279"/>
      <c r="EN279"/>
      <c r="EO279"/>
      <c r="EP279"/>
      <c r="EQ279"/>
      <c r="ER279"/>
      <c r="ES279"/>
      <c r="ET279"/>
      <c r="EU279"/>
      <c r="EV279"/>
      <c r="EW279"/>
      <c r="EX279"/>
      <c r="EY279"/>
      <c r="EZ279"/>
      <c r="FA279"/>
      <c r="FB279"/>
      <c r="FC279"/>
      <c r="FD279"/>
      <c r="FE279"/>
      <c r="FF279"/>
      <c r="FG279"/>
      <c r="FH279"/>
      <c r="FI279"/>
      <c r="FJ279"/>
      <c r="FK279"/>
      <c r="FL279"/>
      <c r="FM279"/>
      <c r="FN279"/>
      <c r="FO279"/>
      <c r="FP279"/>
      <c r="FQ279"/>
      <c r="FR279"/>
      <c r="FS279"/>
      <c r="FT279"/>
      <c r="FU279"/>
      <c r="FV279"/>
      <c r="FW279"/>
      <c r="FX279"/>
      <c r="FY279"/>
      <c r="FZ279"/>
      <c r="GA279"/>
      <c r="GB279"/>
      <c r="GC279"/>
      <c r="GD279"/>
      <c r="GE279"/>
      <c r="GF279"/>
      <c r="GG279"/>
      <c r="GH279"/>
      <c r="GI279"/>
      <c r="GJ279"/>
      <c r="GK279"/>
      <c r="GL279"/>
      <c r="GM279"/>
      <c r="GN279"/>
      <c r="GO279"/>
      <c r="GP279"/>
      <c r="GQ279"/>
      <c r="GR279"/>
      <c r="GS279"/>
      <c r="GT279"/>
      <c r="GU279"/>
      <c r="GV279"/>
      <c r="GW279"/>
      <c r="GX279"/>
      <c r="GY279"/>
      <c r="GZ279"/>
      <c r="HA279"/>
      <c r="HB279"/>
      <c r="HC279"/>
      <c r="HD279"/>
      <c r="HE279"/>
      <c r="HF279"/>
      <c r="HG279"/>
      <c r="HH279"/>
      <c r="HI279"/>
      <c r="HJ279"/>
      <c r="HK279"/>
      <c r="HL279"/>
      <c r="HM279"/>
      <c r="HN279"/>
      <c r="HO279"/>
      <c r="HP279"/>
      <c r="HQ279"/>
      <c r="HR279"/>
      <c r="HS279"/>
      <c r="HT279"/>
      <c r="HU279"/>
      <c r="HV279"/>
      <c r="HW279"/>
      <c r="HX279"/>
      <c r="HY279"/>
      <c r="HZ279"/>
      <c r="IA279"/>
      <c r="IB279"/>
      <c r="IC279"/>
      <c r="ID279"/>
      <c r="IE279"/>
      <c r="IF279"/>
      <c r="IG279"/>
      <c r="IH279"/>
      <c r="II279"/>
      <c r="IJ279"/>
      <c r="IK279"/>
      <c r="IL279"/>
      <c r="IM279"/>
      <c r="IN279"/>
      <c r="IO279"/>
      <c r="IP279"/>
      <c r="IQ279"/>
      <c r="IR279"/>
      <c r="IS279"/>
      <c r="IT279"/>
      <c r="IU279"/>
      <c r="IV279"/>
    </row>
    <row r="280" spans="1:256" s="137" customFormat="1" ht="14.25">
      <c r="A280" s="82" t="s">
        <v>982</v>
      </c>
      <c r="B280" s="72" t="s">
        <v>1250</v>
      </c>
      <c r="C280" s="72" t="s">
        <v>1251</v>
      </c>
      <c r="D280" s="61" t="s">
        <v>895</v>
      </c>
      <c r="E280" s="61"/>
      <c r="F280" s="47" t="str">
        <f t="shared" si="30"/>
        <v>う４３</v>
      </c>
      <c r="G280" s="47" t="str">
        <f t="shared" si="32"/>
        <v>村川庸子</v>
      </c>
      <c r="H280" s="61" t="s">
        <v>896</v>
      </c>
      <c r="I280" s="47" t="s">
        <v>250</v>
      </c>
      <c r="J280" s="122">
        <v>1969</v>
      </c>
      <c r="K280" s="50">
        <f t="shared" si="34"/>
        <v>55</v>
      </c>
      <c r="L280" s="47" t="str">
        <f t="shared" si="33"/>
        <v>OK</v>
      </c>
      <c r="M280" s="129" t="s">
        <v>1252</v>
      </c>
      <c r="N280"/>
      <c r="O280"/>
      <c r="P280"/>
      <c r="Q280"/>
      <c r="R280"/>
      <c r="S280"/>
      <c r="T280"/>
      <c r="U280"/>
      <c r="V280"/>
      <c r="W280"/>
      <c r="X280"/>
      <c r="Y280"/>
      <c r="Z280"/>
      <c r="AA280"/>
      <c r="AB280"/>
      <c r="AC280"/>
      <c r="AD280"/>
      <c r="AE280"/>
      <c r="AF280"/>
      <c r="AG280"/>
      <c r="AH280"/>
      <c r="AI280"/>
      <c r="AJ280"/>
      <c r="AK280"/>
      <c r="AL280"/>
      <c r="AM280"/>
      <c r="AN280"/>
      <c r="AO280"/>
      <c r="AP280"/>
      <c r="AQ280"/>
      <c r="AR280"/>
      <c r="AS280"/>
      <c r="AT280"/>
      <c r="AU280"/>
      <c r="AV280"/>
      <c r="AW280"/>
      <c r="AX280"/>
      <c r="AY280"/>
      <c r="AZ280"/>
      <c r="BA280"/>
      <c r="BB280"/>
      <c r="BC280"/>
      <c r="BD280"/>
      <c r="BE280"/>
      <c r="BF280"/>
      <c r="BG280"/>
      <c r="BH280"/>
      <c r="BI280"/>
      <c r="BJ280"/>
      <c r="BK280"/>
      <c r="BL280"/>
      <c r="BM280"/>
      <c r="BN280"/>
      <c r="BO280"/>
      <c r="BP280"/>
      <c r="BQ280"/>
      <c r="BR280"/>
      <c r="BS280"/>
      <c r="BT280"/>
      <c r="BU280"/>
      <c r="BV280"/>
      <c r="BW280"/>
      <c r="BX280"/>
      <c r="BY280"/>
      <c r="BZ280"/>
      <c r="CA280"/>
      <c r="CB280"/>
      <c r="CC280"/>
      <c r="CD280"/>
      <c r="CE280"/>
      <c r="CF280"/>
      <c r="CG280"/>
      <c r="CH280"/>
      <c r="CI280"/>
      <c r="CJ280"/>
      <c r="CK280"/>
      <c r="CL280"/>
      <c r="CM280"/>
      <c r="CN280"/>
      <c r="CO280"/>
      <c r="CP280"/>
      <c r="CQ280"/>
      <c r="CR280"/>
      <c r="CS280"/>
      <c r="CT280"/>
      <c r="CU280"/>
      <c r="CV280"/>
      <c r="CW280"/>
      <c r="CX280"/>
      <c r="CY280"/>
      <c r="CZ280"/>
      <c r="DA280"/>
      <c r="DB280"/>
      <c r="DC280"/>
      <c r="DD280"/>
      <c r="DE280"/>
      <c r="DF280"/>
      <c r="DG280"/>
      <c r="DH280"/>
      <c r="DI280"/>
      <c r="DJ280"/>
      <c r="DK280"/>
      <c r="DL280"/>
      <c r="DM280"/>
      <c r="DN280"/>
      <c r="DO280"/>
      <c r="DP280"/>
      <c r="DQ280"/>
      <c r="DR280"/>
      <c r="DS280"/>
      <c r="DT280"/>
      <c r="DU280"/>
      <c r="DV280"/>
      <c r="DW280"/>
      <c r="DX280"/>
      <c r="DY280"/>
      <c r="DZ280"/>
      <c r="EA280"/>
      <c r="EB280"/>
      <c r="EC280"/>
      <c r="ED280"/>
      <c r="EE280"/>
      <c r="EF280"/>
      <c r="EG280"/>
      <c r="EH280"/>
      <c r="EI280"/>
      <c r="EJ280"/>
      <c r="EK280"/>
      <c r="EL280"/>
      <c r="EM280"/>
      <c r="EN280"/>
      <c r="EO280"/>
      <c r="EP280"/>
      <c r="EQ280"/>
      <c r="ER280"/>
      <c r="ES280"/>
      <c r="ET280"/>
      <c r="EU280"/>
      <c r="EV280"/>
      <c r="EW280"/>
      <c r="EX280"/>
      <c r="EY280"/>
      <c r="EZ280"/>
      <c r="FA280"/>
      <c r="FB280"/>
      <c r="FC280"/>
      <c r="FD280"/>
      <c r="FE280"/>
      <c r="FF280"/>
      <c r="FG280"/>
      <c r="FH280"/>
      <c r="FI280"/>
      <c r="FJ280"/>
      <c r="FK280"/>
      <c r="FL280"/>
      <c r="FM280"/>
      <c r="FN280"/>
      <c r="FO280"/>
      <c r="FP280"/>
      <c r="FQ280"/>
      <c r="FR280"/>
      <c r="FS280"/>
      <c r="FT280"/>
      <c r="FU280"/>
      <c r="FV280"/>
      <c r="FW280"/>
      <c r="FX280"/>
      <c r="FY280"/>
      <c r="FZ280"/>
      <c r="GA280"/>
      <c r="GB280"/>
      <c r="GC280"/>
      <c r="GD280"/>
      <c r="GE280"/>
      <c r="GF280"/>
      <c r="GG280"/>
      <c r="GH280"/>
      <c r="GI280"/>
      <c r="GJ280"/>
      <c r="GK280"/>
      <c r="GL280"/>
      <c r="GM280"/>
      <c r="GN280"/>
      <c r="GO280"/>
      <c r="GP280"/>
      <c r="GQ280"/>
      <c r="GR280"/>
      <c r="GS280"/>
      <c r="GT280"/>
      <c r="GU280"/>
      <c r="GV280"/>
      <c r="GW280"/>
      <c r="GX280"/>
      <c r="GY280"/>
      <c r="GZ280"/>
      <c r="HA280"/>
      <c r="HB280"/>
      <c r="HC280"/>
      <c r="HD280"/>
      <c r="HE280"/>
      <c r="HF280"/>
      <c r="HG280"/>
      <c r="HH280"/>
      <c r="HI280"/>
      <c r="HJ280"/>
      <c r="HK280"/>
      <c r="HL280"/>
      <c r="HM280"/>
      <c r="HN280"/>
      <c r="HO280"/>
      <c r="HP280"/>
      <c r="HQ280"/>
      <c r="HR280"/>
      <c r="HS280"/>
      <c r="HT280"/>
      <c r="HU280"/>
      <c r="HV280"/>
      <c r="HW280"/>
      <c r="HX280"/>
      <c r="HY280"/>
      <c r="HZ280"/>
      <c r="IA280"/>
      <c r="IB280"/>
      <c r="IC280"/>
      <c r="ID280"/>
      <c r="IE280"/>
      <c r="IF280"/>
      <c r="IG280"/>
      <c r="IH280"/>
      <c r="II280"/>
      <c r="IJ280"/>
      <c r="IK280"/>
      <c r="IL280"/>
      <c r="IM280"/>
      <c r="IN280"/>
      <c r="IO280"/>
      <c r="IP280"/>
      <c r="IQ280"/>
      <c r="IR280"/>
      <c r="IS280"/>
      <c r="IT280"/>
      <c r="IU280"/>
      <c r="IV280"/>
    </row>
    <row r="281" spans="1:256" s="137" customFormat="1" ht="14.25">
      <c r="A281" s="82" t="s">
        <v>983</v>
      </c>
      <c r="B281" s="136" t="s">
        <v>1253</v>
      </c>
      <c r="C281" s="136" t="s">
        <v>1254</v>
      </c>
      <c r="D281" s="61" t="s">
        <v>895</v>
      </c>
      <c r="E281" s="61"/>
      <c r="F281" s="47" t="str">
        <f t="shared" si="30"/>
        <v>う４４</v>
      </c>
      <c r="G281" s="47" t="str">
        <f t="shared" si="32"/>
        <v>中田富憲</v>
      </c>
      <c r="H281" s="61" t="s">
        <v>896</v>
      </c>
      <c r="I281" s="47" t="s">
        <v>399</v>
      </c>
      <c r="J281" s="122">
        <v>1961</v>
      </c>
      <c r="K281" s="50">
        <f t="shared" si="34"/>
        <v>63</v>
      </c>
      <c r="L281" s="47" t="str">
        <f t="shared" si="33"/>
        <v>OK</v>
      </c>
      <c r="M281" s="129" t="s">
        <v>1232</v>
      </c>
      <c r="N281"/>
      <c r="O281"/>
      <c r="P281"/>
      <c r="Q281"/>
      <c r="R281"/>
      <c r="S281"/>
      <c r="T281"/>
      <c r="U281"/>
      <c r="V281"/>
      <c r="W281"/>
      <c r="X281"/>
      <c r="Y281"/>
      <c r="Z281"/>
      <c r="AA281"/>
      <c r="AB281"/>
      <c r="AC281"/>
      <c r="AD281"/>
      <c r="AE281"/>
      <c r="AF281"/>
      <c r="AG281"/>
      <c r="AH281"/>
      <c r="AI281"/>
      <c r="AJ281"/>
      <c r="AK281"/>
      <c r="AL281"/>
      <c r="AM281"/>
      <c r="AN281"/>
      <c r="AO281"/>
      <c r="AP281"/>
      <c r="AQ281"/>
      <c r="AR281"/>
      <c r="AS281"/>
      <c r="AT281"/>
      <c r="AU281"/>
      <c r="AV281"/>
      <c r="AW281"/>
      <c r="AX281"/>
      <c r="AY281"/>
      <c r="AZ281"/>
      <c r="BA281"/>
      <c r="BB281"/>
      <c r="BC281"/>
      <c r="BD281"/>
      <c r="BE281"/>
      <c r="BF281"/>
      <c r="BG281"/>
      <c r="BH281"/>
      <c r="BI281"/>
      <c r="BJ281"/>
      <c r="BK281"/>
      <c r="BL281"/>
      <c r="BM281"/>
      <c r="BN281"/>
      <c r="BO281"/>
      <c r="BP281"/>
      <c r="BQ281"/>
      <c r="BR281"/>
      <c r="BS281"/>
      <c r="BT281"/>
      <c r="BU281"/>
      <c r="BV281"/>
      <c r="BW281"/>
      <c r="BX281"/>
      <c r="BY281"/>
      <c r="BZ281"/>
      <c r="CA281"/>
      <c r="CB281"/>
      <c r="CC281"/>
      <c r="CD281"/>
      <c r="CE281"/>
      <c r="CF281"/>
      <c r="CG281"/>
      <c r="CH281"/>
      <c r="CI281"/>
      <c r="CJ281"/>
      <c r="CK281"/>
      <c r="CL281"/>
      <c r="CM281"/>
      <c r="CN281"/>
      <c r="CO281"/>
      <c r="CP281"/>
      <c r="CQ281"/>
      <c r="CR281"/>
      <c r="CS281"/>
      <c r="CT281"/>
      <c r="CU281"/>
      <c r="CV281"/>
      <c r="CW281"/>
      <c r="CX281"/>
      <c r="CY281"/>
      <c r="CZ281"/>
      <c r="DA281"/>
      <c r="DB281"/>
      <c r="DC281"/>
      <c r="DD281"/>
      <c r="DE281"/>
      <c r="DF281"/>
      <c r="DG281"/>
      <c r="DH281"/>
      <c r="DI281"/>
      <c r="DJ281"/>
      <c r="DK281"/>
      <c r="DL281"/>
      <c r="DM281"/>
      <c r="DN281"/>
      <c r="DO281"/>
      <c r="DP281"/>
      <c r="DQ281"/>
      <c r="DR281"/>
      <c r="DS281"/>
      <c r="DT281"/>
      <c r="DU281"/>
      <c r="DV281"/>
      <c r="DW281"/>
      <c r="DX281"/>
      <c r="DY281"/>
      <c r="DZ281"/>
      <c r="EA281"/>
      <c r="EB281"/>
      <c r="EC281"/>
      <c r="ED281"/>
      <c r="EE281"/>
      <c r="EF281"/>
      <c r="EG281"/>
      <c r="EH281"/>
      <c r="EI281"/>
      <c r="EJ281"/>
      <c r="EK281"/>
      <c r="EL281"/>
      <c r="EM281"/>
      <c r="EN281"/>
      <c r="EO281"/>
      <c r="EP281"/>
      <c r="EQ281"/>
      <c r="ER281"/>
      <c r="ES281"/>
      <c r="ET281"/>
      <c r="EU281"/>
      <c r="EV281"/>
      <c r="EW281"/>
      <c r="EX281"/>
      <c r="EY281"/>
      <c r="EZ281"/>
      <c r="FA281"/>
      <c r="FB281"/>
      <c r="FC281"/>
      <c r="FD281"/>
      <c r="FE281"/>
      <c r="FF281"/>
      <c r="FG281"/>
      <c r="FH281"/>
      <c r="FI281"/>
      <c r="FJ281"/>
      <c r="FK281"/>
      <c r="FL281"/>
      <c r="FM281"/>
      <c r="FN281"/>
      <c r="FO281"/>
      <c r="FP281"/>
      <c r="FQ281"/>
      <c r="FR281"/>
      <c r="FS281"/>
      <c r="FT281"/>
      <c r="FU281"/>
      <c r="FV281"/>
      <c r="FW281"/>
      <c r="FX281"/>
      <c r="FY281"/>
      <c r="FZ281"/>
      <c r="GA281"/>
      <c r="GB281"/>
      <c r="GC281"/>
      <c r="GD281"/>
      <c r="GE281"/>
      <c r="GF281"/>
      <c r="GG281"/>
      <c r="GH281"/>
      <c r="GI281"/>
      <c r="GJ281"/>
      <c r="GK281"/>
      <c r="GL281"/>
      <c r="GM281"/>
      <c r="GN281"/>
      <c r="GO281"/>
      <c r="GP281"/>
      <c r="GQ281"/>
      <c r="GR281"/>
      <c r="GS281"/>
      <c r="GT281"/>
      <c r="GU281"/>
      <c r="GV281"/>
      <c r="GW281"/>
      <c r="GX281"/>
      <c r="GY281"/>
      <c r="GZ281"/>
      <c r="HA281"/>
      <c r="HB281"/>
      <c r="HC281"/>
      <c r="HD281"/>
      <c r="HE281"/>
      <c r="HF281"/>
      <c r="HG281"/>
      <c r="HH281"/>
      <c r="HI281"/>
      <c r="HJ281"/>
      <c r="HK281"/>
      <c r="HL281"/>
      <c r="HM281"/>
      <c r="HN281"/>
      <c r="HO281"/>
      <c r="HP281"/>
      <c r="HQ281"/>
      <c r="HR281"/>
      <c r="HS281"/>
      <c r="HT281"/>
      <c r="HU281"/>
      <c r="HV281"/>
      <c r="HW281"/>
      <c r="HX281"/>
      <c r="HY281"/>
      <c r="HZ281"/>
      <c r="IA281"/>
      <c r="IB281"/>
      <c r="IC281"/>
      <c r="ID281"/>
      <c r="IE281"/>
      <c r="IF281"/>
      <c r="IG281"/>
      <c r="IH281"/>
      <c r="II281"/>
      <c r="IJ281"/>
      <c r="IK281"/>
      <c r="IL281"/>
      <c r="IM281"/>
      <c r="IN281"/>
      <c r="IO281"/>
      <c r="IP281"/>
      <c r="IQ281"/>
      <c r="IR281"/>
      <c r="IS281"/>
      <c r="IT281"/>
      <c r="IU281"/>
      <c r="IV281"/>
    </row>
    <row r="282" spans="1:256" s="137" customFormat="1" ht="14.25">
      <c r="A282" s="82" t="s">
        <v>1255</v>
      </c>
      <c r="B282" s="136" t="s">
        <v>1157</v>
      </c>
      <c r="C282" s="136" t="s">
        <v>1256</v>
      </c>
      <c r="D282" s="61" t="s">
        <v>895</v>
      </c>
      <c r="E282" s="61"/>
      <c r="F282" s="47" t="str">
        <f t="shared" si="30"/>
        <v>う４５</v>
      </c>
      <c r="G282" s="47" t="str">
        <f t="shared" si="32"/>
        <v>森皓輝</v>
      </c>
      <c r="H282" s="61" t="s">
        <v>896</v>
      </c>
      <c r="I282" s="47" t="s">
        <v>399</v>
      </c>
      <c r="J282" s="122">
        <v>1998</v>
      </c>
      <c r="K282" s="50">
        <f t="shared" si="34"/>
        <v>26</v>
      </c>
      <c r="L282" s="47" t="str">
        <f t="shared" si="33"/>
        <v>OK</v>
      </c>
      <c r="M282" s="129" t="s">
        <v>461</v>
      </c>
      <c r="N282"/>
      <c r="O282"/>
      <c r="P282"/>
      <c r="Q282"/>
      <c r="R282"/>
      <c r="S282"/>
      <c r="T282"/>
      <c r="U282"/>
      <c r="V282"/>
      <c r="W282"/>
      <c r="X282"/>
      <c r="Y282"/>
      <c r="Z282"/>
      <c r="AA282"/>
      <c r="AB282"/>
      <c r="AC282"/>
      <c r="AD282"/>
      <c r="AE282"/>
      <c r="AF282"/>
      <c r="AG282"/>
      <c r="AH282"/>
      <c r="AI282"/>
      <c r="AJ282"/>
      <c r="AK282"/>
      <c r="AL282"/>
      <c r="AM282"/>
      <c r="AN282"/>
      <c r="AO282"/>
      <c r="AP282"/>
      <c r="AQ282"/>
      <c r="AR282"/>
      <c r="AS282"/>
      <c r="AT282"/>
      <c r="AU282"/>
      <c r="AV282"/>
      <c r="AW282"/>
      <c r="AX282"/>
      <c r="AY282"/>
      <c r="AZ282"/>
      <c r="BA282"/>
      <c r="BB282"/>
      <c r="BC282"/>
      <c r="BD282"/>
      <c r="BE282"/>
      <c r="BF282"/>
      <c r="BG282"/>
      <c r="BH282"/>
      <c r="BI282"/>
      <c r="BJ282"/>
      <c r="BK282"/>
      <c r="BL282"/>
      <c r="BM282"/>
      <c r="BN282"/>
      <c r="BO282"/>
      <c r="BP282"/>
      <c r="BQ282"/>
      <c r="BR282"/>
      <c r="BS282"/>
      <c r="BT282"/>
      <c r="BU282"/>
      <c r="BV282"/>
      <c r="BW282"/>
      <c r="BX282"/>
      <c r="BY282"/>
      <c r="BZ282"/>
      <c r="CA282"/>
      <c r="CB282"/>
      <c r="CC282"/>
      <c r="CD282"/>
      <c r="CE282"/>
      <c r="CF282"/>
      <c r="CG282"/>
      <c r="CH282"/>
      <c r="CI282"/>
      <c r="CJ282"/>
      <c r="CK282"/>
      <c r="CL282"/>
      <c r="CM282"/>
      <c r="CN282"/>
      <c r="CO282"/>
      <c r="CP282"/>
      <c r="CQ282"/>
      <c r="CR282"/>
      <c r="CS282"/>
      <c r="CT282"/>
      <c r="CU282"/>
      <c r="CV282"/>
      <c r="CW282"/>
      <c r="CX282"/>
      <c r="CY282"/>
      <c r="CZ282"/>
      <c r="DA282"/>
      <c r="DB282"/>
      <c r="DC282"/>
      <c r="DD282"/>
      <c r="DE282"/>
      <c r="DF282"/>
      <c r="DG282"/>
      <c r="DH282"/>
      <c r="DI282"/>
      <c r="DJ282"/>
      <c r="DK282"/>
      <c r="DL282"/>
      <c r="DM282"/>
      <c r="DN282"/>
      <c r="DO282"/>
      <c r="DP282"/>
      <c r="DQ282"/>
      <c r="DR282"/>
      <c r="DS282"/>
      <c r="DT282"/>
      <c r="DU282"/>
      <c r="DV282"/>
      <c r="DW282"/>
      <c r="DX282"/>
      <c r="DY282"/>
      <c r="DZ282"/>
      <c r="EA282"/>
      <c r="EB282"/>
      <c r="EC282"/>
      <c r="ED282"/>
      <c r="EE282"/>
      <c r="EF282"/>
      <c r="EG282"/>
      <c r="EH282"/>
      <c r="EI282"/>
      <c r="EJ282"/>
      <c r="EK282"/>
      <c r="EL282"/>
      <c r="EM282"/>
      <c r="EN282"/>
      <c r="EO282"/>
      <c r="EP282"/>
      <c r="EQ282"/>
      <c r="ER282"/>
      <c r="ES282"/>
      <c r="ET282"/>
      <c r="EU282"/>
      <c r="EV282"/>
      <c r="EW282"/>
      <c r="EX282"/>
      <c r="EY282"/>
      <c r="EZ282"/>
      <c r="FA282"/>
      <c r="FB282"/>
      <c r="FC282"/>
      <c r="FD282"/>
      <c r="FE282"/>
      <c r="FF282"/>
      <c r="FG282"/>
      <c r="FH282"/>
      <c r="FI282"/>
      <c r="FJ282"/>
      <c r="FK282"/>
      <c r="FL282"/>
      <c r="FM282"/>
      <c r="FN282"/>
      <c r="FO282"/>
      <c r="FP282"/>
      <c r="FQ282"/>
      <c r="FR282"/>
      <c r="FS282"/>
      <c r="FT282"/>
      <c r="FU282"/>
      <c r="FV282"/>
      <c r="FW282"/>
      <c r="FX282"/>
      <c r="FY282"/>
      <c r="FZ282"/>
      <c r="GA282"/>
      <c r="GB282"/>
      <c r="GC282"/>
      <c r="GD282"/>
      <c r="GE282"/>
      <c r="GF282"/>
      <c r="GG282"/>
      <c r="GH282"/>
      <c r="GI282"/>
      <c r="GJ282"/>
      <c r="GK282"/>
      <c r="GL282"/>
      <c r="GM282"/>
      <c r="GN282"/>
      <c r="GO282"/>
      <c r="GP282"/>
      <c r="GQ282"/>
      <c r="GR282"/>
      <c r="GS282"/>
      <c r="GT282"/>
      <c r="GU282"/>
      <c r="GV282"/>
      <c r="GW282"/>
      <c r="GX282"/>
      <c r="GY282"/>
      <c r="GZ282"/>
      <c r="HA282"/>
      <c r="HB282"/>
      <c r="HC282"/>
      <c r="HD282"/>
      <c r="HE282"/>
      <c r="HF282"/>
      <c r="HG282"/>
      <c r="HH282"/>
      <c r="HI282"/>
      <c r="HJ282"/>
      <c r="HK282"/>
      <c r="HL282"/>
      <c r="HM282"/>
      <c r="HN282"/>
      <c r="HO282"/>
      <c r="HP282"/>
      <c r="HQ282"/>
      <c r="HR282"/>
      <c r="HS282"/>
      <c r="HT282"/>
      <c r="HU282"/>
      <c r="HV282"/>
      <c r="HW282"/>
      <c r="HX282"/>
      <c r="HY282"/>
      <c r="HZ282"/>
      <c r="IA282"/>
      <c r="IB282"/>
      <c r="IC282"/>
      <c r="ID282"/>
      <c r="IE282"/>
      <c r="IF282"/>
      <c r="IG282"/>
      <c r="IH282"/>
      <c r="II282"/>
      <c r="IJ282"/>
      <c r="IK282"/>
      <c r="IL282"/>
      <c r="IM282"/>
      <c r="IN282"/>
      <c r="IO282"/>
      <c r="IP282"/>
      <c r="IQ282"/>
      <c r="IR282"/>
      <c r="IS282"/>
      <c r="IT282"/>
      <c r="IU282"/>
      <c r="IV282"/>
    </row>
    <row r="283" spans="1:256" s="137" customFormat="1" ht="14.25">
      <c r="A283" s="82" t="s">
        <v>1257</v>
      </c>
      <c r="B283" s="72" t="s">
        <v>1258</v>
      </c>
      <c r="C283" s="72" t="s">
        <v>1259</v>
      </c>
      <c r="D283" s="61" t="s">
        <v>895</v>
      </c>
      <c r="E283" s="61"/>
      <c r="F283" s="47" t="str">
        <f t="shared" si="30"/>
        <v>う４６</v>
      </c>
      <c r="G283" s="47" t="str">
        <f t="shared" si="32"/>
        <v>仙波敬子</v>
      </c>
      <c r="H283" s="61" t="s">
        <v>896</v>
      </c>
      <c r="I283" s="47" t="s">
        <v>250</v>
      </c>
      <c r="J283" s="122">
        <v>1967</v>
      </c>
      <c r="K283" s="50">
        <f t="shared" si="34"/>
        <v>57</v>
      </c>
      <c r="L283" s="47" t="str">
        <f t="shared" si="33"/>
        <v>OK</v>
      </c>
      <c r="M283" s="129" t="s">
        <v>458</v>
      </c>
      <c r="N283"/>
      <c r="O283"/>
      <c r="P283"/>
      <c r="Q283"/>
      <c r="R283"/>
      <c r="S283"/>
      <c r="T283"/>
      <c r="U283"/>
      <c r="V283"/>
      <c r="W283"/>
      <c r="X283"/>
      <c r="Y283"/>
      <c r="Z283"/>
      <c r="AA283"/>
      <c r="AB283"/>
      <c r="AC283"/>
      <c r="AD283"/>
      <c r="AE283"/>
      <c r="AF283"/>
      <c r="AG283"/>
      <c r="AH283"/>
      <c r="AI283"/>
      <c r="AJ283"/>
      <c r="AK283"/>
      <c r="AL283"/>
      <c r="AM283"/>
      <c r="AN283"/>
      <c r="AO283"/>
      <c r="AP283"/>
      <c r="AQ283"/>
      <c r="AR283"/>
      <c r="AS283"/>
      <c r="AT283"/>
      <c r="AU283"/>
      <c r="AV283"/>
      <c r="AW283"/>
      <c r="AX283"/>
      <c r="AY283"/>
      <c r="AZ283"/>
      <c r="BA283"/>
      <c r="BB283"/>
      <c r="BC283"/>
      <c r="BD283"/>
      <c r="BE283"/>
      <c r="BF283"/>
      <c r="BG283"/>
      <c r="BH283"/>
      <c r="BI283"/>
      <c r="BJ283"/>
      <c r="BK283"/>
      <c r="BL283"/>
      <c r="BM283"/>
      <c r="BN283"/>
      <c r="BO283"/>
      <c r="BP283"/>
      <c r="BQ283"/>
      <c r="BR283"/>
      <c r="BS283"/>
      <c r="BT283"/>
      <c r="BU283"/>
      <c r="BV283"/>
      <c r="BW283"/>
      <c r="BX283"/>
      <c r="BY283"/>
      <c r="BZ283"/>
      <c r="CA283"/>
      <c r="CB283"/>
      <c r="CC283"/>
      <c r="CD283"/>
      <c r="CE283"/>
      <c r="CF283"/>
      <c r="CG283"/>
      <c r="CH283"/>
      <c r="CI283"/>
      <c r="CJ283"/>
      <c r="CK283"/>
      <c r="CL283"/>
      <c r="CM283"/>
      <c r="CN283"/>
      <c r="CO283"/>
      <c r="CP283"/>
      <c r="CQ283"/>
      <c r="CR283"/>
      <c r="CS283"/>
      <c r="CT283"/>
      <c r="CU283"/>
      <c r="CV283"/>
      <c r="CW283"/>
      <c r="CX283"/>
      <c r="CY283"/>
      <c r="CZ283"/>
      <c r="DA283"/>
      <c r="DB283"/>
      <c r="DC283"/>
      <c r="DD283"/>
      <c r="DE283"/>
      <c r="DF283"/>
      <c r="DG283"/>
      <c r="DH283"/>
      <c r="DI283"/>
      <c r="DJ283"/>
      <c r="DK283"/>
      <c r="DL283"/>
      <c r="DM283"/>
      <c r="DN283"/>
      <c r="DO283"/>
      <c r="DP283"/>
      <c r="DQ283"/>
      <c r="DR283"/>
      <c r="DS283"/>
      <c r="DT283"/>
      <c r="DU283"/>
      <c r="DV283"/>
      <c r="DW283"/>
      <c r="DX283"/>
      <c r="DY283"/>
      <c r="DZ283"/>
      <c r="EA283"/>
      <c r="EB283"/>
      <c r="EC283"/>
      <c r="ED283"/>
      <c r="EE283"/>
      <c r="EF283"/>
      <c r="EG283"/>
      <c r="EH283"/>
      <c r="EI283"/>
      <c r="EJ283"/>
      <c r="EK283"/>
      <c r="EL283"/>
      <c r="EM283"/>
      <c r="EN283"/>
      <c r="EO283"/>
      <c r="EP283"/>
      <c r="EQ283"/>
      <c r="ER283"/>
      <c r="ES283"/>
      <c r="ET283"/>
      <c r="EU283"/>
      <c r="EV283"/>
      <c r="EW283"/>
      <c r="EX283"/>
      <c r="EY283"/>
      <c r="EZ283"/>
      <c r="FA283"/>
      <c r="FB283"/>
      <c r="FC283"/>
      <c r="FD283"/>
      <c r="FE283"/>
      <c r="FF283"/>
      <c r="FG283"/>
      <c r="FH283"/>
      <c r="FI283"/>
      <c r="FJ283"/>
      <c r="FK283"/>
      <c r="FL283"/>
      <c r="FM283"/>
      <c r="FN283"/>
      <c r="FO283"/>
      <c r="FP283"/>
      <c r="FQ283"/>
      <c r="FR283"/>
      <c r="FS283"/>
      <c r="FT283"/>
      <c r="FU283"/>
      <c r="FV283"/>
      <c r="FW283"/>
      <c r="FX283"/>
      <c r="FY283"/>
      <c r="FZ283"/>
      <c r="GA283"/>
      <c r="GB283"/>
      <c r="GC283"/>
      <c r="GD283"/>
      <c r="GE283"/>
      <c r="GF283"/>
      <c r="GG283"/>
      <c r="GH283"/>
      <c r="GI283"/>
      <c r="GJ283"/>
      <c r="GK283"/>
      <c r="GL283"/>
      <c r="GM283"/>
      <c r="GN283"/>
      <c r="GO283"/>
      <c r="GP283"/>
      <c r="GQ283"/>
      <c r="GR283"/>
      <c r="GS283"/>
      <c r="GT283"/>
      <c r="GU283"/>
      <c r="GV283"/>
      <c r="GW283"/>
      <c r="GX283"/>
      <c r="GY283"/>
      <c r="GZ283"/>
      <c r="HA283"/>
      <c r="HB283"/>
      <c r="HC283"/>
      <c r="HD283"/>
      <c r="HE283"/>
      <c r="HF283"/>
      <c r="HG283"/>
      <c r="HH283"/>
      <c r="HI283"/>
      <c r="HJ283"/>
      <c r="HK283"/>
      <c r="HL283"/>
      <c r="HM283"/>
      <c r="HN283"/>
      <c r="HO283"/>
      <c r="HP283"/>
      <c r="HQ283"/>
      <c r="HR283"/>
      <c r="HS283"/>
      <c r="HT283"/>
      <c r="HU283"/>
      <c r="HV283"/>
      <c r="HW283"/>
      <c r="HX283"/>
      <c r="HY283"/>
      <c r="HZ283"/>
      <c r="IA283"/>
      <c r="IB283"/>
      <c r="IC283"/>
      <c r="ID283"/>
      <c r="IE283"/>
      <c r="IF283"/>
      <c r="IG283"/>
      <c r="IH283"/>
      <c r="II283"/>
      <c r="IJ283"/>
      <c r="IK283"/>
      <c r="IL283"/>
      <c r="IM283"/>
      <c r="IN283"/>
      <c r="IO283"/>
      <c r="IP283"/>
      <c r="IQ283"/>
      <c r="IR283"/>
      <c r="IS283"/>
      <c r="IT283"/>
      <c r="IU283"/>
      <c r="IV283"/>
    </row>
    <row r="284" spans="1:256" s="137" customFormat="1">
      <c r="A284" s="62" t="s">
        <v>1260</v>
      </c>
      <c r="B284" s="49" t="s">
        <v>984</v>
      </c>
      <c r="C284" s="49" t="s">
        <v>985</v>
      </c>
      <c r="D284" s="47" t="s">
        <v>1261</v>
      </c>
      <c r="E284" s="47"/>
      <c r="F284" s="48" t="str">
        <f t="shared" si="30"/>
        <v>ら０１</v>
      </c>
      <c r="G284" s="47" t="str">
        <f t="shared" si="32"/>
        <v>中嶋徹</v>
      </c>
      <c r="H284" s="53">
        <f>$B$352</f>
        <v>0</v>
      </c>
      <c r="I284" s="53" t="s">
        <v>224</v>
      </c>
      <c r="J284" s="54">
        <v>1986</v>
      </c>
      <c r="K284" s="51">
        <f>IF(J284="","",(2024-J284))</f>
        <v>38</v>
      </c>
      <c r="L284" s="48" t="str">
        <f t="shared" ref="L284:L289" si="35">IF(G284="","",IF(COUNTIF($G$1:$G$449,G284)&gt;1,"2重登録","OK"))</f>
        <v>OK</v>
      </c>
      <c r="M284" s="49" t="s">
        <v>986</v>
      </c>
      <c r="N284" s="47"/>
      <c r="O284" s="47"/>
      <c r="P284" s="47"/>
      <c r="Q284" s="47"/>
      <c r="R284" s="47"/>
      <c r="S284" s="47"/>
      <c r="T284" s="47"/>
      <c r="U284" s="47"/>
      <c r="V284" s="47"/>
      <c r="W284" s="47"/>
      <c r="X284" s="47"/>
      <c r="Y284" s="47"/>
      <c r="Z284" s="47"/>
      <c r="AA284" s="47"/>
      <c r="AB284" s="47"/>
      <c r="AC284" s="47"/>
      <c r="AD284" s="47"/>
      <c r="AE284" s="47"/>
      <c r="AF284" s="47"/>
      <c r="AG284" s="47"/>
      <c r="AH284" s="47"/>
      <c r="AI284" s="47"/>
      <c r="AJ284" s="47"/>
      <c r="AK284" s="47"/>
      <c r="AL284" s="47"/>
      <c r="AM284" s="47"/>
      <c r="AN284" s="47"/>
      <c r="AO284" s="47"/>
      <c r="AP284" s="47"/>
      <c r="AQ284" s="47"/>
      <c r="AR284" s="47"/>
      <c r="AS284" s="47"/>
      <c r="AT284" s="47"/>
      <c r="AU284" s="47"/>
      <c r="AV284" s="47"/>
      <c r="AW284" s="47"/>
      <c r="AX284" s="47"/>
      <c r="AY284" s="47"/>
      <c r="AZ284" s="47"/>
      <c r="BA284" s="47"/>
      <c r="BB284" s="47"/>
      <c r="BC284" s="47"/>
      <c r="BD284" s="47"/>
      <c r="BE284" s="47"/>
      <c r="BF284" s="47"/>
      <c r="BG284" s="47"/>
      <c r="BH284" s="47"/>
      <c r="BI284" s="47"/>
      <c r="BJ284" s="47"/>
      <c r="BK284" s="47"/>
      <c r="BL284" s="47"/>
      <c r="BM284" s="47"/>
      <c r="BN284" s="47"/>
      <c r="BO284" s="47"/>
      <c r="BP284" s="47"/>
      <c r="BQ284" s="47"/>
      <c r="BR284" s="47"/>
      <c r="BS284" s="47"/>
      <c r="BT284" s="47"/>
      <c r="BU284" s="47"/>
      <c r="BV284" s="47"/>
      <c r="BW284" s="47"/>
      <c r="BX284" s="47"/>
      <c r="BY284" s="47"/>
      <c r="BZ284" s="47"/>
      <c r="CA284" s="47"/>
      <c r="CB284" s="47"/>
      <c r="CC284" s="47"/>
      <c r="CD284" s="47"/>
      <c r="CE284" s="47"/>
      <c r="CF284" s="47"/>
      <c r="CG284" s="47"/>
      <c r="CH284" s="47"/>
      <c r="CI284" s="47"/>
      <c r="CJ284" s="47"/>
      <c r="CK284" s="47"/>
      <c r="CL284" s="47"/>
      <c r="CM284" s="47"/>
      <c r="CN284" s="47"/>
      <c r="CO284" s="47"/>
      <c r="CP284" s="47"/>
      <c r="CQ284" s="47"/>
      <c r="CR284" s="47"/>
      <c r="CS284" s="47"/>
      <c r="CT284" s="47"/>
      <c r="CU284" s="47"/>
      <c r="CV284" s="47"/>
      <c r="CW284" s="47"/>
      <c r="CX284" s="47"/>
      <c r="CY284" s="47"/>
      <c r="CZ284" s="47"/>
      <c r="DA284" s="47"/>
      <c r="DB284" s="47"/>
      <c r="DC284" s="47"/>
      <c r="DD284" s="47"/>
      <c r="DE284" s="47"/>
      <c r="DF284" s="47"/>
      <c r="DG284" s="47"/>
      <c r="DH284" s="47"/>
      <c r="DI284" s="47"/>
      <c r="DJ284" s="47"/>
      <c r="DK284" s="47"/>
      <c r="DL284" s="47"/>
      <c r="DM284" s="47"/>
      <c r="DN284" s="47"/>
      <c r="DO284" s="47"/>
      <c r="DP284" s="47"/>
      <c r="DQ284" s="47"/>
      <c r="DR284" s="47"/>
      <c r="DS284" s="47"/>
      <c r="DT284" s="47"/>
      <c r="DU284" s="47"/>
      <c r="DV284" s="47"/>
      <c r="DW284" s="47"/>
      <c r="DX284" s="47"/>
      <c r="DY284" s="47"/>
      <c r="DZ284" s="47"/>
      <c r="EA284" s="47"/>
      <c r="EB284" s="47"/>
      <c r="EC284" s="47"/>
      <c r="ED284" s="47"/>
      <c r="EE284" s="47"/>
      <c r="EF284" s="47"/>
      <c r="EG284" s="47"/>
      <c r="EH284" s="47"/>
      <c r="EI284" s="47"/>
      <c r="EJ284" s="47"/>
      <c r="EK284" s="47"/>
      <c r="EL284" s="47"/>
      <c r="EM284" s="47"/>
      <c r="EN284" s="47"/>
      <c r="EO284" s="47"/>
      <c r="EP284" s="47"/>
      <c r="EQ284" s="47"/>
      <c r="ER284" s="47"/>
      <c r="ES284" s="47"/>
      <c r="ET284" s="47"/>
      <c r="EU284" s="47"/>
      <c r="EV284" s="47"/>
      <c r="EW284" s="47"/>
      <c r="EX284" s="47"/>
      <c r="EY284" s="47"/>
      <c r="EZ284" s="47"/>
      <c r="FA284" s="47"/>
      <c r="FB284" s="47"/>
      <c r="FC284" s="47"/>
      <c r="FD284" s="47"/>
      <c r="FE284" s="47"/>
      <c r="FF284" s="47"/>
      <c r="FG284" s="47"/>
      <c r="FH284" s="47"/>
      <c r="FI284" s="47"/>
      <c r="FJ284" s="47"/>
      <c r="FK284" s="47"/>
      <c r="FL284" s="47"/>
      <c r="FM284" s="47"/>
      <c r="FN284" s="47"/>
      <c r="FO284" s="47"/>
      <c r="FP284" s="47"/>
      <c r="FQ284" s="47"/>
      <c r="FR284" s="47"/>
      <c r="FS284" s="47"/>
      <c r="FT284" s="47"/>
      <c r="FU284" s="47"/>
      <c r="FV284" s="47"/>
      <c r="FW284" s="47"/>
      <c r="FX284" s="47"/>
      <c r="FY284" s="47"/>
      <c r="FZ284" s="47"/>
      <c r="GA284" s="47"/>
      <c r="GB284" s="47"/>
      <c r="GC284" s="47"/>
      <c r="GD284" s="47"/>
      <c r="GE284" s="47"/>
      <c r="GF284" s="47"/>
      <c r="GG284" s="47"/>
      <c r="GH284" s="47"/>
      <c r="GI284" s="47"/>
      <c r="GJ284" s="47"/>
      <c r="GK284" s="47"/>
      <c r="GL284" s="47"/>
      <c r="GM284" s="47"/>
      <c r="GN284" s="47"/>
      <c r="GO284" s="47"/>
      <c r="GP284" s="47"/>
      <c r="GQ284" s="47"/>
      <c r="GR284" s="47"/>
      <c r="GS284" s="47"/>
      <c r="GT284" s="47"/>
      <c r="GU284" s="47"/>
      <c r="GV284" s="47"/>
      <c r="GW284" s="47"/>
      <c r="GX284" s="47"/>
      <c r="GY284" s="47"/>
      <c r="GZ284" s="47"/>
      <c r="HA284" s="47"/>
      <c r="HB284" s="47"/>
      <c r="HC284" s="47"/>
      <c r="HD284" s="47"/>
      <c r="HE284" s="47"/>
      <c r="HF284" s="47"/>
      <c r="HG284" s="47"/>
      <c r="HH284" s="47"/>
      <c r="HI284" s="47"/>
      <c r="HJ284" s="47"/>
      <c r="HK284" s="47"/>
      <c r="HL284" s="47"/>
      <c r="HM284" s="47"/>
      <c r="HN284" s="47"/>
      <c r="HO284" s="47"/>
      <c r="HP284" s="47"/>
      <c r="HQ284" s="47"/>
      <c r="HR284" s="47"/>
      <c r="HS284" s="47"/>
      <c r="HT284" s="47"/>
      <c r="HU284" s="47"/>
      <c r="HV284" s="47"/>
      <c r="HW284" s="47"/>
      <c r="HX284" s="47"/>
      <c r="HY284" s="47"/>
      <c r="HZ284" s="47"/>
      <c r="IA284" s="47"/>
      <c r="IB284" s="47"/>
      <c r="IC284" s="47"/>
      <c r="ID284" s="47"/>
      <c r="IE284" s="47"/>
      <c r="IF284" s="47"/>
      <c r="IG284" s="47"/>
      <c r="IH284" s="47"/>
      <c r="II284" s="47"/>
      <c r="IJ284" s="47"/>
      <c r="IK284" s="47"/>
      <c r="IL284" s="47"/>
      <c r="IM284" s="47"/>
      <c r="IN284" s="47"/>
      <c r="IO284" s="47"/>
      <c r="IP284" s="47"/>
      <c r="IQ284" s="47"/>
      <c r="IR284" s="47"/>
      <c r="IS284" s="47"/>
      <c r="IT284" s="47"/>
      <c r="IU284" s="47"/>
      <c r="IV284" s="47"/>
    </row>
    <row r="285" spans="1:256" s="137" customFormat="1">
      <c r="A285" s="62" t="s">
        <v>987</v>
      </c>
      <c r="B285" s="47" t="s">
        <v>988</v>
      </c>
      <c r="C285" s="47" t="s">
        <v>989</v>
      </c>
      <c r="D285" s="47" t="s">
        <v>1261</v>
      </c>
      <c r="E285" s="47"/>
      <c r="F285" s="47" t="str">
        <f t="shared" si="30"/>
        <v>ら０２</v>
      </c>
      <c r="G285" s="47" t="str">
        <f t="shared" si="32"/>
        <v>猪師崇人</v>
      </c>
      <c r="H285" s="53">
        <f t="shared" ref="H285:H289" si="36">$B$352</f>
        <v>0</v>
      </c>
      <c r="I285" s="53" t="s">
        <v>224</v>
      </c>
      <c r="J285" s="50">
        <v>1985</v>
      </c>
      <c r="K285" s="51">
        <f t="shared" ref="K285:K289" si="37">IF(J285="","",(2024-J285))</f>
        <v>39</v>
      </c>
      <c r="L285" s="48" t="str">
        <f t="shared" si="35"/>
        <v>OK</v>
      </c>
      <c r="M285" s="49" t="s">
        <v>305</v>
      </c>
      <c r="N285" s="47"/>
      <c r="O285" s="47"/>
      <c r="P285" s="47"/>
      <c r="Q285" s="47"/>
      <c r="R285" s="47"/>
      <c r="S285" s="47"/>
      <c r="T285" s="47"/>
      <c r="U285" s="47"/>
      <c r="V285" s="47"/>
      <c r="W285" s="47"/>
      <c r="X285" s="47"/>
      <c r="Y285" s="47"/>
      <c r="Z285" s="47"/>
      <c r="AA285" s="47"/>
      <c r="AB285" s="47"/>
      <c r="AC285" s="47"/>
      <c r="AD285" s="47"/>
      <c r="AE285" s="47"/>
      <c r="AF285" s="47"/>
      <c r="AG285" s="47"/>
      <c r="AH285" s="47"/>
      <c r="AI285" s="47"/>
      <c r="AJ285" s="47"/>
      <c r="AK285" s="47"/>
      <c r="AL285" s="47"/>
      <c r="AM285" s="47"/>
      <c r="AN285" s="47"/>
      <c r="AO285" s="47"/>
      <c r="AP285" s="47"/>
      <c r="AQ285" s="47"/>
      <c r="AR285" s="47"/>
      <c r="AS285" s="47"/>
      <c r="AT285" s="47"/>
      <c r="AU285" s="47"/>
      <c r="AV285" s="47"/>
      <c r="AW285" s="47"/>
      <c r="AX285" s="47"/>
      <c r="AY285" s="47"/>
      <c r="AZ285" s="47"/>
      <c r="BA285" s="47"/>
      <c r="BB285" s="47"/>
      <c r="BC285" s="47"/>
      <c r="BD285" s="47"/>
      <c r="BE285" s="47"/>
      <c r="BF285" s="47"/>
      <c r="BG285" s="47"/>
      <c r="BH285" s="47"/>
      <c r="BI285" s="47"/>
      <c r="BJ285" s="47"/>
      <c r="BK285" s="47"/>
      <c r="BL285" s="47"/>
      <c r="BM285" s="47"/>
      <c r="BN285" s="47"/>
      <c r="BO285" s="47"/>
      <c r="BP285" s="47"/>
      <c r="BQ285" s="47"/>
      <c r="BR285" s="47"/>
      <c r="BS285" s="47"/>
      <c r="BT285" s="47"/>
      <c r="BU285" s="47"/>
      <c r="BV285" s="47"/>
      <c r="BW285" s="47"/>
      <c r="BX285" s="47"/>
      <c r="BY285" s="47"/>
      <c r="BZ285" s="47"/>
      <c r="CA285" s="47"/>
      <c r="CB285" s="47"/>
      <c r="CC285" s="47"/>
      <c r="CD285" s="47"/>
      <c r="CE285" s="47"/>
      <c r="CF285" s="47"/>
      <c r="CG285" s="47"/>
      <c r="CH285" s="47"/>
      <c r="CI285" s="47"/>
      <c r="CJ285" s="47"/>
      <c r="CK285" s="47"/>
      <c r="CL285" s="47"/>
      <c r="CM285" s="47"/>
      <c r="CN285" s="47"/>
      <c r="CO285" s="47"/>
      <c r="CP285" s="47"/>
      <c r="CQ285" s="47"/>
      <c r="CR285" s="47"/>
      <c r="CS285" s="47"/>
      <c r="CT285" s="47"/>
      <c r="CU285" s="47"/>
      <c r="CV285" s="47"/>
      <c r="CW285" s="47"/>
      <c r="CX285" s="47"/>
      <c r="CY285" s="47"/>
      <c r="CZ285" s="47"/>
      <c r="DA285" s="47"/>
      <c r="DB285" s="47"/>
      <c r="DC285" s="47"/>
      <c r="DD285" s="47"/>
      <c r="DE285" s="47"/>
      <c r="DF285" s="47"/>
      <c r="DG285" s="47"/>
      <c r="DH285" s="47"/>
      <c r="DI285" s="47"/>
      <c r="DJ285" s="47"/>
      <c r="DK285" s="47"/>
      <c r="DL285" s="47"/>
      <c r="DM285" s="47"/>
      <c r="DN285" s="47"/>
      <c r="DO285" s="47"/>
      <c r="DP285" s="47"/>
      <c r="DQ285" s="47"/>
      <c r="DR285" s="47"/>
      <c r="DS285" s="47"/>
      <c r="DT285" s="47"/>
      <c r="DU285" s="47"/>
      <c r="DV285" s="47"/>
      <c r="DW285" s="47"/>
      <c r="DX285" s="47"/>
      <c r="DY285" s="47"/>
      <c r="DZ285" s="47"/>
      <c r="EA285" s="47"/>
      <c r="EB285" s="47"/>
      <c r="EC285" s="47"/>
      <c r="ED285" s="47"/>
      <c r="EE285" s="47"/>
      <c r="EF285" s="47"/>
      <c r="EG285" s="47"/>
      <c r="EH285" s="47"/>
      <c r="EI285" s="47"/>
      <c r="EJ285" s="47"/>
      <c r="EK285" s="47"/>
      <c r="EL285" s="47"/>
      <c r="EM285" s="47"/>
      <c r="EN285" s="47"/>
      <c r="EO285" s="47"/>
      <c r="EP285" s="47"/>
      <c r="EQ285" s="47"/>
      <c r="ER285" s="47"/>
      <c r="ES285" s="47"/>
      <c r="ET285" s="47"/>
      <c r="EU285" s="47"/>
      <c r="EV285" s="47"/>
      <c r="EW285" s="47"/>
      <c r="EX285" s="47"/>
      <c r="EY285" s="47"/>
      <c r="EZ285" s="47"/>
      <c r="FA285" s="47"/>
      <c r="FB285" s="47"/>
      <c r="FC285" s="47"/>
      <c r="FD285" s="47"/>
      <c r="FE285" s="47"/>
      <c r="FF285" s="47"/>
      <c r="FG285" s="47"/>
      <c r="FH285" s="47"/>
      <c r="FI285" s="47"/>
      <c r="FJ285" s="47"/>
      <c r="FK285" s="47"/>
      <c r="FL285" s="47"/>
      <c r="FM285" s="47"/>
      <c r="FN285" s="47"/>
      <c r="FO285" s="47"/>
      <c r="FP285" s="47"/>
      <c r="FQ285" s="47"/>
      <c r="FR285" s="47"/>
      <c r="FS285" s="47"/>
      <c r="FT285" s="47"/>
      <c r="FU285" s="47"/>
      <c r="FV285" s="47"/>
      <c r="FW285" s="47"/>
      <c r="FX285" s="47"/>
      <c r="FY285" s="47"/>
      <c r="FZ285" s="47"/>
      <c r="GA285" s="47"/>
      <c r="GB285" s="47"/>
      <c r="GC285" s="47"/>
      <c r="GD285" s="47"/>
      <c r="GE285" s="47"/>
      <c r="GF285" s="47"/>
      <c r="GG285" s="47"/>
      <c r="GH285" s="47"/>
      <c r="GI285" s="47"/>
      <c r="GJ285" s="47"/>
      <c r="GK285" s="47"/>
      <c r="GL285" s="47"/>
      <c r="GM285" s="47"/>
      <c r="GN285" s="47"/>
      <c r="GO285" s="47"/>
      <c r="GP285" s="47"/>
      <c r="GQ285" s="47"/>
      <c r="GR285" s="47"/>
      <c r="GS285" s="47"/>
      <c r="GT285" s="47"/>
      <c r="GU285" s="47"/>
      <c r="GV285" s="47"/>
      <c r="GW285" s="47"/>
      <c r="GX285" s="47"/>
      <c r="GY285" s="47"/>
      <c r="GZ285" s="47"/>
      <c r="HA285" s="47"/>
      <c r="HB285" s="47"/>
      <c r="HC285" s="47"/>
      <c r="HD285" s="47"/>
      <c r="HE285" s="47"/>
      <c r="HF285" s="47"/>
      <c r="HG285" s="47"/>
      <c r="HH285" s="47"/>
      <c r="HI285" s="47"/>
      <c r="HJ285" s="47"/>
      <c r="HK285" s="47"/>
      <c r="HL285" s="47"/>
      <c r="HM285" s="47"/>
      <c r="HN285" s="47"/>
      <c r="HO285" s="47"/>
      <c r="HP285" s="47"/>
      <c r="HQ285" s="47"/>
      <c r="HR285" s="47"/>
      <c r="HS285" s="47"/>
      <c r="HT285" s="47"/>
      <c r="HU285" s="47"/>
      <c r="HV285" s="47"/>
      <c r="HW285" s="47"/>
      <c r="HX285" s="47"/>
      <c r="HY285" s="47"/>
      <c r="HZ285" s="47"/>
      <c r="IA285" s="47"/>
      <c r="IB285" s="47"/>
      <c r="IC285" s="47"/>
      <c r="ID285" s="47"/>
      <c r="IE285" s="47"/>
      <c r="IF285" s="47"/>
      <c r="IG285" s="47"/>
      <c r="IH285" s="47"/>
      <c r="II285" s="47"/>
      <c r="IJ285" s="47"/>
      <c r="IK285" s="47"/>
      <c r="IL285" s="47"/>
      <c r="IM285" s="47"/>
      <c r="IN285" s="47"/>
      <c r="IO285" s="47"/>
      <c r="IP285" s="47"/>
      <c r="IQ285" s="47"/>
      <c r="IR285" s="47"/>
      <c r="IS285" s="47"/>
      <c r="IT285" s="47"/>
      <c r="IU285" s="47"/>
      <c r="IV285" s="47"/>
    </row>
    <row r="286" spans="1:256" s="1" customFormat="1">
      <c r="A286" s="62" t="s">
        <v>990</v>
      </c>
      <c r="B286" s="49" t="s">
        <v>991</v>
      </c>
      <c r="C286" s="49" t="s">
        <v>992</v>
      </c>
      <c r="D286" s="47" t="s">
        <v>1261</v>
      </c>
      <c r="E286" s="47"/>
      <c r="F286" s="48" t="str">
        <f t="shared" si="30"/>
        <v>ら０３</v>
      </c>
      <c r="G286" s="47" t="str">
        <f t="shared" si="32"/>
        <v>渡邊直洋</v>
      </c>
      <c r="H286" s="53">
        <f t="shared" si="36"/>
        <v>0</v>
      </c>
      <c r="I286" s="53" t="s">
        <v>224</v>
      </c>
      <c r="J286" s="54">
        <v>1988</v>
      </c>
      <c r="K286" s="51">
        <f t="shared" si="37"/>
        <v>36</v>
      </c>
      <c r="L286" s="48" t="str">
        <f t="shared" si="35"/>
        <v>OK</v>
      </c>
      <c r="M286" s="49" t="s">
        <v>305</v>
      </c>
      <c r="N286" s="47"/>
      <c r="O286" s="47"/>
      <c r="P286" s="47"/>
      <c r="Q286" s="47"/>
      <c r="R286" s="47"/>
      <c r="S286" s="47"/>
      <c r="T286" s="47"/>
      <c r="U286" s="47"/>
      <c r="V286" s="47"/>
      <c r="W286" s="47"/>
      <c r="X286" s="47"/>
      <c r="Y286" s="47"/>
      <c r="Z286" s="47"/>
      <c r="AA286" s="47"/>
      <c r="AB286" s="47"/>
      <c r="AC286" s="47"/>
      <c r="AD286" s="47"/>
      <c r="AE286" s="47"/>
      <c r="AF286" s="47"/>
      <c r="AG286" s="47"/>
      <c r="AH286" s="47"/>
      <c r="AI286" s="47"/>
      <c r="AJ286" s="47"/>
      <c r="AK286" s="47"/>
      <c r="AL286" s="47"/>
      <c r="AM286" s="47"/>
      <c r="AN286" s="47"/>
      <c r="AO286" s="47"/>
      <c r="AP286" s="47"/>
      <c r="AQ286" s="47"/>
      <c r="AR286" s="47"/>
      <c r="AS286" s="47"/>
      <c r="AT286" s="47"/>
      <c r="AU286" s="47"/>
      <c r="AV286" s="47"/>
      <c r="AW286" s="47"/>
      <c r="AX286" s="47"/>
      <c r="AY286" s="47"/>
      <c r="AZ286" s="47"/>
      <c r="BA286" s="47"/>
      <c r="BB286" s="47"/>
      <c r="BC286" s="47"/>
      <c r="BD286" s="47"/>
      <c r="BE286" s="47"/>
      <c r="BF286" s="47"/>
      <c r="BG286" s="47"/>
      <c r="BH286" s="47"/>
      <c r="BI286" s="47"/>
      <c r="BJ286" s="47"/>
      <c r="BK286" s="47"/>
      <c r="BL286" s="47"/>
      <c r="BM286" s="47"/>
      <c r="BN286" s="47"/>
      <c r="BO286" s="47"/>
      <c r="BP286" s="47"/>
      <c r="BQ286" s="47"/>
      <c r="BR286" s="47"/>
      <c r="BS286" s="47"/>
      <c r="BT286" s="47"/>
      <c r="BU286" s="47"/>
      <c r="BV286" s="47"/>
      <c r="BW286" s="47"/>
      <c r="BX286" s="47"/>
      <c r="BY286" s="47"/>
      <c r="BZ286" s="47"/>
      <c r="CA286" s="47"/>
      <c r="CB286" s="47"/>
      <c r="CC286" s="47"/>
      <c r="CD286" s="47"/>
      <c r="CE286" s="47"/>
      <c r="CF286" s="47"/>
      <c r="CG286" s="47"/>
      <c r="CH286" s="47"/>
      <c r="CI286" s="47"/>
      <c r="CJ286" s="47"/>
      <c r="CK286" s="47"/>
      <c r="CL286" s="47"/>
      <c r="CM286" s="47"/>
      <c r="CN286" s="47"/>
      <c r="CO286" s="47"/>
      <c r="CP286" s="47"/>
      <c r="CQ286" s="47"/>
      <c r="CR286" s="47"/>
      <c r="CS286" s="47"/>
      <c r="CT286" s="47"/>
      <c r="CU286" s="47"/>
      <c r="CV286" s="47"/>
      <c r="CW286" s="47"/>
      <c r="CX286" s="47"/>
      <c r="CY286" s="47"/>
      <c r="CZ286" s="47"/>
      <c r="DA286" s="47"/>
      <c r="DB286" s="47"/>
      <c r="DC286" s="47"/>
      <c r="DD286" s="47"/>
      <c r="DE286" s="47"/>
      <c r="DF286" s="47"/>
      <c r="DG286" s="47"/>
      <c r="DH286" s="47"/>
      <c r="DI286" s="47"/>
      <c r="DJ286" s="47"/>
      <c r="DK286" s="47"/>
      <c r="DL286" s="47"/>
      <c r="DM286" s="47"/>
      <c r="DN286" s="47"/>
      <c r="DO286" s="47"/>
      <c r="DP286" s="47"/>
      <c r="DQ286" s="47"/>
      <c r="DR286" s="47"/>
      <c r="DS286" s="47"/>
      <c r="DT286" s="47"/>
      <c r="DU286" s="47"/>
      <c r="DV286" s="47"/>
      <c r="DW286" s="47"/>
      <c r="DX286" s="47"/>
      <c r="DY286" s="47"/>
      <c r="DZ286" s="47"/>
      <c r="EA286" s="47"/>
      <c r="EB286" s="47"/>
      <c r="EC286" s="47"/>
      <c r="ED286" s="47"/>
      <c r="EE286" s="47"/>
      <c r="EF286" s="47"/>
      <c r="EG286" s="47"/>
      <c r="EH286" s="47"/>
      <c r="EI286" s="47"/>
      <c r="EJ286" s="47"/>
      <c r="EK286" s="47"/>
      <c r="EL286" s="47"/>
      <c r="EM286" s="47"/>
      <c r="EN286" s="47"/>
      <c r="EO286" s="47"/>
      <c r="EP286" s="47"/>
      <c r="EQ286" s="47"/>
      <c r="ER286" s="47"/>
      <c r="ES286" s="47"/>
      <c r="ET286" s="47"/>
      <c r="EU286" s="47"/>
      <c r="EV286" s="47"/>
      <c r="EW286" s="47"/>
      <c r="EX286" s="47"/>
      <c r="EY286" s="47"/>
      <c r="EZ286" s="47"/>
      <c r="FA286" s="47"/>
      <c r="FB286" s="47"/>
      <c r="FC286" s="47"/>
      <c r="FD286" s="47"/>
      <c r="FE286" s="47"/>
      <c r="FF286" s="47"/>
      <c r="FG286" s="47"/>
      <c r="FH286" s="47"/>
      <c r="FI286" s="47"/>
      <c r="FJ286" s="47"/>
      <c r="FK286" s="47"/>
      <c r="FL286" s="47"/>
      <c r="FM286" s="47"/>
      <c r="FN286" s="47"/>
      <c r="FO286" s="47"/>
      <c r="FP286" s="47"/>
      <c r="FQ286" s="47"/>
      <c r="FR286" s="47"/>
      <c r="FS286" s="47"/>
      <c r="FT286" s="47"/>
      <c r="FU286" s="47"/>
      <c r="FV286" s="47"/>
      <c r="FW286" s="47"/>
      <c r="FX286" s="47"/>
      <c r="FY286" s="47"/>
      <c r="FZ286" s="47"/>
      <c r="GA286" s="47"/>
      <c r="GB286" s="47"/>
      <c r="GC286" s="47"/>
      <c r="GD286" s="47"/>
      <c r="GE286" s="47"/>
      <c r="GF286" s="47"/>
      <c r="GG286" s="47"/>
      <c r="GH286" s="47"/>
      <c r="GI286" s="47"/>
      <c r="GJ286" s="47"/>
      <c r="GK286" s="47"/>
      <c r="GL286" s="47"/>
      <c r="GM286" s="47"/>
      <c r="GN286" s="47"/>
      <c r="GO286" s="47"/>
      <c r="GP286" s="47"/>
      <c r="GQ286" s="47"/>
      <c r="GR286" s="47"/>
      <c r="GS286" s="47"/>
      <c r="GT286" s="47"/>
      <c r="GU286" s="47"/>
      <c r="GV286" s="47"/>
      <c r="GW286" s="47"/>
      <c r="GX286" s="47"/>
      <c r="GY286" s="47"/>
      <c r="GZ286" s="47"/>
      <c r="HA286" s="47"/>
      <c r="HB286" s="47"/>
      <c r="HC286" s="47"/>
      <c r="HD286" s="47"/>
      <c r="HE286" s="47"/>
      <c r="HF286" s="47"/>
      <c r="HG286" s="47"/>
      <c r="HH286" s="47"/>
      <c r="HI286" s="47"/>
      <c r="HJ286" s="47"/>
      <c r="HK286" s="47"/>
      <c r="HL286" s="47"/>
      <c r="HM286" s="47"/>
      <c r="HN286" s="47"/>
      <c r="HO286" s="47"/>
      <c r="HP286" s="47"/>
      <c r="HQ286" s="47"/>
      <c r="HR286" s="47"/>
      <c r="HS286" s="47"/>
      <c r="HT286" s="47"/>
      <c r="HU286" s="47"/>
      <c r="HV286" s="47"/>
      <c r="HW286" s="47"/>
      <c r="HX286" s="47"/>
      <c r="HY286" s="47"/>
      <c r="HZ286" s="47"/>
      <c r="IA286" s="47"/>
      <c r="IB286" s="47"/>
      <c r="IC286" s="47"/>
      <c r="ID286" s="47"/>
      <c r="IE286" s="47"/>
      <c r="IF286" s="47"/>
      <c r="IG286" s="47"/>
      <c r="IH286" s="47"/>
      <c r="II286" s="47"/>
      <c r="IJ286" s="47"/>
      <c r="IK286" s="47"/>
      <c r="IL286" s="47"/>
      <c r="IM286" s="47"/>
      <c r="IN286" s="47"/>
      <c r="IO286" s="47"/>
      <c r="IP286" s="47"/>
      <c r="IQ286" s="47"/>
      <c r="IR286" s="47"/>
      <c r="IS286" s="47"/>
      <c r="IT286" s="47"/>
      <c r="IU286" s="47"/>
      <c r="IV286" s="47"/>
    </row>
    <row r="287" spans="1:256" s="1" customFormat="1">
      <c r="A287" s="62" t="s">
        <v>993</v>
      </c>
      <c r="B287" s="49" t="s">
        <v>994</v>
      </c>
      <c r="C287" s="49" t="s">
        <v>995</v>
      </c>
      <c r="D287" s="47" t="s">
        <v>1261</v>
      </c>
      <c r="E287" s="47"/>
      <c r="F287" s="48" t="str">
        <f t="shared" si="30"/>
        <v>ら０４</v>
      </c>
      <c r="G287" s="47" t="str">
        <f t="shared" si="32"/>
        <v>中島章太</v>
      </c>
      <c r="H287" s="53">
        <f t="shared" si="36"/>
        <v>0</v>
      </c>
      <c r="I287" s="53" t="s">
        <v>224</v>
      </c>
      <c r="J287" s="54">
        <v>1989</v>
      </c>
      <c r="K287" s="51">
        <f t="shared" si="37"/>
        <v>35</v>
      </c>
      <c r="L287" s="48" t="str">
        <f t="shared" si="35"/>
        <v>OK</v>
      </c>
      <c r="M287" s="49" t="s">
        <v>305</v>
      </c>
      <c r="N287" s="47"/>
      <c r="O287" s="47"/>
      <c r="P287" s="47"/>
      <c r="Q287" s="47"/>
      <c r="R287" s="47"/>
      <c r="S287" s="47"/>
      <c r="T287" s="47"/>
      <c r="U287" s="47"/>
      <c r="V287" s="47"/>
      <c r="W287" s="47"/>
      <c r="X287" s="47"/>
      <c r="Y287" s="47"/>
      <c r="Z287" s="47"/>
      <c r="AA287" s="47"/>
      <c r="AB287" s="47"/>
      <c r="AC287" s="47"/>
      <c r="AD287" s="47"/>
      <c r="AE287" s="47"/>
      <c r="AF287" s="47"/>
      <c r="AG287" s="47"/>
      <c r="AH287" s="47"/>
      <c r="AI287" s="47"/>
      <c r="AJ287" s="47"/>
      <c r="AK287" s="47"/>
      <c r="AL287" s="47"/>
      <c r="AM287" s="47"/>
      <c r="AN287" s="47"/>
      <c r="AO287" s="47"/>
      <c r="AP287" s="47"/>
      <c r="AQ287" s="47"/>
      <c r="AR287" s="47"/>
      <c r="AS287" s="47"/>
      <c r="AT287" s="47"/>
      <c r="AU287" s="47"/>
      <c r="AV287" s="47"/>
      <c r="AW287" s="47"/>
      <c r="AX287" s="47"/>
      <c r="AY287" s="47"/>
      <c r="AZ287" s="47"/>
      <c r="BA287" s="47"/>
      <c r="BB287" s="47"/>
      <c r="BC287" s="47"/>
      <c r="BD287" s="47"/>
      <c r="BE287" s="47"/>
      <c r="BF287" s="47"/>
      <c r="BG287" s="47"/>
      <c r="BH287" s="47"/>
      <c r="BI287" s="47"/>
      <c r="BJ287" s="47"/>
      <c r="BK287" s="47"/>
      <c r="BL287" s="47"/>
      <c r="BM287" s="47"/>
      <c r="BN287" s="47"/>
      <c r="BO287" s="47"/>
      <c r="BP287" s="47"/>
      <c r="BQ287" s="47"/>
      <c r="BR287" s="47"/>
      <c r="BS287" s="47"/>
      <c r="BT287" s="47"/>
      <c r="BU287" s="47"/>
      <c r="BV287" s="47"/>
      <c r="BW287" s="47"/>
      <c r="BX287" s="47"/>
      <c r="BY287" s="47"/>
      <c r="BZ287" s="47"/>
      <c r="CA287" s="47"/>
      <c r="CB287" s="47"/>
      <c r="CC287" s="47"/>
      <c r="CD287" s="47"/>
      <c r="CE287" s="47"/>
      <c r="CF287" s="47"/>
      <c r="CG287" s="47"/>
      <c r="CH287" s="47"/>
      <c r="CI287" s="47"/>
      <c r="CJ287" s="47"/>
      <c r="CK287" s="47"/>
      <c r="CL287" s="47"/>
      <c r="CM287" s="47"/>
      <c r="CN287" s="47"/>
      <c r="CO287" s="47"/>
      <c r="CP287" s="47"/>
      <c r="CQ287" s="47"/>
      <c r="CR287" s="47"/>
      <c r="CS287" s="47"/>
      <c r="CT287" s="47"/>
      <c r="CU287" s="47"/>
      <c r="CV287" s="47"/>
      <c r="CW287" s="47"/>
      <c r="CX287" s="47"/>
      <c r="CY287" s="47"/>
      <c r="CZ287" s="47"/>
      <c r="DA287" s="47"/>
      <c r="DB287" s="47"/>
      <c r="DC287" s="47"/>
      <c r="DD287" s="47"/>
      <c r="DE287" s="47"/>
      <c r="DF287" s="47"/>
      <c r="DG287" s="47"/>
      <c r="DH287" s="47"/>
      <c r="DI287" s="47"/>
      <c r="DJ287" s="47"/>
      <c r="DK287" s="47"/>
      <c r="DL287" s="47"/>
      <c r="DM287" s="47"/>
      <c r="DN287" s="47"/>
      <c r="DO287" s="47"/>
      <c r="DP287" s="47"/>
      <c r="DQ287" s="47"/>
      <c r="DR287" s="47"/>
      <c r="DS287" s="47"/>
      <c r="DT287" s="47"/>
      <c r="DU287" s="47"/>
      <c r="DV287" s="47"/>
      <c r="DW287" s="47"/>
      <c r="DX287" s="47"/>
      <c r="DY287" s="47"/>
      <c r="DZ287" s="47"/>
      <c r="EA287" s="47"/>
      <c r="EB287" s="47"/>
      <c r="EC287" s="47"/>
      <c r="ED287" s="47"/>
      <c r="EE287" s="47"/>
      <c r="EF287" s="47"/>
      <c r="EG287" s="47"/>
      <c r="EH287" s="47"/>
      <c r="EI287" s="47"/>
      <c r="EJ287" s="47"/>
      <c r="EK287" s="47"/>
      <c r="EL287" s="47"/>
      <c r="EM287" s="47"/>
      <c r="EN287" s="47"/>
      <c r="EO287" s="47"/>
      <c r="EP287" s="47"/>
      <c r="EQ287" s="47"/>
      <c r="ER287" s="47"/>
      <c r="ES287" s="47"/>
      <c r="ET287" s="47"/>
      <c r="EU287" s="47"/>
      <c r="EV287" s="47"/>
      <c r="EW287" s="47"/>
      <c r="EX287" s="47"/>
      <c r="EY287" s="47"/>
      <c r="EZ287" s="47"/>
      <c r="FA287" s="47"/>
      <c r="FB287" s="47"/>
      <c r="FC287" s="47"/>
      <c r="FD287" s="47"/>
      <c r="FE287" s="47"/>
      <c r="FF287" s="47"/>
      <c r="FG287" s="47"/>
      <c r="FH287" s="47"/>
      <c r="FI287" s="47"/>
      <c r="FJ287" s="47"/>
      <c r="FK287" s="47"/>
      <c r="FL287" s="47"/>
      <c r="FM287" s="47"/>
      <c r="FN287" s="47"/>
      <c r="FO287" s="47"/>
      <c r="FP287" s="47"/>
      <c r="FQ287" s="47"/>
      <c r="FR287" s="47"/>
      <c r="FS287" s="47"/>
      <c r="FT287" s="47"/>
      <c r="FU287" s="47"/>
      <c r="FV287" s="47"/>
      <c r="FW287" s="47"/>
      <c r="FX287" s="47"/>
      <c r="FY287" s="47"/>
      <c r="FZ287" s="47"/>
      <c r="GA287" s="47"/>
      <c r="GB287" s="47"/>
      <c r="GC287" s="47"/>
      <c r="GD287" s="47"/>
      <c r="GE287" s="47"/>
      <c r="GF287" s="47"/>
      <c r="GG287" s="47"/>
      <c r="GH287" s="47"/>
      <c r="GI287" s="47"/>
      <c r="GJ287" s="47"/>
      <c r="GK287" s="47"/>
      <c r="GL287" s="47"/>
      <c r="GM287" s="47"/>
      <c r="GN287" s="47"/>
      <c r="GO287" s="47"/>
      <c r="GP287" s="47"/>
      <c r="GQ287" s="47"/>
      <c r="GR287" s="47"/>
      <c r="GS287" s="47"/>
      <c r="GT287" s="47"/>
      <c r="GU287" s="47"/>
      <c r="GV287" s="47"/>
      <c r="GW287" s="47"/>
      <c r="GX287" s="47"/>
      <c r="GY287" s="47"/>
      <c r="GZ287" s="47"/>
      <c r="HA287" s="47"/>
      <c r="HB287" s="47"/>
      <c r="HC287" s="47"/>
      <c r="HD287" s="47"/>
      <c r="HE287" s="47"/>
      <c r="HF287" s="47"/>
      <c r="HG287" s="47"/>
      <c r="HH287" s="47"/>
      <c r="HI287" s="47"/>
      <c r="HJ287" s="47"/>
      <c r="HK287" s="47"/>
      <c r="HL287" s="47"/>
      <c r="HM287" s="47"/>
      <c r="HN287" s="47"/>
      <c r="HO287" s="47"/>
      <c r="HP287" s="47"/>
      <c r="HQ287" s="47"/>
      <c r="HR287" s="47"/>
      <c r="HS287" s="47"/>
      <c r="HT287" s="47"/>
      <c r="HU287" s="47"/>
      <c r="HV287" s="47"/>
      <c r="HW287" s="47"/>
      <c r="HX287" s="47"/>
      <c r="HY287" s="47"/>
      <c r="HZ287" s="47"/>
      <c r="IA287" s="47"/>
      <c r="IB287" s="47"/>
      <c r="IC287" s="47"/>
      <c r="ID287" s="47"/>
      <c r="IE287" s="47"/>
      <c r="IF287" s="47"/>
      <c r="IG287" s="47"/>
      <c r="IH287" s="47"/>
      <c r="II287" s="47"/>
      <c r="IJ287" s="47"/>
      <c r="IK287" s="47"/>
      <c r="IL287" s="47"/>
      <c r="IM287" s="47"/>
      <c r="IN287" s="47"/>
      <c r="IO287" s="47"/>
      <c r="IP287" s="47"/>
      <c r="IQ287" s="47"/>
      <c r="IR287" s="47"/>
      <c r="IS287" s="47"/>
      <c r="IT287" s="47"/>
      <c r="IU287" s="47"/>
      <c r="IV287" s="47"/>
    </row>
    <row r="288" spans="1:256" s="137" customFormat="1">
      <c r="A288" s="62" t="s">
        <v>996</v>
      </c>
      <c r="B288" s="49" t="s">
        <v>997</v>
      </c>
      <c r="C288" s="49" t="s">
        <v>998</v>
      </c>
      <c r="D288" s="47" t="s">
        <v>1261</v>
      </c>
      <c r="E288" s="47"/>
      <c r="F288" s="48" t="str">
        <f t="shared" ref="F288:F289" si="38">A288</f>
        <v>ら０５</v>
      </c>
      <c r="G288" s="47" t="str">
        <f t="shared" si="32"/>
        <v>織田修輔</v>
      </c>
      <c r="H288" s="53">
        <f t="shared" si="36"/>
        <v>0</v>
      </c>
      <c r="I288" s="53" t="s">
        <v>224</v>
      </c>
      <c r="J288" s="54">
        <v>1987</v>
      </c>
      <c r="K288" s="51">
        <f t="shared" si="37"/>
        <v>37</v>
      </c>
      <c r="L288" s="48" t="str">
        <f t="shared" si="35"/>
        <v>OK</v>
      </c>
      <c r="M288" s="49" t="s">
        <v>305</v>
      </c>
      <c r="N288" s="47"/>
      <c r="O288" s="47"/>
      <c r="P288" s="47"/>
      <c r="Q288" s="47"/>
      <c r="R288" s="47"/>
      <c r="S288" s="47"/>
      <c r="T288" s="47"/>
      <c r="U288" s="47"/>
      <c r="V288" s="47"/>
      <c r="W288" s="47"/>
      <c r="X288" s="47"/>
      <c r="Y288" s="47"/>
      <c r="Z288" s="47"/>
      <c r="AA288" s="47"/>
      <c r="AB288" s="47"/>
      <c r="AC288" s="47"/>
      <c r="AD288" s="47"/>
      <c r="AE288" s="47"/>
      <c r="AF288" s="47"/>
      <c r="AG288" s="47"/>
      <c r="AH288" s="47"/>
      <c r="AI288" s="47"/>
      <c r="AJ288" s="47"/>
      <c r="AK288" s="47"/>
      <c r="AL288" s="47"/>
      <c r="AM288" s="47"/>
      <c r="AN288" s="47"/>
      <c r="AO288" s="47"/>
      <c r="AP288" s="47"/>
      <c r="AQ288" s="47"/>
      <c r="AR288" s="47"/>
      <c r="AS288" s="47"/>
      <c r="AT288" s="47"/>
      <c r="AU288" s="47"/>
      <c r="AV288" s="47"/>
      <c r="AW288" s="47"/>
      <c r="AX288" s="47"/>
      <c r="AY288" s="47"/>
      <c r="AZ288" s="47"/>
      <c r="BA288" s="47"/>
      <c r="BB288" s="47"/>
      <c r="BC288" s="47"/>
      <c r="BD288" s="47"/>
      <c r="BE288" s="47"/>
      <c r="BF288" s="47"/>
      <c r="BG288" s="47"/>
      <c r="BH288" s="47"/>
      <c r="BI288" s="47"/>
      <c r="BJ288" s="47"/>
      <c r="BK288" s="47"/>
      <c r="BL288" s="47"/>
      <c r="BM288" s="47"/>
      <c r="BN288" s="47"/>
      <c r="BO288" s="47"/>
      <c r="BP288" s="47"/>
      <c r="BQ288" s="47"/>
      <c r="BR288" s="47"/>
      <c r="BS288" s="47"/>
      <c r="BT288" s="47"/>
      <c r="BU288" s="47"/>
      <c r="BV288" s="47"/>
      <c r="BW288" s="47"/>
      <c r="BX288" s="47"/>
      <c r="BY288" s="47"/>
      <c r="BZ288" s="47"/>
      <c r="CA288" s="47"/>
      <c r="CB288" s="47"/>
      <c r="CC288" s="47"/>
      <c r="CD288" s="47"/>
      <c r="CE288" s="47"/>
      <c r="CF288" s="47"/>
      <c r="CG288" s="47"/>
      <c r="CH288" s="47"/>
      <c r="CI288" s="47"/>
      <c r="CJ288" s="47"/>
      <c r="CK288" s="47"/>
      <c r="CL288" s="47"/>
      <c r="CM288" s="47"/>
      <c r="CN288" s="47"/>
      <c r="CO288" s="47"/>
      <c r="CP288" s="47"/>
      <c r="CQ288" s="47"/>
      <c r="CR288" s="47"/>
      <c r="CS288" s="47"/>
      <c r="CT288" s="47"/>
      <c r="CU288" s="47"/>
      <c r="CV288" s="47"/>
      <c r="CW288" s="47"/>
      <c r="CX288" s="47"/>
      <c r="CY288" s="47"/>
      <c r="CZ288" s="47"/>
      <c r="DA288" s="47"/>
      <c r="DB288" s="47"/>
      <c r="DC288" s="47"/>
      <c r="DD288" s="47"/>
      <c r="DE288" s="47"/>
      <c r="DF288" s="47"/>
      <c r="DG288" s="47"/>
      <c r="DH288" s="47"/>
      <c r="DI288" s="47"/>
      <c r="DJ288" s="47"/>
      <c r="DK288" s="47"/>
      <c r="DL288" s="47"/>
      <c r="DM288" s="47"/>
      <c r="DN288" s="47"/>
      <c r="DO288" s="47"/>
      <c r="DP288" s="47"/>
      <c r="DQ288" s="47"/>
      <c r="DR288" s="47"/>
      <c r="DS288" s="47"/>
      <c r="DT288" s="47"/>
      <c r="DU288" s="47"/>
      <c r="DV288" s="47"/>
      <c r="DW288" s="47"/>
      <c r="DX288" s="47"/>
      <c r="DY288" s="47"/>
      <c r="DZ288" s="47"/>
      <c r="EA288" s="47"/>
      <c r="EB288" s="47"/>
      <c r="EC288" s="47"/>
      <c r="ED288" s="47"/>
      <c r="EE288" s="47"/>
      <c r="EF288" s="47"/>
      <c r="EG288" s="47"/>
      <c r="EH288" s="47"/>
      <c r="EI288" s="47"/>
      <c r="EJ288" s="47"/>
      <c r="EK288" s="47"/>
      <c r="EL288" s="47"/>
      <c r="EM288" s="47"/>
      <c r="EN288" s="47"/>
      <c r="EO288" s="47"/>
      <c r="EP288" s="47"/>
      <c r="EQ288" s="47"/>
      <c r="ER288" s="47"/>
      <c r="ES288" s="47"/>
      <c r="ET288" s="47"/>
      <c r="EU288" s="47"/>
      <c r="EV288" s="47"/>
      <c r="EW288" s="47"/>
      <c r="EX288" s="47"/>
      <c r="EY288" s="47"/>
      <c r="EZ288" s="47"/>
      <c r="FA288" s="47"/>
      <c r="FB288" s="47"/>
      <c r="FC288" s="47"/>
      <c r="FD288" s="47"/>
      <c r="FE288" s="47"/>
      <c r="FF288" s="47"/>
      <c r="FG288" s="47"/>
      <c r="FH288" s="47"/>
      <c r="FI288" s="47"/>
      <c r="FJ288" s="47"/>
      <c r="FK288" s="47"/>
      <c r="FL288" s="47"/>
      <c r="FM288" s="47"/>
      <c r="FN288" s="47"/>
      <c r="FO288" s="47"/>
      <c r="FP288" s="47"/>
      <c r="FQ288" s="47"/>
      <c r="FR288" s="47"/>
      <c r="FS288" s="47"/>
      <c r="FT288" s="47"/>
      <c r="FU288" s="47"/>
      <c r="FV288" s="47"/>
      <c r="FW288" s="47"/>
      <c r="FX288" s="47"/>
      <c r="FY288" s="47"/>
      <c r="FZ288" s="47"/>
      <c r="GA288" s="47"/>
      <c r="GB288" s="47"/>
      <c r="GC288" s="47"/>
      <c r="GD288" s="47"/>
      <c r="GE288" s="47"/>
      <c r="GF288" s="47"/>
      <c r="GG288" s="47"/>
      <c r="GH288" s="47"/>
      <c r="GI288" s="47"/>
      <c r="GJ288" s="47"/>
      <c r="GK288" s="47"/>
      <c r="GL288" s="47"/>
      <c r="GM288" s="47"/>
      <c r="GN288" s="47"/>
      <c r="GO288" s="47"/>
      <c r="GP288" s="47"/>
      <c r="GQ288" s="47"/>
      <c r="GR288" s="47"/>
      <c r="GS288" s="47"/>
      <c r="GT288" s="47"/>
      <c r="GU288" s="47"/>
      <c r="GV288" s="47"/>
      <c r="GW288" s="47"/>
      <c r="GX288" s="47"/>
      <c r="GY288" s="47"/>
      <c r="GZ288" s="47"/>
      <c r="HA288" s="47"/>
      <c r="HB288" s="47"/>
      <c r="HC288" s="47"/>
      <c r="HD288" s="47"/>
      <c r="HE288" s="47"/>
      <c r="HF288" s="47"/>
      <c r="HG288" s="47"/>
      <c r="HH288" s="47"/>
      <c r="HI288" s="47"/>
      <c r="HJ288" s="47"/>
      <c r="HK288" s="47"/>
      <c r="HL288" s="47"/>
      <c r="HM288" s="47"/>
      <c r="HN288" s="47"/>
      <c r="HO288" s="47"/>
      <c r="HP288" s="47"/>
      <c r="HQ288" s="47"/>
      <c r="HR288" s="47"/>
      <c r="HS288" s="47"/>
      <c r="HT288" s="47"/>
      <c r="HU288" s="47"/>
      <c r="HV288" s="47"/>
      <c r="HW288" s="47"/>
      <c r="HX288" s="47"/>
      <c r="HY288" s="47"/>
      <c r="HZ288" s="47"/>
      <c r="IA288" s="47"/>
      <c r="IB288" s="47"/>
      <c r="IC288" s="47"/>
      <c r="ID288" s="47"/>
      <c r="IE288" s="47"/>
      <c r="IF288" s="47"/>
      <c r="IG288" s="47"/>
      <c r="IH288" s="47"/>
      <c r="II288" s="47"/>
      <c r="IJ288" s="47"/>
      <c r="IK288" s="47"/>
      <c r="IL288" s="47"/>
      <c r="IM288" s="47"/>
      <c r="IN288" s="47"/>
      <c r="IO288" s="47"/>
      <c r="IP288" s="47"/>
      <c r="IQ288" s="47"/>
      <c r="IR288" s="47"/>
      <c r="IS288" s="47"/>
      <c r="IT288" s="47"/>
      <c r="IU288" s="47"/>
      <c r="IV288" s="47"/>
    </row>
    <row r="289" spans="1:256" s="137" customFormat="1">
      <c r="A289" s="62" t="s">
        <v>999</v>
      </c>
      <c r="B289" s="49" t="s">
        <v>1000</v>
      </c>
      <c r="C289" s="49" t="s">
        <v>1001</v>
      </c>
      <c r="D289" s="47" t="s">
        <v>1261</v>
      </c>
      <c r="E289" s="47"/>
      <c r="F289" s="48" t="str">
        <f t="shared" si="38"/>
        <v>ら０６</v>
      </c>
      <c r="G289" s="47" t="str">
        <f t="shared" si="32"/>
        <v>徳光亮真</v>
      </c>
      <c r="H289" s="53">
        <f t="shared" si="36"/>
        <v>0</v>
      </c>
      <c r="I289" s="53" t="s">
        <v>224</v>
      </c>
      <c r="J289" s="54">
        <v>1990</v>
      </c>
      <c r="K289" s="51">
        <f t="shared" si="37"/>
        <v>34</v>
      </c>
      <c r="L289" s="48" t="str">
        <f t="shared" si="35"/>
        <v>OK</v>
      </c>
      <c r="M289" s="49" t="s">
        <v>305</v>
      </c>
      <c r="N289" s="47"/>
      <c r="O289" s="47"/>
      <c r="P289" s="47"/>
      <c r="Q289" s="47"/>
      <c r="R289" s="47"/>
      <c r="S289" s="47"/>
      <c r="T289" s="47"/>
      <c r="U289" s="47"/>
      <c r="V289" s="47"/>
      <c r="W289" s="47"/>
      <c r="X289" s="47"/>
      <c r="Y289" s="47"/>
      <c r="Z289" s="47"/>
      <c r="AA289" s="47"/>
      <c r="AB289" s="47"/>
      <c r="AC289" s="47"/>
      <c r="AD289" s="47"/>
      <c r="AE289" s="47"/>
      <c r="AF289" s="47"/>
      <c r="AG289" s="47"/>
      <c r="AH289" s="47"/>
      <c r="AI289" s="47"/>
      <c r="AJ289" s="47"/>
      <c r="AK289" s="47"/>
      <c r="AL289" s="47"/>
      <c r="AM289" s="47"/>
      <c r="AN289" s="47"/>
      <c r="AO289" s="47"/>
      <c r="AP289" s="47"/>
      <c r="AQ289" s="47"/>
      <c r="AR289" s="47"/>
      <c r="AS289" s="47"/>
      <c r="AT289" s="47"/>
      <c r="AU289" s="47"/>
      <c r="AV289" s="47"/>
      <c r="AW289" s="47"/>
      <c r="AX289" s="47"/>
      <c r="AY289" s="47"/>
      <c r="AZ289" s="47"/>
      <c r="BA289" s="47"/>
      <c r="BB289" s="47"/>
      <c r="BC289" s="47"/>
      <c r="BD289" s="47"/>
      <c r="BE289" s="47"/>
      <c r="BF289" s="47"/>
      <c r="BG289" s="47"/>
      <c r="BH289" s="47"/>
      <c r="BI289" s="47"/>
      <c r="BJ289" s="47"/>
      <c r="BK289" s="47"/>
      <c r="BL289" s="47"/>
      <c r="BM289" s="47"/>
      <c r="BN289" s="47"/>
      <c r="BO289" s="47"/>
      <c r="BP289" s="47"/>
      <c r="BQ289" s="47"/>
      <c r="BR289" s="47"/>
      <c r="BS289" s="47"/>
      <c r="BT289" s="47"/>
      <c r="BU289" s="47"/>
      <c r="BV289" s="47"/>
      <c r="BW289" s="47"/>
      <c r="BX289" s="47"/>
      <c r="BY289" s="47"/>
      <c r="BZ289" s="47"/>
      <c r="CA289" s="47"/>
      <c r="CB289" s="47"/>
      <c r="CC289" s="47"/>
      <c r="CD289" s="47"/>
      <c r="CE289" s="47"/>
      <c r="CF289" s="47"/>
      <c r="CG289" s="47"/>
      <c r="CH289" s="47"/>
      <c r="CI289" s="47"/>
      <c r="CJ289" s="47"/>
      <c r="CK289" s="47"/>
      <c r="CL289" s="47"/>
      <c r="CM289" s="47"/>
      <c r="CN289" s="47"/>
      <c r="CO289" s="47"/>
      <c r="CP289" s="47"/>
      <c r="CQ289" s="47"/>
      <c r="CR289" s="47"/>
      <c r="CS289" s="47"/>
      <c r="CT289" s="47"/>
      <c r="CU289" s="47"/>
      <c r="CV289" s="47"/>
      <c r="CW289" s="47"/>
      <c r="CX289" s="47"/>
      <c r="CY289" s="47"/>
      <c r="CZ289" s="47"/>
      <c r="DA289" s="47"/>
      <c r="DB289" s="47"/>
      <c r="DC289" s="47"/>
      <c r="DD289" s="47"/>
      <c r="DE289" s="47"/>
      <c r="DF289" s="47"/>
      <c r="DG289" s="47"/>
      <c r="DH289" s="47"/>
      <c r="DI289" s="47"/>
      <c r="DJ289" s="47"/>
      <c r="DK289" s="47"/>
      <c r="DL289" s="47"/>
      <c r="DM289" s="47"/>
      <c r="DN289" s="47"/>
      <c r="DO289" s="47"/>
      <c r="DP289" s="47"/>
      <c r="DQ289" s="47"/>
      <c r="DR289" s="47"/>
      <c r="DS289" s="47"/>
      <c r="DT289" s="47"/>
      <c r="DU289" s="47"/>
      <c r="DV289" s="47"/>
      <c r="DW289" s="47"/>
      <c r="DX289" s="47"/>
      <c r="DY289" s="47"/>
      <c r="DZ289" s="47"/>
      <c r="EA289" s="47"/>
      <c r="EB289" s="47"/>
      <c r="EC289" s="47"/>
      <c r="ED289" s="47"/>
      <c r="EE289" s="47"/>
      <c r="EF289" s="47"/>
      <c r="EG289" s="47"/>
      <c r="EH289" s="47"/>
      <c r="EI289" s="47"/>
      <c r="EJ289" s="47"/>
      <c r="EK289" s="47"/>
      <c r="EL289" s="47"/>
      <c r="EM289" s="47"/>
      <c r="EN289" s="47"/>
      <c r="EO289" s="47"/>
      <c r="EP289" s="47"/>
      <c r="EQ289" s="47"/>
      <c r="ER289" s="47"/>
      <c r="ES289" s="47"/>
      <c r="ET289" s="47"/>
      <c r="EU289" s="47"/>
      <c r="EV289" s="47"/>
      <c r="EW289" s="47"/>
      <c r="EX289" s="47"/>
      <c r="EY289" s="47"/>
      <c r="EZ289" s="47"/>
      <c r="FA289" s="47"/>
      <c r="FB289" s="47"/>
      <c r="FC289" s="47"/>
      <c r="FD289" s="47"/>
      <c r="FE289" s="47"/>
      <c r="FF289" s="47"/>
      <c r="FG289" s="47"/>
      <c r="FH289" s="47"/>
      <c r="FI289" s="47"/>
      <c r="FJ289" s="47"/>
      <c r="FK289" s="47"/>
      <c r="FL289" s="47"/>
      <c r="FM289" s="47"/>
      <c r="FN289" s="47"/>
      <c r="FO289" s="47"/>
      <c r="FP289" s="47"/>
      <c r="FQ289" s="47"/>
      <c r="FR289" s="47"/>
      <c r="FS289" s="47"/>
      <c r="FT289" s="47"/>
      <c r="FU289" s="47"/>
      <c r="FV289" s="47"/>
      <c r="FW289" s="47"/>
      <c r="FX289" s="47"/>
      <c r="FY289" s="47"/>
      <c r="FZ289" s="47"/>
      <c r="GA289" s="47"/>
      <c r="GB289" s="47"/>
      <c r="GC289" s="47"/>
      <c r="GD289" s="47"/>
      <c r="GE289" s="47"/>
      <c r="GF289" s="47"/>
      <c r="GG289" s="47"/>
      <c r="GH289" s="47"/>
      <c r="GI289" s="47"/>
      <c r="GJ289" s="47"/>
      <c r="GK289" s="47"/>
      <c r="GL289" s="47"/>
      <c r="GM289" s="47"/>
      <c r="GN289" s="47"/>
      <c r="GO289" s="47"/>
      <c r="GP289" s="47"/>
      <c r="GQ289" s="47"/>
      <c r="GR289" s="47"/>
      <c r="GS289" s="47"/>
      <c r="GT289" s="47"/>
      <c r="GU289" s="47"/>
      <c r="GV289" s="47"/>
      <c r="GW289" s="47"/>
      <c r="GX289" s="47"/>
      <c r="GY289" s="47"/>
      <c r="GZ289" s="47"/>
      <c r="HA289" s="47"/>
      <c r="HB289" s="47"/>
      <c r="HC289" s="47"/>
      <c r="HD289" s="47"/>
      <c r="HE289" s="47"/>
      <c r="HF289" s="47"/>
      <c r="HG289" s="47"/>
      <c r="HH289" s="47"/>
      <c r="HI289" s="47"/>
      <c r="HJ289" s="47"/>
      <c r="HK289" s="47"/>
      <c r="HL289" s="47"/>
      <c r="HM289" s="47"/>
      <c r="HN289" s="47"/>
      <c r="HO289" s="47"/>
      <c r="HP289" s="47"/>
      <c r="HQ289" s="47"/>
      <c r="HR289" s="47"/>
      <c r="HS289" s="47"/>
      <c r="HT289" s="47"/>
      <c r="HU289" s="47"/>
      <c r="HV289" s="47"/>
      <c r="HW289" s="47"/>
      <c r="HX289" s="47"/>
      <c r="HY289" s="47"/>
      <c r="HZ289" s="47"/>
      <c r="IA289" s="47"/>
      <c r="IB289" s="47"/>
      <c r="IC289" s="47"/>
      <c r="ID289" s="47"/>
      <c r="IE289" s="47"/>
      <c r="IF289" s="47"/>
      <c r="IG289" s="47"/>
      <c r="IH289" s="47"/>
      <c r="II289" s="47"/>
      <c r="IJ289" s="47"/>
      <c r="IK289" s="47"/>
      <c r="IL289" s="47"/>
      <c r="IM289" s="47"/>
      <c r="IN289" s="47"/>
      <c r="IO289" s="47"/>
      <c r="IP289" s="47"/>
      <c r="IQ289" s="47"/>
      <c r="IR289" s="47"/>
      <c r="IS289" s="47"/>
      <c r="IT289" s="47"/>
      <c r="IU289" s="47"/>
      <c r="IV289" s="47"/>
    </row>
    <row r="290" spans="1:256" s="137" customFormat="1">
      <c r="A290" s="101" t="s">
        <v>1002</v>
      </c>
      <c r="B290" s="135" t="s">
        <v>1003</v>
      </c>
      <c r="C290" s="74" t="s">
        <v>1004</v>
      </c>
      <c r="D290" s="69" t="s">
        <v>1005</v>
      </c>
      <c r="E290" s="69"/>
      <c r="F290" s="76" t="str">
        <f>A290</f>
        <v>こ０１</v>
      </c>
      <c r="G290" s="69" t="str">
        <f>B290&amp;C290</f>
        <v>征矢洋平</v>
      </c>
      <c r="H290" s="102" t="str">
        <f>D290</f>
        <v>個人登録</v>
      </c>
      <c r="I290" s="102" t="s">
        <v>224</v>
      </c>
      <c r="J290" s="103">
        <v>1974</v>
      </c>
      <c r="K290" s="75">
        <f>IF(J290="","",(2024-J290))</f>
        <v>50</v>
      </c>
      <c r="L290" s="76" t="str">
        <f>IF(G290="","",IF(COUNTIF($G$3:$G$370,G290)&gt;1,"2重登録","OK"))</f>
        <v>OK</v>
      </c>
      <c r="M290" s="73" t="s">
        <v>339</v>
      </c>
      <c r="N290" s="69"/>
      <c r="O290" s="69"/>
      <c r="P290" s="69"/>
      <c r="Q290" s="69"/>
      <c r="R290" s="69"/>
      <c r="S290" s="134"/>
      <c r="T290" s="134"/>
      <c r="U290" s="134"/>
      <c r="V290" s="134"/>
      <c r="W290" s="134"/>
      <c r="X290" s="134"/>
      <c r="Y290" s="134"/>
      <c r="Z290" s="134"/>
      <c r="AA290" s="134"/>
      <c r="AB290"/>
      <c r="AC290"/>
      <c r="AD290"/>
      <c r="AE290"/>
      <c r="AF290"/>
      <c r="AG290"/>
      <c r="AH290"/>
      <c r="AI290"/>
      <c r="AJ290"/>
      <c r="AK290"/>
      <c r="AL290"/>
      <c r="AM290"/>
      <c r="AN290"/>
      <c r="AO290"/>
      <c r="AP290"/>
      <c r="AQ290"/>
      <c r="AR290"/>
      <c r="AS290"/>
      <c r="AT290"/>
      <c r="AU290"/>
      <c r="AV290"/>
      <c r="AW290"/>
      <c r="AX290"/>
      <c r="AY290"/>
      <c r="AZ290"/>
      <c r="BA290"/>
      <c r="BB290"/>
      <c r="BC290"/>
      <c r="BD290"/>
      <c r="BE290"/>
      <c r="BF290"/>
      <c r="BG290"/>
      <c r="BH290"/>
      <c r="BI290"/>
      <c r="BJ290"/>
      <c r="BK290"/>
      <c r="BL290"/>
      <c r="BM290"/>
      <c r="BN290"/>
      <c r="BO290"/>
      <c r="BP290"/>
      <c r="BQ290"/>
      <c r="BR290"/>
      <c r="BS290"/>
      <c r="BT290"/>
      <c r="BU290"/>
      <c r="BV290"/>
      <c r="BW290"/>
      <c r="BX290"/>
      <c r="BY290"/>
      <c r="BZ290"/>
      <c r="CA290"/>
      <c r="CB290"/>
      <c r="CC290"/>
      <c r="CD290"/>
      <c r="CE290"/>
      <c r="CF290"/>
      <c r="CG290"/>
      <c r="CH290"/>
      <c r="CI290"/>
      <c r="CJ290"/>
      <c r="CK290"/>
      <c r="CL290"/>
      <c r="CM290"/>
      <c r="CN290"/>
      <c r="CO290"/>
      <c r="CP290"/>
      <c r="CQ290"/>
      <c r="CR290"/>
      <c r="CS290"/>
      <c r="CT290"/>
      <c r="CU290"/>
      <c r="CV290"/>
      <c r="CW290"/>
      <c r="CX290"/>
      <c r="CY290"/>
      <c r="CZ290"/>
      <c r="DA290"/>
      <c r="DB290"/>
      <c r="DC290"/>
      <c r="DD290"/>
      <c r="DE290"/>
      <c r="DF290"/>
      <c r="DG290"/>
      <c r="DH290"/>
      <c r="DI290"/>
      <c r="DJ290"/>
      <c r="DK290"/>
      <c r="DL290"/>
      <c r="DM290"/>
      <c r="DN290"/>
      <c r="DO290"/>
      <c r="DP290"/>
      <c r="DQ290"/>
      <c r="DR290"/>
      <c r="DS290"/>
      <c r="DT290"/>
      <c r="DU290"/>
      <c r="DV290"/>
      <c r="DW290"/>
      <c r="DX290"/>
      <c r="DY290"/>
      <c r="DZ290"/>
      <c r="EA290"/>
      <c r="EB290"/>
      <c r="EC290"/>
      <c r="ED290"/>
      <c r="EE290"/>
      <c r="EF290"/>
      <c r="EG290"/>
      <c r="EH290"/>
      <c r="EI290"/>
      <c r="EJ290"/>
      <c r="EK290"/>
      <c r="EL290"/>
      <c r="EM290"/>
      <c r="EN290"/>
      <c r="EO290"/>
      <c r="EP290"/>
      <c r="EQ290"/>
      <c r="ER290"/>
      <c r="ES290"/>
      <c r="ET290"/>
      <c r="EU290"/>
      <c r="EV290"/>
      <c r="EW290"/>
      <c r="EX290"/>
      <c r="EY290"/>
      <c r="EZ290"/>
      <c r="FA290"/>
      <c r="FB290"/>
      <c r="FC290"/>
      <c r="FD290"/>
      <c r="FE290"/>
      <c r="FF290"/>
      <c r="FG290"/>
      <c r="FH290"/>
      <c r="FI290"/>
      <c r="FJ290"/>
      <c r="FK290"/>
      <c r="FL290"/>
      <c r="FM290"/>
      <c r="FN290"/>
      <c r="FO290"/>
      <c r="FP290"/>
      <c r="FQ290"/>
      <c r="FR290"/>
      <c r="FS290"/>
      <c r="FT290"/>
      <c r="FU290"/>
      <c r="FV290"/>
      <c r="FW290"/>
      <c r="FX290"/>
      <c r="FY290"/>
      <c r="FZ290"/>
      <c r="GA290"/>
      <c r="GB290"/>
      <c r="GC290"/>
      <c r="GD290"/>
      <c r="GE290"/>
      <c r="GF290"/>
      <c r="GG290"/>
      <c r="GH290"/>
      <c r="GI290"/>
      <c r="GJ290"/>
      <c r="GK290"/>
      <c r="GL290"/>
      <c r="GM290"/>
      <c r="GN290"/>
      <c r="GO290"/>
      <c r="GP290"/>
      <c r="GQ290"/>
      <c r="GR290"/>
      <c r="GS290"/>
      <c r="GT290"/>
      <c r="GU290"/>
      <c r="GV290"/>
      <c r="GW290"/>
      <c r="GX290"/>
      <c r="GY290"/>
      <c r="GZ290"/>
      <c r="HA290"/>
      <c r="HB290"/>
      <c r="HC290"/>
      <c r="HD290"/>
      <c r="HE290"/>
      <c r="HF290"/>
      <c r="HG290"/>
      <c r="HH290"/>
      <c r="HI290"/>
      <c r="HJ290"/>
      <c r="HK290"/>
      <c r="HL290"/>
      <c r="HM290"/>
      <c r="HN290"/>
      <c r="HO290"/>
      <c r="HP290"/>
      <c r="HQ290"/>
      <c r="HR290"/>
      <c r="HS290"/>
      <c r="HT290"/>
      <c r="HU290"/>
      <c r="HV290"/>
      <c r="HW290"/>
      <c r="HX290"/>
      <c r="HY290"/>
      <c r="HZ290"/>
      <c r="IA290"/>
      <c r="IB290"/>
      <c r="IC290"/>
      <c r="ID290"/>
      <c r="IE290"/>
      <c r="IF290"/>
      <c r="IG290"/>
      <c r="IH290"/>
      <c r="II290"/>
      <c r="IJ290"/>
      <c r="IK290"/>
      <c r="IL290"/>
      <c r="IM290"/>
      <c r="IN290"/>
      <c r="IO290"/>
      <c r="IP290"/>
      <c r="IQ290"/>
      <c r="IR290"/>
      <c r="IS290"/>
      <c r="IT290"/>
      <c r="IU290"/>
      <c r="IV290"/>
    </row>
    <row r="291" spans="1:256" s="137" customFormat="1">
      <c r="A291" s="101" t="s">
        <v>1006</v>
      </c>
      <c r="B291" s="232" t="s">
        <v>1007</v>
      </c>
      <c r="C291" s="233" t="s">
        <v>1008</v>
      </c>
      <c r="D291" s="69" t="s">
        <v>1005</v>
      </c>
      <c r="E291" s="69"/>
      <c r="F291" s="48" t="str">
        <f>A291</f>
        <v>こ０２</v>
      </c>
      <c r="G291" s="234" t="str">
        <f>B291&amp;C291</f>
        <v>松原礼</v>
      </c>
      <c r="H291" s="102" t="str">
        <f>D291</f>
        <v>個人登録</v>
      </c>
      <c r="I291" s="235" t="s">
        <v>224</v>
      </c>
      <c r="J291" s="236">
        <v>1987</v>
      </c>
      <c r="K291" s="75">
        <f t="shared" ref="K291:K292" si="39">IF(J291="","",(2024-J291))</f>
        <v>37</v>
      </c>
      <c r="L291" s="76" t="str">
        <f>IF(G291="","",IF(COUNTIF($G$3:$G$370,G291)&gt;1,"2重登録","OK"))</f>
        <v>OK</v>
      </c>
      <c r="M291" s="237" t="s">
        <v>339</v>
      </c>
      <c r="N291" s="234"/>
      <c r="O291" s="234"/>
      <c r="P291" s="234"/>
      <c r="Q291" s="234"/>
      <c r="R291" s="234"/>
      <c r="S291" s="234"/>
      <c r="T291" s="234"/>
      <c r="U291" s="234"/>
      <c r="V291" s="234"/>
      <c r="W291" s="234"/>
      <c r="X291" s="234"/>
      <c r="Y291" s="234"/>
      <c r="Z291" s="234"/>
      <c r="AA291" s="234"/>
      <c r="AB291" s="234"/>
      <c r="AC291" s="234"/>
      <c r="AD291" s="234"/>
      <c r="AE291" s="234"/>
      <c r="AF291" s="234"/>
      <c r="AG291" s="234"/>
      <c r="AH291" s="234"/>
      <c r="AI291" s="234"/>
      <c r="AJ291" s="234"/>
      <c r="AK291" s="234"/>
      <c r="AL291" s="234"/>
      <c r="AM291" s="234"/>
      <c r="AN291" s="234"/>
      <c r="AO291" s="234"/>
      <c r="AP291" s="234"/>
      <c r="AQ291" s="234"/>
      <c r="AR291" s="234"/>
      <c r="AS291" s="234"/>
      <c r="AT291" s="234"/>
      <c r="AU291" s="234"/>
      <c r="AV291" s="234"/>
      <c r="AW291" s="234"/>
      <c r="AX291" s="234"/>
      <c r="AY291" s="234"/>
      <c r="AZ291" s="234"/>
      <c r="BA291" s="234"/>
      <c r="BB291" s="234"/>
      <c r="BC291" s="234"/>
      <c r="BD291" s="234"/>
      <c r="BE291" s="234"/>
      <c r="BF291" s="234"/>
      <c r="BG291" s="234"/>
      <c r="BH291" s="234"/>
      <c r="BI291" s="234"/>
      <c r="BJ291" s="234"/>
      <c r="BK291" s="234"/>
      <c r="BL291" s="234"/>
      <c r="BM291" s="234"/>
      <c r="BN291" s="234"/>
      <c r="BO291" s="234"/>
      <c r="BP291" s="234"/>
      <c r="BQ291" s="234"/>
      <c r="BR291" s="234"/>
      <c r="BS291" s="234"/>
      <c r="BT291" s="234"/>
      <c r="BU291" s="234"/>
      <c r="BV291" s="234"/>
      <c r="BW291" s="234"/>
      <c r="BX291" s="234"/>
      <c r="BY291" s="234"/>
      <c r="BZ291" s="234"/>
      <c r="CA291" s="234"/>
      <c r="CB291" s="234"/>
      <c r="CC291" s="234"/>
      <c r="CD291" s="234"/>
      <c r="CE291" s="234"/>
      <c r="CF291" s="234"/>
      <c r="CG291" s="234"/>
      <c r="CH291" s="234"/>
      <c r="CI291" s="234"/>
      <c r="CJ291" s="234"/>
      <c r="CK291" s="234"/>
      <c r="CL291" s="234"/>
      <c r="CM291" s="234"/>
      <c r="CN291" s="234"/>
      <c r="CO291" s="234"/>
      <c r="CP291" s="234"/>
      <c r="CQ291" s="234"/>
      <c r="CR291" s="234"/>
      <c r="CS291" s="234"/>
      <c r="CT291" s="234"/>
      <c r="CU291" s="234"/>
      <c r="CV291" s="234"/>
      <c r="CW291" s="234"/>
      <c r="CX291" s="234"/>
      <c r="CY291" s="234"/>
      <c r="CZ291" s="234"/>
      <c r="DA291" s="234"/>
      <c r="DB291" s="234"/>
      <c r="DC291" s="234"/>
      <c r="DD291" s="234"/>
      <c r="DE291" s="234"/>
      <c r="DF291" s="234"/>
      <c r="DG291" s="234"/>
      <c r="DH291" s="234"/>
      <c r="DI291" s="234"/>
      <c r="DJ291" s="234"/>
      <c r="DK291" s="234"/>
      <c r="DL291" s="234"/>
      <c r="DM291" s="234"/>
      <c r="DN291" s="234"/>
      <c r="DO291" s="234"/>
      <c r="DP291" s="234"/>
      <c r="DQ291" s="234"/>
      <c r="DR291" s="234"/>
      <c r="DS291" s="234"/>
      <c r="DT291" s="234"/>
      <c r="DU291" s="234"/>
      <c r="DV291" s="234"/>
      <c r="DW291" s="234"/>
      <c r="DX291" s="234"/>
      <c r="DY291" s="234"/>
      <c r="DZ291" s="234"/>
      <c r="EA291" s="234"/>
      <c r="EB291" s="234"/>
      <c r="EC291" s="234"/>
      <c r="ED291" s="234"/>
      <c r="EE291" s="234"/>
      <c r="EF291" s="234"/>
      <c r="EG291" s="234"/>
      <c r="EH291" s="234"/>
      <c r="EI291" s="234"/>
      <c r="EJ291" s="234"/>
      <c r="EK291" s="234"/>
      <c r="EL291" s="234"/>
      <c r="EM291" s="234"/>
      <c r="EN291" s="234"/>
      <c r="EO291" s="234"/>
      <c r="EP291" s="234"/>
      <c r="EQ291" s="234"/>
      <c r="ER291" s="234"/>
      <c r="ES291" s="234"/>
      <c r="ET291" s="234"/>
      <c r="EU291" s="234"/>
      <c r="EV291" s="234"/>
      <c r="EW291" s="234"/>
      <c r="EX291" s="234"/>
      <c r="EY291" s="234"/>
      <c r="EZ291" s="234"/>
      <c r="FA291" s="234"/>
      <c r="FB291" s="234"/>
      <c r="FC291" s="234"/>
      <c r="FD291" s="234"/>
      <c r="FE291" s="234"/>
      <c r="FF291" s="234"/>
      <c r="FG291" s="234"/>
      <c r="FH291" s="234"/>
      <c r="FI291" s="234"/>
      <c r="FJ291" s="234"/>
      <c r="FK291" s="234"/>
      <c r="FL291" s="234"/>
      <c r="FM291" s="234"/>
      <c r="FN291" s="234"/>
      <c r="FO291" s="234"/>
      <c r="FP291" s="234"/>
      <c r="FQ291" s="234"/>
      <c r="FR291" s="234"/>
      <c r="FS291" s="234"/>
      <c r="FT291" s="234"/>
      <c r="FU291" s="234"/>
      <c r="FV291" s="234"/>
      <c r="FW291" s="234"/>
      <c r="FX291" s="234"/>
      <c r="FY291" s="234"/>
      <c r="FZ291" s="234"/>
      <c r="GA291" s="234"/>
      <c r="GB291" s="234"/>
      <c r="GC291" s="234"/>
      <c r="GD291" s="234"/>
      <c r="GE291" s="234"/>
      <c r="GF291" s="234"/>
      <c r="GG291" s="234"/>
      <c r="GH291" s="234"/>
      <c r="GI291" s="234"/>
      <c r="GJ291" s="234"/>
      <c r="GK291" s="234"/>
      <c r="GL291" s="234"/>
      <c r="GM291" s="234"/>
      <c r="GN291" s="234"/>
      <c r="GO291" s="234"/>
      <c r="GP291" s="234"/>
      <c r="GQ291" s="234"/>
      <c r="GR291" s="234"/>
      <c r="GS291" s="234"/>
      <c r="GT291" s="234"/>
      <c r="GU291" s="234"/>
      <c r="GV291" s="234"/>
      <c r="GW291" s="234"/>
      <c r="GX291" s="234"/>
      <c r="GY291" s="234"/>
      <c r="GZ291" s="234"/>
      <c r="HA291" s="234"/>
      <c r="HB291" s="234"/>
      <c r="HC291" s="234"/>
      <c r="HD291" s="234"/>
      <c r="HE291" s="234"/>
      <c r="HF291" s="234"/>
      <c r="HG291" s="234"/>
      <c r="HH291" s="234"/>
      <c r="HI291" s="234"/>
      <c r="HJ291" s="234"/>
      <c r="HK291" s="234"/>
      <c r="HL291" s="234"/>
      <c r="HM291" s="234"/>
      <c r="HN291" s="234"/>
      <c r="HO291" s="234"/>
      <c r="HP291" s="234"/>
      <c r="HQ291" s="234"/>
      <c r="HR291" s="234"/>
      <c r="HS291" s="234"/>
      <c r="HT291" s="234"/>
      <c r="HU291" s="234"/>
      <c r="HV291" s="234"/>
      <c r="HW291" s="234"/>
      <c r="HX291" s="234"/>
      <c r="HY291" s="234"/>
      <c r="HZ291" s="234"/>
      <c r="IA291" s="234"/>
      <c r="IB291" s="234"/>
      <c r="IC291" s="234"/>
      <c r="ID291" s="234"/>
      <c r="IE291" s="234"/>
      <c r="IF291" s="234"/>
      <c r="IG291" s="234"/>
      <c r="IH291" s="234"/>
      <c r="II291" s="234"/>
      <c r="IJ291" s="234"/>
      <c r="IK291" s="234"/>
      <c r="IL291" s="234"/>
      <c r="IM291" s="234"/>
      <c r="IN291" s="234"/>
      <c r="IO291" s="234"/>
      <c r="IP291" s="234"/>
      <c r="IQ291" s="234"/>
      <c r="IR291" s="234"/>
      <c r="IS291" s="234"/>
      <c r="IT291" s="234"/>
      <c r="IU291" s="234"/>
      <c r="IV291" s="234"/>
    </row>
    <row r="292" spans="1:256" s="137" customFormat="1">
      <c r="A292" s="101" t="s">
        <v>1262</v>
      </c>
      <c r="B292" s="238" t="s">
        <v>432</v>
      </c>
      <c r="C292" s="239" t="s">
        <v>1009</v>
      </c>
      <c r="D292" s="69" t="s">
        <v>1005</v>
      </c>
      <c r="E292" s="69"/>
      <c r="F292" s="48" t="str">
        <f>A292</f>
        <v>こ０３</v>
      </c>
      <c r="G292" s="47" t="str">
        <f>B292&amp;C292</f>
        <v>山田直八</v>
      </c>
      <c r="H292" s="102" t="str">
        <f>D292</f>
        <v>個人登録</v>
      </c>
      <c r="I292" s="53" t="s">
        <v>224</v>
      </c>
      <c r="J292" s="54">
        <v>1972</v>
      </c>
      <c r="K292" s="75">
        <f t="shared" si="39"/>
        <v>52</v>
      </c>
      <c r="L292" s="76" t="str">
        <f>IF(G292="","",IF(COUNTIF($G$3:$G$370,G292)&gt;1,"2重登録","OK"))</f>
        <v>OK</v>
      </c>
      <c r="M292" s="52" t="s">
        <v>1010</v>
      </c>
      <c r="N292" s="47"/>
      <c r="O292" s="47"/>
      <c r="P292" s="47"/>
      <c r="Q292" s="47"/>
      <c r="R292" s="47"/>
      <c r="S292" s="47"/>
      <c r="T292" s="47"/>
      <c r="U292" s="47"/>
      <c r="V292" s="47"/>
      <c r="W292" s="47"/>
      <c r="X292" s="47"/>
      <c r="Y292" s="47"/>
      <c r="Z292" s="47"/>
      <c r="AA292" s="47"/>
      <c r="AB292" s="47"/>
      <c r="AC292" s="47"/>
      <c r="AD292" s="47"/>
      <c r="AE292" s="47"/>
      <c r="AF292" s="47"/>
      <c r="AG292" s="47"/>
      <c r="AH292" s="47"/>
      <c r="AI292" s="47"/>
      <c r="AJ292" s="47"/>
      <c r="AK292" s="47"/>
      <c r="AL292" s="47"/>
      <c r="AM292" s="47"/>
      <c r="AN292" s="47"/>
      <c r="AO292" s="47"/>
      <c r="AP292" s="47"/>
      <c r="AQ292" s="47"/>
      <c r="AR292" s="47"/>
      <c r="AS292" s="47"/>
      <c r="AT292" s="47"/>
      <c r="AU292" s="47"/>
      <c r="AV292" s="47"/>
      <c r="AW292" s="47"/>
      <c r="AX292" s="47"/>
      <c r="AY292" s="47"/>
      <c r="AZ292" s="47"/>
      <c r="BA292" s="47"/>
      <c r="BB292" s="47"/>
      <c r="BC292" s="47"/>
      <c r="BD292" s="47"/>
      <c r="BE292" s="47"/>
      <c r="BF292" s="47"/>
      <c r="BG292" s="47"/>
      <c r="BH292" s="47"/>
      <c r="BI292" s="47"/>
      <c r="BJ292" s="47"/>
      <c r="BK292" s="47"/>
      <c r="BL292" s="47"/>
      <c r="BM292" s="47"/>
      <c r="BN292" s="47"/>
      <c r="BO292" s="47"/>
      <c r="BP292" s="47"/>
      <c r="BQ292" s="47"/>
      <c r="BR292" s="47"/>
      <c r="BS292" s="47"/>
      <c r="BT292" s="47"/>
      <c r="BU292" s="47"/>
      <c r="BV292" s="47"/>
      <c r="BW292" s="47"/>
      <c r="BX292" s="47"/>
      <c r="BY292" s="47"/>
      <c r="BZ292" s="47"/>
      <c r="CA292" s="47"/>
      <c r="CB292" s="47"/>
      <c r="CC292" s="47"/>
      <c r="CD292" s="47"/>
      <c r="CE292" s="47"/>
      <c r="CF292" s="47"/>
      <c r="CG292" s="47"/>
      <c r="CH292" s="47"/>
      <c r="CI292" s="47"/>
      <c r="CJ292" s="47"/>
      <c r="CK292" s="47"/>
      <c r="CL292" s="47"/>
      <c r="CM292" s="47"/>
      <c r="CN292" s="47"/>
      <c r="CO292" s="47"/>
      <c r="CP292" s="47"/>
      <c r="CQ292" s="47"/>
      <c r="CR292" s="47"/>
      <c r="CS292" s="47"/>
      <c r="CT292" s="47"/>
      <c r="CU292" s="47"/>
      <c r="CV292" s="47"/>
      <c r="CW292" s="47"/>
      <c r="CX292" s="47"/>
      <c r="CY292" s="47"/>
      <c r="CZ292" s="47"/>
      <c r="DA292" s="47"/>
      <c r="DB292" s="47"/>
      <c r="DC292" s="47"/>
      <c r="DD292" s="47"/>
      <c r="DE292" s="47"/>
      <c r="DF292" s="47"/>
      <c r="DG292" s="47"/>
      <c r="DH292" s="47"/>
      <c r="DI292" s="47"/>
      <c r="DJ292" s="47"/>
      <c r="DK292" s="47"/>
      <c r="DL292" s="47"/>
      <c r="DM292" s="47"/>
      <c r="DN292" s="47"/>
      <c r="DO292" s="47"/>
      <c r="DP292" s="47"/>
      <c r="DQ292" s="47"/>
      <c r="DR292" s="47"/>
      <c r="DS292" s="47"/>
      <c r="DT292" s="47"/>
      <c r="DU292" s="47"/>
      <c r="DV292" s="47"/>
      <c r="DW292" s="47"/>
      <c r="DX292" s="47"/>
      <c r="DY292" s="47"/>
      <c r="DZ292" s="47"/>
      <c r="EA292" s="47"/>
      <c r="EB292" s="47"/>
      <c r="EC292" s="47"/>
      <c r="ED292" s="47"/>
      <c r="EE292" s="47"/>
      <c r="EF292" s="47"/>
      <c r="EG292" s="47"/>
      <c r="EH292" s="47"/>
      <c r="EI292" s="47"/>
      <c r="EJ292" s="47"/>
      <c r="EK292" s="47"/>
      <c r="EL292" s="47"/>
      <c r="EM292" s="47"/>
      <c r="EN292" s="47"/>
      <c r="EO292" s="47"/>
      <c r="EP292" s="47"/>
      <c r="EQ292" s="47"/>
      <c r="ER292" s="47"/>
      <c r="ES292" s="47"/>
      <c r="ET292" s="47"/>
      <c r="EU292" s="47"/>
      <c r="EV292" s="47"/>
      <c r="EW292" s="47"/>
      <c r="EX292" s="47"/>
      <c r="EY292" s="47"/>
      <c r="EZ292" s="47"/>
      <c r="FA292" s="47"/>
      <c r="FB292" s="47"/>
      <c r="FC292" s="47"/>
      <c r="FD292" s="47"/>
      <c r="FE292" s="47"/>
      <c r="FF292" s="47"/>
      <c r="FG292" s="47"/>
      <c r="FH292" s="47"/>
      <c r="FI292" s="47"/>
      <c r="FJ292" s="47"/>
      <c r="FK292" s="47"/>
      <c r="FL292" s="47"/>
      <c r="FM292" s="47"/>
      <c r="FN292" s="47"/>
      <c r="FO292" s="47"/>
      <c r="FP292" s="47"/>
      <c r="FQ292" s="47"/>
      <c r="FR292" s="47"/>
      <c r="FS292" s="47"/>
      <c r="FT292" s="47"/>
      <c r="FU292" s="47"/>
      <c r="FV292" s="47"/>
      <c r="FW292" s="47"/>
      <c r="FX292" s="47"/>
      <c r="FY292" s="47"/>
      <c r="FZ292" s="47"/>
      <c r="GA292" s="47"/>
      <c r="GB292" s="47"/>
      <c r="GC292" s="47"/>
      <c r="GD292" s="47"/>
      <c r="GE292" s="47"/>
      <c r="GF292" s="47"/>
      <c r="GG292" s="47"/>
      <c r="GH292" s="47"/>
      <c r="GI292" s="47"/>
      <c r="GJ292" s="47"/>
      <c r="GK292" s="47"/>
      <c r="GL292" s="47"/>
      <c r="GM292" s="47"/>
      <c r="GN292" s="47"/>
      <c r="GO292" s="47"/>
      <c r="GP292" s="47"/>
      <c r="GQ292" s="47"/>
      <c r="GR292" s="47"/>
      <c r="GS292" s="47"/>
      <c r="GT292" s="47"/>
      <c r="GU292" s="47"/>
      <c r="GV292" s="47"/>
      <c r="GW292" s="47"/>
      <c r="GX292" s="47"/>
      <c r="GY292" s="47"/>
      <c r="GZ292" s="47"/>
      <c r="HA292" s="47"/>
      <c r="HB292" s="47"/>
      <c r="HC292" s="47"/>
      <c r="HD292" s="47"/>
      <c r="HE292" s="47"/>
      <c r="HF292" s="47"/>
      <c r="HG292" s="47"/>
      <c r="HH292" s="47"/>
      <c r="HI292" s="47"/>
      <c r="HJ292" s="47"/>
      <c r="HK292" s="47"/>
      <c r="HL292" s="47"/>
      <c r="HM292" s="47"/>
      <c r="HN292" s="47"/>
      <c r="HO292" s="47"/>
      <c r="HP292" s="47"/>
      <c r="HQ292" s="47"/>
      <c r="HR292" s="47"/>
      <c r="HS292" s="47"/>
      <c r="HT292" s="47"/>
      <c r="HU292" s="47"/>
      <c r="HV292" s="47"/>
      <c r="HW292" s="47"/>
      <c r="HX292" s="47"/>
      <c r="HY292" s="47"/>
      <c r="HZ292" s="47"/>
      <c r="IA292" s="47"/>
      <c r="IB292" s="47"/>
      <c r="IC292" s="47"/>
      <c r="ID292" s="47"/>
      <c r="IE292" s="47"/>
      <c r="IF292" s="47"/>
      <c r="IG292" s="47"/>
      <c r="IH292" s="47"/>
      <c r="II292" s="47"/>
      <c r="IJ292" s="47"/>
      <c r="IK292" s="47"/>
      <c r="IL292" s="47"/>
      <c r="IM292" s="47"/>
      <c r="IN292" s="47"/>
      <c r="IO292" s="47"/>
      <c r="IP292" s="47"/>
      <c r="IQ292" s="47"/>
      <c r="IR292" s="47"/>
      <c r="IS292" s="47"/>
      <c r="IT292" s="47"/>
      <c r="IU292" s="47"/>
      <c r="IV292" s="47"/>
    </row>
    <row r="293" spans="1:256" s="137" customFormat="1">
      <c r="A293" s="105" t="s">
        <v>1011</v>
      </c>
      <c r="B293" s="47"/>
      <c r="C293" s="47"/>
      <c r="D293" s="47"/>
      <c r="E293" s="47"/>
      <c r="F293" s="79"/>
      <c r="G293" s="47"/>
      <c r="H293" s="47"/>
      <c r="I293" s="61"/>
      <c r="J293" s="50"/>
      <c r="K293" s="78"/>
      <c r="L293" s="48"/>
      <c r="M293" s="57"/>
      <c r="N293" s="47"/>
      <c r="O293" s="47"/>
      <c r="P293" s="47"/>
      <c r="Q293" s="47"/>
      <c r="R293" s="134"/>
      <c r="S293" s="134"/>
      <c r="T293" s="134"/>
      <c r="U293" s="134"/>
      <c r="V293" s="134"/>
      <c r="W293" s="134"/>
      <c r="X293" s="134"/>
      <c r="Y293" s="134"/>
      <c r="Z293" s="134"/>
      <c r="AA293"/>
      <c r="AB293"/>
      <c r="AC293"/>
      <c r="AD293"/>
      <c r="AE293"/>
      <c r="AF293"/>
      <c r="AG293"/>
      <c r="AH293"/>
      <c r="AI293"/>
      <c r="AJ293"/>
      <c r="AK293"/>
      <c r="AL293"/>
      <c r="AM293"/>
      <c r="AN293"/>
      <c r="AO293"/>
      <c r="AP293"/>
      <c r="AQ293"/>
      <c r="AR293"/>
      <c r="AS293"/>
      <c r="AT293"/>
      <c r="AU293"/>
      <c r="AV293"/>
      <c r="AW293"/>
      <c r="AX293"/>
      <c r="AY293"/>
      <c r="AZ293"/>
      <c r="BA293"/>
      <c r="BB293"/>
      <c r="BC293"/>
      <c r="BD293"/>
      <c r="BE293"/>
      <c r="BF293"/>
      <c r="BG293"/>
      <c r="BH293"/>
      <c r="BI293"/>
      <c r="BJ293"/>
      <c r="BK293"/>
      <c r="BL293"/>
      <c r="BM293"/>
      <c r="BN293"/>
      <c r="BO293"/>
      <c r="BP293"/>
      <c r="BQ293"/>
      <c r="BR293"/>
      <c r="BS293"/>
      <c r="BT293"/>
      <c r="BU293"/>
      <c r="BV293"/>
      <c r="BW293"/>
      <c r="BX293"/>
      <c r="BY293"/>
      <c r="BZ293"/>
      <c r="CA293"/>
      <c r="CB293"/>
      <c r="CC293"/>
      <c r="CD293"/>
      <c r="CE293"/>
      <c r="CF293"/>
      <c r="CG293"/>
      <c r="CH293"/>
      <c r="CI293"/>
      <c r="CJ293"/>
      <c r="CK293"/>
      <c r="CL293"/>
      <c r="CM293"/>
      <c r="CN293"/>
      <c r="CO293"/>
      <c r="CP293"/>
      <c r="CQ293"/>
      <c r="CR293"/>
      <c r="CS293"/>
      <c r="CT293"/>
      <c r="CU293"/>
      <c r="CV293"/>
      <c r="CW293"/>
      <c r="CX293"/>
      <c r="CY293"/>
      <c r="CZ293"/>
      <c r="DA293"/>
      <c r="DB293"/>
      <c r="DC293"/>
      <c r="DD293"/>
      <c r="DE293"/>
      <c r="DF293"/>
      <c r="DG293"/>
      <c r="DH293"/>
      <c r="DI293"/>
      <c r="DJ293"/>
      <c r="DK293"/>
      <c r="DL293"/>
      <c r="DM293"/>
      <c r="DN293"/>
      <c r="DO293"/>
      <c r="DP293"/>
      <c r="DQ293"/>
      <c r="DR293"/>
      <c r="DS293"/>
      <c r="DT293"/>
      <c r="DU293"/>
      <c r="DV293"/>
      <c r="DW293"/>
      <c r="DX293"/>
      <c r="DY293"/>
      <c r="DZ293"/>
      <c r="EA293"/>
      <c r="EB293"/>
      <c r="EC293"/>
      <c r="ED293"/>
      <c r="EE293"/>
      <c r="EF293"/>
      <c r="EG293"/>
      <c r="EH293"/>
      <c r="EI293"/>
      <c r="EJ293"/>
      <c r="EK293"/>
      <c r="EL293"/>
      <c r="EM293"/>
      <c r="EN293"/>
      <c r="EO293"/>
      <c r="EP293"/>
      <c r="EQ293"/>
      <c r="ER293"/>
      <c r="ES293"/>
      <c r="ET293"/>
      <c r="EU293"/>
      <c r="EV293"/>
      <c r="EW293"/>
      <c r="EX293"/>
      <c r="EY293"/>
      <c r="EZ293"/>
      <c r="FA293"/>
      <c r="FB293"/>
      <c r="FC293"/>
      <c r="FD293"/>
      <c r="FE293"/>
      <c r="FF293"/>
      <c r="FG293"/>
      <c r="FH293"/>
      <c r="FI293"/>
      <c r="FJ293"/>
      <c r="FK293"/>
      <c r="FL293"/>
      <c r="FM293"/>
      <c r="FN293"/>
      <c r="FO293"/>
      <c r="FP293"/>
      <c r="FQ293"/>
      <c r="FR293"/>
      <c r="FS293"/>
      <c r="FT293"/>
      <c r="FU293"/>
      <c r="FV293"/>
      <c r="FW293"/>
      <c r="FX293"/>
      <c r="FY293"/>
      <c r="FZ293"/>
      <c r="GA293"/>
      <c r="GB293"/>
      <c r="GC293"/>
      <c r="GD293"/>
      <c r="GE293"/>
      <c r="GF293"/>
      <c r="GG293"/>
      <c r="GH293"/>
      <c r="GI293"/>
      <c r="GJ293"/>
      <c r="GK293"/>
      <c r="GL293"/>
      <c r="GM293"/>
      <c r="GN293"/>
      <c r="GO293"/>
      <c r="GP293"/>
      <c r="GQ293"/>
      <c r="GR293"/>
      <c r="GS293"/>
      <c r="GT293"/>
      <c r="GU293"/>
      <c r="GV293"/>
      <c r="GW293"/>
      <c r="GX293"/>
      <c r="GY293"/>
      <c r="GZ293"/>
      <c r="HA293"/>
      <c r="HB293"/>
      <c r="HC293"/>
      <c r="HD293"/>
      <c r="HE293"/>
      <c r="HF293"/>
      <c r="HG293"/>
      <c r="HH293"/>
      <c r="HI293"/>
      <c r="HJ293"/>
      <c r="HK293"/>
      <c r="HL293"/>
      <c r="HM293"/>
      <c r="HN293"/>
      <c r="HO293"/>
      <c r="HP293"/>
      <c r="HQ293"/>
      <c r="HR293"/>
      <c r="HS293"/>
      <c r="HT293"/>
      <c r="HU293"/>
      <c r="HV293"/>
      <c r="HW293"/>
      <c r="HX293"/>
      <c r="HY293"/>
      <c r="HZ293"/>
      <c r="IA293"/>
      <c r="IB293"/>
      <c r="IC293"/>
      <c r="ID293"/>
      <c r="IE293"/>
      <c r="IF293"/>
      <c r="IG293"/>
      <c r="IH293"/>
      <c r="II293"/>
      <c r="IJ293"/>
      <c r="IK293"/>
      <c r="IL293"/>
      <c r="IM293"/>
      <c r="IN293"/>
      <c r="IO293"/>
      <c r="IP293"/>
      <c r="IQ293"/>
      <c r="IR293"/>
      <c r="IS293"/>
      <c r="IT293"/>
      <c r="IU293"/>
      <c r="IV293"/>
    </row>
    <row r="294" spans="1:256" s="137" customFormat="1">
      <c r="A294" s="105" t="s">
        <v>1012</v>
      </c>
      <c r="B294" s="47"/>
      <c r="C294" s="47"/>
      <c r="D294" s="47"/>
      <c r="E294" s="47"/>
      <c r="F294" s="79"/>
      <c r="G294" s="47"/>
      <c r="H294" s="47"/>
      <c r="I294" s="58"/>
      <c r="J294" s="50"/>
      <c r="K294" s="78"/>
      <c r="L294" s="48"/>
      <c r="M294" s="47"/>
      <c r="N294" s="47"/>
      <c r="O294" s="1"/>
      <c r="P294" s="47"/>
      <c r="Q294" s="47"/>
      <c r="R294" s="134"/>
      <c r="S294" s="134"/>
      <c r="T294" s="134"/>
      <c r="U294" s="134"/>
      <c r="V294" s="134"/>
      <c r="W294" s="134"/>
      <c r="X294" s="134"/>
      <c r="Y294" s="134"/>
      <c r="Z294" s="134"/>
      <c r="AA294"/>
      <c r="AB294"/>
      <c r="AC294"/>
      <c r="AD294"/>
      <c r="AE294"/>
      <c r="AF294"/>
      <c r="AG294"/>
      <c r="AH294"/>
      <c r="AI294"/>
      <c r="AJ294"/>
      <c r="AK294"/>
      <c r="AL294"/>
      <c r="AM294"/>
      <c r="AN294"/>
      <c r="AO294"/>
      <c r="AP294"/>
      <c r="AQ294"/>
      <c r="AR294"/>
      <c r="AS294"/>
      <c r="AT294"/>
      <c r="AU294"/>
      <c r="AV294"/>
      <c r="AW294"/>
      <c r="AX294"/>
      <c r="AY294"/>
      <c r="AZ294"/>
      <c r="BA294"/>
      <c r="BB294"/>
      <c r="BC294"/>
      <c r="BD294"/>
      <c r="BE294"/>
      <c r="BF294"/>
      <c r="BG294"/>
      <c r="BH294"/>
      <c r="BI294"/>
      <c r="BJ294"/>
      <c r="BK294"/>
      <c r="BL294"/>
      <c r="BM294"/>
      <c r="BN294"/>
      <c r="BO294"/>
      <c r="BP294"/>
      <c r="BQ294"/>
      <c r="BR294"/>
      <c r="BS294"/>
      <c r="BT294"/>
      <c r="BU294"/>
      <c r="BV294"/>
      <c r="BW294"/>
      <c r="BX294"/>
      <c r="BY294"/>
      <c r="BZ294"/>
      <c r="CA294"/>
      <c r="CB294"/>
      <c r="CC294"/>
      <c r="CD294"/>
      <c r="CE294"/>
      <c r="CF294"/>
      <c r="CG294"/>
      <c r="CH294"/>
      <c r="CI294"/>
      <c r="CJ294"/>
      <c r="CK294"/>
      <c r="CL294"/>
      <c r="CM294"/>
      <c r="CN294"/>
      <c r="CO294"/>
      <c r="CP294"/>
      <c r="CQ294"/>
      <c r="CR294"/>
      <c r="CS294"/>
      <c r="CT294"/>
      <c r="CU294"/>
      <c r="CV294"/>
      <c r="CW294"/>
      <c r="CX294"/>
      <c r="CY294"/>
      <c r="CZ294"/>
      <c r="DA294"/>
      <c r="DB294"/>
      <c r="DC294"/>
      <c r="DD294"/>
      <c r="DE294"/>
      <c r="DF294"/>
      <c r="DG294"/>
      <c r="DH294"/>
      <c r="DI294"/>
      <c r="DJ294"/>
      <c r="DK294"/>
      <c r="DL294"/>
      <c r="DM294"/>
      <c r="DN294"/>
      <c r="DO294"/>
      <c r="DP294"/>
      <c r="DQ294"/>
      <c r="DR294"/>
      <c r="DS294"/>
      <c r="DT294"/>
      <c r="DU294"/>
      <c r="DV294"/>
      <c r="DW294"/>
      <c r="DX294"/>
      <c r="DY294"/>
      <c r="DZ294"/>
      <c r="EA294"/>
      <c r="EB294"/>
      <c r="EC294"/>
      <c r="ED294"/>
      <c r="EE294"/>
      <c r="EF294"/>
      <c r="EG294"/>
      <c r="EH294"/>
      <c r="EI294"/>
      <c r="EJ294"/>
      <c r="EK294"/>
      <c r="EL294"/>
      <c r="EM294"/>
      <c r="EN294"/>
      <c r="EO294"/>
      <c r="EP294"/>
      <c r="EQ294"/>
      <c r="ER294"/>
      <c r="ES294"/>
      <c r="ET294"/>
      <c r="EU294"/>
      <c r="EV294"/>
      <c r="EW294"/>
      <c r="EX294"/>
      <c r="EY294"/>
      <c r="EZ294"/>
      <c r="FA294"/>
      <c r="FB294"/>
      <c r="FC294"/>
      <c r="FD294"/>
      <c r="FE294"/>
      <c r="FF294"/>
      <c r="FG294"/>
      <c r="FH294"/>
      <c r="FI294"/>
      <c r="FJ294"/>
      <c r="FK294"/>
      <c r="FL294"/>
      <c r="FM294"/>
      <c r="FN294"/>
      <c r="FO294"/>
      <c r="FP294"/>
      <c r="FQ294"/>
      <c r="FR294"/>
      <c r="FS294"/>
      <c r="FT294"/>
      <c r="FU294"/>
      <c r="FV294"/>
      <c r="FW294"/>
      <c r="FX294"/>
      <c r="FY294"/>
      <c r="FZ294"/>
      <c r="GA294"/>
      <c r="GB294"/>
      <c r="GC294"/>
      <c r="GD294"/>
      <c r="GE294"/>
      <c r="GF294"/>
      <c r="GG294"/>
      <c r="GH294"/>
      <c r="GI294"/>
      <c r="GJ294"/>
      <c r="GK294"/>
      <c r="GL294"/>
      <c r="GM294"/>
      <c r="GN294"/>
      <c r="GO294"/>
      <c r="GP294"/>
      <c r="GQ294"/>
      <c r="GR294"/>
      <c r="GS294"/>
      <c r="GT294"/>
      <c r="GU294"/>
      <c r="GV294"/>
      <c r="GW294"/>
      <c r="GX294"/>
      <c r="GY294"/>
      <c r="GZ294"/>
      <c r="HA294"/>
      <c r="HB294"/>
      <c r="HC294"/>
      <c r="HD294"/>
      <c r="HE294"/>
      <c r="HF294"/>
      <c r="HG294"/>
      <c r="HH294"/>
      <c r="HI294"/>
      <c r="HJ294"/>
      <c r="HK294"/>
      <c r="HL294"/>
      <c r="HM294"/>
      <c r="HN294"/>
      <c r="HO294"/>
      <c r="HP294"/>
      <c r="HQ294"/>
      <c r="HR294"/>
      <c r="HS294"/>
      <c r="HT294"/>
      <c r="HU294"/>
      <c r="HV294"/>
      <c r="HW294"/>
      <c r="HX294"/>
      <c r="HY294"/>
      <c r="HZ294"/>
      <c r="IA294"/>
      <c r="IB294"/>
      <c r="IC294"/>
      <c r="ID294"/>
      <c r="IE294"/>
      <c r="IF294"/>
      <c r="IG294"/>
      <c r="IH294"/>
      <c r="II294"/>
      <c r="IJ294"/>
      <c r="IK294"/>
      <c r="IL294"/>
      <c r="IM294"/>
      <c r="IN294"/>
      <c r="IO294"/>
      <c r="IP294"/>
      <c r="IQ294"/>
      <c r="IR294"/>
      <c r="IS294"/>
      <c r="IT294"/>
      <c r="IU294"/>
      <c r="IV294"/>
    </row>
  </sheetData>
  <sheetProtection algorithmName="SHA-512" hashValue="5HhFiPrt8zfa4ZCxVekHwxkoK3uwifZJiqLUmuaIw7w5FGdmZb9l/LfRFpP0GFJvYMjaCQZDLfqXrkinnh/xVw==" saltValue="BEMqdLXnpykdE/ngkV7FWA==" spinCount="100000" sheet="1"/>
  <phoneticPr fontId="12"/>
  <conditionalFormatting sqref="B105:B106">
    <cfRule type="expression" dxfId="6" priority="7">
      <formula>COUNTIF($I105,"女")</formula>
    </cfRule>
  </conditionalFormatting>
  <conditionalFormatting sqref="B85:C98 G85:G127 I85:I127">
    <cfRule type="expression" dxfId="5" priority="6">
      <formula>COUNTIF($I85,"女")</formula>
    </cfRule>
  </conditionalFormatting>
  <conditionalFormatting sqref="B100:C102 B104:C104 B107:C107 B109:C113 B115:C122 B124:C127">
    <cfRule type="expression" dxfId="4" priority="5">
      <formula>COUNTIF($I100,"女")</formula>
    </cfRule>
  </conditionalFormatting>
  <conditionalFormatting sqref="I284">
    <cfRule type="cellIs" dxfId="3" priority="2" operator="equal">
      <formula>"女"</formula>
    </cfRule>
    <cfRule type="cellIs" dxfId="2" priority="3" operator="equal">
      <formula>"女"</formula>
    </cfRule>
  </conditionalFormatting>
  <conditionalFormatting sqref="M85:M127">
    <cfRule type="expression" dxfId="1" priority="4">
      <formula>COUNTIF($M85,"東近江市")</formula>
    </cfRule>
  </conditionalFormatting>
  <conditionalFormatting sqref="M284">
    <cfRule type="cellIs" dxfId="0" priority="1" operator="equal">
      <formula>"東近江市"</formula>
    </cfRule>
  </conditionalFormatting>
  <dataValidations count="3">
    <dataValidation type="list" allowBlank="1" showInputMessage="1" showErrorMessage="1" sqref="JA239:JA244 SW239:SW244 ACS239:ACS244 AMO239:AMO244 AWK239:AWK244 BGG239:BGG244 BQC239:BQC244 BZY239:BZY244 CJU239:CJU244 CTQ239:CTQ244 DDM239:DDM244 DNI239:DNI244 DXE239:DXE244 EHA239:EHA244 EQW239:EQW244 FAS239:FAS244 FKO239:FKO244 FUK239:FUK244 GEG239:GEG244 GOC239:GOC244 GXY239:GXY244 HHU239:HHU244 HRQ239:HRQ244 IBM239:IBM244 ILI239:ILI244 IVE239:IVE244 JFA239:JFA244 JOW239:JOW244 JYS239:JYS244 KIO239:KIO244 KSK239:KSK244 LCG239:LCG244 LMC239:LMC244 LVY239:LVY244 MFU239:MFU244 MPQ239:MPQ244 MZM239:MZM244 NJI239:NJI244 NTE239:NTE244 ODA239:ODA244 OMW239:OMW244 OWS239:OWS244 PGO239:PGO244 PQK239:PQK244 QAG239:QAG244 QKC239:QKC244 QTY239:QTY244 RDU239:RDU244 RNQ239:RNQ244 RXM239:RXM244 SHI239:SHI244 SRE239:SRE244 TBA239:TBA244 TKW239:TKW244 TUS239:TUS244 UEO239:UEO244 UOK239:UOK244 UYG239:UYG244 VIC239:VIC244 VRY239:VRY244 WBU239:WBU244 WLQ239:WLQ244 WVM239:WVM244 E294" xr:uid="{38A3B743-09C7-4ED0-92F4-03FE94205CE7}">
      <formula1>"jr, ,"</formula1>
    </dataValidation>
    <dataValidation type="list" allowBlank="1" showInputMessage="1" showErrorMessage="1" sqref="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xr:uid="{C069A6E6-911E-49C5-8667-0578BFD721FC}">
      <formula1>"東近江市,彦根市,愛荘町,長浜市,多賀町,"</formula1>
    </dataValidation>
    <dataValidation type="list" allowBlank="1" showInputMessage="1" showErrorMessage="1" sqref="JE241 TA241 ACW241 AMS241 AWO241 BGK241 BQG241 CAC241 CJY241 CTU241 DDQ241 DNM241 DXI241 EHE241 ERA241 FAW241 FKS241 FUO241 GEK241 GOG241 GYC241 HHY241 HRU241 IBQ241 ILM241 IVI241 JFE241 JPA241 JYW241 KIS241 KSO241 LCK241 LMG241 LWC241 MFY241 MPU241 MZQ241 NJM241 NTI241 ODE241 ONA241 OWW241 PGS241 PQO241 QAK241 QKG241 QUC241 RDY241 RNU241 RXQ241 SHM241 SRI241 TBE241 TLA241 TUW241 UES241 UOO241 UYK241 VIG241 VSC241 WBY241 WLU241 WVQ241" xr:uid="{6DA0AEBE-5FE6-4EA7-B016-CD3C3F3A9CDB}">
      <formula1>"男,女,"</formula1>
    </dataValidation>
  </dataValidations>
  <pageMargins left="0.75" right="0.75" top="1" bottom="1" header="0.51" footer="0.51"/>
  <pageSetup paperSize="9" orientation="portrait" horizontalDpi="4294967294"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要項</vt:lpstr>
      <vt:lpstr>申込書</vt:lpstr>
      <vt:lpstr>歴代</vt:lpstr>
      <vt:lpstr>登録ナンバー</vt:lpstr>
      <vt:lpstr>登録ナンバー!Print_Area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atsushi</dc:creator>
  <cp:keywords/>
  <dc:description/>
  <cp:lastModifiedBy>和之 川並</cp:lastModifiedBy>
  <cp:revision/>
  <dcterms:created xsi:type="dcterms:W3CDTF">2012-01-08T06:42:15Z</dcterms:created>
  <dcterms:modified xsi:type="dcterms:W3CDTF">2025-01-08T09:42:34Z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1041-10.2.0.5820</vt:lpwstr>
  </property>
</Properties>
</file>