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9386B434-7FDC-49F5-B58F-1458FD7571D5}" xr6:coauthVersionLast="47" xr6:coauthVersionMax="47" xr10:uidLastSave="{00000000-0000-0000-0000-000000000000}"/>
  <bookViews>
    <workbookView xWindow="0" yWindow="1560" windowWidth="28800" windowHeight="12780" xr2:uid="{00000000-000D-0000-FFFF-FFFF00000000}"/>
  </bookViews>
  <sheets>
    <sheet name="要項" sheetId="1" r:id="rId1"/>
    <sheet name="申込書" sheetId="6" r:id="rId2"/>
    <sheet name="歴代" sheetId="5" r:id="rId3"/>
    <sheet name="登録ナンバー" sheetId="4" r:id="rId4"/>
  </sheets>
  <externalReferences>
    <externalReference r:id="rId5"/>
  </externalReferences>
  <definedNames>
    <definedName name="_xlnm.Print_Area" localSheetId="3">登録ナンバー!$A$444:$C$518</definedName>
  </definedNames>
  <calcPr calcId="191029"/>
</workbook>
</file>

<file path=xl/calcChain.xml><?xml version="1.0" encoding="utf-8"?>
<calcChain xmlns="http://schemas.openxmlformats.org/spreadsheetml/2006/main">
  <c r="K292" i="4" l="1"/>
  <c r="H292" i="4"/>
  <c r="G292" i="4"/>
  <c r="F292" i="4"/>
  <c r="K291" i="4"/>
  <c r="H291" i="4"/>
  <c r="G291" i="4"/>
  <c r="F291" i="4"/>
  <c r="K290" i="4"/>
  <c r="H290" i="4"/>
  <c r="G290" i="4"/>
  <c r="F290" i="4"/>
  <c r="K289" i="4"/>
  <c r="H289" i="4"/>
  <c r="G289" i="4"/>
  <c r="F289" i="4"/>
  <c r="K288" i="4"/>
  <c r="H288" i="4"/>
  <c r="G288" i="4"/>
  <c r="F288" i="4"/>
  <c r="K287" i="4"/>
  <c r="H287" i="4"/>
  <c r="G287" i="4"/>
  <c r="F287" i="4"/>
  <c r="K286" i="4"/>
  <c r="H286" i="4"/>
  <c r="G286" i="4"/>
  <c r="F286" i="4"/>
  <c r="K285" i="4"/>
  <c r="H285" i="4"/>
  <c r="G285" i="4"/>
  <c r="F285" i="4"/>
  <c r="K284" i="4"/>
  <c r="H284" i="4"/>
  <c r="G284" i="4"/>
  <c r="F284" i="4"/>
  <c r="K283" i="4"/>
  <c r="G283" i="4"/>
  <c r="F283" i="4"/>
  <c r="K282" i="4"/>
  <c r="G282" i="4"/>
  <c r="F282" i="4"/>
  <c r="K281" i="4"/>
  <c r="G281" i="4"/>
  <c r="F281" i="4"/>
  <c r="K280" i="4"/>
  <c r="G280" i="4"/>
  <c r="F280" i="4"/>
  <c r="K279" i="4"/>
  <c r="G279" i="4"/>
  <c r="F279" i="4"/>
  <c r="K278" i="4"/>
  <c r="G278" i="4"/>
  <c r="F278" i="4"/>
  <c r="K277" i="4"/>
  <c r="G277" i="4"/>
  <c r="F277" i="4"/>
  <c r="K276" i="4"/>
  <c r="G276" i="4"/>
  <c r="F276" i="4"/>
  <c r="K275" i="4"/>
  <c r="G275" i="4"/>
  <c r="F275" i="4"/>
  <c r="K274" i="4"/>
  <c r="G274" i="4"/>
  <c r="F274" i="4"/>
  <c r="K273" i="4"/>
  <c r="G273" i="4"/>
  <c r="F273" i="4"/>
  <c r="K272" i="4"/>
  <c r="G272" i="4"/>
  <c r="F272" i="4"/>
  <c r="K271" i="4"/>
  <c r="G271" i="4"/>
  <c r="F271" i="4"/>
  <c r="K270" i="4"/>
  <c r="G270" i="4"/>
  <c r="F270" i="4"/>
  <c r="K269" i="4"/>
  <c r="G269" i="4"/>
  <c r="F269" i="4"/>
  <c r="K268" i="4"/>
  <c r="G268" i="4"/>
  <c r="F268" i="4"/>
  <c r="K267" i="4"/>
  <c r="G267" i="4"/>
  <c r="F267" i="4"/>
  <c r="K266" i="4"/>
  <c r="G266" i="4"/>
  <c r="F266" i="4"/>
  <c r="K265" i="4"/>
  <c r="G265" i="4"/>
  <c r="F265" i="4"/>
  <c r="K264" i="4"/>
  <c r="G264" i="4"/>
  <c r="F264" i="4"/>
  <c r="K263" i="4"/>
  <c r="G263" i="4"/>
  <c r="F263" i="4"/>
  <c r="K262" i="4"/>
  <c r="G262" i="4"/>
  <c r="F262" i="4"/>
  <c r="K261" i="4"/>
  <c r="G261" i="4"/>
  <c r="F261" i="4"/>
  <c r="K260" i="4"/>
  <c r="G260" i="4"/>
  <c r="F260" i="4"/>
  <c r="K259" i="4"/>
  <c r="G259" i="4"/>
  <c r="F259" i="4"/>
  <c r="K258" i="4"/>
  <c r="G258" i="4"/>
  <c r="F258" i="4"/>
  <c r="K257" i="4"/>
  <c r="G257" i="4"/>
  <c r="F257" i="4"/>
  <c r="K256" i="4"/>
  <c r="G256" i="4"/>
  <c r="F256" i="4"/>
  <c r="K255" i="4"/>
  <c r="G255" i="4"/>
  <c r="F255" i="4"/>
  <c r="K254" i="4"/>
  <c r="G254" i="4"/>
  <c r="F254" i="4"/>
  <c r="K253" i="4"/>
  <c r="G253" i="4"/>
  <c r="F253" i="4"/>
  <c r="K252" i="4"/>
  <c r="G252" i="4"/>
  <c r="F252" i="4"/>
  <c r="K251" i="4"/>
  <c r="G251" i="4"/>
  <c r="F251" i="4"/>
  <c r="K250" i="4"/>
  <c r="G250" i="4"/>
  <c r="F250" i="4"/>
  <c r="K249" i="4"/>
  <c r="G249" i="4"/>
  <c r="F249" i="4"/>
  <c r="K248" i="4"/>
  <c r="G248" i="4"/>
  <c r="F248" i="4"/>
  <c r="K247" i="4"/>
  <c r="G247" i="4"/>
  <c r="F247" i="4"/>
  <c r="K246" i="4"/>
  <c r="G246" i="4"/>
  <c r="F246" i="4"/>
  <c r="K245" i="4"/>
  <c r="G245" i="4"/>
  <c r="F245" i="4"/>
  <c r="K244" i="4"/>
  <c r="G244" i="4"/>
  <c r="F244" i="4"/>
  <c r="K243" i="4"/>
  <c r="G243" i="4"/>
  <c r="F243" i="4"/>
  <c r="K242" i="4"/>
  <c r="G242" i="4"/>
  <c r="F242" i="4"/>
  <c r="K241" i="4"/>
  <c r="G241" i="4"/>
  <c r="F241" i="4"/>
  <c r="K240" i="4"/>
  <c r="G240" i="4"/>
  <c r="F240" i="4"/>
  <c r="K239" i="4"/>
  <c r="G239" i="4"/>
  <c r="F239" i="4"/>
  <c r="K238" i="4"/>
  <c r="G238" i="4"/>
  <c r="F238" i="4"/>
  <c r="K237" i="4"/>
  <c r="F237" i="4"/>
  <c r="K236" i="4"/>
  <c r="F236" i="4"/>
  <c r="K235" i="4"/>
  <c r="F235" i="4"/>
  <c r="K234" i="4"/>
  <c r="F234" i="4"/>
  <c r="K233" i="4"/>
  <c r="F233" i="4"/>
  <c r="K232" i="4"/>
  <c r="F232" i="4"/>
  <c r="K231" i="4"/>
  <c r="F231" i="4"/>
  <c r="K230" i="4"/>
  <c r="F230" i="4"/>
  <c r="K229" i="4"/>
  <c r="F229" i="4"/>
  <c r="K228" i="4"/>
  <c r="F228" i="4"/>
  <c r="K227" i="4"/>
  <c r="F227" i="4"/>
  <c r="K226" i="4"/>
  <c r="F226" i="4"/>
  <c r="K225" i="4"/>
  <c r="F225" i="4"/>
  <c r="K224" i="4"/>
  <c r="F224" i="4"/>
  <c r="K223" i="4"/>
  <c r="F223" i="4"/>
  <c r="K222" i="4"/>
  <c r="G222" i="4"/>
  <c r="F222" i="4"/>
  <c r="K221" i="4"/>
  <c r="G221" i="4"/>
  <c r="F221" i="4"/>
  <c r="K220" i="4"/>
  <c r="G220" i="4"/>
  <c r="F220" i="4"/>
  <c r="K219" i="4"/>
  <c r="G219" i="4"/>
  <c r="F219" i="4"/>
  <c r="K218" i="4"/>
  <c r="G218" i="4"/>
  <c r="F218" i="4"/>
  <c r="K217" i="4"/>
  <c r="G217" i="4"/>
  <c r="F217" i="4"/>
  <c r="K216" i="4"/>
  <c r="G216" i="4"/>
  <c r="F216" i="4"/>
  <c r="K215" i="4"/>
  <c r="G215" i="4"/>
  <c r="F215" i="4"/>
  <c r="K214" i="4"/>
  <c r="G214" i="4"/>
  <c r="F214" i="4"/>
  <c r="K213" i="4"/>
  <c r="G213" i="4"/>
  <c r="F213" i="4"/>
  <c r="K212" i="4"/>
  <c r="G212" i="4"/>
  <c r="F212" i="4"/>
  <c r="K211" i="4"/>
  <c r="G211" i="4"/>
  <c r="F211" i="4"/>
  <c r="K210" i="4"/>
  <c r="G210" i="4"/>
  <c r="F210" i="4"/>
  <c r="K209" i="4"/>
  <c r="G209" i="4"/>
  <c r="F209" i="4"/>
  <c r="K208" i="4"/>
  <c r="G208" i="4"/>
  <c r="F208" i="4"/>
  <c r="K207" i="4"/>
  <c r="G207" i="4"/>
  <c r="F207" i="4"/>
  <c r="K206" i="4"/>
  <c r="G206" i="4"/>
  <c r="F206" i="4"/>
  <c r="K205" i="4"/>
  <c r="G205" i="4"/>
  <c r="F205" i="4"/>
  <c r="K204" i="4"/>
  <c r="G204" i="4"/>
  <c r="F204" i="4"/>
  <c r="K203" i="4"/>
  <c r="G203" i="4"/>
  <c r="F203" i="4"/>
  <c r="K202" i="4"/>
  <c r="G202" i="4"/>
  <c r="F202" i="4"/>
  <c r="K201" i="4"/>
  <c r="G201" i="4"/>
  <c r="F201" i="4"/>
  <c r="K200" i="4"/>
  <c r="G200" i="4"/>
  <c r="F200" i="4"/>
  <c r="K199" i="4"/>
  <c r="G199" i="4"/>
  <c r="F199" i="4"/>
  <c r="K198" i="4"/>
  <c r="G198" i="4"/>
  <c r="F198" i="4"/>
  <c r="K197" i="4"/>
  <c r="G197" i="4"/>
  <c r="F197" i="4"/>
  <c r="K196" i="4"/>
  <c r="G196" i="4"/>
  <c r="F196" i="4"/>
  <c r="K195" i="4"/>
  <c r="G195" i="4"/>
  <c r="F195" i="4"/>
  <c r="G159" i="4"/>
  <c r="F159" i="4"/>
  <c r="G158" i="4"/>
  <c r="F158" i="4"/>
  <c r="G156" i="4"/>
  <c r="F156" i="4"/>
  <c r="G155" i="4"/>
  <c r="F155" i="4"/>
  <c r="G154" i="4"/>
  <c r="F154" i="4"/>
  <c r="G153" i="4"/>
  <c r="G152" i="4"/>
  <c r="G147" i="4"/>
  <c r="G146" i="4"/>
  <c r="G143" i="4"/>
  <c r="G142" i="4"/>
  <c r="G141" i="4"/>
  <c r="G140" i="4"/>
  <c r="G139" i="4"/>
  <c r="G138" i="4"/>
  <c r="G137" i="4"/>
  <c r="G136" i="4"/>
  <c r="G135" i="4"/>
  <c r="G134" i="4"/>
  <c r="G133" i="4"/>
  <c r="G132" i="4"/>
  <c r="G131" i="4"/>
  <c r="G130" i="4"/>
  <c r="G129" i="4"/>
  <c r="G128" i="4"/>
  <c r="K127" i="4"/>
  <c r="G127" i="4"/>
  <c r="F127" i="4"/>
  <c r="K126" i="4"/>
  <c r="G126" i="4"/>
  <c r="F126" i="4"/>
  <c r="K125" i="4"/>
  <c r="G125" i="4"/>
  <c r="F125" i="4"/>
  <c r="K124" i="4"/>
  <c r="G124" i="4"/>
  <c r="F124" i="4"/>
  <c r="K123" i="4"/>
  <c r="G123" i="4"/>
  <c r="F123" i="4"/>
  <c r="K122" i="4"/>
  <c r="G122" i="4"/>
  <c r="F122" i="4"/>
  <c r="K121" i="4"/>
  <c r="G121" i="4"/>
  <c r="F121" i="4"/>
  <c r="K120" i="4"/>
  <c r="G120" i="4"/>
  <c r="F120" i="4"/>
  <c r="K119" i="4"/>
  <c r="G119" i="4"/>
  <c r="F119" i="4"/>
  <c r="K118" i="4"/>
  <c r="G118" i="4"/>
  <c r="F118" i="4"/>
  <c r="K117" i="4"/>
  <c r="G117" i="4"/>
  <c r="F117" i="4"/>
  <c r="K116" i="4"/>
  <c r="G116" i="4"/>
  <c r="F116" i="4"/>
  <c r="K115" i="4"/>
  <c r="G115" i="4"/>
  <c r="F115" i="4"/>
  <c r="K114" i="4"/>
  <c r="G114" i="4"/>
  <c r="F114" i="4"/>
  <c r="K113" i="4"/>
  <c r="G113" i="4"/>
  <c r="F113" i="4"/>
  <c r="K112" i="4"/>
  <c r="G112" i="4"/>
  <c r="F112" i="4"/>
  <c r="K111" i="4"/>
  <c r="G111" i="4"/>
  <c r="F111" i="4"/>
  <c r="K110" i="4"/>
  <c r="G110" i="4"/>
  <c r="F110" i="4"/>
  <c r="K109" i="4"/>
  <c r="G109" i="4"/>
  <c r="F109" i="4"/>
  <c r="K108" i="4"/>
  <c r="G108" i="4"/>
  <c r="F108" i="4"/>
  <c r="K107" i="4"/>
  <c r="G107" i="4"/>
  <c r="F107" i="4"/>
  <c r="K106" i="4"/>
  <c r="G106" i="4"/>
  <c r="F106" i="4"/>
  <c r="K105" i="4"/>
  <c r="G105" i="4"/>
  <c r="F105" i="4"/>
  <c r="K104" i="4"/>
  <c r="G104" i="4"/>
  <c r="F104" i="4"/>
  <c r="K103" i="4"/>
  <c r="G103" i="4"/>
  <c r="F103" i="4"/>
  <c r="K102" i="4"/>
  <c r="G102" i="4"/>
  <c r="F102" i="4"/>
  <c r="K101" i="4"/>
  <c r="G101" i="4"/>
  <c r="F101" i="4"/>
  <c r="K100" i="4"/>
  <c r="G100" i="4"/>
  <c r="F100" i="4"/>
  <c r="K99" i="4"/>
  <c r="G99" i="4"/>
  <c r="F99" i="4"/>
  <c r="K98" i="4"/>
  <c r="G98" i="4"/>
  <c r="F98" i="4"/>
  <c r="K97" i="4"/>
  <c r="G97" i="4"/>
  <c r="F97" i="4"/>
  <c r="K96" i="4"/>
  <c r="F96" i="4"/>
  <c r="K95" i="4"/>
  <c r="G95" i="4"/>
  <c r="F95" i="4"/>
  <c r="K94" i="4"/>
  <c r="G94" i="4"/>
  <c r="F94" i="4"/>
  <c r="K93" i="4"/>
  <c r="G93" i="4"/>
  <c r="F93" i="4"/>
  <c r="K92" i="4"/>
  <c r="G92" i="4"/>
  <c r="F92" i="4"/>
  <c r="K91" i="4"/>
  <c r="H91" i="4"/>
  <c r="G91" i="4"/>
  <c r="F91" i="4"/>
  <c r="K90" i="4"/>
  <c r="H90" i="4"/>
  <c r="G90" i="4"/>
  <c r="F90" i="4"/>
  <c r="K89" i="4"/>
  <c r="H89" i="4"/>
  <c r="G89" i="4"/>
  <c r="F89" i="4"/>
  <c r="K88" i="4"/>
  <c r="H88" i="4"/>
  <c r="G88" i="4"/>
  <c r="F88" i="4"/>
  <c r="K87" i="4"/>
  <c r="H87" i="4"/>
  <c r="G87" i="4"/>
  <c r="F87" i="4"/>
  <c r="K86" i="4"/>
  <c r="H86" i="4"/>
  <c r="G86" i="4"/>
  <c r="F86" i="4"/>
  <c r="K85" i="4"/>
  <c r="H85" i="4"/>
  <c r="G85" i="4"/>
  <c r="F85" i="4"/>
  <c r="K84" i="4"/>
  <c r="H84" i="4"/>
  <c r="G84" i="4"/>
  <c r="F84" i="4"/>
  <c r="K83" i="4"/>
  <c r="H83" i="4"/>
  <c r="G83" i="4"/>
  <c r="F83" i="4"/>
  <c r="K82" i="4"/>
  <c r="H82" i="4"/>
  <c r="G82" i="4"/>
  <c r="F82" i="4"/>
  <c r="K81" i="4"/>
  <c r="H81" i="4"/>
  <c r="G81" i="4"/>
  <c r="F81" i="4"/>
  <c r="K80" i="4"/>
  <c r="H80" i="4"/>
  <c r="G80" i="4"/>
  <c r="F80" i="4"/>
  <c r="K79" i="4"/>
  <c r="H79" i="4"/>
  <c r="G79" i="4"/>
  <c r="F79" i="4"/>
  <c r="K78" i="4"/>
  <c r="H78" i="4"/>
  <c r="G78" i="4"/>
  <c r="F78" i="4"/>
  <c r="K77" i="4"/>
  <c r="H77" i="4"/>
  <c r="G77" i="4"/>
  <c r="F77" i="4"/>
  <c r="K76" i="4"/>
  <c r="H76" i="4"/>
  <c r="G76" i="4"/>
  <c r="F76" i="4"/>
  <c r="K75" i="4"/>
  <c r="H75" i="4"/>
  <c r="G75" i="4"/>
  <c r="F75" i="4"/>
  <c r="K74" i="4"/>
  <c r="H74" i="4"/>
  <c r="G74" i="4"/>
  <c r="F74" i="4"/>
  <c r="K73" i="4"/>
  <c r="H73" i="4"/>
  <c r="G73" i="4"/>
  <c r="F73" i="4"/>
  <c r="K72" i="4"/>
  <c r="H72" i="4"/>
  <c r="G72" i="4"/>
  <c r="F72" i="4"/>
  <c r="K71" i="4"/>
  <c r="H71" i="4"/>
  <c r="G71" i="4"/>
  <c r="F71" i="4"/>
  <c r="K70" i="4"/>
  <c r="H70" i="4"/>
  <c r="G70" i="4"/>
  <c r="F70" i="4"/>
  <c r="K69" i="4"/>
  <c r="H69" i="4"/>
  <c r="G69" i="4"/>
  <c r="F69" i="4"/>
  <c r="K68" i="4"/>
  <c r="H68" i="4"/>
  <c r="G68" i="4"/>
  <c r="F68" i="4"/>
  <c r="K67" i="4"/>
  <c r="H67" i="4"/>
  <c r="G67" i="4"/>
  <c r="F67" i="4"/>
  <c r="K66" i="4"/>
  <c r="H66" i="4"/>
  <c r="G66" i="4"/>
  <c r="F66" i="4"/>
  <c r="K65" i="4"/>
  <c r="H65" i="4"/>
  <c r="G65" i="4"/>
  <c r="F65" i="4"/>
  <c r="K64" i="4"/>
  <c r="H64" i="4"/>
  <c r="G64" i="4"/>
  <c r="F64" i="4"/>
  <c r="K63" i="4"/>
  <c r="H63" i="4"/>
  <c r="G63" i="4"/>
  <c r="F63" i="4"/>
  <c r="K62" i="4"/>
  <c r="G62" i="4"/>
  <c r="F62" i="4"/>
  <c r="K61" i="4"/>
  <c r="G61" i="4"/>
  <c r="F61" i="4"/>
  <c r="K60" i="4"/>
  <c r="G60" i="4"/>
  <c r="F60" i="4"/>
  <c r="K59" i="4"/>
  <c r="G59" i="4"/>
  <c r="F59" i="4"/>
  <c r="K58" i="4"/>
  <c r="G58" i="4"/>
  <c r="F58" i="4"/>
  <c r="K57" i="4"/>
  <c r="G57" i="4"/>
  <c r="F57" i="4"/>
  <c r="K56" i="4"/>
  <c r="G56" i="4"/>
  <c r="F56" i="4"/>
  <c r="K55" i="4"/>
  <c r="G55" i="4"/>
  <c r="F55" i="4"/>
  <c r="K54" i="4"/>
  <c r="G54" i="4"/>
  <c r="F54" i="4"/>
  <c r="K53" i="4"/>
  <c r="G53" i="4"/>
  <c r="F53" i="4"/>
  <c r="K52" i="4"/>
  <c r="G52" i="4"/>
  <c r="F52" i="4"/>
  <c r="K51" i="4"/>
  <c r="G51" i="4"/>
  <c r="F51" i="4"/>
  <c r="K50" i="4"/>
  <c r="G50" i="4"/>
  <c r="F50" i="4"/>
  <c r="K49" i="4"/>
  <c r="G49" i="4"/>
  <c r="F49" i="4"/>
  <c r="K48" i="4"/>
  <c r="G48" i="4"/>
  <c r="F48" i="4"/>
  <c r="K47" i="4"/>
  <c r="G47" i="4"/>
  <c r="F47" i="4"/>
  <c r="K46" i="4"/>
  <c r="G46" i="4"/>
  <c r="F46" i="4"/>
  <c r="K45" i="4"/>
  <c r="G45" i="4"/>
  <c r="F45" i="4"/>
  <c r="K44" i="4"/>
  <c r="G44" i="4"/>
  <c r="F44" i="4"/>
  <c r="K43" i="4"/>
  <c r="G43" i="4"/>
  <c r="F43" i="4"/>
  <c r="K42" i="4"/>
  <c r="G42" i="4"/>
  <c r="F42" i="4"/>
  <c r="K41" i="4"/>
  <c r="G41" i="4"/>
  <c r="F41" i="4"/>
  <c r="K40" i="4"/>
  <c r="G40" i="4"/>
  <c r="F40" i="4"/>
  <c r="K39" i="4"/>
  <c r="G39" i="4"/>
  <c r="F39" i="4"/>
  <c r="K38" i="4"/>
  <c r="G38" i="4"/>
  <c r="F38" i="4"/>
  <c r="K37" i="4"/>
  <c r="G37" i="4"/>
  <c r="F37" i="4"/>
  <c r="K36" i="4"/>
  <c r="G36" i="4"/>
  <c r="F36" i="4"/>
  <c r="K35" i="4"/>
  <c r="G35" i="4"/>
  <c r="F35" i="4"/>
  <c r="K34" i="4"/>
  <c r="G34" i="4"/>
  <c r="F34" i="4"/>
  <c r="K33" i="4"/>
  <c r="G33" i="4"/>
  <c r="F33" i="4"/>
  <c r="K32" i="4"/>
  <c r="G32" i="4"/>
  <c r="F32" i="4"/>
  <c r="K31" i="4"/>
  <c r="G31" i="4"/>
  <c r="F31" i="4"/>
  <c r="K30" i="4"/>
  <c r="G30" i="4"/>
  <c r="F30" i="4"/>
  <c r="K29" i="4"/>
  <c r="G29" i="4"/>
  <c r="F29" i="4"/>
  <c r="K28" i="4"/>
  <c r="G28" i="4"/>
  <c r="F28" i="4"/>
  <c r="K27" i="4"/>
  <c r="G27" i="4"/>
  <c r="F27" i="4"/>
  <c r="K26" i="4"/>
  <c r="G26" i="4"/>
  <c r="F26" i="4"/>
  <c r="K25" i="4"/>
  <c r="G25" i="4"/>
  <c r="F25" i="4"/>
  <c r="K24" i="4"/>
  <c r="G24" i="4"/>
  <c r="F24" i="4"/>
  <c r="K23" i="4"/>
  <c r="G23" i="4"/>
  <c r="F23" i="4"/>
  <c r="K22" i="4"/>
  <c r="G22" i="4"/>
  <c r="F22" i="4"/>
  <c r="K21" i="4"/>
  <c r="G21" i="4"/>
  <c r="F21" i="4"/>
  <c r="K20" i="4"/>
  <c r="G20" i="4"/>
  <c r="F20" i="4"/>
  <c r="K19" i="4"/>
  <c r="G19" i="4"/>
  <c r="F19" i="4"/>
  <c r="K18" i="4"/>
  <c r="G18" i="4"/>
  <c r="F18" i="4"/>
  <c r="K17" i="4"/>
  <c r="G17" i="4"/>
  <c r="F17" i="4"/>
  <c r="K16" i="4"/>
  <c r="G16" i="4"/>
  <c r="F16" i="4"/>
  <c r="K15" i="4"/>
  <c r="G15" i="4"/>
  <c r="F15" i="4"/>
  <c r="K14" i="4"/>
  <c r="G14" i="4"/>
  <c r="F14" i="4"/>
  <c r="K13" i="4"/>
  <c r="G13" i="4"/>
  <c r="F13" i="4"/>
  <c r="K12" i="4"/>
  <c r="G12" i="4"/>
  <c r="F12" i="4"/>
  <c r="K11" i="4"/>
  <c r="G11" i="4"/>
  <c r="F11" i="4"/>
  <c r="K10" i="4"/>
  <c r="G10" i="4"/>
  <c r="F10" i="4"/>
  <c r="K9" i="4"/>
  <c r="G9" i="4"/>
  <c r="F9" i="4"/>
  <c r="K8" i="4"/>
  <c r="G8" i="4"/>
  <c r="F8" i="4"/>
  <c r="K7" i="4"/>
  <c r="G7" i="4"/>
  <c r="F7" i="4"/>
  <c r="K6" i="4"/>
  <c r="G6" i="4"/>
  <c r="F6" i="4"/>
  <c r="K5" i="4"/>
  <c r="G5" i="4"/>
  <c r="F5" i="4"/>
  <c r="K4" i="4"/>
  <c r="G4" i="4"/>
  <c r="F4" i="4"/>
  <c r="K3" i="4"/>
  <c r="G3" i="4"/>
  <c r="F3" i="4"/>
  <c r="K2" i="4"/>
  <c r="G2" i="4"/>
  <c r="F2" i="4"/>
  <c r="K1" i="4"/>
  <c r="H1" i="4"/>
  <c r="G1" i="4"/>
  <c r="F1" i="4"/>
  <c r="L150" i="4" l="1"/>
  <c r="L149" i="4"/>
  <c r="L148" i="4"/>
  <c r="L145" i="4"/>
  <c r="L144" i="4"/>
  <c r="L1" i="4"/>
  <c r="L2"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3" i="4"/>
  <c r="L4" i="4"/>
  <c r="L96"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6" i="4"/>
  <c r="L147" i="4"/>
  <c r="L152" i="4"/>
  <c r="L153" i="4"/>
  <c r="L154" i="4"/>
  <c r="L155" i="4"/>
  <c r="L156" i="4"/>
  <c r="L158" i="4"/>
  <c r="L159"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F35" i="6" l="1"/>
  <c r="H38" i="6"/>
  <c r="G38" i="6"/>
  <c r="D38" i="6"/>
  <c r="C38" i="6"/>
  <c r="H37" i="6"/>
  <c r="G37" i="6"/>
  <c r="D37" i="6"/>
  <c r="E37" i="6"/>
  <c r="C37" i="6"/>
  <c r="H36" i="6"/>
  <c r="G36" i="6"/>
  <c r="D36" i="6"/>
  <c r="C36" i="6"/>
  <c r="H35" i="6"/>
  <c r="G35" i="6"/>
  <c r="D35" i="6"/>
  <c r="E35" i="6"/>
  <c r="C35" i="6"/>
  <c r="F37" i="6" s="1"/>
  <c r="H44" i="6"/>
  <c r="H43" i="6"/>
  <c r="H42" i="6"/>
  <c r="H31" i="6"/>
  <c r="G31" i="6"/>
  <c r="D31" i="6"/>
  <c r="C31" i="6"/>
  <c r="H30" i="6"/>
  <c r="G30" i="6"/>
  <c r="D30" i="6"/>
  <c r="E30" i="6"/>
  <c r="C30" i="6"/>
  <c r="G29" i="6"/>
  <c r="D29" i="6"/>
  <c r="H29" i="6" s="1"/>
  <c r="C29" i="6"/>
  <c r="G28" i="6"/>
  <c r="D28" i="6"/>
  <c r="E28" i="6" s="1"/>
  <c r="F28" i="6" s="1"/>
  <c r="C28" i="6"/>
  <c r="F30" i="6"/>
  <c r="H23" i="6"/>
  <c r="G23" i="6"/>
  <c r="D23" i="6"/>
  <c r="C23" i="6"/>
  <c r="H22" i="6"/>
  <c r="G22" i="6"/>
  <c r="D22" i="6"/>
  <c r="E22" i="6"/>
  <c r="C22" i="6"/>
  <c r="G21" i="6"/>
  <c r="D21" i="6"/>
  <c r="H21" i="6" s="1"/>
  <c r="C21" i="6"/>
  <c r="G20" i="6"/>
  <c r="D20" i="6"/>
  <c r="H20" i="6" s="1"/>
  <c r="E20" i="6"/>
  <c r="C20" i="6"/>
  <c r="F22" i="6" s="1"/>
  <c r="G19" i="6"/>
  <c r="D19" i="6"/>
  <c r="H19" i="6" s="1"/>
  <c r="C19" i="6"/>
  <c r="G18" i="6"/>
  <c r="D18" i="6"/>
  <c r="E18" i="6" s="1"/>
  <c r="F18" i="6"/>
  <c r="C18" i="6"/>
  <c r="F20" i="6" s="1"/>
  <c r="H13" i="6"/>
  <c r="G13" i="6"/>
  <c r="D13" i="6"/>
  <c r="C13" i="6"/>
  <c r="H12" i="6"/>
  <c r="G12" i="6"/>
  <c r="D12" i="6"/>
  <c r="E12" i="6"/>
  <c r="C12" i="6"/>
  <c r="H11" i="6"/>
  <c r="G11" i="6"/>
  <c r="D11" i="6"/>
  <c r="C11" i="6"/>
  <c r="H10" i="6"/>
  <c r="G10" i="6"/>
  <c r="D10" i="6"/>
  <c r="E10" i="6"/>
  <c r="C10" i="6"/>
  <c r="F12" i="6"/>
  <c r="G9" i="6"/>
  <c r="D9" i="6"/>
  <c r="H9" i="6" s="1"/>
  <c r="C9" i="6"/>
  <c r="G8" i="6"/>
  <c r="F8" i="6"/>
  <c r="D8" i="6"/>
  <c r="H8" i="6" s="1"/>
  <c r="E8" i="6"/>
  <c r="C8" i="6"/>
  <c r="F10" i="6"/>
  <c r="H45" i="6"/>
  <c r="H28" i="6" l="1"/>
  <c r="H18" i="6"/>
</calcChain>
</file>

<file path=xl/sharedStrings.xml><?xml version="1.0" encoding="utf-8"?>
<sst xmlns="http://schemas.openxmlformats.org/spreadsheetml/2006/main" count="2457" uniqueCount="1265">
  <si>
    <t>日時：</t>
  </si>
  <si>
    <t>※雨天決行　　</t>
  </si>
  <si>
    <t>場所：</t>
  </si>
  <si>
    <t>ひばり公園テニスコート６面（ドーム２面　　屋外４面　　砂入り人工芝）</t>
    <rPh sb="12" eb="13">
      <t>メン</t>
    </rPh>
    <phoneticPr fontId="12"/>
  </si>
  <si>
    <t>すこやかの杜コート２面</t>
    <rPh sb="5" eb="6">
      <t>モリ</t>
    </rPh>
    <rPh sb="10" eb="11">
      <t>メン</t>
    </rPh>
    <phoneticPr fontId="12"/>
  </si>
  <si>
    <t>種目：</t>
    <rPh sb="0" eb="2">
      <t>シュモク</t>
    </rPh>
    <phoneticPr fontId="12"/>
  </si>
  <si>
    <t>Ａクラス</t>
    <phoneticPr fontId="12"/>
  </si>
  <si>
    <t>（オープン）</t>
    <phoneticPr fontId="12"/>
  </si>
  <si>
    <t>Ｂクラス</t>
    <phoneticPr fontId="12"/>
  </si>
  <si>
    <t>（協会員のみ）</t>
    <rPh sb="1" eb="4">
      <t>キョウカイイン</t>
    </rPh>
    <phoneticPr fontId="12"/>
  </si>
  <si>
    <t>ＯＶ１１０</t>
    <phoneticPr fontId="12"/>
  </si>
  <si>
    <t>ペア二人の年齢の合計が110才以上</t>
    <rPh sb="2" eb="4">
      <t>フタリ</t>
    </rPh>
    <rPh sb="5" eb="7">
      <t>ネンレイ</t>
    </rPh>
    <rPh sb="8" eb="10">
      <t>ゴウケイ</t>
    </rPh>
    <rPh sb="14" eb="15">
      <t>サイ</t>
    </rPh>
    <rPh sb="15" eb="17">
      <t>イジョウ</t>
    </rPh>
    <phoneticPr fontId="12"/>
  </si>
  <si>
    <t>ペア二人の年齢の合計が120才以上</t>
    <rPh sb="2" eb="4">
      <t>フタリ</t>
    </rPh>
    <rPh sb="5" eb="7">
      <t>ネンレイ</t>
    </rPh>
    <rPh sb="8" eb="10">
      <t>ゴウケイ</t>
    </rPh>
    <rPh sb="14" eb="15">
      <t>サイ</t>
    </rPh>
    <rPh sb="15" eb="17">
      <t>イジョウ</t>
    </rPh>
    <phoneticPr fontId="12"/>
  </si>
  <si>
    <t>＊参加組数によりBクラスとOV１１０は、混合になる可能性があります。</t>
    <rPh sb="1" eb="3">
      <t>サンカ</t>
    </rPh>
    <rPh sb="3" eb="5">
      <t>クミスウ</t>
    </rPh>
    <rPh sb="20" eb="22">
      <t>コンゴウ</t>
    </rPh>
    <rPh sb="25" eb="28">
      <t>カノウセイ</t>
    </rPh>
    <phoneticPr fontId="12"/>
  </si>
  <si>
    <t>主催：</t>
  </si>
  <si>
    <t>東近江市テニス協会</t>
  </si>
  <si>
    <t>大会会長：</t>
  </si>
  <si>
    <t>吉田　知司</t>
  </si>
  <si>
    <t>担当クラブ：</t>
    <rPh sb="0" eb="2">
      <t>タントウ</t>
    </rPh>
    <phoneticPr fontId="12"/>
  </si>
  <si>
    <t>アプストＴＣ</t>
    <phoneticPr fontId="12"/>
  </si>
  <si>
    <t>[注意事項]</t>
  </si>
  <si>
    <t>1、</t>
  </si>
  <si>
    <t>試合審判は、セルフジャッジ。</t>
  </si>
  <si>
    <t>２、</t>
  </si>
  <si>
    <t>試合球は、ダンロップフォート。</t>
  </si>
  <si>
    <t>3、</t>
  </si>
  <si>
    <t>試合前の練習は、各自サーブ４球厳守。スムーズな試合運営に、ご協力ください。</t>
  </si>
  <si>
    <t>4、</t>
  </si>
  <si>
    <t>試合中の事故に関して東近江市テニス協会は一切責任を負いません。</t>
  </si>
  <si>
    <t>5、</t>
  </si>
  <si>
    <t>コートチェンジは９０秒以内に行う。フットフォルトは許されません。試合中の怪我、</t>
  </si>
  <si>
    <t>けいれん等で９０秒以上試合を中断した場合、プレイヤーは失格になります。</t>
  </si>
  <si>
    <t>6、</t>
  </si>
  <si>
    <t>試合会場に持ち込んだごみは、各自持ち帰るようお願いします。</t>
  </si>
  <si>
    <t>７、</t>
  </si>
  <si>
    <t>前の試合終了後（握手した時点から）5分以内にコートに入らないとトスの敗者に</t>
  </si>
  <si>
    <t>なり、サーブ練習が無しになります。10分以内に入らないと上記プラス1ゲーム</t>
  </si>
  <si>
    <t>失い、15分以内に入らないと失格になりますので、注意してください。</t>
  </si>
  <si>
    <t>[参加資格]</t>
  </si>
  <si>
    <t>[試合方法]</t>
  </si>
  <si>
    <t>１セットマッチ６－６タイブレークノーアドバンテージスコアリング</t>
  </si>
  <si>
    <t>※参加人数によって、変更になる場合があります。</t>
  </si>
  <si>
    <t>※悪天候によりドーム2面での進行になる場合は、ショートセットになる</t>
  </si>
  <si>
    <t>　可能性がありますが、ご了承ください。</t>
  </si>
  <si>
    <t>[エントリー代]</t>
    <phoneticPr fontId="12"/>
  </si>
  <si>
    <t>１名1000円（非協会員2000円）学生　500円</t>
    <phoneticPr fontId="12"/>
  </si>
  <si>
    <t>※当日払いプラス500円</t>
    <phoneticPr fontId="12"/>
  </si>
  <si>
    <t>[メール申込先]</t>
    <rPh sb="4" eb="7">
      <t>モウシコミサキ</t>
    </rPh>
    <phoneticPr fontId="12"/>
  </si>
  <si>
    <t>名前</t>
    <rPh sb="0" eb="2">
      <t>ナマエ</t>
    </rPh>
    <phoneticPr fontId="12"/>
  </si>
  <si>
    <t>辰巳　悟朗</t>
    <rPh sb="0" eb="2">
      <t>タツミ</t>
    </rPh>
    <rPh sb="3" eb="5">
      <t>ゴロウ</t>
    </rPh>
    <phoneticPr fontId="12"/>
  </si>
  <si>
    <t>アドレス</t>
    <phoneticPr fontId="12"/>
  </si>
  <si>
    <t>puntyan0412@zeus.eonet.ne.jp</t>
    <phoneticPr fontId="12"/>
  </si>
  <si>
    <t>[振込先]</t>
    <rPh sb="1" eb="4">
      <t>フリコミサキ</t>
    </rPh>
    <phoneticPr fontId="12"/>
  </si>
  <si>
    <t>ゆうちょ銀行　記号　14660　番号　12691861</t>
    <phoneticPr fontId="12"/>
  </si>
  <si>
    <t>（口座名義　ﾀﾂﾐ ｺﾞﾛｳ）</t>
    <phoneticPr fontId="12"/>
  </si>
  <si>
    <t>[申し込み期日]</t>
  </si>
  <si>
    <t>[ドロー会議]</t>
  </si>
  <si>
    <t>[申し込み方法]</t>
  </si>
  <si>
    <t>各協会登録クラブ代表者が申込書に記入し、ドロー会議にエント</t>
  </si>
  <si>
    <t>リー代を添えて持参してください。（クラブごとにまとめて、エントリー）</t>
  </si>
  <si>
    <t>一般の方は　登録ナンバーのセルに　”一般”と入れてください</t>
  </si>
  <si>
    <t>所属クラブ名</t>
    <rPh sb="0" eb="2">
      <t>ショゾク</t>
    </rPh>
    <rPh sb="5" eb="6">
      <t>メイ</t>
    </rPh>
    <phoneticPr fontId="12"/>
  </si>
  <si>
    <t>代表者氏名</t>
    <rPh sb="0" eb="3">
      <t>ダイヒョウシャ</t>
    </rPh>
    <rPh sb="3" eb="5">
      <t>シメイ</t>
    </rPh>
    <phoneticPr fontId="12"/>
  </si>
  <si>
    <t>代表連絡先</t>
    <rPh sb="0" eb="2">
      <t>ダイヒョウ</t>
    </rPh>
    <rPh sb="2" eb="5">
      <t>レンラクサキ</t>
    </rPh>
    <phoneticPr fontId="12"/>
  </si>
  <si>
    <t>登録No(全角)を入れると氏名と年齢が入力されます</t>
    <rPh sb="0" eb="2">
      <t>トウロク</t>
    </rPh>
    <rPh sb="5" eb="7">
      <t>ゼンカク</t>
    </rPh>
    <rPh sb="9" eb="10">
      <t>イ</t>
    </rPh>
    <rPh sb="13" eb="15">
      <t>シメイ</t>
    </rPh>
    <rPh sb="16" eb="18">
      <t>ネンレイ</t>
    </rPh>
    <rPh sb="19" eb="21">
      <t>ニュウリョク</t>
    </rPh>
    <phoneticPr fontId="12"/>
  </si>
  <si>
    <t>種目</t>
    <rPh sb="0" eb="2">
      <t>シュモク</t>
    </rPh>
    <phoneticPr fontId="12"/>
  </si>
  <si>
    <t>Aクラス</t>
    <phoneticPr fontId="12"/>
  </si>
  <si>
    <t>一般の方は　それぞれのセルに直接入力してください</t>
    <rPh sb="0" eb="2">
      <t>イッパン</t>
    </rPh>
    <rPh sb="3" eb="4">
      <t>カタ</t>
    </rPh>
    <rPh sb="14" eb="16">
      <t>チョクセツ</t>
    </rPh>
    <rPh sb="16" eb="18">
      <t>ニュウリョク</t>
    </rPh>
    <phoneticPr fontId="12"/>
  </si>
  <si>
    <t>ランク</t>
    <phoneticPr fontId="12"/>
  </si>
  <si>
    <t>登録No</t>
    <rPh sb="0" eb="2">
      <t>トウロク</t>
    </rPh>
    <phoneticPr fontId="12"/>
  </si>
  <si>
    <t>氏　名</t>
    <phoneticPr fontId="12"/>
  </si>
  <si>
    <t>年齢</t>
    <rPh sb="0" eb="2">
      <t>ネンレイ</t>
    </rPh>
    <phoneticPr fontId="12"/>
  </si>
  <si>
    <t>合計</t>
    <rPh sb="0" eb="2">
      <t>ゴウケイ</t>
    </rPh>
    <phoneticPr fontId="12"/>
  </si>
  <si>
    <t>可・不可</t>
    <rPh sb="0" eb="1">
      <t>カ</t>
    </rPh>
    <rPh sb="2" eb="4">
      <t>フカ</t>
    </rPh>
    <phoneticPr fontId="12"/>
  </si>
  <si>
    <t>所属クラブ</t>
    <rPh sb="0" eb="2">
      <t>ショゾク</t>
    </rPh>
    <phoneticPr fontId="12"/>
  </si>
  <si>
    <t>備考</t>
    <rPh sb="0" eb="2">
      <t>ビコウ</t>
    </rPh>
    <phoneticPr fontId="12"/>
  </si>
  <si>
    <t>氏　名</t>
    <rPh sb="0" eb="1">
      <t>シ</t>
    </rPh>
    <rPh sb="2" eb="3">
      <t>ナ</t>
    </rPh>
    <phoneticPr fontId="12"/>
  </si>
  <si>
    <t>OV１１０</t>
    <phoneticPr fontId="12"/>
  </si>
  <si>
    <t>OV１20</t>
    <phoneticPr fontId="12"/>
  </si>
  <si>
    <t>参加費</t>
    <rPh sb="0" eb="3">
      <t>サンカヒ</t>
    </rPh>
    <phoneticPr fontId="12"/>
  </si>
  <si>
    <t>人数</t>
    <rPh sb="0" eb="2">
      <t>ニンズウスウ</t>
    </rPh>
    <phoneticPr fontId="12"/>
  </si>
  <si>
    <t>小計</t>
    <rPh sb="0" eb="2">
      <t>ショウケイ</t>
    </rPh>
    <phoneticPr fontId="12"/>
  </si>
  <si>
    <t>協会員</t>
    <rPh sb="0" eb="3">
      <t>キョウカイイン</t>
    </rPh>
    <phoneticPr fontId="12"/>
  </si>
  <si>
    <t>非協会員</t>
    <rPh sb="0" eb="4">
      <t>ヒキョウカイイン</t>
    </rPh>
    <phoneticPr fontId="12"/>
  </si>
  <si>
    <t>ジュニア</t>
    <phoneticPr fontId="12"/>
  </si>
  <si>
    <t>バレンタインミックス歴代入賞者</t>
  </si>
  <si>
    <t>優勝</t>
  </si>
  <si>
    <t>準優勝</t>
  </si>
  <si>
    <t>3位</t>
  </si>
  <si>
    <t>第1回</t>
  </si>
  <si>
    <t>Ａ級</t>
  </si>
  <si>
    <t>日比・川上（一般・村田八日市）</t>
  </si>
  <si>
    <t>坪田・石原　(Ｋテニス)</t>
  </si>
  <si>
    <t>川並・田中　（Ｋテニス）</t>
  </si>
  <si>
    <t>09.2.15</t>
  </si>
  <si>
    <t>Ｂ級</t>
  </si>
  <si>
    <t>宮村・宮村　（Ｋテニス）</t>
  </si>
  <si>
    <t>松本・沼田　（一般）</t>
  </si>
  <si>
    <t>村地・梶木　（Kテニス）</t>
  </si>
  <si>
    <t>Ｃ級</t>
  </si>
  <si>
    <t>岸田・溝川　（ピース・プラチナ）</t>
  </si>
  <si>
    <t>奥・太田　（Dragon・木曜会）</t>
  </si>
  <si>
    <t>酒井・西村　（ＪＡＣＫ）</t>
  </si>
  <si>
    <t>第2回</t>
  </si>
  <si>
    <t>美濃岡・家倉（一般）</t>
  </si>
  <si>
    <t>川並・田中　(Ｋテニス)</t>
  </si>
  <si>
    <t>今井・小菅　（ぼんズ）</t>
  </si>
  <si>
    <t>10.2.19</t>
  </si>
  <si>
    <t>北野・寺岡　（Pin　TC）</t>
  </si>
  <si>
    <t>堀部・羽田　（ﾌﾟﾗﾁﾅ）</t>
  </si>
  <si>
    <t>川島・土肥　（Dragon）</t>
  </si>
  <si>
    <t>山口・吉岡　（八日市南高）</t>
  </si>
  <si>
    <t>山口・森永　（ぼんズ・一般）</t>
  </si>
  <si>
    <t>西村・西村　（八日市南高）</t>
  </si>
  <si>
    <t>第3回</t>
  </si>
  <si>
    <t>山口・石原　(Ｋテニス)</t>
  </si>
  <si>
    <t>岡本・三崎（グリフィン）</t>
  </si>
  <si>
    <t>11.2.13</t>
  </si>
  <si>
    <t>鈴木・土肥（ドラゴンワン）</t>
  </si>
  <si>
    <t>南・岩崎（フリー）</t>
  </si>
  <si>
    <t>北村・吉水（グリフィン）</t>
  </si>
  <si>
    <t>松田・松田（京セラ・あげぽん）</t>
  </si>
  <si>
    <t>木下・宇野（ドラゴンワン）</t>
  </si>
  <si>
    <t>青山・北村（八日市南高）</t>
  </si>
  <si>
    <t>第４回</t>
  </si>
  <si>
    <t>山口直・中田　(Ｋテニス・一般)</t>
  </si>
  <si>
    <t>永里・伊東（Kテニス）</t>
  </si>
  <si>
    <t>山口真・浅田（Kテニス）</t>
  </si>
  <si>
    <t>12.2.12</t>
  </si>
  <si>
    <t>土田・広部（一般・ぼんズ）</t>
  </si>
  <si>
    <t>峯尾・奥田（一般・ドラゴンワン）</t>
  </si>
  <si>
    <t>高田・森谷（プラチナ）</t>
  </si>
  <si>
    <t>池上・人見（うさかめ）</t>
  </si>
  <si>
    <t>第５回</t>
  </si>
  <si>
    <t>川並・永松（Kテニスカレッジ）</t>
  </si>
  <si>
    <t>上原・上原（一般Jr）</t>
  </si>
  <si>
    <t>永里・伊東（Kテニスカレッジ）</t>
  </si>
  <si>
    <t>13.3.3</t>
  </si>
  <si>
    <t>重田・中田（一般）</t>
  </si>
  <si>
    <t>高瀬・高村（個人登録・一般）</t>
  </si>
  <si>
    <t>-</t>
  </si>
  <si>
    <t>第6回</t>
  </si>
  <si>
    <t>石橋和基・山本あづさ（グリフィンズ）</t>
  </si>
  <si>
    <t>北村健・永松貴子（グリフィン・Kテニス）</t>
  </si>
  <si>
    <t>岡本大樹・仙波敬子（グリフィン・一般）</t>
  </si>
  <si>
    <t>14.2.23</t>
  </si>
  <si>
    <t>坂口直也・新貝真優（サプライズ）</t>
  </si>
  <si>
    <t>高瀬眞志・植垣貴美子（うさかめ）</t>
  </si>
  <si>
    <t>第7回</t>
  </si>
  <si>
    <t>金武・佐合（一般）</t>
  </si>
  <si>
    <t>永里祐次・永松貴子（Kテニス）</t>
  </si>
  <si>
    <t>北村健・山本あづさ（グリフィンズ）</t>
  </si>
  <si>
    <t>15.2.15</t>
  </si>
  <si>
    <t>藤井・岩崎（グリフィンズ・一般）</t>
  </si>
  <si>
    <t>遠崎・三崎（村田ＴＣ・グリフィンズ）</t>
  </si>
  <si>
    <t>木澤・木澤（一般）</t>
  </si>
  <si>
    <t>第８回</t>
  </si>
  <si>
    <t>南・池尻（Kテニスカレッジ）</t>
  </si>
  <si>
    <t>吉野・稲継（グリフィンズ・一般）</t>
  </si>
  <si>
    <t>16.2.14</t>
  </si>
  <si>
    <t>福岡・岩崎（一般・グリフィンズ）</t>
  </si>
  <si>
    <t>辰巳・川上（村田・Kテニス）</t>
  </si>
  <si>
    <t>親子</t>
  </si>
  <si>
    <t>木澤・木澤（一般・一般Jr）</t>
  </si>
  <si>
    <t>山脇・山脇（一般・一般Jr）</t>
  </si>
  <si>
    <t>第9回</t>
  </si>
  <si>
    <t>金武・内田（グリフィン・一般）</t>
  </si>
  <si>
    <t>吉野・津田（Ｋテニスカレッジ）</t>
  </si>
  <si>
    <t>遠池・池尻（グリフィンズ・Ｋテニス）</t>
  </si>
  <si>
    <t>17.2.12</t>
    <phoneticPr fontId="12"/>
  </si>
  <si>
    <t>岡本・清水（Ｋテニス・一般）</t>
  </si>
  <si>
    <t>遠崎・遠崎（村田・グリフィンズ）</t>
  </si>
  <si>
    <t>第10回記念</t>
    <rPh sb="4" eb="6">
      <t>キネン</t>
    </rPh>
    <phoneticPr fontId="12"/>
  </si>
  <si>
    <t>漆原・西尾（東近江グリフィンズ）</t>
    <rPh sb="0" eb="2">
      <t>ウルシハラ</t>
    </rPh>
    <rPh sb="3" eb="5">
      <t>ニシオ</t>
    </rPh>
    <rPh sb="6" eb="9">
      <t>ヒガシオウミ</t>
    </rPh>
    <phoneticPr fontId="12"/>
  </si>
  <si>
    <t>佐野・佐野（ぼんズ・一般）</t>
    <rPh sb="0" eb="2">
      <t>サノ</t>
    </rPh>
    <rPh sb="3" eb="5">
      <t>サノ</t>
    </rPh>
    <rPh sb="10" eb="12">
      <t>イッパン</t>
    </rPh>
    <phoneticPr fontId="12"/>
  </si>
  <si>
    <t>18.3.04</t>
    <phoneticPr fontId="12"/>
  </si>
  <si>
    <t>片岡・川崎（うさかめ）</t>
    <rPh sb="0" eb="2">
      <t>カタオカ</t>
    </rPh>
    <rPh sb="3" eb="5">
      <t>カワサキ</t>
    </rPh>
    <phoneticPr fontId="12"/>
  </si>
  <si>
    <t>西和田・西村（うさかめ・村田ＴＣ）</t>
    <rPh sb="0" eb="1">
      <t>ニシ</t>
    </rPh>
    <rPh sb="1" eb="3">
      <t>ワダ</t>
    </rPh>
    <rPh sb="4" eb="6">
      <t>ニシムラ</t>
    </rPh>
    <rPh sb="12" eb="14">
      <t>ムラタ</t>
    </rPh>
    <phoneticPr fontId="12"/>
  </si>
  <si>
    <t>第11回</t>
    <phoneticPr fontId="12"/>
  </si>
  <si>
    <t>小出・入江（グリフィンズ・一般）</t>
    <rPh sb="0" eb="2">
      <t>コイデ</t>
    </rPh>
    <rPh sb="3" eb="5">
      <t>イリエ</t>
    </rPh>
    <rPh sb="13" eb="15">
      <t>イッパン</t>
    </rPh>
    <phoneticPr fontId="12"/>
  </si>
  <si>
    <t>中根・吉村（グリフィンズ）</t>
    <rPh sb="0" eb="2">
      <t>ナカネ</t>
    </rPh>
    <rPh sb="3" eb="5">
      <t>ヨシムラ</t>
    </rPh>
    <phoneticPr fontId="12"/>
  </si>
  <si>
    <t>吉野・東（Ｋテニスカレッジ）</t>
    <rPh sb="0" eb="2">
      <t>ヨシノ</t>
    </rPh>
    <rPh sb="3" eb="4">
      <t>ヒガシ</t>
    </rPh>
    <phoneticPr fontId="12"/>
  </si>
  <si>
    <t>19.2.10</t>
    <phoneticPr fontId="12"/>
  </si>
  <si>
    <t>Ｂ級＆ＯＶ５５</t>
    <rPh sb="1" eb="2">
      <t>キュウ</t>
    </rPh>
    <phoneticPr fontId="12"/>
  </si>
  <si>
    <t>東・佐竹（ぼんズ）</t>
    <rPh sb="0" eb="1">
      <t>ヒガシ</t>
    </rPh>
    <rPh sb="2" eb="4">
      <t>サタケ</t>
    </rPh>
    <phoneticPr fontId="12"/>
  </si>
  <si>
    <t>辰巳・川上（村田・Kテニス）</t>
    <phoneticPr fontId="12"/>
  </si>
  <si>
    <t>川並・田中　（Ｋテニス）</t>
    <phoneticPr fontId="12"/>
  </si>
  <si>
    <t>12回</t>
    <phoneticPr fontId="12"/>
  </si>
  <si>
    <t>中根・吉野（グリフィンズ）</t>
    <rPh sb="0" eb="2">
      <t>ナカネ</t>
    </rPh>
    <rPh sb="3" eb="5">
      <t>ヨシノ</t>
    </rPh>
    <phoneticPr fontId="12"/>
  </si>
  <si>
    <t>池端・土肥（フレンズ）</t>
    <rPh sb="0" eb="2">
      <t>イケバタ</t>
    </rPh>
    <rPh sb="3" eb="5">
      <t>ドヒ</t>
    </rPh>
    <phoneticPr fontId="12"/>
  </si>
  <si>
    <t>山口・山口（Kテニス）</t>
    <rPh sb="3" eb="5">
      <t>ヤマグチ</t>
    </rPh>
    <phoneticPr fontId="12"/>
  </si>
  <si>
    <t>20.2..14</t>
    <phoneticPr fontId="12"/>
  </si>
  <si>
    <t>Ｂ級＆ＯＶ110</t>
    <rPh sb="1" eb="2">
      <t>キュウ</t>
    </rPh>
    <phoneticPr fontId="12"/>
  </si>
  <si>
    <t>山口・森（グリフィンズ）</t>
    <rPh sb="0" eb="2">
      <t>ヤマグチ</t>
    </rPh>
    <rPh sb="3" eb="4">
      <t>モリ</t>
    </rPh>
    <phoneticPr fontId="12"/>
  </si>
  <si>
    <t>川並・田中　(Ｋテニス)</t>
    <phoneticPr fontId="12"/>
  </si>
  <si>
    <t>13回</t>
    <phoneticPr fontId="12"/>
  </si>
  <si>
    <t>福元・金谷（一般・グリフィンズ）</t>
    <rPh sb="0" eb="2">
      <t>フクモト</t>
    </rPh>
    <rPh sb="3" eb="4">
      <t>カネ</t>
    </rPh>
    <rPh sb="4" eb="5">
      <t>タニ</t>
    </rPh>
    <rPh sb="6" eb="8">
      <t>イッパン</t>
    </rPh>
    <phoneticPr fontId="12"/>
  </si>
  <si>
    <t>筒井・成宮（フレンズ）</t>
    <rPh sb="0" eb="2">
      <t>ツツイ</t>
    </rPh>
    <rPh sb="3" eb="5">
      <t>ナルミヤ</t>
    </rPh>
    <phoneticPr fontId="12"/>
  </si>
  <si>
    <t>石田・石田（京セラ）</t>
    <rPh sb="0" eb="2">
      <t>イシダ</t>
    </rPh>
    <rPh sb="3" eb="5">
      <t>イシダ</t>
    </rPh>
    <rPh sb="6" eb="7">
      <t>キョウ</t>
    </rPh>
    <phoneticPr fontId="12"/>
  </si>
  <si>
    <t>・</t>
  </si>
  <si>
    <t>金谷</t>
  </si>
  <si>
    <t>21.2.14</t>
    <phoneticPr fontId="12"/>
  </si>
  <si>
    <t>姫井・野村（うさかめ）</t>
    <rPh sb="0" eb="2">
      <t>ヒメイ</t>
    </rPh>
    <rPh sb="3" eb="5">
      <t>ノムラ</t>
    </rPh>
    <phoneticPr fontId="12"/>
  </si>
  <si>
    <t>青木・上津　(アンヴァース)</t>
    <rPh sb="0" eb="2">
      <t>アオキ</t>
    </rPh>
    <rPh sb="3" eb="4">
      <t>ウエ</t>
    </rPh>
    <rPh sb="4" eb="5">
      <t>ツ</t>
    </rPh>
    <phoneticPr fontId="12"/>
  </si>
  <si>
    <t>西野・松本（アンヴァース・うさかめ）</t>
    <rPh sb="0" eb="2">
      <t>ニシノ</t>
    </rPh>
    <rPh sb="3" eb="5">
      <t>マツモト</t>
    </rPh>
    <phoneticPr fontId="12"/>
  </si>
  <si>
    <t>14回</t>
    <phoneticPr fontId="12"/>
  </si>
  <si>
    <t>朝日・朝日（Kテニスカレッジ）</t>
    <phoneticPr fontId="12"/>
  </si>
  <si>
    <t>藤田・松本（一般・うさかめ）</t>
    <rPh sb="0" eb="2">
      <t>フジタ</t>
    </rPh>
    <rPh sb="3" eb="5">
      <t>マツモト</t>
    </rPh>
    <rPh sb="6" eb="8">
      <t>イッパン</t>
    </rPh>
    <phoneticPr fontId="12"/>
  </si>
  <si>
    <t>グリフィンズ</t>
  </si>
  <si>
    <t>22.2.13</t>
    <phoneticPr fontId="12"/>
  </si>
  <si>
    <t>川上・辰巳（村田TC)</t>
    <rPh sb="0" eb="2">
      <t>カワカミ</t>
    </rPh>
    <rPh sb="3" eb="5">
      <t>タツミ</t>
    </rPh>
    <rPh sb="6" eb="8">
      <t>ムラタ</t>
    </rPh>
    <phoneticPr fontId="12"/>
  </si>
  <si>
    <t>姫井・荒深（うさかめ・村田TC）</t>
    <rPh sb="0" eb="2">
      <t>ヒメイ</t>
    </rPh>
    <rPh sb="3" eb="4">
      <t>アラ</t>
    </rPh>
    <rPh sb="4" eb="5">
      <t>フカ</t>
    </rPh>
    <rPh sb="11" eb="13">
      <t>ムラタ</t>
    </rPh>
    <phoneticPr fontId="12"/>
  </si>
  <si>
    <t>永松・中田（Ｋテニス・うさかめ）</t>
    <rPh sb="0" eb="2">
      <t>ナガマツ</t>
    </rPh>
    <rPh sb="3" eb="5">
      <t>ナカタ</t>
    </rPh>
    <phoneticPr fontId="12"/>
  </si>
  <si>
    <t>15回</t>
    <phoneticPr fontId="12"/>
  </si>
  <si>
    <t>朝日・朝日（Kテニスカレッジ）</t>
    <rPh sb="0" eb="2">
      <t>アサヒ</t>
    </rPh>
    <rPh sb="3" eb="5">
      <t>アサヒ</t>
    </rPh>
    <phoneticPr fontId="12"/>
  </si>
  <si>
    <t>漆原・井ノ口（グリフィンズ）</t>
    <rPh sb="0" eb="2">
      <t>ウルシハラ</t>
    </rPh>
    <rPh sb="3" eb="4">
      <t>イ</t>
    </rPh>
    <rPh sb="5" eb="6">
      <t>グチ</t>
    </rPh>
    <phoneticPr fontId="12"/>
  </si>
  <si>
    <t>大野・松村（フレンズ・アンヴァース）</t>
    <rPh sb="0" eb="2">
      <t>オオノ</t>
    </rPh>
    <rPh sb="3" eb="5">
      <t>マツムラ</t>
    </rPh>
    <phoneticPr fontId="12"/>
  </si>
  <si>
    <t>23.2.12</t>
    <phoneticPr fontId="12"/>
  </si>
  <si>
    <t>植垣・岩花（うさかめ）</t>
    <rPh sb="0" eb="2">
      <t>ウエガキ</t>
    </rPh>
    <rPh sb="3" eb="5">
      <t>イワハナ</t>
    </rPh>
    <phoneticPr fontId="12"/>
  </si>
  <si>
    <t>松本・長谷川（アビックBB）</t>
    <rPh sb="0" eb="2">
      <t>マツモト</t>
    </rPh>
    <rPh sb="3" eb="6">
      <t>ハセガワ</t>
    </rPh>
    <phoneticPr fontId="12"/>
  </si>
  <si>
    <t>永松・内山（うさかめ・村田TC）</t>
    <rPh sb="0" eb="2">
      <t>ナガマツ</t>
    </rPh>
    <rPh sb="3" eb="5">
      <t>ウチヤマ</t>
    </rPh>
    <rPh sb="11" eb="13">
      <t>ムラタ</t>
    </rPh>
    <phoneticPr fontId="12"/>
  </si>
  <si>
    <t>あ０１</t>
    <phoneticPr fontId="12"/>
  </si>
  <si>
    <t>西川</t>
    <rPh sb="0" eb="2">
      <t>ニシカワ</t>
    </rPh>
    <phoneticPr fontId="12"/>
  </si>
  <si>
    <t>昌一</t>
    <rPh sb="0" eb="2">
      <t>マサカズ</t>
    </rPh>
    <phoneticPr fontId="12"/>
  </si>
  <si>
    <t>男</t>
  </si>
  <si>
    <t>彦根市</t>
    <rPh sb="0" eb="3">
      <t>ヒコネシ</t>
    </rPh>
    <phoneticPr fontId="12"/>
  </si>
  <si>
    <t>あ０２</t>
    <phoneticPr fontId="12"/>
  </si>
  <si>
    <t>青木</t>
    <rPh sb="0" eb="2">
      <t>アオキ</t>
    </rPh>
    <phoneticPr fontId="12"/>
  </si>
  <si>
    <t>重之</t>
    <rPh sb="0" eb="2">
      <t>シゲユキ</t>
    </rPh>
    <phoneticPr fontId="12"/>
  </si>
  <si>
    <t>草津市</t>
    <rPh sb="0" eb="3">
      <t>クサツシ</t>
    </rPh>
    <phoneticPr fontId="12"/>
  </si>
  <si>
    <t>あ０３</t>
    <phoneticPr fontId="12"/>
  </si>
  <si>
    <t>安達</t>
    <rPh sb="0" eb="2">
      <t>アダチ</t>
    </rPh>
    <phoneticPr fontId="12"/>
  </si>
  <si>
    <t>隆一</t>
    <rPh sb="0" eb="2">
      <t>リュウイチ</t>
    </rPh>
    <phoneticPr fontId="12"/>
  </si>
  <si>
    <t>甲賀市</t>
    <rPh sb="0" eb="2">
      <t>コウカ</t>
    </rPh>
    <rPh sb="2" eb="3">
      <t>シ</t>
    </rPh>
    <phoneticPr fontId="12"/>
  </si>
  <si>
    <t>あ０４</t>
    <phoneticPr fontId="12"/>
  </si>
  <si>
    <t>上原</t>
    <rPh sb="0" eb="2">
      <t>ウエハラ</t>
    </rPh>
    <phoneticPr fontId="12"/>
  </si>
  <si>
    <t>義弘</t>
    <rPh sb="0" eb="2">
      <t>ヨシヒロ</t>
    </rPh>
    <phoneticPr fontId="12"/>
  </si>
  <si>
    <t>あ０５</t>
    <phoneticPr fontId="12"/>
  </si>
  <si>
    <t>寺村</t>
    <rPh sb="0" eb="2">
      <t>テラムラ</t>
    </rPh>
    <phoneticPr fontId="12"/>
  </si>
  <si>
    <t>浩一</t>
    <rPh sb="0" eb="2">
      <t>コウイチ</t>
    </rPh>
    <phoneticPr fontId="12"/>
  </si>
  <si>
    <t>愛荘町</t>
    <rPh sb="0" eb="3">
      <t>アイショウチョウ</t>
    </rPh>
    <phoneticPr fontId="12"/>
  </si>
  <si>
    <t>あ０６</t>
    <phoneticPr fontId="12"/>
  </si>
  <si>
    <t>谷崎</t>
    <rPh sb="0" eb="2">
      <t>タニザキ</t>
    </rPh>
    <phoneticPr fontId="12"/>
  </si>
  <si>
    <t>真也</t>
    <rPh sb="0" eb="2">
      <t>シンヤ</t>
    </rPh>
    <phoneticPr fontId="12"/>
  </si>
  <si>
    <t>あ０７</t>
    <phoneticPr fontId="12"/>
  </si>
  <si>
    <t>廣瀬</t>
    <rPh sb="0" eb="2">
      <t>ヒロセ</t>
    </rPh>
    <phoneticPr fontId="12"/>
  </si>
  <si>
    <t>淳</t>
    <rPh sb="0" eb="1">
      <t>ジュン</t>
    </rPh>
    <phoneticPr fontId="12"/>
  </si>
  <si>
    <t>あ０８</t>
    <phoneticPr fontId="12"/>
  </si>
  <si>
    <t>齋田</t>
    <rPh sb="0" eb="2">
      <t>サイダ</t>
    </rPh>
    <phoneticPr fontId="12"/>
  </si>
  <si>
    <t>優子</t>
    <rPh sb="0" eb="2">
      <t>ユウコ</t>
    </rPh>
    <phoneticPr fontId="12"/>
  </si>
  <si>
    <t>女</t>
    <rPh sb="0" eb="1">
      <t>オンナ</t>
    </rPh>
    <phoneticPr fontId="12"/>
  </si>
  <si>
    <t>あ０９</t>
    <phoneticPr fontId="12"/>
  </si>
  <si>
    <t>平居</t>
    <rPh sb="0" eb="2">
      <t>ヒライ</t>
    </rPh>
    <phoneticPr fontId="12"/>
  </si>
  <si>
    <t>崇</t>
    <rPh sb="0" eb="1">
      <t>タカシ</t>
    </rPh>
    <phoneticPr fontId="12"/>
  </si>
  <si>
    <t>多賀町</t>
    <rPh sb="0" eb="3">
      <t>タガチョウ</t>
    </rPh>
    <phoneticPr fontId="12"/>
  </si>
  <si>
    <t>あ１０</t>
    <phoneticPr fontId="12"/>
  </si>
  <si>
    <t>大林</t>
    <rPh sb="0" eb="2">
      <t>オオバヤシ</t>
    </rPh>
    <phoneticPr fontId="12"/>
  </si>
  <si>
    <t>弘典</t>
    <rPh sb="0" eb="2">
      <t>ヒロノリ</t>
    </rPh>
    <phoneticPr fontId="12"/>
  </si>
  <si>
    <t>長浜市</t>
    <rPh sb="0" eb="3">
      <t>ナガハマシ</t>
    </rPh>
    <phoneticPr fontId="12"/>
  </si>
  <si>
    <t>あ１１</t>
    <phoneticPr fontId="12"/>
  </si>
  <si>
    <t>野方</t>
    <rPh sb="0" eb="1">
      <t>ノ</t>
    </rPh>
    <rPh sb="1" eb="2">
      <t>カタ</t>
    </rPh>
    <phoneticPr fontId="12"/>
  </si>
  <si>
    <t>華子</t>
    <rPh sb="0" eb="2">
      <t>ハナコ</t>
    </rPh>
    <phoneticPr fontId="12"/>
  </si>
  <si>
    <t>大津市</t>
    <rPh sb="0" eb="3">
      <t>オオツシ</t>
    </rPh>
    <phoneticPr fontId="12"/>
  </si>
  <si>
    <t>あ１２</t>
    <phoneticPr fontId="12"/>
  </si>
  <si>
    <t>西山</t>
    <rPh sb="0" eb="2">
      <t>ニシヤマ</t>
    </rPh>
    <phoneticPr fontId="12"/>
  </si>
  <si>
    <t>抄千代</t>
    <rPh sb="0" eb="1">
      <t>ショウ</t>
    </rPh>
    <rPh sb="1" eb="3">
      <t>チヨ</t>
    </rPh>
    <phoneticPr fontId="12"/>
  </si>
  <si>
    <t>米原市</t>
    <rPh sb="0" eb="3">
      <t>マイバラシ</t>
    </rPh>
    <phoneticPr fontId="12"/>
  </si>
  <si>
    <t>あ１３</t>
    <phoneticPr fontId="12"/>
  </si>
  <si>
    <t>三原</t>
    <rPh sb="0" eb="2">
      <t>ミハラ</t>
    </rPh>
    <phoneticPr fontId="12"/>
  </si>
  <si>
    <t>啓子</t>
    <rPh sb="0" eb="2">
      <t>ケイコ</t>
    </rPh>
    <phoneticPr fontId="12"/>
  </si>
  <si>
    <t>あ１４</t>
    <phoneticPr fontId="12"/>
  </si>
  <si>
    <t>落合</t>
    <rPh sb="0" eb="2">
      <t>オチアイ</t>
    </rPh>
    <phoneticPr fontId="12"/>
  </si>
  <si>
    <t>良弘</t>
    <rPh sb="0" eb="2">
      <t>ヨシヒロ</t>
    </rPh>
    <phoneticPr fontId="12"/>
  </si>
  <si>
    <t>あ１５</t>
    <phoneticPr fontId="12"/>
  </si>
  <si>
    <t>中山</t>
    <rPh sb="0" eb="2">
      <t>ナカヤマ</t>
    </rPh>
    <phoneticPr fontId="12"/>
  </si>
  <si>
    <t>泰嘉</t>
    <rPh sb="0" eb="2">
      <t>ヤスヨシ</t>
    </rPh>
    <phoneticPr fontId="12"/>
  </si>
  <si>
    <t>あ１６</t>
    <phoneticPr fontId="12"/>
  </si>
  <si>
    <t>松前</t>
    <rPh sb="0" eb="2">
      <t>マツマエ</t>
    </rPh>
    <phoneticPr fontId="12"/>
  </si>
  <si>
    <t>満</t>
    <rPh sb="0" eb="1">
      <t>ミツル</t>
    </rPh>
    <phoneticPr fontId="12"/>
  </si>
  <si>
    <t>あ１７</t>
    <phoneticPr fontId="12"/>
  </si>
  <si>
    <t>松井</t>
    <rPh sb="0" eb="2">
      <t>マツイ</t>
    </rPh>
    <phoneticPr fontId="12"/>
  </si>
  <si>
    <t xml:space="preserve">傳樹 </t>
  </si>
  <si>
    <t>男</t>
    <phoneticPr fontId="12"/>
  </si>
  <si>
    <t>あ１８</t>
    <phoneticPr fontId="12"/>
  </si>
  <si>
    <t>治田</t>
    <rPh sb="0" eb="1">
      <t>ジ</t>
    </rPh>
    <rPh sb="1" eb="2">
      <t>タ</t>
    </rPh>
    <phoneticPr fontId="12"/>
  </si>
  <si>
    <t>紗映子</t>
    <rPh sb="0" eb="1">
      <t>サ</t>
    </rPh>
    <rPh sb="1" eb="3">
      <t>エイコ</t>
    </rPh>
    <phoneticPr fontId="12"/>
  </si>
  <si>
    <t>守山市</t>
    <rPh sb="0" eb="3">
      <t>モリヤマシ</t>
    </rPh>
    <phoneticPr fontId="12"/>
  </si>
  <si>
    <t>あ１９</t>
    <phoneticPr fontId="12"/>
  </si>
  <si>
    <t>長谷川</t>
    <rPh sb="0" eb="3">
      <t>ハセガワ</t>
    </rPh>
    <phoneticPr fontId="12"/>
  </si>
  <si>
    <t>優</t>
    <rPh sb="0" eb="1">
      <t>マサ</t>
    </rPh>
    <phoneticPr fontId="12"/>
  </si>
  <si>
    <t>あ２０</t>
  </si>
  <si>
    <t>成宮</t>
    <rPh sb="0" eb="2">
      <t>ナルミヤ</t>
    </rPh>
    <phoneticPr fontId="12"/>
  </si>
  <si>
    <t>まき</t>
    <phoneticPr fontId="12"/>
  </si>
  <si>
    <t>あ２１</t>
    <phoneticPr fontId="12"/>
  </si>
  <si>
    <t>松本</t>
    <rPh sb="0" eb="2">
      <t>マツモト</t>
    </rPh>
    <phoneticPr fontId="12"/>
  </si>
  <si>
    <t>光美</t>
    <rPh sb="0" eb="2">
      <t>テルミ</t>
    </rPh>
    <phoneticPr fontId="12"/>
  </si>
  <si>
    <t>あ２２</t>
    <phoneticPr fontId="12"/>
  </si>
  <si>
    <t>草野</t>
    <rPh sb="0" eb="2">
      <t>クサノ</t>
    </rPh>
    <phoneticPr fontId="12"/>
  </si>
  <si>
    <t>活地</t>
    <rPh sb="0" eb="1">
      <t>カツ</t>
    </rPh>
    <rPh sb="1" eb="2">
      <t>チ</t>
    </rPh>
    <phoneticPr fontId="12"/>
  </si>
  <si>
    <t>あ２３</t>
  </si>
  <si>
    <t>吉川</t>
    <rPh sb="0" eb="2">
      <t>ヨシカワ</t>
    </rPh>
    <phoneticPr fontId="12"/>
  </si>
  <si>
    <t>孝次</t>
    <rPh sb="0" eb="2">
      <t>コウジ</t>
    </rPh>
    <phoneticPr fontId="12"/>
  </si>
  <si>
    <t>あ２４</t>
  </si>
  <si>
    <t>姫田</t>
    <rPh sb="0" eb="2">
      <t>ヒメダ</t>
    </rPh>
    <phoneticPr fontId="12"/>
  </si>
  <si>
    <t>和憲</t>
    <rPh sb="0" eb="2">
      <t>カズノリ</t>
    </rPh>
    <phoneticPr fontId="12"/>
  </si>
  <si>
    <t>京都市</t>
    <rPh sb="0" eb="3">
      <t>キョウトシ</t>
    </rPh>
    <phoneticPr fontId="12"/>
  </si>
  <si>
    <t>あ２５</t>
  </si>
  <si>
    <t>森本</t>
    <rPh sb="0" eb="2">
      <t>モリモト</t>
    </rPh>
    <phoneticPr fontId="12"/>
  </si>
  <si>
    <t>進太郎</t>
    <rPh sb="0" eb="3">
      <t>シンタロウ</t>
    </rPh>
    <phoneticPr fontId="12"/>
  </si>
  <si>
    <t>宇治市</t>
    <rPh sb="0" eb="3">
      <t>ウジシ</t>
    </rPh>
    <phoneticPr fontId="12"/>
  </si>
  <si>
    <t>あ２６</t>
  </si>
  <si>
    <t>佐藤</t>
    <rPh sb="0" eb="2">
      <t>サトウ</t>
    </rPh>
    <phoneticPr fontId="12"/>
  </si>
  <si>
    <t>政之</t>
    <rPh sb="0" eb="2">
      <t>マサユキ</t>
    </rPh>
    <phoneticPr fontId="12"/>
  </si>
  <si>
    <t>大阪市</t>
    <rPh sb="0" eb="3">
      <t>オオサカシ</t>
    </rPh>
    <phoneticPr fontId="12"/>
  </si>
  <si>
    <t>あ２７</t>
  </si>
  <si>
    <t>中村</t>
    <rPh sb="0" eb="2">
      <t>ナカムラ</t>
    </rPh>
    <phoneticPr fontId="12"/>
  </si>
  <si>
    <t>亨</t>
    <rPh sb="0" eb="1">
      <t>トオル</t>
    </rPh>
    <phoneticPr fontId="12"/>
  </si>
  <si>
    <t>あ２８</t>
  </si>
  <si>
    <t>堅田</t>
    <rPh sb="0" eb="2">
      <t>カタタ</t>
    </rPh>
    <phoneticPr fontId="12"/>
  </si>
  <si>
    <t>瑞木</t>
    <rPh sb="0" eb="2">
      <t>ミズキ</t>
    </rPh>
    <phoneticPr fontId="12"/>
  </si>
  <si>
    <t>あ２９</t>
  </si>
  <si>
    <t>大脇</t>
    <rPh sb="0" eb="2">
      <t>オオワキ</t>
    </rPh>
    <phoneticPr fontId="12"/>
  </si>
  <si>
    <t>和世</t>
    <rPh sb="0" eb="2">
      <t>カズヨ</t>
    </rPh>
    <phoneticPr fontId="12"/>
  </si>
  <si>
    <t>あ３０</t>
  </si>
  <si>
    <t>中野</t>
    <rPh sb="0" eb="2">
      <t>ナカノ</t>
    </rPh>
    <phoneticPr fontId="12"/>
  </si>
  <si>
    <t>美和</t>
    <rPh sb="0" eb="2">
      <t>ミワ</t>
    </rPh>
    <phoneticPr fontId="12"/>
  </si>
  <si>
    <t>栗東市</t>
    <rPh sb="0" eb="3">
      <t>リットウシ</t>
    </rPh>
    <phoneticPr fontId="12"/>
  </si>
  <si>
    <t>あ３１</t>
  </si>
  <si>
    <t>堀田</t>
    <rPh sb="0" eb="2">
      <t>ホッタ</t>
    </rPh>
    <phoneticPr fontId="12"/>
  </si>
  <si>
    <t>明子</t>
    <rPh sb="0" eb="2">
      <t>アキコ</t>
    </rPh>
    <phoneticPr fontId="12"/>
  </si>
  <si>
    <t>東近江市</t>
    <rPh sb="0" eb="3">
      <t>ヒガシオウミ</t>
    </rPh>
    <rPh sb="3" eb="4">
      <t>シ</t>
    </rPh>
    <phoneticPr fontId="12"/>
  </si>
  <si>
    <t>あ３２</t>
  </si>
  <si>
    <t>法戸</t>
    <rPh sb="0" eb="2">
      <t>ホウド</t>
    </rPh>
    <phoneticPr fontId="12"/>
  </si>
  <si>
    <t>義也</t>
    <rPh sb="0" eb="2">
      <t>ヨシナリ</t>
    </rPh>
    <phoneticPr fontId="12"/>
  </si>
  <si>
    <t>杉山</t>
  </si>
  <si>
    <t>邦夫</t>
  </si>
  <si>
    <t>犬上郡</t>
  </si>
  <si>
    <t>川上</t>
  </si>
  <si>
    <t>英二</t>
  </si>
  <si>
    <t>東近江市</t>
  </si>
  <si>
    <t>泉谷</t>
  </si>
  <si>
    <t>純也</t>
  </si>
  <si>
    <t>浅田</t>
  </si>
  <si>
    <t>隆昭</t>
  </si>
  <si>
    <t>守山市</t>
  </si>
  <si>
    <t>森永</t>
  </si>
  <si>
    <t>洋介</t>
  </si>
  <si>
    <t>近江八幡市</t>
  </si>
  <si>
    <t>辰巳</t>
  </si>
  <si>
    <t>悟朗</t>
  </si>
  <si>
    <t>彦根市</t>
    <phoneticPr fontId="12"/>
  </si>
  <si>
    <t>女</t>
  </si>
  <si>
    <t>眞規子</t>
  </si>
  <si>
    <t>村田</t>
  </si>
  <si>
    <t>理恵子</t>
  </si>
  <si>
    <t>治</t>
  </si>
  <si>
    <t>誠</t>
  </si>
  <si>
    <t>容子</t>
  </si>
  <si>
    <t>昭徹</t>
  </si>
  <si>
    <t>龍優</t>
  </si>
  <si>
    <t>波月</t>
  </si>
  <si>
    <t>雄哉</t>
  </si>
  <si>
    <t>光稀</t>
  </si>
  <si>
    <t>池田</t>
    <rPh sb="0" eb="2">
      <t>イケダ</t>
    </rPh>
    <phoneticPr fontId="12"/>
  </si>
  <si>
    <t>枝理</t>
    <rPh sb="0" eb="2">
      <t>エリ</t>
    </rPh>
    <phoneticPr fontId="12"/>
  </si>
  <si>
    <t>脇坂</t>
    <rPh sb="0" eb="2">
      <t>ワキサカ</t>
    </rPh>
    <phoneticPr fontId="12"/>
  </si>
  <si>
    <t>愛里</t>
    <rPh sb="0" eb="2">
      <t>アイリ</t>
    </rPh>
    <phoneticPr fontId="12"/>
  </si>
  <si>
    <t>あん０３</t>
  </si>
  <si>
    <t>片桐</t>
    <rPh sb="0" eb="2">
      <t>カタギリ</t>
    </rPh>
    <phoneticPr fontId="12"/>
  </si>
  <si>
    <t>美里</t>
    <rPh sb="0" eb="2">
      <t>ミサト</t>
    </rPh>
    <phoneticPr fontId="12"/>
  </si>
  <si>
    <t>あん０４</t>
  </si>
  <si>
    <t>植田</t>
    <rPh sb="0" eb="2">
      <t>ウエダ</t>
    </rPh>
    <phoneticPr fontId="12"/>
  </si>
  <si>
    <t>早耶</t>
    <rPh sb="0" eb="2">
      <t>サヤ</t>
    </rPh>
    <phoneticPr fontId="12"/>
  </si>
  <si>
    <t>あん０５</t>
  </si>
  <si>
    <t>西野</t>
    <rPh sb="0" eb="2">
      <t>ニシノ</t>
    </rPh>
    <phoneticPr fontId="12"/>
  </si>
  <si>
    <t>美恵</t>
    <rPh sb="0" eb="2">
      <t>ミエ</t>
    </rPh>
    <phoneticPr fontId="12"/>
  </si>
  <si>
    <t>あん０６</t>
  </si>
  <si>
    <t>黒坂</t>
    <rPh sb="0" eb="2">
      <t>クロサカ</t>
    </rPh>
    <phoneticPr fontId="12"/>
  </si>
  <si>
    <t>晶子</t>
    <rPh sb="0" eb="2">
      <t>アキコ</t>
    </rPh>
    <phoneticPr fontId="12"/>
  </si>
  <si>
    <t>あん０７</t>
  </si>
  <si>
    <t>山口</t>
    <rPh sb="0" eb="2">
      <t>ヤマグチ</t>
    </rPh>
    <phoneticPr fontId="12"/>
  </si>
  <si>
    <t>千恵</t>
    <rPh sb="0" eb="2">
      <t>チエ</t>
    </rPh>
    <phoneticPr fontId="12"/>
  </si>
  <si>
    <t>あん０８</t>
  </si>
  <si>
    <t>小田</t>
    <rPh sb="0" eb="2">
      <t>オダ</t>
    </rPh>
    <phoneticPr fontId="12"/>
  </si>
  <si>
    <t>紀彦</t>
    <rPh sb="0" eb="2">
      <t>ノリヒコ</t>
    </rPh>
    <phoneticPr fontId="12"/>
  </si>
  <si>
    <t>野洲市</t>
    <rPh sb="0" eb="3">
      <t>ヤスシ</t>
    </rPh>
    <phoneticPr fontId="12"/>
  </si>
  <si>
    <t>あん０９</t>
  </si>
  <si>
    <t>越智</t>
    <rPh sb="0" eb="2">
      <t>オチ</t>
    </rPh>
    <phoneticPr fontId="12"/>
  </si>
  <si>
    <t>友基</t>
    <rPh sb="0" eb="2">
      <t>トモキ</t>
    </rPh>
    <phoneticPr fontId="12"/>
  </si>
  <si>
    <t>あん１０</t>
  </si>
  <si>
    <t>辻本</t>
    <rPh sb="0" eb="2">
      <t>ツジモト</t>
    </rPh>
    <phoneticPr fontId="12"/>
  </si>
  <si>
    <t>将士</t>
    <rPh sb="0" eb="2">
      <t>マサシ</t>
    </rPh>
    <phoneticPr fontId="12"/>
  </si>
  <si>
    <t>あん１１</t>
  </si>
  <si>
    <t>津曲</t>
    <rPh sb="0" eb="2">
      <t>ツマガリ</t>
    </rPh>
    <phoneticPr fontId="12"/>
  </si>
  <si>
    <t>崇志</t>
    <rPh sb="0" eb="2">
      <t>タカシ</t>
    </rPh>
    <phoneticPr fontId="12"/>
  </si>
  <si>
    <t>湖南市</t>
    <rPh sb="0" eb="2">
      <t>コナン</t>
    </rPh>
    <rPh sb="2" eb="3">
      <t>シ</t>
    </rPh>
    <phoneticPr fontId="12"/>
  </si>
  <si>
    <t>あん１２</t>
  </si>
  <si>
    <t>原</t>
    <rPh sb="0" eb="1">
      <t>ハラ</t>
    </rPh>
    <phoneticPr fontId="12"/>
  </si>
  <si>
    <t>智則</t>
    <rPh sb="0" eb="2">
      <t>トモノリ</t>
    </rPh>
    <phoneticPr fontId="12"/>
  </si>
  <si>
    <t>男</t>
    <rPh sb="0" eb="1">
      <t>オトコ</t>
    </rPh>
    <phoneticPr fontId="12"/>
  </si>
  <si>
    <t>あん１３</t>
  </si>
  <si>
    <t>ピーター</t>
    <phoneticPr fontId="12"/>
  </si>
  <si>
    <t>リーダー</t>
    <phoneticPr fontId="12"/>
  </si>
  <si>
    <t>蒲生郡</t>
    <rPh sb="0" eb="3">
      <t>ガモウグン</t>
    </rPh>
    <phoneticPr fontId="12"/>
  </si>
  <si>
    <t>あん１４</t>
  </si>
  <si>
    <t>鍋内</t>
    <rPh sb="0" eb="2">
      <t>ナベウチ</t>
    </rPh>
    <phoneticPr fontId="12"/>
  </si>
  <si>
    <t>雄樹</t>
    <rPh sb="0" eb="2">
      <t>ユウキ</t>
    </rPh>
    <phoneticPr fontId="12"/>
  </si>
  <si>
    <t>あん１５</t>
  </si>
  <si>
    <t>和樹</t>
    <rPh sb="0" eb="2">
      <t>カズキ</t>
    </rPh>
    <phoneticPr fontId="12"/>
  </si>
  <si>
    <t>あん１６</t>
  </si>
  <si>
    <t>上津</t>
    <rPh sb="0" eb="1">
      <t>ウワ</t>
    </rPh>
    <rPh sb="1" eb="2">
      <t>ツ</t>
    </rPh>
    <phoneticPr fontId="12"/>
  </si>
  <si>
    <t>慶和</t>
    <rPh sb="0" eb="2">
      <t>ヨシカズ</t>
    </rPh>
    <phoneticPr fontId="12"/>
  </si>
  <si>
    <t>あん１７</t>
  </si>
  <si>
    <t>薮内</t>
    <rPh sb="0" eb="2">
      <t>ヤブウチ</t>
    </rPh>
    <phoneticPr fontId="12"/>
  </si>
  <si>
    <t>豪</t>
    <rPh sb="0" eb="1">
      <t>ゴウ</t>
    </rPh>
    <phoneticPr fontId="12"/>
  </si>
  <si>
    <t>あん１８</t>
  </si>
  <si>
    <t>鈴木</t>
    <rPh sb="0" eb="2">
      <t>スズキ</t>
    </rPh>
    <phoneticPr fontId="12"/>
  </si>
  <si>
    <t>智彦</t>
    <rPh sb="0" eb="2">
      <t>トモヒコ</t>
    </rPh>
    <phoneticPr fontId="12"/>
  </si>
  <si>
    <t>大垣市</t>
    <rPh sb="0" eb="3">
      <t>オオガキシ</t>
    </rPh>
    <phoneticPr fontId="12"/>
  </si>
  <si>
    <t>あん１９</t>
  </si>
  <si>
    <t>高森</t>
    <rPh sb="0" eb="2">
      <t>タカモリ</t>
    </rPh>
    <phoneticPr fontId="12"/>
  </si>
  <si>
    <t>康志</t>
    <rPh sb="0" eb="2">
      <t>ヤスシ</t>
    </rPh>
    <phoneticPr fontId="12"/>
  </si>
  <si>
    <t>あん２０</t>
  </si>
  <si>
    <t>松村</t>
    <rPh sb="0" eb="2">
      <t>マツムラ</t>
    </rPh>
    <phoneticPr fontId="12"/>
  </si>
  <si>
    <t>友喜</t>
    <rPh sb="0" eb="1">
      <t>トモ</t>
    </rPh>
    <rPh sb="1" eb="2">
      <t>キ</t>
    </rPh>
    <phoneticPr fontId="12"/>
  </si>
  <si>
    <t>あん２１</t>
  </si>
  <si>
    <t>原山</t>
    <rPh sb="0" eb="2">
      <t>ハラヤマ</t>
    </rPh>
    <phoneticPr fontId="12"/>
  </si>
  <si>
    <t>侑己</t>
    <phoneticPr fontId="12"/>
  </si>
  <si>
    <t>あん２２</t>
  </si>
  <si>
    <t>森</t>
    <rPh sb="0" eb="1">
      <t>モリ</t>
    </rPh>
    <phoneticPr fontId="12"/>
  </si>
  <si>
    <t>寿人</t>
    <rPh sb="0" eb="2">
      <t>スミト</t>
    </rPh>
    <phoneticPr fontId="12"/>
  </si>
  <si>
    <t>あん２３</t>
  </si>
  <si>
    <t>山田</t>
    <rPh sb="0" eb="2">
      <t>ヤマダ</t>
    </rPh>
    <phoneticPr fontId="12"/>
  </si>
  <si>
    <t>佳明</t>
    <rPh sb="0" eb="2">
      <t>ヨシアキ</t>
    </rPh>
    <phoneticPr fontId="12"/>
  </si>
  <si>
    <t>あん２４</t>
  </si>
  <si>
    <t>岡</t>
    <rPh sb="0" eb="1">
      <t>オカ</t>
    </rPh>
    <phoneticPr fontId="12"/>
  </si>
  <si>
    <t>栄介</t>
    <rPh sb="0" eb="1">
      <t>エイ</t>
    </rPh>
    <rPh sb="1" eb="2">
      <t>スケ</t>
    </rPh>
    <phoneticPr fontId="12"/>
  </si>
  <si>
    <t>あん２５</t>
  </si>
  <si>
    <t>西嶌</t>
    <phoneticPr fontId="12"/>
  </si>
  <si>
    <t>達也</t>
    <rPh sb="0" eb="2">
      <t>タツヤ</t>
    </rPh>
    <phoneticPr fontId="12"/>
  </si>
  <si>
    <t>あん２６</t>
  </si>
  <si>
    <t>寺元</t>
  </si>
  <si>
    <t>翔太</t>
  </si>
  <si>
    <t>長浜市</t>
  </si>
  <si>
    <t>あん２７</t>
  </si>
  <si>
    <t>三箇</t>
    <rPh sb="0" eb="2">
      <t>サンガ</t>
    </rPh>
    <phoneticPr fontId="12"/>
  </si>
  <si>
    <t>あん２８</t>
  </si>
  <si>
    <t>澤田</t>
    <rPh sb="0" eb="2">
      <t>サワダ</t>
    </rPh>
    <phoneticPr fontId="12"/>
  </si>
  <si>
    <t>純兵</t>
    <rPh sb="0" eb="1">
      <t>ジュン</t>
    </rPh>
    <phoneticPr fontId="12"/>
  </si>
  <si>
    <t>あん２９</t>
  </si>
  <si>
    <t>末木</t>
  </si>
  <si>
    <t>久美子</t>
  </si>
  <si>
    <t>垂井町</t>
  </si>
  <si>
    <t>き０１</t>
    <phoneticPr fontId="12"/>
  </si>
  <si>
    <t>赤木</t>
    <rPh sb="0" eb="2">
      <t>アカギ</t>
    </rPh>
    <phoneticPr fontId="12"/>
  </si>
  <si>
    <t>拓</t>
    <rPh sb="0" eb="1">
      <t>タク</t>
    </rPh>
    <phoneticPr fontId="12"/>
  </si>
  <si>
    <t>京セラ</t>
  </si>
  <si>
    <t>京セラTC</t>
  </si>
  <si>
    <t>近江八幡市</t>
    <rPh sb="0" eb="5">
      <t>オウミハチマンシ</t>
    </rPh>
    <phoneticPr fontId="12"/>
  </si>
  <si>
    <t>き０２</t>
  </si>
  <si>
    <t>井澤　</t>
  </si>
  <si>
    <t>野洲市</t>
    <rPh sb="0" eb="2">
      <t>ヤス</t>
    </rPh>
    <rPh sb="2" eb="3">
      <t>シ</t>
    </rPh>
    <phoneticPr fontId="12"/>
  </si>
  <si>
    <t>き０３</t>
  </si>
  <si>
    <t>石井</t>
    <rPh sb="0" eb="2">
      <t>イシイ</t>
    </rPh>
    <phoneticPr fontId="12"/>
  </si>
  <si>
    <t>耶真斗</t>
    <rPh sb="0" eb="3">
      <t>ヤマト</t>
    </rPh>
    <phoneticPr fontId="12"/>
  </si>
  <si>
    <t>東近江市</t>
    <rPh sb="0" eb="1">
      <t>ヒガシ</t>
    </rPh>
    <rPh sb="1" eb="3">
      <t>オウミ</t>
    </rPh>
    <rPh sb="3" eb="4">
      <t>シ</t>
    </rPh>
    <phoneticPr fontId="12"/>
  </si>
  <si>
    <t>き０４</t>
  </si>
  <si>
    <t>石川</t>
    <rPh sb="0" eb="2">
      <t>イシカワ</t>
    </rPh>
    <phoneticPr fontId="12"/>
  </si>
  <si>
    <t>和洋</t>
    <rPh sb="0" eb="2">
      <t>カズヒロ</t>
    </rPh>
    <phoneticPr fontId="12"/>
  </si>
  <si>
    <t>竜王町</t>
    <rPh sb="0" eb="3">
      <t>リュウオウチョウ</t>
    </rPh>
    <phoneticPr fontId="12"/>
  </si>
  <si>
    <t>き０５</t>
  </si>
  <si>
    <t>石田</t>
    <rPh sb="0" eb="2">
      <t>イシダ</t>
    </rPh>
    <phoneticPr fontId="12"/>
  </si>
  <si>
    <t>文彦</t>
    <rPh sb="0" eb="2">
      <t>フミヒコ</t>
    </rPh>
    <phoneticPr fontId="12"/>
  </si>
  <si>
    <t>石田文彦</t>
  </si>
  <si>
    <t>き０６</t>
  </si>
  <si>
    <t>京セラ</t>
    <phoneticPr fontId="12"/>
  </si>
  <si>
    <t>女</t>
    <phoneticPr fontId="12"/>
  </si>
  <si>
    <t>き０７</t>
  </si>
  <si>
    <t>東近江市</t>
    <rPh sb="0" eb="4">
      <t>ヒガシオウミシ</t>
    </rPh>
    <phoneticPr fontId="12"/>
  </si>
  <si>
    <t>き０８</t>
  </si>
  <si>
    <t>岩本</t>
    <rPh sb="0" eb="2">
      <t>イワモト</t>
    </rPh>
    <phoneticPr fontId="12"/>
  </si>
  <si>
    <t>祥平</t>
    <rPh sb="0" eb="2">
      <t>ショウヘイ</t>
    </rPh>
    <phoneticPr fontId="12"/>
  </si>
  <si>
    <t>き０９</t>
  </si>
  <si>
    <t>牛尾</t>
  </si>
  <si>
    <t>紳之介</t>
  </si>
  <si>
    <t>き１０</t>
  </si>
  <si>
    <t>太田</t>
  </si>
  <si>
    <t>圭亮</t>
  </si>
  <si>
    <t>き１１</t>
  </si>
  <si>
    <t>岡本</t>
  </si>
  <si>
    <t>彰</t>
    <phoneticPr fontId="12"/>
  </si>
  <si>
    <t>き１２</t>
  </si>
  <si>
    <t>奥田</t>
    <rPh sb="0" eb="2">
      <t>オクダ</t>
    </rPh>
    <phoneticPr fontId="12"/>
  </si>
  <si>
    <t>司</t>
    <rPh sb="0" eb="1">
      <t>ツカサ</t>
    </rPh>
    <phoneticPr fontId="12"/>
  </si>
  <si>
    <t>き１３</t>
  </si>
  <si>
    <t>片渕</t>
    <rPh sb="0" eb="2">
      <t>カタブチ</t>
    </rPh>
    <phoneticPr fontId="12"/>
  </si>
  <si>
    <t>友結</t>
    <rPh sb="0" eb="1">
      <t>トモ</t>
    </rPh>
    <rPh sb="1" eb="2">
      <t>ムス</t>
    </rPh>
    <phoneticPr fontId="12"/>
  </si>
  <si>
    <t>き１４</t>
  </si>
  <si>
    <t>木村</t>
    <rPh sb="0" eb="2">
      <t>キムラ</t>
    </rPh>
    <phoneticPr fontId="12"/>
  </si>
  <si>
    <t>圭</t>
    <rPh sb="0" eb="1">
      <t>ケイ</t>
    </rPh>
    <phoneticPr fontId="12"/>
  </si>
  <si>
    <t>き１５</t>
  </si>
  <si>
    <t>栗山</t>
    <rPh sb="0" eb="2">
      <t>クリヤマ</t>
    </rPh>
    <phoneticPr fontId="12"/>
  </si>
  <si>
    <t>飛鳥</t>
    <rPh sb="0" eb="2">
      <t>アスカ</t>
    </rPh>
    <phoneticPr fontId="12"/>
  </si>
  <si>
    <t>き１６</t>
  </si>
  <si>
    <t>坂元</t>
  </si>
  <si>
    <t>智成</t>
  </si>
  <si>
    <t>き１７</t>
  </si>
  <si>
    <t>佐治</t>
  </si>
  <si>
    <t>武</t>
  </si>
  <si>
    <t>甲賀市</t>
    <phoneticPr fontId="12"/>
  </si>
  <si>
    <t>き１８</t>
  </si>
  <si>
    <t>啓一</t>
    <rPh sb="0" eb="2">
      <t>ケイイチ</t>
    </rPh>
    <phoneticPr fontId="12"/>
  </si>
  <si>
    <t>き１９</t>
  </si>
  <si>
    <t>篠原</t>
    <rPh sb="0" eb="2">
      <t>シノハラ</t>
    </rPh>
    <phoneticPr fontId="12"/>
  </si>
  <si>
    <t>弘法</t>
    <rPh sb="0" eb="2">
      <t>ヒロノリ</t>
    </rPh>
    <phoneticPr fontId="12"/>
  </si>
  <si>
    <t>き２０</t>
  </si>
  <si>
    <t>き２１</t>
  </si>
  <si>
    <t>曽我</t>
  </si>
  <si>
    <t>卓矢</t>
  </si>
  <si>
    <t>き２２</t>
  </si>
  <si>
    <t>滝本</t>
    <rPh sb="0" eb="2">
      <t>タキモト</t>
    </rPh>
    <phoneticPr fontId="12"/>
  </si>
  <si>
    <t>照夫</t>
    <rPh sb="0" eb="2">
      <t>テルオ</t>
    </rPh>
    <phoneticPr fontId="12"/>
  </si>
  <si>
    <t>き２３</t>
  </si>
  <si>
    <t>直川</t>
    <rPh sb="0" eb="2">
      <t>ナオカワ</t>
    </rPh>
    <phoneticPr fontId="12"/>
  </si>
  <si>
    <t>悟</t>
    <rPh sb="0" eb="1">
      <t>サトル</t>
    </rPh>
    <phoneticPr fontId="12"/>
  </si>
  <si>
    <t>き２４</t>
  </si>
  <si>
    <t>中尾</t>
    <rPh sb="0" eb="2">
      <t>ナカオ</t>
    </rPh>
    <phoneticPr fontId="12"/>
  </si>
  <si>
    <t>慶太</t>
    <rPh sb="0" eb="2">
      <t>ケイタ</t>
    </rPh>
    <phoneticPr fontId="12"/>
  </si>
  <si>
    <t>き２５</t>
  </si>
  <si>
    <t>仲田</t>
    <rPh sb="0" eb="2">
      <t>ナカタ</t>
    </rPh>
    <phoneticPr fontId="12"/>
  </si>
  <si>
    <t>慶介</t>
    <rPh sb="0" eb="2">
      <t>ケイスケ</t>
    </rPh>
    <phoneticPr fontId="12"/>
  </si>
  <si>
    <t>き２６</t>
  </si>
  <si>
    <t>馬場</t>
  </si>
  <si>
    <t>英年</t>
  </si>
  <si>
    <t>き２７</t>
  </si>
  <si>
    <t>濵口</t>
    <rPh sb="0" eb="2">
      <t>ハマグチ</t>
    </rPh>
    <phoneticPr fontId="12"/>
  </si>
  <si>
    <t>里穂</t>
    <rPh sb="0" eb="2">
      <t>リホ</t>
    </rPh>
    <phoneticPr fontId="12"/>
  </si>
  <si>
    <t>湖南市</t>
    <rPh sb="0" eb="3">
      <t>コナンシ</t>
    </rPh>
    <phoneticPr fontId="12"/>
  </si>
  <si>
    <t>き２８</t>
  </si>
  <si>
    <t>廣瀬</t>
  </si>
  <si>
    <t>智也</t>
  </si>
  <si>
    <t>き２９</t>
  </si>
  <si>
    <t>福島</t>
    <rPh sb="0" eb="2">
      <t>フクシマ</t>
    </rPh>
    <phoneticPr fontId="12"/>
  </si>
  <si>
    <t>勇輔</t>
    <rPh sb="0" eb="2">
      <t>ユウスケ</t>
    </rPh>
    <phoneticPr fontId="12"/>
  </si>
  <si>
    <t>き３０</t>
  </si>
  <si>
    <t>松島</t>
    <rPh sb="0" eb="2">
      <t>マツシマ</t>
    </rPh>
    <phoneticPr fontId="12"/>
  </si>
  <si>
    <t>理和</t>
  </si>
  <si>
    <t>き３１</t>
  </si>
  <si>
    <t>宮道</t>
  </si>
  <si>
    <t>祐介</t>
  </si>
  <si>
    <t>き３２</t>
  </si>
  <si>
    <t>村尾</t>
  </si>
  <si>
    <t>彰了</t>
  </si>
  <si>
    <t>き３３</t>
  </si>
  <si>
    <t>守山市</t>
    <phoneticPr fontId="12"/>
  </si>
  <si>
    <t>き３４</t>
  </si>
  <si>
    <t>き３５</t>
  </si>
  <si>
    <t>大津市</t>
    <phoneticPr fontId="12"/>
  </si>
  <si>
    <t>き３６</t>
  </si>
  <si>
    <t>吉本</t>
  </si>
  <si>
    <t>泰二</t>
  </si>
  <si>
    <t>ふ０１</t>
  </si>
  <si>
    <t>水本</t>
  </si>
  <si>
    <t>淳史</t>
  </si>
  <si>
    <t>フレンズ</t>
  </si>
  <si>
    <t>彦根市</t>
  </si>
  <si>
    <t>ふ０２</t>
  </si>
  <si>
    <t>清水</t>
  </si>
  <si>
    <t>善弘</t>
  </si>
  <si>
    <t>ふ０３</t>
  </si>
  <si>
    <t>大樹</t>
  </si>
  <si>
    <t>大津市</t>
  </si>
  <si>
    <t>ふ０４</t>
  </si>
  <si>
    <t>北野</t>
  </si>
  <si>
    <t>照幸</t>
  </si>
  <si>
    <t>ふ０５</t>
  </si>
  <si>
    <t>成宮</t>
  </si>
  <si>
    <t>康弘</t>
  </si>
  <si>
    <t>ふ０６</t>
  </si>
  <si>
    <t>中谷</t>
  </si>
  <si>
    <t>健志</t>
  </si>
  <si>
    <t>ふ０７</t>
  </si>
  <si>
    <t>平塚</t>
  </si>
  <si>
    <t>ふ０８</t>
  </si>
  <si>
    <t>池端</t>
  </si>
  <si>
    <t>誠治</t>
  </si>
  <si>
    <t>ふ０９</t>
  </si>
  <si>
    <t>三代</t>
  </si>
  <si>
    <t>康成</t>
  </si>
  <si>
    <t>ふ１０</t>
  </si>
  <si>
    <t>古市</t>
  </si>
  <si>
    <t>卓志</t>
  </si>
  <si>
    <t>ふ１１</t>
  </si>
  <si>
    <t>中川</t>
  </si>
  <si>
    <t>浩樹</t>
  </si>
  <si>
    <t>ふ１２</t>
  </si>
  <si>
    <t>筒井</t>
  </si>
  <si>
    <t>珠世</t>
  </si>
  <si>
    <t>米原市</t>
  </si>
  <si>
    <t>ふ１３</t>
  </si>
  <si>
    <t>松井</t>
  </si>
  <si>
    <t>美和子</t>
  </si>
  <si>
    <t>ふ１４</t>
  </si>
  <si>
    <t>梨絵</t>
  </si>
  <si>
    <t>ふ１５</t>
  </si>
  <si>
    <t>土肥</t>
  </si>
  <si>
    <t>祐子</t>
  </si>
  <si>
    <t>ふ１６</t>
  </si>
  <si>
    <t>岡野</t>
  </si>
  <si>
    <t>ふ１７</t>
  </si>
  <si>
    <t>松村</t>
  </si>
  <si>
    <t>明香</t>
  </si>
  <si>
    <t>松村明香</t>
  </si>
  <si>
    <t>宇治市</t>
  </si>
  <si>
    <t>ふ１８</t>
  </si>
  <si>
    <t>鍵弥</t>
  </si>
  <si>
    <t>初美</t>
  </si>
  <si>
    <t>鍵弥初美</t>
  </si>
  <si>
    <t>ふ１９</t>
  </si>
  <si>
    <t>吉岡</t>
  </si>
  <si>
    <t>京子</t>
  </si>
  <si>
    <t>愛荘町</t>
  </si>
  <si>
    <t>ふ２０</t>
  </si>
  <si>
    <t>出縄</t>
  </si>
  <si>
    <t>久子</t>
  </si>
  <si>
    <t>甲賀市</t>
  </si>
  <si>
    <t>ふ２１</t>
  </si>
  <si>
    <t>大野</t>
  </si>
  <si>
    <t>美南</t>
  </si>
  <si>
    <t>大野美南</t>
  </si>
  <si>
    <t>湖南市</t>
  </si>
  <si>
    <t>グリフィンズ</t>
    <phoneticPr fontId="12"/>
  </si>
  <si>
    <t>東近江グリフィンズ</t>
    <rPh sb="0" eb="3">
      <t>ヒガシオウミ</t>
    </rPh>
    <phoneticPr fontId="12"/>
  </si>
  <si>
    <t>ぐ０１</t>
    <phoneticPr fontId="12"/>
  </si>
  <si>
    <t>鍵谷</t>
    <rPh sb="0" eb="2">
      <t>カギタニ</t>
    </rPh>
    <phoneticPr fontId="12"/>
  </si>
  <si>
    <t>浩太</t>
    <rPh sb="0" eb="2">
      <t>コウタ</t>
    </rPh>
    <phoneticPr fontId="12"/>
  </si>
  <si>
    <t>ぐ０２</t>
    <phoneticPr fontId="12"/>
  </si>
  <si>
    <t>浅田</t>
    <rPh sb="0" eb="2">
      <t>アサダ</t>
    </rPh>
    <phoneticPr fontId="12"/>
  </si>
  <si>
    <t>恵亮</t>
    <rPh sb="0" eb="2">
      <t>ケイスケ</t>
    </rPh>
    <phoneticPr fontId="12"/>
  </si>
  <si>
    <t>ぐ０３</t>
    <phoneticPr fontId="12"/>
  </si>
  <si>
    <t>中西</t>
    <rPh sb="0" eb="2">
      <t>ナカニシ</t>
    </rPh>
    <phoneticPr fontId="12"/>
  </si>
  <si>
    <t>泰輝</t>
    <rPh sb="0" eb="2">
      <t>タイキ</t>
    </rPh>
    <phoneticPr fontId="12"/>
  </si>
  <si>
    <t>ぐ０４</t>
    <phoneticPr fontId="12"/>
  </si>
  <si>
    <t>近清</t>
    <rPh sb="0" eb="1">
      <t>チカ</t>
    </rPh>
    <rPh sb="1" eb="2">
      <t>キヨ</t>
    </rPh>
    <phoneticPr fontId="12"/>
  </si>
  <si>
    <t>真司</t>
    <rPh sb="0" eb="2">
      <t>シンジ</t>
    </rPh>
    <phoneticPr fontId="12"/>
  </si>
  <si>
    <t>近清真司</t>
    <rPh sb="0" eb="1">
      <t>チカ</t>
    </rPh>
    <rPh sb="1" eb="2">
      <t>キヨ</t>
    </rPh>
    <rPh sb="2" eb="4">
      <t>シンジ</t>
    </rPh>
    <phoneticPr fontId="12"/>
  </si>
  <si>
    <t>OK</t>
    <phoneticPr fontId="12"/>
  </si>
  <si>
    <t>ぐ０５</t>
    <phoneticPr fontId="12"/>
  </si>
  <si>
    <t>久保</t>
    <rPh sb="0" eb="2">
      <t>クボ</t>
    </rPh>
    <phoneticPr fontId="12"/>
  </si>
  <si>
    <t>侑暉</t>
    <rPh sb="0" eb="1">
      <t>ユウ</t>
    </rPh>
    <rPh sb="1" eb="2">
      <t>カガヤ</t>
    </rPh>
    <phoneticPr fontId="12"/>
  </si>
  <si>
    <t>ぐ０６</t>
    <phoneticPr fontId="12"/>
  </si>
  <si>
    <t>井ノ口</t>
    <rPh sb="0" eb="1">
      <t>イ</t>
    </rPh>
    <rPh sb="2" eb="3">
      <t>グチ</t>
    </rPh>
    <phoneticPr fontId="12"/>
  </si>
  <si>
    <t>幹也</t>
    <rPh sb="0" eb="2">
      <t>ミキヤ</t>
    </rPh>
    <phoneticPr fontId="12"/>
  </si>
  <si>
    <t>ぐ０７</t>
    <phoneticPr fontId="12"/>
  </si>
  <si>
    <t>漆原</t>
    <rPh sb="0" eb="2">
      <t>ウルシハラ</t>
    </rPh>
    <phoneticPr fontId="12"/>
  </si>
  <si>
    <t>大介</t>
    <rPh sb="0" eb="2">
      <t>ダイスケ</t>
    </rPh>
    <phoneticPr fontId="12"/>
  </si>
  <si>
    <t>漆原大介</t>
    <rPh sb="0" eb="2">
      <t>ウルシハラ</t>
    </rPh>
    <rPh sb="2" eb="4">
      <t>ダイスケ</t>
    </rPh>
    <phoneticPr fontId="12"/>
  </si>
  <si>
    <t>ぐ０８</t>
    <phoneticPr fontId="12"/>
  </si>
  <si>
    <t>土田</t>
    <rPh sb="0" eb="2">
      <t>ツチダ</t>
    </rPh>
    <phoneticPr fontId="12"/>
  </si>
  <si>
    <t>哲也</t>
    <rPh sb="0" eb="2">
      <t>テツヤ</t>
    </rPh>
    <phoneticPr fontId="12"/>
  </si>
  <si>
    <t>土田哲也</t>
    <rPh sb="0" eb="2">
      <t>ツチダ</t>
    </rPh>
    <rPh sb="2" eb="4">
      <t>テツヤ</t>
    </rPh>
    <phoneticPr fontId="12"/>
  </si>
  <si>
    <t>ぐ０９</t>
    <phoneticPr fontId="12"/>
  </si>
  <si>
    <t>金谷</t>
    <rPh sb="0" eb="2">
      <t>カナタニ</t>
    </rPh>
    <phoneticPr fontId="12"/>
  </si>
  <si>
    <t>太郎</t>
    <rPh sb="0" eb="2">
      <t>タロウ</t>
    </rPh>
    <phoneticPr fontId="12"/>
  </si>
  <si>
    <t>金谷太郎</t>
    <rPh sb="0" eb="2">
      <t>カネタニ</t>
    </rPh>
    <rPh sb="2" eb="4">
      <t>タロウ</t>
    </rPh>
    <phoneticPr fontId="12"/>
  </si>
  <si>
    <t>ぐ１０</t>
    <phoneticPr fontId="12"/>
  </si>
  <si>
    <t>佐野</t>
    <rPh sb="0" eb="2">
      <t>サノ</t>
    </rPh>
    <phoneticPr fontId="12"/>
  </si>
  <si>
    <t>望</t>
    <rPh sb="0" eb="1">
      <t>ノゾ</t>
    </rPh>
    <phoneticPr fontId="12"/>
  </si>
  <si>
    <t>佐野望</t>
    <rPh sb="0" eb="2">
      <t>サノ</t>
    </rPh>
    <rPh sb="2" eb="3">
      <t>ノゾミ</t>
    </rPh>
    <phoneticPr fontId="12"/>
  </si>
  <si>
    <t>ぐ１１</t>
    <phoneticPr fontId="12"/>
  </si>
  <si>
    <t>吉野</t>
    <rPh sb="0" eb="2">
      <t>ヨシノ</t>
    </rPh>
    <phoneticPr fontId="12"/>
  </si>
  <si>
    <t>淳也</t>
    <rPh sb="0" eb="2">
      <t>ジュンヤ</t>
    </rPh>
    <phoneticPr fontId="12"/>
  </si>
  <si>
    <t>吉野淳也</t>
    <rPh sb="0" eb="2">
      <t>ヨシノ</t>
    </rPh>
    <rPh sb="2" eb="4">
      <t>ジュンヤ</t>
    </rPh>
    <phoneticPr fontId="12"/>
  </si>
  <si>
    <t>ぐ１２</t>
    <phoneticPr fontId="12"/>
  </si>
  <si>
    <t>幸典</t>
    <rPh sb="0" eb="2">
      <t>ユキノリ</t>
    </rPh>
    <phoneticPr fontId="12"/>
  </si>
  <si>
    <t>中山幸典</t>
    <rPh sb="0" eb="2">
      <t>ナカヤマ</t>
    </rPh>
    <rPh sb="2" eb="4">
      <t>ユキノリ</t>
    </rPh>
    <phoneticPr fontId="12"/>
  </si>
  <si>
    <t>ぐ１３</t>
    <phoneticPr fontId="12"/>
  </si>
  <si>
    <t>岡田</t>
    <rPh sb="0" eb="2">
      <t>オカダ</t>
    </rPh>
    <phoneticPr fontId="12"/>
  </si>
  <si>
    <t>真樹</t>
    <rPh sb="0" eb="2">
      <t>マサキ</t>
    </rPh>
    <phoneticPr fontId="12"/>
  </si>
  <si>
    <t>岡田真樹</t>
    <rPh sb="0" eb="2">
      <t>オカダ</t>
    </rPh>
    <rPh sb="2" eb="4">
      <t>マサキ</t>
    </rPh>
    <phoneticPr fontId="12"/>
  </si>
  <si>
    <t>ぐ１４</t>
    <phoneticPr fontId="12"/>
  </si>
  <si>
    <t>南</t>
    <rPh sb="0" eb="1">
      <t>ミナミ</t>
    </rPh>
    <phoneticPr fontId="12"/>
  </si>
  <si>
    <t>久遠</t>
    <rPh sb="0" eb="2">
      <t>クオン</t>
    </rPh>
    <phoneticPr fontId="12"/>
  </si>
  <si>
    <t>南久遠</t>
    <rPh sb="0" eb="1">
      <t>ミナミ</t>
    </rPh>
    <rPh sb="1" eb="3">
      <t>クオン</t>
    </rPh>
    <phoneticPr fontId="12"/>
  </si>
  <si>
    <t>ぐ１５</t>
    <phoneticPr fontId="12"/>
  </si>
  <si>
    <t>椿原</t>
    <rPh sb="0" eb="2">
      <t>ツバキハラ</t>
    </rPh>
    <phoneticPr fontId="12"/>
  </si>
  <si>
    <t>航輝</t>
    <rPh sb="0" eb="2">
      <t>コウキ</t>
    </rPh>
    <phoneticPr fontId="12"/>
  </si>
  <si>
    <t>椿原航輝</t>
    <rPh sb="0" eb="2">
      <t>ツバキハラ</t>
    </rPh>
    <rPh sb="2" eb="4">
      <t>コウキ</t>
    </rPh>
    <phoneticPr fontId="12"/>
  </si>
  <si>
    <t>ぐ１６</t>
    <phoneticPr fontId="12"/>
  </si>
  <si>
    <t>飛鷹</t>
    <rPh sb="0" eb="2">
      <t>ヒダカ</t>
    </rPh>
    <phoneticPr fontId="12"/>
  </si>
  <si>
    <t>強志</t>
    <rPh sb="0" eb="2">
      <t>ツヨシ</t>
    </rPh>
    <phoneticPr fontId="12"/>
  </si>
  <si>
    <t>飛鷹強志</t>
    <rPh sb="0" eb="2">
      <t>ヒダカ</t>
    </rPh>
    <rPh sb="2" eb="4">
      <t>ツヨシ</t>
    </rPh>
    <phoneticPr fontId="12"/>
  </si>
  <si>
    <t>ぐ１７</t>
    <phoneticPr fontId="12"/>
  </si>
  <si>
    <t>寺本</t>
    <rPh sb="0" eb="2">
      <t>テラモト</t>
    </rPh>
    <phoneticPr fontId="12"/>
  </si>
  <si>
    <t>将吾</t>
    <rPh sb="0" eb="2">
      <t>ショウゴ</t>
    </rPh>
    <phoneticPr fontId="12"/>
  </si>
  <si>
    <t>寺本将吾</t>
    <rPh sb="0" eb="2">
      <t>テラモト</t>
    </rPh>
    <rPh sb="2" eb="4">
      <t>ショウゴ</t>
    </rPh>
    <phoneticPr fontId="12"/>
  </si>
  <si>
    <t>ぐ１８</t>
    <phoneticPr fontId="12"/>
  </si>
  <si>
    <t>村上</t>
    <rPh sb="0" eb="2">
      <t>ムラカミ</t>
    </rPh>
    <phoneticPr fontId="12"/>
  </si>
  <si>
    <t>卓</t>
    <rPh sb="0" eb="1">
      <t>タク</t>
    </rPh>
    <phoneticPr fontId="12"/>
  </si>
  <si>
    <t>村上卓</t>
    <rPh sb="0" eb="2">
      <t>ムラカミ</t>
    </rPh>
    <rPh sb="2" eb="3">
      <t>タク</t>
    </rPh>
    <phoneticPr fontId="12"/>
  </si>
  <si>
    <t>ぐ１９</t>
    <phoneticPr fontId="12"/>
  </si>
  <si>
    <t>山本</t>
    <rPh sb="0" eb="2">
      <t>ヤマモト</t>
    </rPh>
    <phoneticPr fontId="12"/>
  </si>
  <si>
    <t>将義</t>
    <rPh sb="0" eb="2">
      <t>マサヨシ</t>
    </rPh>
    <phoneticPr fontId="12"/>
  </si>
  <si>
    <t>山本将義</t>
    <rPh sb="0" eb="2">
      <t>ヤマモト</t>
    </rPh>
    <rPh sb="2" eb="4">
      <t>マサヨシ</t>
    </rPh>
    <phoneticPr fontId="12"/>
  </si>
  <si>
    <t>ぐ２０</t>
    <phoneticPr fontId="12"/>
  </si>
  <si>
    <t>藤井</t>
    <rPh sb="0" eb="2">
      <t>フジイ</t>
    </rPh>
    <phoneticPr fontId="12"/>
  </si>
  <si>
    <t>正和</t>
    <rPh sb="0" eb="2">
      <t>マサカズ</t>
    </rPh>
    <phoneticPr fontId="12"/>
  </si>
  <si>
    <t>藤井正和</t>
    <rPh sb="0" eb="2">
      <t>フジイ</t>
    </rPh>
    <rPh sb="2" eb="4">
      <t>マサカズ</t>
    </rPh>
    <phoneticPr fontId="12"/>
  </si>
  <si>
    <t>ぐ２１</t>
    <phoneticPr fontId="12"/>
  </si>
  <si>
    <t>武藤</t>
    <rPh sb="0" eb="2">
      <t>ムトウ</t>
    </rPh>
    <phoneticPr fontId="12"/>
  </si>
  <si>
    <t>幸宏</t>
    <rPh sb="0" eb="2">
      <t>ユキヒロ</t>
    </rPh>
    <phoneticPr fontId="12"/>
  </si>
  <si>
    <t>武藤幸宏</t>
    <rPh sb="0" eb="2">
      <t>ムトウ</t>
    </rPh>
    <rPh sb="2" eb="4">
      <t>ユキヒロ</t>
    </rPh>
    <phoneticPr fontId="12"/>
  </si>
  <si>
    <t>京都府</t>
    <rPh sb="0" eb="3">
      <t>キョウトフ</t>
    </rPh>
    <phoneticPr fontId="12"/>
  </si>
  <si>
    <t>ぐ２２</t>
    <phoneticPr fontId="12"/>
  </si>
  <si>
    <t>小出</t>
    <rPh sb="0" eb="2">
      <t>コイデ</t>
    </rPh>
    <phoneticPr fontId="12"/>
  </si>
  <si>
    <t>周平</t>
    <rPh sb="0" eb="2">
      <t>シュウヘイ</t>
    </rPh>
    <phoneticPr fontId="12"/>
  </si>
  <si>
    <t>小出周平</t>
    <rPh sb="0" eb="2">
      <t>コイデ</t>
    </rPh>
    <rPh sb="2" eb="4">
      <t>シュウヘイ</t>
    </rPh>
    <phoneticPr fontId="12"/>
  </si>
  <si>
    <t>ぐ２３</t>
    <phoneticPr fontId="12"/>
  </si>
  <si>
    <t>藤田</t>
    <rPh sb="0" eb="2">
      <t>フジタ</t>
    </rPh>
    <phoneticPr fontId="12"/>
  </si>
  <si>
    <t>卓也</t>
    <rPh sb="0" eb="2">
      <t>タクヤ</t>
    </rPh>
    <phoneticPr fontId="12"/>
  </si>
  <si>
    <t>藤田卓也</t>
    <rPh sb="0" eb="2">
      <t>フジタ</t>
    </rPh>
    <rPh sb="2" eb="4">
      <t>タクヤ</t>
    </rPh>
    <phoneticPr fontId="12"/>
  </si>
  <si>
    <t>ぐ２４</t>
    <phoneticPr fontId="12"/>
  </si>
  <si>
    <t>鹿野</t>
    <rPh sb="0" eb="2">
      <t>シカノ</t>
    </rPh>
    <phoneticPr fontId="12"/>
  </si>
  <si>
    <t>雄大</t>
    <rPh sb="0" eb="2">
      <t>ユウダイ</t>
    </rPh>
    <phoneticPr fontId="12"/>
  </si>
  <si>
    <t>鹿野雄大</t>
    <rPh sb="0" eb="2">
      <t>シカノ</t>
    </rPh>
    <rPh sb="2" eb="4">
      <t>ユウダイ</t>
    </rPh>
    <phoneticPr fontId="12"/>
  </si>
  <si>
    <t>ぐ２５</t>
    <phoneticPr fontId="12"/>
  </si>
  <si>
    <t>澁谷</t>
    <rPh sb="0" eb="1">
      <t>シブ</t>
    </rPh>
    <rPh sb="1" eb="2">
      <t>タニ</t>
    </rPh>
    <phoneticPr fontId="12"/>
  </si>
  <si>
    <t>晃大</t>
    <rPh sb="0" eb="2">
      <t>コウダイ</t>
    </rPh>
    <phoneticPr fontId="12"/>
  </si>
  <si>
    <t>澁谷晃大</t>
    <rPh sb="0" eb="2">
      <t>シブヤ</t>
    </rPh>
    <rPh sb="2" eb="4">
      <t>コウダイ</t>
    </rPh>
    <phoneticPr fontId="12"/>
  </si>
  <si>
    <t>ぐ２６</t>
    <phoneticPr fontId="12"/>
  </si>
  <si>
    <t>遼太郎</t>
    <rPh sb="0" eb="3">
      <t>リョウタロウ</t>
    </rPh>
    <phoneticPr fontId="12"/>
  </si>
  <si>
    <t>松本遼太郎</t>
    <rPh sb="0" eb="2">
      <t>マツモト</t>
    </rPh>
    <rPh sb="2" eb="5">
      <t>リョウタロウ</t>
    </rPh>
    <phoneticPr fontId="12"/>
  </si>
  <si>
    <t>ぐ２７</t>
    <phoneticPr fontId="12"/>
  </si>
  <si>
    <t>浜田</t>
    <rPh sb="0" eb="2">
      <t>ハマダ</t>
    </rPh>
    <phoneticPr fontId="12"/>
  </si>
  <si>
    <t>豊</t>
    <rPh sb="0" eb="1">
      <t>ユタカ</t>
    </rPh>
    <phoneticPr fontId="12"/>
  </si>
  <si>
    <t>浜田豊</t>
    <rPh sb="0" eb="2">
      <t>ハマダ</t>
    </rPh>
    <rPh sb="2" eb="3">
      <t>ユタカ</t>
    </rPh>
    <phoneticPr fontId="12"/>
  </si>
  <si>
    <t>ぐ２８</t>
    <phoneticPr fontId="12"/>
  </si>
  <si>
    <t>平野</t>
    <rPh sb="0" eb="2">
      <t>ヒラノ</t>
    </rPh>
    <phoneticPr fontId="12"/>
  </si>
  <si>
    <t>優也</t>
    <rPh sb="0" eb="2">
      <t>ユウヤ</t>
    </rPh>
    <phoneticPr fontId="12"/>
  </si>
  <si>
    <t>平野優也</t>
    <rPh sb="0" eb="2">
      <t>ヒラノ</t>
    </rPh>
    <rPh sb="2" eb="4">
      <t>ユウヤ</t>
    </rPh>
    <phoneticPr fontId="12"/>
  </si>
  <si>
    <t>三重県</t>
    <rPh sb="0" eb="3">
      <t>ミエケン</t>
    </rPh>
    <phoneticPr fontId="12"/>
  </si>
  <si>
    <t>ぐ２９</t>
    <phoneticPr fontId="12"/>
  </si>
  <si>
    <t>楠瀬</t>
    <rPh sb="0" eb="2">
      <t>クスノセ</t>
    </rPh>
    <phoneticPr fontId="12"/>
  </si>
  <si>
    <t>正雄</t>
    <rPh sb="0" eb="2">
      <t>マサオ</t>
    </rPh>
    <phoneticPr fontId="12"/>
  </si>
  <si>
    <t>楠瀬正雄</t>
    <rPh sb="0" eb="2">
      <t>クスノセ</t>
    </rPh>
    <rPh sb="2" eb="4">
      <t>マサオ</t>
    </rPh>
    <phoneticPr fontId="12"/>
  </si>
  <si>
    <t>ぐ３０</t>
    <phoneticPr fontId="12"/>
  </si>
  <si>
    <t>大橋</t>
    <rPh sb="0" eb="2">
      <t>オオハシ</t>
    </rPh>
    <phoneticPr fontId="12"/>
  </si>
  <si>
    <t>直季</t>
    <rPh sb="0" eb="2">
      <t>ナオキ</t>
    </rPh>
    <phoneticPr fontId="12"/>
  </si>
  <si>
    <t>大橋直季</t>
    <rPh sb="0" eb="2">
      <t>オオハシ</t>
    </rPh>
    <rPh sb="2" eb="3">
      <t>スナオ</t>
    </rPh>
    <rPh sb="3" eb="4">
      <t>キ</t>
    </rPh>
    <phoneticPr fontId="12"/>
  </si>
  <si>
    <t>ぐ３１</t>
    <phoneticPr fontId="12"/>
  </si>
  <si>
    <t>谷内口</t>
    <rPh sb="0" eb="3">
      <t>ヤチグチ</t>
    </rPh>
    <phoneticPr fontId="12"/>
  </si>
  <si>
    <t>淳</t>
    <rPh sb="0" eb="1">
      <t>アツシ</t>
    </rPh>
    <phoneticPr fontId="12"/>
  </si>
  <si>
    <t>谷内口淳</t>
    <rPh sb="0" eb="3">
      <t>ヤチグチ</t>
    </rPh>
    <rPh sb="3" eb="4">
      <t>アツシ</t>
    </rPh>
    <phoneticPr fontId="12"/>
  </si>
  <si>
    <t>ぐ３２</t>
    <phoneticPr fontId="12"/>
  </si>
  <si>
    <t>帆足</t>
    <rPh sb="0" eb="2">
      <t>ホアシ</t>
    </rPh>
    <phoneticPr fontId="12"/>
  </si>
  <si>
    <t>介</t>
    <rPh sb="0" eb="1">
      <t>カイ</t>
    </rPh>
    <phoneticPr fontId="12"/>
  </si>
  <si>
    <t>帆足介</t>
    <rPh sb="0" eb="2">
      <t>ホアシ</t>
    </rPh>
    <rPh sb="2" eb="3">
      <t>カイ</t>
    </rPh>
    <phoneticPr fontId="12"/>
  </si>
  <si>
    <t>ぐ３３</t>
    <phoneticPr fontId="12"/>
  </si>
  <si>
    <t>葛川</t>
    <rPh sb="0" eb="2">
      <t>カツカワ</t>
    </rPh>
    <phoneticPr fontId="12"/>
  </si>
  <si>
    <t>来弥</t>
    <rPh sb="0" eb="1">
      <t>ク</t>
    </rPh>
    <rPh sb="1" eb="2">
      <t>ヤ</t>
    </rPh>
    <phoneticPr fontId="12"/>
  </si>
  <si>
    <t>葛川来弥</t>
    <rPh sb="0" eb="2">
      <t>カツカワ</t>
    </rPh>
    <rPh sb="2" eb="3">
      <t>ク</t>
    </rPh>
    <rPh sb="3" eb="4">
      <t>ヤ</t>
    </rPh>
    <phoneticPr fontId="12"/>
  </si>
  <si>
    <t>ぐ３４</t>
    <phoneticPr fontId="12"/>
  </si>
  <si>
    <t>内藤</t>
    <rPh sb="0" eb="2">
      <t>ナイトウ</t>
    </rPh>
    <phoneticPr fontId="12"/>
  </si>
  <si>
    <t>歩</t>
    <rPh sb="0" eb="1">
      <t>アユ</t>
    </rPh>
    <phoneticPr fontId="12"/>
  </si>
  <si>
    <t>内藤歩</t>
    <rPh sb="0" eb="2">
      <t>ナイトウ</t>
    </rPh>
    <rPh sb="2" eb="3">
      <t>アユム</t>
    </rPh>
    <phoneticPr fontId="12"/>
  </si>
  <si>
    <t>ぐ３５</t>
    <phoneticPr fontId="12"/>
  </si>
  <si>
    <t>久保村</t>
    <rPh sb="0" eb="3">
      <t>クボムラ</t>
    </rPh>
    <phoneticPr fontId="12"/>
  </si>
  <si>
    <t>悠史</t>
    <rPh sb="0" eb="2">
      <t>ユウシ</t>
    </rPh>
    <phoneticPr fontId="12"/>
  </si>
  <si>
    <t>久保村悠史</t>
    <rPh sb="0" eb="3">
      <t>クボムラ</t>
    </rPh>
    <rPh sb="3" eb="5">
      <t>ユウシ</t>
    </rPh>
    <phoneticPr fontId="12"/>
  </si>
  <si>
    <t>ぐ３６</t>
    <phoneticPr fontId="12"/>
  </si>
  <si>
    <t>さつ紀</t>
    <rPh sb="2" eb="3">
      <t>キ</t>
    </rPh>
    <phoneticPr fontId="12"/>
  </si>
  <si>
    <t>ぐ36</t>
    <phoneticPr fontId="12"/>
  </si>
  <si>
    <t>鹿野さつ紀</t>
    <rPh sb="0" eb="2">
      <t>シカノ</t>
    </rPh>
    <rPh sb="4" eb="5">
      <t>キ</t>
    </rPh>
    <phoneticPr fontId="12"/>
  </si>
  <si>
    <t>ぐ３７</t>
    <phoneticPr fontId="12"/>
  </si>
  <si>
    <t>友里</t>
    <rPh sb="0" eb="2">
      <t>ユリ</t>
    </rPh>
    <phoneticPr fontId="12"/>
  </si>
  <si>
    <t>ぐ37</t>
    <phoneticPr fontId="12"/>
  </si>
  <si>
    <t>漆原友里</t>
    <rPh sb="0" eb="2">
      <t>ウルシハラ</t>
    </rPh>
    <rPh sb="2" eb="4">
      <t>ユリ</t>
    </rPh>
    <phoneticPr fontId="12"/>
  </si>
  <si>
    <t>ぐ３８</t>
    <phoneticPr fontId="12"/>
  </si>
  <si>
    <t>菜摘</t>
    <rPh sb="0" eb="2">
      <t>ナツミ</t>
    </rPh>
    <phoneticPr fontId="12"/>
  </si>
  <si>
    <t>ぐ38</t>
    <phoneticPr fontId="12"/>
  </si>
  <si>
    <t>草野菜摘</t>
    <rPh sb="0" eb="2">
      <t>クサノ</t>
    </rPh>
    <rPh sb="2" eb="4">
      <t>ナツミ</t>
    </rPh>
    <phoneticPr fontId="12"/>
  </si>
  <si>
    <t>ぐ３９</t>
    <phoneticPr fontId="12"/>
  </si>
  <si>
    <t>武田</t>
    <rPh sb="0" eb="2">
      <t>タケダ</t>
    </rPh>
    <phoneticPr fontId="12"/>
  </si>
  <si>
    <t>亜加梨</t>
    <rPh sb="0" eb="3">
      <t>アカリ</t>
    </rPh>
    <phoneticPr fontId="12"/>
  </si>
  <si>
    <t>ぐ39</t>
    <phoneticPr fontId="12"/>
  </si>
  <si>
    <t>武田亜加梨</t>
    <rPh sb="0" eb="2">
      <t>タケダ</t>
    </rPh>
    <rPh sb="2" eb="5">
      <t>アカリ</t>
    </rPh>
    <phoneticPr fontId="12"/>
  </si>
  <si>
    <t>ぐ４０</t>
  </si>
  <si>
    <t>高森</t>
    <rPh sb="0" eb="1">
      <t>タカ</t>
    </rPh>
    <rPh sb="1" eb="2">
      <t>モリ</t>
    </rPh>
    <phoneticPr fontId="12"/>
  </si>
  <si>
    <t>美保</t>
    <rPh sb="0" eb="2">
      <t>ミホ</t>
    </rPh>
    <phoneticPr fontId="12"/>
  </si>
  <si>
    <t>ぐ40</t>
    <phoneticPr fontId="12"/>
  </si>
  <si>
    <t>高森美保</t>
    <rPh sb="0" eb="2">
      <t>タカモリ</t>
    </rPh>
    <rPh sb="2" eb="4">
      <t>ミホ</t>
    </rPh>
    <phoneticPr fontId="12"/>
  </si>
  <si>
    <t>ぐ４１</t>
    <phoneticPr fontId="12"/>
  </si>
  <si>
    <t>一瀬</t>
    <rPh sb="0" eb="2">
      <t>イチノセ</t>
    </rPh>
    <phoneticPr fontId="12"/>
  </si>
  <si>
    <t>智之</t>
    <rPh sb="0" eb="2">
      <t>トモユキ</t>
    </rPh>
    <phoneticPr fontId="12"/>
  </si>
  <si>
    <t>一瀬智之</t>
    <rPh sb="0" eb="2">
      <t>イチノセ</t>
    </rPh>
    <rPh sb="2" eb="4">
      <t>トモユキ</t>
    </rPh>
    <phoneticPr fontId="12"/>
  </si>
  <si>
    <t>Ｋテニスカレッジ</t>
  </si>
  <si>
    <t>Kテニス</t>
  </si>
  <si>
    <t>け０１</t>
  </si>
  <si>
    <t>稲岡</t>
  </si>
  <si>
    <t>和紀</t>
  </si>
  <si>
    <t>け０２</t>
    <phoneticPr fontId="12"/>
  </si>
  <si>
    <t>政治</t>
  </si>
  <si>
    <t>け０３</t>
  </si>
  <si>
    <t>上村</t>
  </si>
  <si>
    <t>　武</t>
  </si>
  <si>
    <t>け０４</t>
  </si>
  <si>
    <t>悠作</t>
  </si>
  <si>
    <t>け０５</t>
  </si>
  <si>
    <t>川並</t>
  </si>
  <si>
    <t>和之</t>
  </si>
  <si>
    <t>け０７</t>
  </si>
  <si>
    <t>坪田</t>
  </si>
  <si>
    <t>真嘉</t>
  </si>
  <si>
    <t>け０８</t>
  </si>
  <si>
    <t>永里</t>
  </si>
  <si>
    <t>裕次</t>
  </si>
  <si>
    <t>三重県</t>
  </si>
  <si>
    <t>け０９</t>
  </si>
  <si>
    <t>山口</t>
  </si>
  <si>
    <t>直彦</t>
  </si>
  <si>
    <t>け１０</t>
  </si>
  <si>
    <t>池尻</t>
  </si>
  <si>
    <t>陽香</t>
  </si>
  <si>
    <t>け１１</t>
  </si>
  <si>
    <t>福永</t>
  </si>
  <si>
    <t>裕美</t>
  </si>
  <si>
    <t>け１２</t>
  </si>
  <si>
    <t>美由希</t>
  </si>
  <si>
    <t>け１３</t>
  </si>
  <si>
    <t>福永</t>
    <phoneticPr fontId="12"/>
  </si>
  <si>
    <t>一典</t>
    <rPh sb="0" eb="2">
      <t>カズノリ</t>
    </rPh>
    <phoneticPr fontId="12"/>
  </si>
  <si>
    <t>け１４</t>
  </si>
  <si>
    <t>小澤</t>
    <rPh sb="0" eb="2">
      <t>コザワ</t>
    </rPh>
    <phoneticPr fontId="12"/>
  </si>
  <si>
    <t>藤信</t>
    <rPh sb="0" eb="2">
      <t>フジノブ</t>
    </rPh>
    <phoneticPr fontId="12"/>
  </si>
  <si>
    <t>け１５</t>
  </si>
  <si>
    <t>疋田</t>
    <rPh sb="0" eb="2">
      <t>ヒキダ</t>
    </rPh>
    <phoneticPr fontId="12"/>
  </si>
  <si>
    <t>之宏</t>
    <rPh sb="0" eb="1">
      <t>コレ</t>
    </rPh>
    <rPh sb="1" eb="2">
      <t>ヒロシ</t>
    </rPh>
    <phoneticPr fontId="12"/>
  </si>
  <si>
    <t>東近江市</t>
    <phoneticPr fontId="12"/>
  </si>
  <si>
    <t>け１６</t>
  </si>
  <si>
    <t>朝日</t>
    <rPh sb="0" eb="2">
      <t>アサヒ</t>
    </rPh>
    <phoneticPr fontId="12"/>
  </si>
  <si>
    <t>尚紀</t>
    <rPh sb="0" eb="1">
      <t>ナオ</t>
    </rPh>
    <rPh sb="1" eb="2">
      <t>キ</t>
    </rPh>
    <phoneticPr fontId="12"/>
  </si>
  <si>
    <t>三重県</t>
    <phoneticPr fontId="12"/>
  </si>
  <si>
    <t>け１７</t>
  </si>
  <si>
    <t>智美</t>
    <rPh sb="0" eb="2">
      <t>トモミ</t>
    </rPh>
    <phoneticPr fontId="12"/>
  </si>
  <si>
    <t>け１８</t>
  </si>
  <si>
    <t>健治</t>
    <rPh sb="0" eb="2">
      <t>ケンジ</t>
    </rPh>
    <phoneticPr fontId="12"/>
  </si>
  <si>
    <t>け１９</t>
  </si>
  <si>
    <t>本多</t>
    <rPh sb="0" eb="2">
      <t>ホンダ</t>
    </rPh>
    <phoneticPr fontId="12"/>
  </si>
  <si>
    <t>勇輝</t>
    <rPh sb="0" eb="2">
      <t>ユウキ</t>
    </rPh>
    <phoneticPr fontId="12"/>
  </si>
  <si>
    <t>け２０</t>
  </si>
  <si>
    <t>堤</t>
    <rPh sb="0" eb="1">
      <t>ツツミ</t>
    </rPh>
    <phoneticPr fontId="12"/>
  </si>
  <si>
    <t>泰彦</t>
    <rPh sb="0" eb="2">
      <t>ヤスヒコ</t>
    </rPh>
    <phoneticPr fontId="12"/>
  </si>
  <si>
    <t>け２１</t>
  </si>
  <si>
    <t>新谷</t>
    <rPh sb="0" eb="2">
      <t>シンヤ</t>
    </rPh>
    <phoneticPr fontId="12"/>
  </si>
  <si>
    <t>良</t>
    <rPh sb="0" eb="1">
      <t>リョウ</t>
    </rPh>
    <phoneticPr fontId="12"/>
  </si>
  <si>
    <t>け２２</t>
  </si>
  <si>
    <t>谷</t>
    <rPh sb="0" eb="1">
      <t>タニ</t>
    </rPh>
    <phoneticPr fontId="12"/>
  </si>
  <si>
    <t>寿子</t>
    <rPh sb="0" eb="2">
      <t>ヒサコ</t>
    </rPh>
    <phoneticPr fontId="12"/>
  </si>
  <si>
    <t>け２３</t>
  </si>
  <si>
    <t>け２４</t>
  </si>
  <si>
    <t>け２５</t>
  </si>
  <si>
    <t>け２６</t>
  </si>
  <si>
    <t>け２７</t>
  </si>
  <si>
    <t>け２８</t>
  </si>
  <si>
    <t>け２９</t>
  </si>
  <si>
    <t>青井</t>
  </si>
  <si>
    <t>亘</t>
  </si>
  <si>
    <t>プラチナ</t>
  </si>
  <si>
    <t>青井亘</t>
  </si>
  <si>
    <t>羽田</t>
  </si>
  <si>
    <t>照夫</t>
  </si>
  <si>
    <t>羽田照夫</t>
  </si>
  <si>
    <t>日野町</t>
  </si>
  <si>
    <t>ぷ０３</t>
  </si>
  <si>
    <t>吉田</t>
  </si>
  <si>
    <t>知司</t>
  </si>
  <si>
    <t>吉田知司</t>
  </si>
  <si>
    <t>ぷ０４</t>
  </si>
  <si>
    <t>鈴木</t>
  </si>
  <si>
    <t>英夫</t>
  </si>
  <si>
    <t>鈴木英夫</t>
  </si>
  <si>
    <t>ぷ０５</t>
  </si>
  <si>
    <t>ぷ０６</t>
  </si>
  <si>
    <t>ぷ０７</t>
  </si>
  <si>
    <t>ぷ０８</t>
  </si>
  <si>
    <t>ぷ０９</t>
  </si>
  <si>
    <t>ぷ１０</t>
  </si>
  <si>
    <t>ぷ１１</t>
  </si>
  <si>
    <t>ぷ１２</t>
  </si>
  <si>
    <t>ぷ１３</t>
  </si>
  <si>
    <t>ぷ１４</t>
  </si>
  <si>
    <t>ぷ１５</t>
  </si>
  <si>
    <t xml:space="preserve"> </t>
    <phoneticPr fontId="12"/>
  </si>
  <si>
    <t>岩花</t>
    <rPh sb="0" eb="1">
      <t>イワ</t>
    </rPh>
    <rPh sb="1" eb="2">
      <t>ハナ</t>
    </rPh>
    <phoneticPr fontId="12"/>
  </si>
  <si>
    <t>功</t>
    <rPh sb="0" eb="1">
      <t>イサオ</t>
    </rPh>
    <phoneticPr fontId="12"/>
  </si>
  <si>
    <t>うさかめ</t>
  </si>
  <si>
    <t>うさぎとかめの集い</t>
    <rPh sb="7" eb="8">
      <t>ツド</t>
    </rPh>
    <phoneticPr fontId="12"/>
  </si>
  <si>
    <t>牛道</t>
    <rPh sb="0" eb="1">
      <t>ウシ</t>
    </rPh>
    <rPh sb="1" eb="2">
      <t>ミチ</t>
    </rPh>
    <phoneticPr fontId="12"/>
  </si>
  <si>
    <t>雄介</t>
    <rPh sb="0" eb="2">
      <t>ユウスケ</t>
    </rPh>
    <phoneticPr fontId="12"/>
  </si>
  <si>
    <t>う０３</t>
  </si>
  <si>
    <t>小倉</t>
    <rPh sb="0" eb="2">
      <t>オグラ</t>
    </rPh>
    <phoneticPr fontId="12"/>
  </si>
  <si>
    <t>俊郎</t>
    <rPh sb="0" eb="1">
      <t>トシ</t>
    </rPh>
    <rPh sb="1" eb="2">
      <t>ロウ</t>
    </rPh>
    <phoneticPr fontId="12"/>
  </si>
  <si>
    <t>う０４</t>
  </si>
  <si>
    <t>う０５</t>
  </si>
  <si>
    <t>片岡</t>
    <rPh sb="0" eb="2">
      <t>カタオカ</t>
    </rPh>
    <phoneticPr fontId="12"/>
  </si>
  <si>
    <t>一寿</t>
    <rPh sb="0" eb="2">
      <t>カズトシ</t>
    </rPh>
    <phoneticPr fontId="12"/>
  </si>
  <si>
    <t>う０６</t>
  </si>
  <si>
    <t>う０７</t>
  </si>
  <si>
    <t>亀井</t>
    <rPh sb="0" eb="2">
      <t>カメイ</t>
    </rPh>
    <phoneticPr fontId="12"/>
  </si>
  <si>
    <t>皓太</t>
    <rPh sb="0" eb="2">
      <t>コウタ</t>
    </rPh>
    <phoneticPr fontId="12"/>
  </si>
  <si>
    <t>う０８</t>
  </si>
  <si>
    <t>う０９</t>
  </si>
  <si>
    <t>う１０</t>
  </si>
  <si>
    <t>竹田</t>
    <rPh sb="0" eb="2">
      <t>タケダ</t>
    </rPh>
    <phoneticPr fontId="12"/>
  </si>
  <si>
    <t>圭佑</t>
    <rPh sb="0" eb="2">
      <t>ケイスケ</t>
    </rPh>
    <phoneticPr fontId="12"/>
  </si>
  <si>
    <t>う１１</t>
  </si>
  <si>
    <t>堤内</t>
    <rPh sb="0" eb="1">
      <t>ツツミ</t>
    </rPh>
    <rPh sb="1" eb="2">
      <t>ウチ</t>
    </rPh>
    <phoneticPr fontId="12"/>
  </si>
  <si>
    <t>昭仁</t>
    <rPh sb="0" eb="2">
      <t>アキヒト</t>
    </rPh>
    <phoneticPr fontId="12"/>
  </si>
  <si>
    <t>う１２</t>
  </si>
  <si>
    <t>土肥</t>
    <rPh sb="0" eb="2">
      <t>ドイ</t>
    </rPh>
    <phoneticPr fontId="12"/>
  </si>
  <si>
    <t>将博</t>
    <rPh sb="0" eb="2">
      <t>マサヒロ</t>
    </rPh>
    <phoneticPr fontId="12"/>
  </si>
  <si>
    <t>う１３</t>
  </si>
  <si>
    <t>林</t>
    <rPh sb="0" eb="1">
      <t>ハヤシ</t>
    </rPh>
    <phoneticPr fontId="12"/>
  </si>
  <si>
    <t>哲学</t>
    <rPh sb="0" eb="2">
      <t>テツガク</t>
    </rPh>
    <phoneticPr fontId="12"/>
  </si>
  <si>
    <t>う１４</t>
  </si>
  <si>
    <t>深田</t>
    <rPh sb="0" eb="2">
      <t>フカダ</t>
    </rPh>
    <phoneticPr fontId="12"/>
  </si>
  <si>
    <t>健太郎</t>
    <rPh sb="0" eb="3">
      <t>ケンタロウ</t>
    </rPh>
    <phoneticPr fontId="12"/>
  </si>
  <si>
    <t>う１５</t>
  </si>
  <si>
    <t>啓吾</t>
    <rPh sb="0" eb="2">
      <t>ケイゴ</t>
    </rPh>
    <phoneticPr fontId="12"/>
  </si>
  <si>
    <t>う１６</t>
  </si>
  <si>
    <t>昌紀</t>
    <rPh sb="0" eb="2">
      <t>マサノリ</t>
    </rPh>
    <phoneticPr fontId="12"/>
  </si>
  <si>
    <t>う１７</t>
  </si>
  <si>
    <t>浩之</t>
    <rPh sb="0" eb="2">
      <t>ヒロユキ</t>
    </rPh>
    <phoneticPr fontId="12"/>
  </si>
  <si>
    <t>う１８</t>
  </si>
  <si>
    <t>吉村</t>
    <rPh sb="0" eb="2">
      <t>ヨシムラ</t>
    </rPh>
    <phoneticPr fontId="12"/>
  </si>
  <si>
    <t>淳</t>
  </si>
  <si>
    <t>う１９</t>
  </si>
  <si>
    <t>脇野</t>
    <rPh sb="0" eb="2">
      <t>ワキノ</t>
    </rPh>
    <phoneticPr fontId="12"/>
  </si>
  <si>
    <t>佳邦</t>
    <rPh sb="0" eb="1">
      <t>ヨシ</t>
    </rPh>
    <rPh sb="1" eb="2">
      <t>クニ</t>
    </rPh>
    <phoneticPr fontId="12"/>
  </si>
  <si>
    <t>う２０</t>
  </si>
  <si>
    <t>峰　</t>
  </si>
  <si>
    <t>う２１</t>
  </si>
  <si>
    <t>野村</t>
  </si>
  <si>
    <t>良平</t>
  </si>
  <si>
    <t>う２２</t>
  </si>
  <si>
    <t>利光</t>
  </si>
  <si>
    <t>龍司</t>
  </si>
  <si>
    <t>う２３</t>
  </si>
  <si>
    <t>う２４</t>
  </si>
  <si>
    <t>伊吹</t>
    <rPh sb="0" eb="2">
      <t>イブキ</t>
    </rPh>
    <phoneticPr fontId="12"/>
  </si>
  <si>
    <t>う２５</t>
  </si>
  <si>
    <t>植垣</t>
    <rPh sb="0" eb="2">
      <t>ウエガキ</t>
    </rPh>
    <phoneticPr fontId="12"/>
  </si>
  <si>
    <t>貴美子</t>
    <rPh sb="0" eb="3">
      <t>キミコ</t>
    </rPh>
    <phoneticPr fontId="12"/>
  </si>
  <si>
    <t>う２６</t>
  </si>
  <si>
    <t>う２７</t>
  </si>
  <si>
    <t>梅田</t>
    <rPh sb="0" eb="2">
      <t>ウメダ</t>
    </rPh>
    <phoneticPr fontId="12"/>
  </si>
  <si>
    <t>う２８</t>
  </si>
  <si>
    <t>う２９</t>
  </si>
  <si>
    <t>谷口</t>
    <rPh sb="0" eb="2">
      <t>タニグチ</t>
    </rPh>
    <phoneticPr fontId="12"/>
  </si>
  <si>
    <t>美佳</t>
    <rPh sb="0" eb="2">
      <t>ミカ</t>
    </rPh>
    <phoneticPr fontId="12"/>
  </si>
  <si>
    <t>甲賀市</t>
    <rPh sb="0" eb="3">
      <t>コウカシ</t>
    </rPh>
    <phoneticPr fontId="12"/>
  </si>
  <si>
    <t>う３０</t>
  </si>
  <si>
    <t>辻</t>
    <rPh sb="0" eb="1">
      <t>ツジ</t>
    </rPh>
    <phoneticPr fontId="12"/>
  </si>
  <si>
    <t>う３１</t>
  </si>
  <si>
    <t>苗村</t>
    <rPh sb="0" eb="2">
      <t>ナエムラ</t>
    </rPh>
    <phoneticPr fontId="12"/>
  </si>
  <si>
    <t>う３２</t>
  </si>
  <si>
    <t>う３３</t>
  </si>
  <si>
    <t>西崎</t>
    <rPh sb="0" eb="2">
      <t>ニシザキ</t>
    </rPh>
    <phoneticPr fontId="12"/>
  </si>
  <si>
    <t>友香</t>
    <rPh sb="0" eb="2">
      <t>ユカ</t>
    </rPh>
    <phoneticPr fontId="12"/>
  </si>
  <si>
    <t>う３４</t>
  </si>
  <si>
    <t>う３５</t>
  </si>
  <si>
    <t>藤村</t>
    <rPh sb="0" eb="2">
      <t>フジムラ</t>
    </rPh>
    <phoneticPr fontId="12"/>
  </si>
  <si>
    <t>う３６</t>
  </si>
  <si>
    <t>う３７</t>
  </si>
  <si>
    <t>う３８</t>
  </si>
  <si>
    <t>竹下</t>
  </si>
  <si>
    <t>う３９</t>
  </si>
  <si>
    <t>田中</t>
    <phoneticPr fontId="12"/>
  </si>
  <si>
    <t>う４０</t>
  </si>
  <si>
    <t>う４１</t>
  </si>
  <si>
    <t>姫井</t>
  </si>
  <si>
    <t>う４２</t>
  </si>
  <si>
    <t>う４３</t>
  </si>
  <si>
    <t>う４４</t>
  </si>
  <si>
    <t>中嶋</t>
    <rPh sb="0" eb="2">
      <t>ナカジマ</t>
    </rPh>
    <phoneticPr fontId="12"/>
  </si>
  <si>
    <t>徹</t>
    <rPh sb="0" eb="1">
      <t>トオル</t>
    </rPh>
    <phoneticPr fontId="12"/>
  </si>
  <si>
    <t>日野町</t>
    <rPh sb="0" eb="3">
      <t>ヒノチョウ</t>
    </rPh>
    <phoneticPr fontId="12"/>
  </si>
  <si>
    <t>ら０２</t>
  </si>
  <si>
    <t>猪師</t>
    <rPh sb="0" eb="1">
      <t>イノシシ</t>
    </rPh>
    <rPh sb="1" eb="2">
      <t>シ</t>
    </rPh>
    <phoneticPr fontId="12"/>
  </si>
  <si>
    <t>崇人</t>
    <rPh sb="0" eb="2">
      <t>タカヒト</t>
    </rPh>
    <phoneticPr fontId="12"/>
  </si>
  <si>
    <t>ら０３</t>
  </si>
  <si>
    <t>渡邊</t>
    <rPh sb="0" eb="2">
      <t>ワタナベ</t>
    </rPh>
    <phoneticPr fontId="12"/>
  </si>
  <si>
    <t>直洋</t>
    <rPh sb="0" eb="2">
      <t>ナオヒロ</t>
    </rPh>
    <phoneticPr fontId="12"/>
  </si>
  <si>
    <t>ら０４</t>
  </si>
  <si>
    <t>中島</t>
    <rPh sb="0" eb="2">
      <t>ナカジマ</t>
    </rPh>
    <phoneticPr fontId="12"/>
  </si>
  <si>
    <t>章太</t>
    <rPh sb="0" eb="2">
      <t>ショウタ</t>
    </rPh>
    <phoneticPr fontId="12"/>
  </si>
  <si>
    <t>ら０５</t>
  </si>
  <si>
    <t>織田</t>
    <rPh sb="0" eb="2">
      <t>オダ</t>
    </rPh>
    <phoneticPr fontId="12"/>
  </si>
  <si>
    <t>修輔</t>
    <rPh sb="0" eb="2">
      <t>シュウスケ</t>
    </rPh>
    <phoneticPr fontId="12"/>
  </si>
  <si>
    <t>ら０６</t>
  </si>
  <si>
    <t>徳光</t>
    <rPh sb="0" eb="2">
      <t>トクミツ</t>
    </rPh>
    <phoneticPr fontId="12"/>
  </si>
  <si>
    <t>亮真</t>
    <rPh sb="0" eb="2">
      <t>リョウマ</t>
    </rPh>
    <phoneticPr fontId="12"/>
  </si>
  <si>
    <t>こ０１</t>
    <phoneticPr fontId="12"/>
  </si>
  <si>
    <t>征矢</t>
    <rPh sb="0" eb="2">
      <t>ソヤ</t>
    </rPh>
    <phoneticPr fontId="12"/>
  </si>
  <si>
    <t>洋平</t>
    <rPh sb="0" eb="2">
      <t>ヨウヘイ</t>
    </rPh>
    <phoneticPr fontId="12"/>
  </si>
  <si>
    <t>個人登録</t>
    <rPh sb="0" eb="2">
      <t>コジン</t>
    </rPh>
    <rPh sb="2" eb="4">
      <t>トウロク</t>
    </rPh>
    <phoneticPr fontId="12"/>
  </si>
  <si>
    <t>こ０２</t>
  </si>
  <si>
    <t>松原</t>
  </si>
  <si>
    <t>礼</t>
  </si>
  <si>
    <t>直八</t>
    <rPh sb="0" eb="1">
      <t>ナオ</t>
    </rPh>
    <rPh sb="1" eb="2">
      <t>ハチ</t>
    </rPh>
    <phoneticPr fontId="12"/>
  </si>
  <si>
    <t>愛荘町</t>
    <rPh sb="0" eb="2">
      <t>アイショウ</t>
    </rPh>
    <rPh sb="2" eb="3">
      <t>チョウ</t>
    </rPh>
    <phoneticPr fontId="12"/>
  </si>
  <si>
    <t>こ０４</t>
  </si>
  <si>
    <t>こ０５</t>
  </si>
  <si>
    <t>あぷ２８</t>
  </si>
  <si>
    <t>あぷ１３</t>
  </si>
  <si>
    <t>第17回東近江市バレンタインミックス大会</t>
    <rPh sb="4" eb="7">
      <t>ヒガシオウミ</t>
    </rPh>
    <phoneticPr fontId="12"/>
  </si>
  <si>
    <t>２０２５年２月９日（日）</t>
    <rPh sb="4" eb="5">
      <t>ネン</t>
    </rPh>
    <phoneticPr fontId="12"/>
  </si>
  <si>
    <t>ＯＶ１２０</t>
    <phoneticPr fontId="12"/>
  </si>
  <si>
    <t>２月１日(土）１８時ドロー会議まで</t>
    <phoneticPr fontId="12"/>
  </si>
  <si>
    <t>２月１日(土）１８時～　布引グリーンスタジアム内来賓室</t>
    <rPh sb="12" eb="14">
      <t>ヌノビキ</t>
    </rPh>
    <rPh sb="23" eb="24">
      <t>ナイ</t>
    </rPh>
    <rPh sb="24" eb="26">
      <t>ライヒン</t>
    </rPh>
    <rPh sb="26" eb="27">
      <t>シツ</t>
    </rPh>
    <phoneticPr fontId="12"/>
  </si>
  <si>
    <t>※メール及び振込での申込期限は、１月３０日（木）です。</t>
    <rPh sb="4" eb="5">
      <t>オヨ</t>
    </rPh>
    <rPh sb="6" eb="8">
      <t>フリコミ</t>
    </rPh>
    <rPh sb="10" eb="12">
      <t>モウシコミ</t>
    </rPh>
    <rPh sb="12" eb="14">
      <t>キゲン</t>
    </rPh>
    <rPh sb="17" eb="18">
      <t>ガツ</t>
    </rPh>
    <rPh sb="20" eb="21">
      <t>ニチ</t>
    </rPh>
    <rPh sb="22" eb="23">
      <t>モク</t>
    </rPh>
    <phoneticPr fontId="12"/>
  </si>
  <si>
    <r>
      <t>Ａ級・OV１1０・OV120：オープン、</t>
    </r>
    <r>
      <rPr>
        <b/>
        <u/>
        <sz val="12"/>
        <color indexed="8"/>
        <rFont val="Meiryo UI"/>
        <family val="3"/>
        <charset val="128"/>
      </rPr>
      <t>Ｂ級：協会員のみ</t>
    </r>
    <rPh sb="1" eb="2">
      <t>キュウ</t>
    </rPh>
    <rPh sb="21" eb="22">
      <t>キュウ</t>
    </rPh>
    <rPh sb="23" eb="25">
      <t>キョウカイ</t>
    </rPh>
    <rPh sb="25" eb="26">
      <t>イン</t>
    </rPh>
    <phoneticPr fontId="12"/>
  </si>
  <si>
    <t>16回</t>
    <phoneticPr fontId="12"/>
  </si>
  <si>
    <t>24.2.11</t>
    <phoneticPr fontId="12"/>
  </si>
  <si>
    <t>B級</t>
    <rPh sb="1" eb="2">
      <t>キュウ</t>
    </rPh>
    <phoneticPr fontId="12"/>
  </si>
  <si>
    <t>ＯＶ110</t>
    <phoneticPr fontId="12"/>
  </si>
  <si>
    <t>ＯＶ120</t>
    <phoneticPr fontId="12"/>
  </si>
  <si>
    <t>大野・竹田（フレンズ・うさかめ）</t>
    <rPh sb="0" eb="2">
      <t>オオノ</t>
    </rPh>
    <rPh sb="3" eb="5">
      <t>タケダ</t>
    </rPh>
    <phoneticPr fontId="12"/>
  </si>
  <si>
    <t>漆原・漆原（グリフィンズ）</t>
    <rPh sb="0" eb="2">
      <t>ウルシハラ</t>
    </rPh>
    <rPh sb="3" eb="5">
      <t>ウルシハラ</t>
    </rPh>
    <phoneticPr fontId="12"/>
  </si>
  <si>
    <t>村上・村上（Ｋテニス・一般）</t>
    <rPh sb="0" eb="2">
      <t>ムラカミ</t>
    </rPh>
    <rPh sb="3" eb="5">
      <t>ムラカミ</t>
    </rPh>
    <rPh sb="11" eb="13">
      <t>イッパン</t>
    </rPh>
    <phoneticPr fontId="12"/>
  </si>
  <si>
    <t>田中・辰巳（うさかめ・アプストＴＣ）</t>
    <rPh sb="0" eb="2">
      <t>タナカ</t>
    </rPh>
    <rPh sb="3" eb="5">
      <t>タツミ</t>
    </rPh>
    <phoneticPr fontId="12"/>
  </si>
  <si>
    <t>牛道・牛道（うさかめ）</t>
    <rPh sb="0" eb="2">
      <t>ウシミチ</t>
    </rPh>
    <rPh sb="3" eb="5">
      <t>ウシミチ</t>
    </rPh>
    <phoneticPr fontId="12"/>
  </si>
  <si>
    <t>松本・長谷川（アビックＢＢ）</t>
    <rPh sb="0" eb="2">
      <t>マツモト</t>
    </rPh>
    <rPh sb="3" eb="6">
      <t>ハセガワ</t>
    </rPh>
    <phoneticPr fontId="12"/>
  </si>
  <si>
    <t>日高・東（アプストＴＣ）</t>
    <rPh sb="0" eb="2">
      <t>ヒダカ</t>
    </rPh>
    <rPh sb="3" eb="4">
      <t>ヒガシ</t>
    </rPh>
    <phoneticPr fontId="12"/>
  </si>
  <si>
    <t>筒井・平塚（フレンズ）</t>
    <rPh sb="0" eb="2">
      <t>ツツイ</t>
    </rPh>
    <rPh sb="3" eb="5">
      <t>ヒラツカ</t>
    </rPh>
    <phoneticPr fontId="12"/>
  </si>
  <si>
    <t>松井・岡本（フレンズ）</t>
    <rPh sb="0" eb="2">
      <t>マツイ</t>
    </rPh>
    <rPh sb="3" eb="5">
      <t>オカモト</t>
    </rPh>
    <phoneticPr fontId="12"/>
  </si>
  <si>
    <t>三代・杉山（フレンズ・アプストＴＣ）</t>
    <rPh sb="0" eb="2">
      <t>ミシロ</t>
    </rPh>
    <rPh sb="3" eb="5">
      <t>スギヤマ</t>
    </rPh>
    <phoneticPr fontId="12"/>
  </si>
  <si>
    <t>永松・木村（うさかめ・一般）</t>
    <rPh sb="0" eb="2">
      <t>ナガマツ</t>
    </rPh>
    <rPh sb="3" eb="5">
      <t>キムラ</t>
    </rPh>
    <rPh sb="11" eb="13">
      <t>イッパン</t>
    </rPh>
    <phoneticPr fontId="12"/>
  </si>
  <si>
    <t>アビックＢＢ</t>
  </si>
  <si>
    <t>男子一般の部</t>
    <rPh sb="0" eb="2">
      <t>ダンシ</t>
    </rPh>
    <rPh sb="2" eb="4">
      <t>イッパン</t>
    </rPh>
    <rPh sb="5" eb="6">
      <t>ブ</t>
    </rPh>
    <phoneticPr fontId="12"/>
  </si>
  <si>
    <t>男子OV１１０の部</t>
    <rPh sb="0" eb="2">
      <t>ダンシ</t>
    </rPh>
    <rPh sb="8" eb="9">
      <t>ブ</t>
    </rPh>
    <phoneticPr fontId="12"/>
  </si>
  <si>
    <t>女子一般の部</t>
    <rPh sb="2" eb="4">
      <t>イッパン</t>
    </rPh>
    <rPh sb="5" eb="6">
      <t>ブ</t>
    </rPh>
    <phoneticPr fontId="12"/>
  </si>
  <si>
    <t>女子OV１１０の部</t>
    <rPh sb="0" eb="2">
      <t>ジョシ</t>
    </rPh>
    <rPh sb="8" eb="9">
      <t>ブ</t>
    </rPh>
    <phoneticPr fontId="12"/>
  </si>
  <si>
    <t>あぷ０１</t>
    <phoneticPr fontId="55"/>
  </si>
  <si>
    <t>アプストＴＣ</t>
    <phoneticPr fontId="55"/>
  </si>
  <si>
    <t>あぷ０２</t>
    <phoneticPr fontId="55"/>
  </si>
  <si>
    <t>あぷ０３</t>
  </si>
  <si>
    <t>あぷ０４</t>
  </si>
  <si>
    <t>あぷ０５</t>
  </si>
  <si>
    <t>あぷ０６</t>
  </si>
  <si>
    <t>あぷ０７</t>
  </si>
  <si>
    <t>川上</t>
    <phoneticPr fontId="55"/>
  </si>
  <si>
    <t>美弥子</t>
    <rPh sb="0" eb="3">
      <t>ミヤコ</t>
    </rPh>
    <phoneticPr fontId="55"/>
  </si>
  <si>
    <t>あぷ０８</t>
  </si>
  <si>
    <t>大塚</t>
    <rPh sb="0" eb="2">
      <t>オオツカ</t>
    </rPh>
    <phoneticPr fontId="55"/>
  </si>
  <si>
    <t>陽</t>
    <rPh sb="0" eb="1">
      <t>ヨウ</t>
    </rPh>
    <phoneticPr fontId="55"/>
  </si>
  <si>
    <t>米原市</t>
    <rPh sb="0" eb="3">
      <t>マイバラシ</t>
    </rPh>
    <phoneticPr fontId="55"/>
  </si>
  <si>
    <t>あぷ０９</t>
  </si>
  <si>
    <t>山内</t>
    <rPh sb="0" eb="2">
      <t>ヤマウチ</t>
    </rPh>
    <phoneticPr fontId="55"/>
  </si>
  <si>
    <t>雄平</t>
    <rPh sb="0" eb="2">
      <t>ユウヘイ</t>
    </rPh>
    <phoneticPr fontId="55"/>
  </si>
  <si>
    <t>東近江市</t>
    <rPh sb="0" eb="1">
      <t>ヒガシ</t>
    </rPh>
    <rPh sb="1" eb="3">
      <t>オウミ</t>
    </rPh>
    <rPh sb="3" eb="4">
      <t>シ</t>
    </rPh>
    <phoneticPr fontId="55"/>
  </si>
  <si>
    <t>あぷ１０</t>
  </si>
  <si>
    <t>春澄</t>
    <rPh sb="0" eb="1">
      <t>ハル</t>
    </rPh>
    <rPh sb="1" eb="2">
      <t>スミ</t>
    </rPh>
    <phoneticPr fontId="55"/>
  </si>
  <si>
    <t>あぷ１１</t>
  </si>
  <si>
    <t>木村</t>
    <rPh sb="0" eb="2">
      <t>キムラ</t>
    </rPh>
    <phoneticPr fontId="55"/>
  </si>
  <si>
    <t>美香</t>
    <rPh sb="0" eb="2">
      <t>ミカ</t>
    </rPh>
    <phoneticPr fontId="55"/>
  </si>
  <si>
    <t>あぷ１２</t>
  </si>
  <si>
    <t>梶木</t>
    <rPh sb="0" eb="2">
      <t>カジキ</t>
    </rPh>
    <phoneticPr fontId="55"/>
  </si>
  <si>
    <t>和子</t>
    <rPh sb="0" eb="2">
      <t>カズコ</t>
    </rPh>
    <phoneticPr fontId="55"/>
  </si>
  <si>
    <t>日高</t>
    <rPh sb="0" eb="2">
      <t>ヒダカ</t>
    </rPh>
    <phoneticPr fontId="55"/>
  </si>
  <si>
    <t>長浜市</t>
    <rPh sb="0" eb="3">
      <t>ナガハマシ</t>
    </rPh>
    <phoneticPr fontId="55"/>
  </si>
  <si>
    <t>あぷ１４</t>
  </si>
  <si>
    <t>長谷出</t>
    <rPh sb="0" eb="2">
      <t>ハセ</t>
    </rPh>
    <rPh sb="2" eb="3">
      <t>デ</t>
    </rPh>
    <phoneticPr fontId="55"/>
  </si>
  <si>
    <t>浩</t>
    <rPh sb="0" eb="1">
      <t>ヒロシ</t>
    </rPh>
    <phoneticPr fontId="55"/>
  </si>
  <si>
    <t>男</t>
    <phoneticPr fontId="55"/>
  </si>
  <si>
    <t>あぷ１５</t>
  </si>
  <si>
    <t>本池</t>
    <rPh sb="0" eb="2">
      <t>モトイケ</t>
    </rPh>
    <phoneticPr fontId="55"/>
  </si>
  <si>
    <t>清子</t>
    <phoneticPr fontId="55"/>
  </si>
  <si>
    <t>あぷ１６</t>
  </si>
  <si>
    <t>奥田</t>
    <rPh sb="0" eb="2">
      <t>オクダ</t>
    </rPh>
    <phoneticPr fontId="55"/>
  </si>
  <si>
    <t>純也</t>
    <phoneticPr fontId="55"/>
  </si>
  <si>
    <t>あぷ１７</t>
  </si>
  <si>
    <t>村田</t>
    <rPh sb="0" eb="2">
      <t>ムラタ</t>
    </rPh>
    <phoneticPr fontId="55"/>
  </si>
  <si>
    <t>朋子</t>
    <rPh sb="0" eb="2">
      <t>トモコ</t>
    </rPh>
    <phoneticPr fontId="55"/>
  </si>
  <si>
    <t>女</t>
    <phoneticPr fontId="55"/>
  </si>
  <si>
    <t>あぷ１８</t>
  </si>
  <si>
    <t>あぷ１９</t>
  </si>
  <si>
    <t>竹村</t>
    <phoneticPr fontId="55"/>
  </si>
  <si>
    <t>蒲生郡</t>
    <rPh sb="0" eb="3">
      <t>ガモウグン</t>
    </rPh>
    <phoneticPr fontId="55"/>
  </si>
  <si>
    <t>あぷ２０</t>
  </si>
  <si>
    <t>木村</t>
    <phoneticPr fontId="55"/>
  </si>
  <si>
    <t>京都市</t>
    <rPh sb="0" eb="3">
      <t>キョウトシ</t>
    </rPh>
    <phoneticPr fontId="55"/>
  </si>
  <si>
    <t>あぷ２１</t>
  </si>
  <si>
    <t>あぷ２２</t>
  </si>
  <si>
    <t>森</t>
    <phoneticPr fontId="55"/>
  </si>
  <si>
    <t>謙太郎</t>
    <phoneticPr fontId="55"/>
  </si>
  <si>
    <t>鈴鹿市</t>
    <rPh sb="0" eb="3">
      <t>スズカシ</t>
    </rPh>
    <phoneticPr fontId="55"/>
  </si>
  <si>
    <t>あぷ２３</t>
  </si>
  <si>
    <t>下地</t>
    <phoneticPr fontId="55"/>
  </si>
  <si>
    <t>あぷ２４</t>
  </si>
  <si>
    <t>服部</t>
    <phoneticPr fontId="55"/>
  </si>
  <si>
    <t>亀山市</t>
    <rPh sb="0" eb="2">
      <t>カメヤマ</t>
    </rPh>
    <rPh sb="2" eb="3">
      <t>シ</t>
    </rPh>
    <phoneticPr fontId="55"/>
  </si>
  <si>
    <t>あぷ２５</t>
  </si>
  <si>
    <t>齋藤</t>
    <phoneticPr fontId="55"/>
  </si>
  <si>
    <t>あぷ２６</t>
  </si>
  <si>
    <t>古市</t>
    <phoneticPr fontId="55"/>
  </si>
  <si>
    <t>あぷ２７</t>
  </si>
  <si>
    <t>大塚</t>
    <phoneticPr fontId="55"/>
  </si>
  <si>
    <t>東</t>
    <rPh sb="0" eb="1">
      <t>ヒガシ</t>
    </rPh>
    <phoneticPr fontId="55"/>
  </si>
  <si>
    <t>正隆</t>
    <rPh sb="0" eb="2">
      <t>マサタカ</t>
    </rPh>
    <phoneticPr fontId="55"/>
  </si>
  <si>
    <t>あぷ２９</t>
  </si>
  <si>
    <t>二ツ井</t>
    <rPh sb="0" eb="1">
      <t>フタ</t>
    </rPh>
    <rPh sb="2" eb="3">
      <t>イ</t>
    </rPh>
    <phoneticPr fontId="55"/>
  </si>
  <si>
    <t>裕也</t>
    <rPh sb="0" eb="2">
      <t>ユウヤ</t>
    </rPh>
    <phoneticPr fontId="55"/>
  </si>
  <si>
    <t>あぷ３０</t>
  </si>
  <si>
    <t>山崎</t>
    <rPh sb="0" eb="2">
      <t>ヤマサキ</t>
    </rPh>
    <phoneticPr fontId="55"/>
  </si>
  <si>
    <t>豊</t>
    <rPh sb="0" eb="1">
      <t>ユタカ</t>
    </rPh>
    <phoneticPr fontId="55"/>
  </si>
  <si>
    <t>あん０１</t>
    <phoneticPr fontId="55"/>
  </si>
  <si>
    <t>アンヴァース</t>
  </si>
  <si>
    <t>あん０２</t>
    <phoneticPr fontId="55"/>
  </si>
  <si>
    <t>匡志</t>
    <phoneticPr fontId="55"/>
  </si>
  <si>
    <t>石田</t>
    <rPh sb="0" eb="2">
      <t>イシダ</t>
    </rPh>
    <phoneticPr fontId="55"/>
  </si>
  <si>
    <t>愛捺花</t>
    <phoneticPr fontId="55"/>
  </si>
  <si>
    <t>一色</t>
    <phoneticPr fontId="55"/>
  </si>
  <si>
    <t>翼</t>
    <phoneticPr fontId="55"/>
  </si>
  <si>
    <t>清水</t>
    <phoneticPr fontId="55"/>
  </si>
  <si>
    <t>陽介</t>
    <phoneticPr fontId="55"/>
  </si>
  <si>
    <t>村西</t>
    <phoneticPr fontId="55"/>
  </si>
  <si>
    <t>徹</t>
    <phoneticPr fontId="55"/>
  </si>
  <si>
    <t>涼花</t>
    <phoneticPr fontId="55"/>
  </si>
  <si>
    <t>山本</t>
    <phoneticPr fontId="55"/>
  </si>
  <si>
    <t>和樹</t>
    <phoneticPr fontId="55"/>
  </si>
  <si>
    <t xml:space="preserve">  聡</t>
    <phoneticPr fontId="56"/>
  </si>
  <si>
    <t>　羽</t>
    <phoneticPr fontId="56"/>
  </si>
  <si>
    <t>ふ２２</t>
    <phoneticPr fontId="56"/>
  </si>
  <si>
    <t>岡本</t>
    <phoneticPr fontId="56"/>
  </si>
  <si>
    <t>洋一</t>
    <rPh sb="0" eb="2">
      <t>ヨウイチ</t>
    </rPh>
    <phoneticPr fontId="56"/>
  </si>
  <si>
    <t>フレンズ</t>
    <phoneticPr fontId="56"/>
  </si>
  <si>
    <t>岡本洋一</t>
    <rPh sb="2" eb="4">
      <t>ヨウイチ</t>
    </rPh>
    <phoneticPr fontId="56"/>
  </si>
  <si>
    <t>男</t>
    <rPh sb="0" eb="1">
      <t>オトコ</t>
    </rPh>
    <phoneticPr fontId="56"/>
  </si>
  <si>
    <t>彦根市</t>
    <phoneticPr fontId="56"/>
  </si>
  <si>
    <t>ふ２３</t>
    <phoneticPr fontId="56"/>
  </si>
  <si>
    <t>長門</t>
    <rPh sb="0" eb="2">
      <t>ナガト</t>
    </rPh>
    <phoneticPr fontId="56"/>
  </si>
  <si>
    <t>　優</t>
    <rPh sb="1" eb="2">
      <t>マサル</t>
    </rPh>
    <phoneticPr fontId="56"/>
  </si>
  <si>
    <t>長門　優</t>
    <rPh sb="0" eb="2">
      <t>ナガト</t>
    </rPh>
    <rPh sb="3" eb="4">
      <t>マサル</t>
    </rPh>
    <phoneticPr fontId="56"/>
  </si>
  <si>
    <t>長浜市</t>
    <phoneticPr fontId="56"/>
  </si>
  <si>
    <t>ふ２４</t>
    <phoneticPr fontId="56"/>
  </si>
  <si>
    <t>牧子</t>
    <rPh sb="0" eb="2">
      <t>マキコ</t>
    </rPh>
    <phoneticPr fontId="56"/>
  </si>
  <si>
    <t>長門牧子</t>
    <rPh sb="0" eb="2">
      <t>ナガト</t>
    </rPh>
    <rPh sb="2" eb="4">
      <t>マキコ</t>
    </rPh>
    <phoneticPr fontId="56"/>
  </si>
  <si>
    <t>女</t>
    <phoneticPr fontId="56"/>
  </si>
  <si>
    <t>OK</t>
    <phoneticPr fontId="56"/>
  </si>
  <si>
    <t>ふ２５</t>
  </si>
  <si>
    <t>浦島</t>
    <rPh sb="0" eb="2">
      <t>ウラシマ</t>
    </rPh>
    <phoneticPr fontId="12"/>
  </si>
  <si>
    <t>博邦</t>
    <rPh sb="0" eb="2">
      <t>ヒロクニ</t>
    </rPh>
    <phoneticPr fontId="12"/>
  </si>
  <si>
    <t>彦根市</t>
    <rPh sb="0" eb="3">
      <t>ヒコネシ</t>
    </rPh>
    <phoneticPr fontId="56"/>
  </si>
  <si>
    <t>ふ２６</t>
  </si>
  <si>
    <t>公子</t>
    <rPh sb="0" eb="2">
      <t>キミコ</t>
    </rPh>
    <phoneticPr fontId="12"/>
  </si>
  <si>
    <t>駿亮</t>
    <rPh sb="0" eb="1">
      <t>シュン</t>
    </rPh>
    <rPh sb="1" eb="2">
      <t>リョウ</t>
    </rPh>
    <phoneticPr fontId="55"/>
  </si>
  <si>
    <t>森</t>
    <rPh sb="0" eb="1">
      <t>モリ</t>
    </rPh>
    <phoneticPr fontId="55"/>
  </si>
  <si>
    <t>　彩</t>
    <rPh sb="1" eb="2">
      <t>アヤ</t>
    </rPh>
    <phoneticPr fontId="55"/>
  </si>
  <si>
    <t>近江八幡市</t>
    <phoneticPr fontId="55"/>
  </si>
  <si>
    <t>苗村</t>
    <rPh sb="0" eb="2">
      <t>ナエムラ</t>
    </rPh>
    <phoneticPr fontId="55"/>
  </si>
  <si>
    <t>裕子</t>
    <rPh sb="0" eb="2">
      <t>ユウコ</t>
    </rPh>
    <phoneticPr fontId="55"/>
  </si>
  <si>
    <t>小野</t>
    <rPh sb="0" eb="2">
      <t>オノ</t>
    </rPh>
    <phoneticPr fontId="55"/>
  </si>
  <si>
    <t>裕美</t>
    <phoneticPr fontId="55"/>
  </si>
  <si>
    <t>栗東市</t>
    <rPh sb="0" eb="3">
      <t>リットウシ</t>
    </rPh>
    <phoneticPr fontId="55"/>
  </si>
  <si>
    <t>柏木</t>
    <rPh sb="0" eb="2">
      <t>カシワギ</t>
    </rPh>
    <phoneticPr fontId="55"/>
  </si>
  <si>
    <t>由紀</t>
    <rPh sb="0" eb="2">
      <t>ユキ</t>
    </rPh>
    <phoneticPr fontId="55"/>
  </si>
  <si>
    <t>井川</t>
    <rPh sb="0" eb="2">
      <t>イガワ</t>
    </rPh>
    <phoneticPr fontId="55"/>
  </si>
  <si>
    <t>直哉</t>
    <rPh sb="0" eb="2">
      <t>ナオヤ</t>
    </rPh>
    <phoneticPr fontId="55"/>
  </si>
  <si>
    <t>岐阜県</t>
    <rPh sb="0" eb="3">
      <t>ギフケン</t>
    </rPh>
    <phoneticPr fontId="55"/>
  </si>
  <si>
    <t>真彦</t>
    <rPh sb="0" eb="2">
      <t>マサヒコ</t>
    </rPh>
    <phoneticPr fontId="55"/>
  </si>
  <si>
    <t>ぷ０１</t>
    <phoneticPr fontId="55"/>
  </si>
  <si>
    <t>ぷ０２</t>
    <phoneticPr fontId="55"/>
  </si>
  <si>
    <t>竹中</t>
    <rPh sb="0" eb="2">
      <t>タケナカ</t>
    </rPh>
    <phoneticPr fontId="55"/>
  </si>
  <si>
    <t>徳司</t>
    <rPh sb="0" eb="2">
      <t>トクジ</t>
    </rPh>
    <phoneticPr fontId="55"/>
  </si>
  <si>
    <t>竹中徳司</t>
    <rPh sb="0" eb="2">
      <t>タケナカ</t>
    </rPh>
    <rPh sb="2" eb="4">
      <t>トクジ</t>
    </rPh>
    <phoneticPr fontId="55"/>
  </si>
  <si>
    <t>プラチナ</t>
    <phoneticPr fontId="55"/>
  </si>
  <si>
    <t>男</t>
    <rPh sb="0" eb="1">
      <t>オトコ</t>
    </rPh>
    <phoneticPr fontId="55"/>
  </si>
  <si>
    <t>東近江市</t>
    <rPh sb="0" eb="4">
      <t>ヒガシオウミシ</t>
    </rPh>
    <phoneticPr fontId="55"/>
  </si>
  <si>
    <t>平岩</t>
    <rPh sb="0" eb="2">
      <t>ヒライワ</t>
    </rPh>
    <phoneticPr fontId="55"/>
  </si>
  <si>
    <t>浩司</t>
    <rPh sb="0" eb="2">
      <t>コウジ</t>
    </rPh>
    <phoneticPr fontId="55"/>
  </si>
  <si>
    <t>平岩治司</t>
    <rPh sb="0" eb="2">
      <t>ヒライワ</t>
    </rPh>
    <rPh sb="2" eb="4">
      <t>ハルジ</t>
    </rPh>
    <phoneticPr fontId="55"/>
  </si>
  <si>
    <t>福島</t>
    <rPh sb="0" eb="2">
      <t>フクシマ</t>
    </rPh>
    <phoneticPr fontId="55"/>
  </si>
  <si>
    <t>直樹</t>
    <rPh sb="0" eb="2">
      <t>ナオキ</t>
    </rPh>
    <phoneticPr fontId="55"/>
  </si>
  <si>
    <t>福島直樹</t>
    <rPh sb="0" eb="2">
      <t>フクシマ</t>
    </rPh>
    <rPh sb="2" eb="4">
      <t>ナオキ</t>
    </rPh>
    <phoneticPr fontId="55"/>
  </si>
  <si>
    <t>今村</t>
    <rPh sb="0" eb="2">
      <t>イマムラ</t>
    </rPh>
    <phoneticPr fontId="55"/>
  </si>
  <si>
    <t>宜明</t>
    <rPh sb="0" eb="2">
      <t>ノブアキ</t>
    </rPh>
    <phoneticPr fontId="55"/>
  </si>
  <si>
    <t>今村宣明</t>
    <rPh sb="0" eb="2">
      <t>イマムラ</t>
    </rPh>
    <rPh sb="2" eb="4">
      <t>ノブアキ</t>
    </rPh>
    <phoneticPr fontId="55"/>
  </si>
  <si>
    <t>新谷</t>
    <rPh sb="0" eb="2">
      <t>シンタニ</t>
    </rPh>
    <phoneticPr fontId="55"/>
  </si>
  <si>
    <t>弘之</t>
    <rPh sb="0" eb="2">
      <t>ヒロユキ</t>
    </rPh>
    <phoneticPr fontId="55"/>
  </si>
  <si>
    <t>新谷弘之</t>
    <rPh sb="0" eb="2">
      <t>シンタニ</t>
    </rPh>
    <rPh sb="2" eb="4">
      <t>ヒロユキ</t>
    </rPh>
    <phoneticPr fontId="55"/>
  </si>
  <si>
    <t>犬上郡多賀町</t>
    <rPh sb="0" eb="3">
      <t>イヌカミグン</t>
    </rPh>
    <rPh sb="3" eb="6">
      <t>タガチョウ</t>
    </rPh>
    <phoneticPr fontId="55"/>
  </si>
  <si>
    <t>前田</t>
    <rPh sb="0" eb="2">
      <t>マエダ</t>
    </rPh>
    <phoneticPr fontId="55"/>
  </si>
  <si>
    <t>喜久子</t>
    <rPh sb="0" eb="3">
      <t>キクコ</t>
    </rPh>
    <phoneticPr fontId="55"/>
  </si>
  <si>
    <t>前田喜久子</t>
    <rPh sb="0" eb="2">
      <t>マエダ</t>
    </rPh>
    <rPh sb="2" eb="5">
      <t>キクコ</t>
    </rPh>
    <phoneticPr fontId="55"/>
  </si>
  <si>
    <t>女</t>
    <rPh sb="0" eb="1">
      <t>オンナ</t>
    </rPh>
    <phoneticPr fontId="55"/>
  </si>
  <si>
    <t>彦根市</t>
    <rPh sb="0" eb="3">
      <t>ヒコネシ</t>
    </rPh>
    <phoneticPr fontId="55"/>
  </si>
  <si>
    <t>井田</t>
    <rPh sb="0" eb="2">
      <t>イダ</t>
    </rPh>
    <phoneticPr fontId="55"/>
  </si>
  <si>
    <t>圭子</t>
    <rPh sb="0" eb="2">
      <t>ケイコ</t>
    </rPh>
    <phoneticPr fontId="55"/>
  </si>
  <si>
    <t>井田圭子</t>
    <rPh sb="0" eb="4">
      <t>イダケイコ</t>
    </rPh>
    <phoneticPr fontId="55"/>
  </si>
  <si>
    <t>小林</t>
    <rPh sb="0" eb="2">
      <t>コバヤシ</t>
    </rPh>
    <phoneticPr fontId="55"/>
  </si>
  <si>
    <t>明子</t>
    <rPh sb="0" eb="2">
      <t>アキコ</t>
    </rPh>
    <phoneticPr fontId="55"/>
  </si>
  <si>
    <t>小林朋子</t>
    <rPh sb="0" eb="2">
      <t>コバヤシ</t>
    </rPh>
    <rPh sb="2" eb="4">
      <t>トモコ</t>
    </rPh>
    <phoneticPr fontId="55"/>
  </si>
  <si>
    <t>西村</t>
    <rPh sb="0" eb="2">
      <t>ニシムラ</t>
    </rPh>
    <phoneticPr fontId="55"/>
  </si>
  <si>
    <t>國太郎</t>
    <rPh sb="0" eb="1">
      <t>コク</t>
    </rPh>
    <rPh sb="1" eb="3">
      <t>タロウ</t>
    </rPh>
    <phoneticPr fontId="55"/>
  </si>
  <si>
    <t>西村国太郎</t>
    <rPh sb="0" eb="2">
      <t>ニシムラ</t>
    </rPh>
    <rPh sb="2" eb="5">
      <t>クニタロウ</t>
    </rPh>
    <phoneticPr fontId="55"/>
  </si>
  <si>
    <t>今井</t>
    <rPh sb="0" eb="2">
      <t>イマイ</t>
    </rPh>
    <phoneticPr fontId="55"/>
  </si>
  <si>
    <t>順子</t>
    <rPh sb="0" eb="2">
      <t>ジュンコ</t>
    </rPh>
    <phoneticPr fontId="55"/>
  </si>
  <si>
    <t>今井順子</t>
    <rPh sb="0" eb="2">
      <t>イマイ</t>
    </rPh>
    <rPh sb="2" eb="4">
      <t>ジュンコ</t>
    </rPh>
    <phoneticPr fontId="55"/>
  </si>
  <si>
    <t>大橋</t>
    <rPh sb="0" eb="2">
      <t>オオハシ</t>
    </rPh>
    <phoneticPr fontId="55"/>
  </si>
  <si>
    <t>富子</t>
    <rPh sb="0" eb="2">
      <t>トミコ</t>
    </rPh>
    <phoneticPr fontId="55"/>
  </si>
  <si>
    <t>大橋富子</t>
    <rPh sb="0" eb="2">
      <t>オオハシ</t>
    </rPh>
    <rPh sb="2" eb="4">
      <t>トミコ</t>
    </rPh>
    <phoneticPr fontId="55"/>
  </si>
  <si>
    <t>う０１</t>
    <phoneticPr fontId="55"/>
  </si>
  <si>
    <t>う０２</t>
    <phoneticPr fontId="55"/>
  </si>
  <si>
    <t>垣内</t>
    <rPh sb="0" eb="2">
      <t>カキウチ</t>
    </rPh>
    <phoneticPr fontId="55"/>
  </si>
  <si>
    <t>義則</t>
    <rPh sb="0" eb="2">
      <t>ヨシノリ</t>
    </rPh>
    <phoneticPr fontId="55"/>
  </si>
  <si>
    <t>健一</t>
    <rPh sb="0" eb="2">
      <t>ケンイチ</t>
    </rPh>
    <phoneticPr fontId="55"/>
  </si>
  <si>
    <t>亀井</t>
    <rPh sb="0" eb="2">
      <t>カメイ</t>
    </rPh>
    <phoneticPr fontId="55"/>
  </si>
  <si>
    <t>雅嗣</t>
    <rPh sb="0" eb="1">
      <t>マサ</t>
    </rPh>
    <rPh sb="1" eb="2">
      <t>ツグ</t>
    </rPh>
    <phoneticPr fontId="55"/>
  </si>
  <si>
    <t>源代</t>
    <rPh sb="0" eb="1">
      <t>ゲン</t>
    </rPh>
    <rPh sb="1" eb="2">
      <t>ダイ</t>
    </rPh>
    <phoneticPr fontId="55"/>
  </si>
  <si>
    <t>翔太</t>
    <rPh sb="0" eb="1">
      <t>ショウ</t>
    </rPh>
    <rPh sb="1" eb="2">
      <t>タ</t>
    </rPh>
    <phoneticPr fontId="55"/>
  </si>
  <si>
    <t>野洲市</t>
    <rPh sb="0" eb="3">
      <t>ヤスシ</t>
    </rPh>
    <phoneticPr fontId="55"/>
  </si>
  <si>
    <t>祥靖</t>
    <phoneticPr fontId="55"/>
  </si>
  <si>
    <t>甲賀市</t>
    <rPh sb="0" eb="3">
      <t>コウカシ</t>
    </rPh>
    <phoneticPr fontId="55"/>
  </si>
  <si>
    <t>多賀町</t>
    <rPh sb="0" eb="3">
      <t>タガチョウ</t>
    </rPh>
    <phoneticPr fontId="55"/>
  </si>
  <si>
    <t>坂田</t>
    <rPh sb="0" eb="2">
      <t>サカタ</t>
    </rPh>
    <phoneticPr fontId="55"/>
  </si>
  <si>
    <t>義記</t>
    <rPh sb="0" eb="1">
      <t>ヨシ</t>
    </rPh>
    <rPh sb="1" eb="2">
      <t>キ</t>
    </rPh>
    <phoneticPr fontId="55"/>
  </si>
  <si>
    <t>守山市</t>
    <rPh sb="0" eb="3">
      <t>モリヤマシ</t>
    </rPh>
    <phoneticPr fontId="55"/>
  </si>
  <si>
    <t>邦子</t>
    <rPh sb="0" eb="2">
      <t>クニコ</t>
    </rPh>
    <phoneticPr fontId="55"/>
  </si>
  <si>
    <t>牛道</t>
    <rPh sb="0" eb="2">
      <t>ウシミチ</t>
    </rPh>
    <phoneticPr fontId="55"/>
  </si>
  <si>
    <t>心</t>
    <rPh sb="0" eb="1">
      <t>ココロ</t>
    </rPh>
    <phoneticPr fontId="55"/>
  </si>
  <si>
    <t>陽子</t>
    <rPh sb="0" eb="2">
      <t>ヨウコ</t>
    </rPh>
    <phoneticPr fontId="55"/>
  </si>
  <si>
    <t>湖南市</t>
    <rPh sb="0" eb="3">
      <t>コナンシ</t>
    </rPh>
    <phoneticPr fontId="55"/>
  </si>
  <si>
    <t>佳子</t>
    <rPh sb="0" eb="2">
      <t>ヨシコ</t>
    </rPh>
    <phoneticPr fontId="55"/>
  </si>
  <si>
    <t>直子</t>
    <rPh sb="0" eb="2">
      <t>ナオコ</t>
    </rPh>
    <phoneticPr fontId="55"/>
  </si>
  <si>
    <t>竜王町</t>
    <rPh sb="0" eb="3">
      <t>リュウオウチョウ</t>
    </rPh>
    <phoneticPr fontId="55"/>
  </si>
  <si>
    <t>永松</t>
    <rPh sb="0" eb="2">
      <t>ナガマツ</t>
    </rPh>
    <phoneticPr fontId="55"/>
  </si>
  <si>
    <t>貴子</t>
    <rPh sb="0" eb="2">
      <t>タカコ</t>
    </rPh>
    <phoneticPr fontId="55"/>
  </si>
  <si>
    <t>藤田</t>
    <rPh sb="0" eb="2">
      <t>フジタ</t>
    </rPh>
    <phoneticPr fontId="55"/>
  </si>
  <si>
    <t>博美</t>
    <rPh sb="0" eb="2">
      <t>ヒロミ</t>
    </rPh>
    <phoneticPr fontId="55"/>
  </si>
  <si>
    <t>加代子</t>
    <rPh sb="0" eb="3">
      <t>カヨコ</t>
    </rPh>
    <phoneticPr fontId="55"/>
  </si>
  <si>
    <t>藤原</t>
    <rPh sb="0" eb="2">
      <t>フジワラ</t>
    </rPh>
    <phoneticPr fontId="55"/>
  </si>
  <si>
    <t>泰子</t>
    <rPh sb="0" eb="2">
      <t>ヤスコ</t>
    </rPh>
    <phoneticPr fontId="55"/>
  </si>
  <si>
    <t>三崎</t>
    <rPh sb="0" eb="2">
      <t>ミサキ</t>
    </rPh>
    <phoneticPr fontId="55"/>
  </si>
  <si>
    <t>奈々</t>
    <rPh sb="0" eb="2">
      <t>ナナ</t>
    </rPh>
    <phoneticPr fontId="55"/>
  </si>
  <si>
    <t>光代</t>
    <rPh sb="0" eb="2">
      <t>ミツヨ</t>
    </rPh>
    <phoneticPr fontId="55"/>
  </si>
  <si>
    <t>有紀</t>
    <rPh sb="0" eb="2">
      <t>ユキ</t>
    </rPh>
    <phoneticPr fontId="55"/>
  </si>
  <si>
    <t>都</t>
    <rPh sb="0" eb="1">
      <t>ミヤコ</t>
    </rPh>
    <phoneticPr fontId="55"/>
  </si>
  <si>
    <t>亜利沙</t>
    <rPh sb="0" eb="3">
      <t>アリサ</t>
    </rPh>
    <phoneticPr fontId="55"/>
  </si>
  <si>
    <t>彩子</t>
    <phoneticPr fontId="55"/>
  </si>
  <si>
    <t>村川</t>
    <rPh sb="0" eb="2">
      <t>ムラカワ</t>
    </rPh>
    <phoneticPr fontId="55"/>
  </si>
  <si>
    <t>庸子</t>
    <rPh sb="0" eb="2">
      <t>ヨウコ</t>
    </rPh>
    <phoneticPr fontId="55"/>
  </si>
  <si>
    <t>愛知郡</t>
    <rPh sb="0" eb="3">
      <t>エチグン</t>
    </rPh>
    <phoneticPr fontId="55"/>
  </si>
  <si>
    <t>中田</t>
    <rPh sb="0" eb="2">
      <t>ナカタ</t>
    </rPh>
    <phoneticPr fontId="55"/>
  </si>
  <si>
    <t>富憲</t>
    <rPh sb="0" eb="2">
      <t>トミノリ</t>
    </rPh>
    <phoneticPr fontId="55"/>
  </si>
  <si>
    <t>う４５</t>
  </si>
  <si>
    <t>皓輝</t>
    <rPh sb="0" eb="1">
      <t>コウ</t>
    </rPh>
    <rPh sb="1" eb="2">
      <t>テル</t>
    </rPh>
    <phoneticPr fontId="12"/>
  </si>
  <si>
    <t>う４６</t>
    <phoneticPr fontId="12"/>
  </si>
  <si>
    <t>仙波</t>
    <rPh sb="0" eb="2">
      <t>センバ</t>
    </rPh>
    <phoneticPr fontId="12"/>
  </si>
  <si>
    <t>敬子</t>
    <rPh sb="0" eb="2">
      <t>ケイコ</t>
    </rPh>
    <phoneticPr fontId="12"/>
  </si>
  <si>
    <t>ら０１</t>
    <phoneticPr fontId="55"/>
  </si>
  <si>
    <t>Ｒ11</t>
  </si>
  <si>
    <t>こ０３</t>
    <phoneticPr fontId="55"/>
  </si>
  <si>
    <t>第17回東近江市バレンタインミックス大会</t>
    <phoneticPr fontId="12"/>
  </si>
  <si>
    <t>＊BクラスとOV枠は、昨年の優勝ペアでは同じカテゴリーでは出場できません。</t>
    <rPh sb="8" eb="9">
      <t>ワク</t>
    </rPh>
    <rPh sb="11" eb="13">
      <t>サクネン</t>
    </rPh>
    <rPh sb="14" eb="16">
      <t>ユウショウ</t>
    </rPh>
    <rPh sb="20" eb="21">
      <t>オナ</t>
    </rPh>
    <rPh sb="29" eb="31">
      <t>シュツジョウ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</si>
</sst>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lt;=999]000;[&lt;=9999]000\-00;000\-0000"/>
  </numFmts>
  <fonts count="59">
    <font>
      <sz val="11"/>
      <color indexed="8"/>
      <name val="ＭＳ Ｐゴシック"/>
      <family val="3"/>
      <charset val="128"/>
    </font>
    <font>
      <b/>
      <sz val="11"/>
      <name val="ＭＳ Ｐゴシック"/>
      <family val="3"/>
      <charset val="128"/>
    </font>
    <font>
      <b/>
      <sz val="11"/>
      <color indexed="8"/>
      <name val="ＭＳ Ｐゴシック"/>
      <family val="3"/>
      <charset val="128"/>
    </font>
    <font>
      <b/>
      <sz val="11"/>
      <color indexed="10"/>
      <name val="ＭＳ Ｐゴシック"/>
      <family val="3"/>
      <charset val="128"/>
    </font>
    <font>
      <b/>
      <sz val="12"/>
      <color indexed="8"/>
      <name val="ＭＳ Ｐゴシック"/>
      <family val="3"/>
      <charset val="128"/>
    </font>
    <font>
      <u/>
      <sz val="11"/>
      <color indexed="12"/>
      <name val="ＭＳ Ｐゴシック"/>
      <family val="3"/>
      <charset val="128"/>
    </font>
    <font>
      <b/>
      <sz val="11"/>
      <color indexed="10"/>
      <name val="ＭＳ ゴシック"/>
      <family val="3"/>
      <charset val="128"/>
    </font>
    <font>
      <sz val="11"/>
      <name val="ＭＳ Ｐゴシック"/>
      <family val="3"/>
      <charset val="128"/>
    </font>
    <font>
      <sz val="12"/>
      <name val="HGSnpp޼UB"/>
      <family val="3"/>
      <charset val="128"/>
    </font>
    <font>
      <b/>
      <sz val="12"/>
      <name val="HGSnpp޼UB"/>
      <family val="3"/>
      <charset val="128"/>
    </font>
    <font>
      <b/>
      <sz val="16"/>
      <name val="ＭＳ Ｐゴシック"/>
      <family val="3"/>
      <charset val="128"/>
    </font>
    <font>
      <sz val="11"/>
      <color indexed="8"/>
      <name val="ＭＳ Ｐゴシック"/>
      <family val="3"/>
      <charset val="128"/>
    </font>
    <font>
      <sz val="6"/>
      <name val="ＭＳ Ｐゴシック"/>
      <family val="3"/>
      <charset val="128"/>
    </font>
    <font>
      <b/>
      <sz val="12"/>
      <name val="ＭＳ Ｐゴシック"/>
      <family val="3"/>
      <charset val="128"/>
    </font>
    <font>
      <b/>
      <sz val="11"/>
      <name val="BIZ UDP明朝 Medium"/>
      <family val="1"/>
      <charset val="128"/>
    </font>
    <font>
      <b/>
      <sz val="11"/>
      <name val="MS PGothic"/>
      <family val="3"/>
      <charset val="128"/>
    </font>
    <font>
      <b/>
      <sz val="9"/>
      <name val="ＭＳ Ｐゴシック"/>
      <family val="3"/>
      <charset val="128"/>
    </font>
    <font>
      <b/>
      <sz val="12"/>
      <name val="MS PGothic"/>
      <family val="3"/>
      <charset val="128"/>
    </font>
    <font>
      <sz val="16"/>
      <name val="Meiryo UI"/>
      <family val="3"/>
      <charset val="128"/>
    </font>
    <font>
      <u/>
      <sz val="16"/>
      <name val="Meiryo UI"/>
      <family val="3"/>
      <charset val="128"/>
    </font>
    <font>
      <sz val="11"/>
      <name val="Meiryo UI"/>
      <family val="3"/>
      <charset val="128"/>
    </font>
    <font>
      <sz val="9"/>
      <name val="Meiryo UI"/>
      <family val="3"/>
      <charset val="128"/>
    </font>
    <font>
      <sz val="12"/>
      <name val="Meiryo UI"/>
      <family val="3"/>
      <charset val="128"/>
    </font>
    <font>
      <sz val="10"/>
      <name val="Meiryo UI"/>
      <family val="3"/>
      <charset val="128"/>
    </font>
    <font>
      <sz val="12"/>
      <name val="UD デジタル 教科書体 NP-R"/>
      <family val="1"/>
      <charset val="128"/>
    </font>
    <font>
      <sz val="11"/>
      <name val="BIZ UDP明朝 Medium"/>
      <family val="1"/>
      <charset val="128"/>
    </font>
    <font>
      <b/>
      <sz val="11"/>
      <color theme="1"/>
      <name val="ＭＳ Ｐゴシック"/>
      <family val="3"/>
      <charset val="128"/>
    </font>
    <font>
      <b/>
      <sz val="11"/>
      <color rgb="FFFF0000"/>
      <name val="ＭＳ Ｐゴシック"/>
      <family val="3"/>
      <charset val="128"/>
    </font>
    <font>
      <b/>
      <sz val="11"/>
      <name val="ＭＳ Ｐゴシック"/>
      <family val="3"/>
      <charset val="128"/>
      <scheme val="minor"/>
    </font>
    <font>
      <b/>
      <sz val="11"/>
      <color rgb="FFFF0000"/>
      <name val="ＭＳ Ｐゴシック"/>
      <family val="3"/>
      <charset val="128"/>
      <scheme val="minor"/>
    </font>
    <font>
      <b/>
      <sz val="11"/>
      <color indexed="10"/>
      <name val="ＭＳ Ｐゴシック"/>
      <family val="3"/>
      <charset val="128"/>
      <scheme val="minor"/>
    </font>
    <font>
      <b/>
      <sz val="11"/>
      <color indexed="8"/>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1"/>
      <color rgb="FF000000"/>
      <name val="MS PGothic"/>
      <family val="3"/>
      <charset val="128"/>
    </font>
    <font>
      <b/>
      <sz val="12"/>
      <color rgb="FF000000"/>
      <name val="MS PGothic"/>
      <family val="3"/>
      <charset val="128"/>
    </font>
    <font>
      <b/>
      <sz val="11"/>
      <color rgb="FFFF0000"/>
      <name val="MS PGothic"/>
      <family val="3"/>
      <charset val="128"/>
    </font>
    <font>
      <sz val="11"/>
      <color rgb="FFFF0000"/>
      <name val="ＭＳ Ｐゴシック"/>
      <family val="3"/>
      <charset val="128"/>
    </font>
    <font>
      <sz val="12"/>
      <color rgb="FFFF0000"/>
      <name val="UD デジタル 教科書体 NP-R"/>
      <family val="1"/>
      <charset val="128"/>
    </font>
    <font>
      <sz val="11"/>
      <color theme="0" tint="-0.14999847407452621"/>
      <name val="ＭＳ Ｐゴシック"/>
      <family val="3"/>
      <charset val="128"/>
    </font>
    <font>
      <sz val="12"/>
      <color theme="1"/>
      <name val="UD デジタル 教科書体 NP-R"/>
      <family val="1"/>
      <charset val="128"/>
    </font>
    <font>
      <sz val="11"/>
      <color theme="1"/>
      <name val="ＭＳ Ｐゴシック"/>
      <family val="3"/>
      <charset val="128"/>
    </font>
    <font>
      <b/>
      <sz val="11"/>
      <color indexed="8"/>
      <name val="Meiryo UI"/>
      <family val="3"/>
      <charset val="128"/>
    </font>
    <font>
      <b/>
      <sz val="18"/>
      <color indexed="10"/>
      <name val="Meiryo UI"/>
      <family val="3"/>
      <charset val="128"/>
    </font>
    <font>
      <b/>
      <sz val="11"/>
      <color indexed="10"/>
      <name val="Meiryo UI"/>
      <family val="3"/>
      <charset val="128"/>
    </font>
    <font>
      <b/>
      <sz val="14"/>
      <color rgb="FF00B050"/>
      <name val="Meiryo UI"/>
      <family val="3"/>
      <charset val="128"/>
    </font>
    <font>
      <b/>
      <sz val="12"/>
      <color indexed="8"/>
      <name val="Meiryo UI"/>
      <family val="3"/>
      <charset val="128"/>
    </font>
    <font>
      <b/>
      <sz val="12"/>
      <color rgb="FFFF0000"/>
      <name val="Meiryo UI"/>
      <family val="3"/>
      <charset val="128"/>
    </font>
    <font>
      <b/>
      <sz val="12"/>
      <name val="Meiryo UI"/>
      <family val="3"/>
      <charset val="128"/>
    </font>
    <font>
      <b/>
      <sz val="12"/>
      <color indexed="10"/>
      <name val="Meiryo UI"/>
      <family val="3"/>
      <charset val="128"/>
    </font>
    <font>
      <b/>
      <sz val="12"/>
      <color rgb="FF00B050"/>
      <name val="Meiryo UI"/>
      <family val="3"/>
      <charset val="128"/>
    </font>
    <font>
      <u/>
      <sz val="11"/>
      <color rgb="FF0000CC"/>
      <name val="Meiryo UI"/>
      <family val="3"/>
      <charset val="128"/>
    </font>
    <font>
      <b/>
      <sz val="12"/>
      <color rgb="FF0000CC"/>
      <name val="Meiryo UI"/>
      <family val="3"/>
      <charset val="128"/>
    </font>
    <font>
      <b/>
      <sz val="16"/>
      <color indexed="17"/>
      <name val="Meiryo UI"/>
      <family val="3"/>
      <charset val="128"/>
    </font>
    <font>
      <b/>
      <u/>
      <sz val="12"/>
      <color indexed="8"/>
      <name val="Meiryo UI"/>
      <family val="3"/>
      <charset val="128"/>
    </font>
    <font>
      <sz val="6"/>
      <name val="ＭＳ Ｐゴシック"/>
      <family val="2"/>
      <charset val="128"/>
      <scheme val="minor"/>
    </font>
    <font>
      <sz val="6"/>
      <name val="ＭＳ Ｐゴシック"/>
      <family val="3"/>
      <charset val="128"/>
      <scheme val="minor"/>
    </font>
    <font>
      <b/>
      <sz val="12"/>
      <name val="UD デジタル 教科書体 NP-R"/>
      <family val="1"/>
      <charset val="128"/>
    </font>
    <font>
      <b/>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87">
    <border>
      <left/>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Dashed">
        <color indexed="64"/>
      </bottom>
      <diagonal/>
    </border>
    <border>
      <left/>
      <right style="thin">
        <color indexed="64"/>
      </right>
      <top/>
      <bottom style="mediumDashed">
        <color indexed="64"/>
      </bottom>
      <diagonal/>
    </border>
    <border>
      <left/>
      <right style="medium">
        <color indexed="64"/>
      </right>
      <top/>
      <bottom style="mediumDashed">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8"/>
      </right>
      <top style="mediumDashed">
        <color indexed="64"/>
      </top>
      <bottom style="thin">
        <color indexed="64"/>
      </bottom>
      <diagonal/>
    </border>
    <border>
      <left style="thin">
        <color indexed="8"/>
      </left>
      <right style="medium">
        <color indexed="64"/>
      </right>
      <top style="mediumDashed">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64"/>
      </right>
      <top style="thin">
        <color indexed="64"/>
      </top>
      <bottom style="medium">
        <color indexed="64"/>
      </bottom>
      <diagonal/>
    </border>
    <border>
      <left style="thin">
        <color indexed="8"/>
      </left>
      <right style="medium">
        <color indexed="64"/>
      </right>
      <top/>
      <bottom style="thin">
        <color indexed="8"/>
      </bottom>
      <diagonal/>
    </border>
    <border>
      <left style="thin">
        <color indexed="64"/>
      </left>
      <right style="thin">
        <color indexed="8"/>
      </right>
      <top style="thin">
        <color indexed="64"/>
      </top>
      <bottom style="medium">
        <color indexed="64"/>
      </bottom>
      <diagonal/>
    </border>
    <border>
      <left style="thin">
        <color indexed="64"/>
      </left>
      <right style="thin">
        <color indexed="64"/>
      </right>
      <top style="thin">
        <color indexed="8"/>
      </top>
      <bottom style="medium">
        <color indexed="64"/>
      </bottom>
      <diagonal/>
    </border>
    <border>
      <left style="thin">
        <color indexed="8"/>
      </left>
      <right/>
      <top style="mediumDashed">
        <color indexed="64"/>
      </top>
      <bottom style="thin">
        <color indexed="8"/>
      </bottom>
      <diagonal/>
    </border>
    <border>
      <left style="thin">
        <color indexed="64"/>
      </left>
      <right style="medium">
        <color indexed="64"/>
      </right>
      <top style="medium">
        <color indexed="64"/>
      </top>
      <bottom style="thin">
        <color indexed="8"/>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dott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dashed">
        <color indexed="64"/>
      </bottom>
      <diagonal/>
    </border>
    <border>
      <left/>
      <right style="medium">
        <color indexed="64"/>
      </right>
      <top style="double">
        <color indexed="64"/>
      </top>
      <bottom style="dotted">
        <color indexed="64"/>
      </bottom>
      <diagonal/>
    </border>
    <border>
      <left style="medium">
        <color indexed="64"/>
      </left>
      <right/>
      <top/>
      <bottom style="dott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dashed">
        <color indexed="64"/>
      </bottom>
      <diagonal/>
    </border>
    <border>
      <left/>
      <right style="medium">
        <color indexed="64"/>
      </right>
      <top/>
      <bottom style="dotted">
        <color indexed="64"/>
      </bottom>
      <diagonal/>
    </border>
    <border>
      <left/>
      <right/>
      <top style="double">
        <color indexed="64"/>
      </top>
      <bottom style="dashed">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8"/>
      </left>
      <right/>
      <top/>
      <bottom style="thin">
        <color indexed="8"/>
      </bottom>
      <diagonal/>
    </border>
    <border>
      <left style="thin">
        <color indexed="64"/>
      </left>
      <right style="medium">
        <color indexed="64"/>
      </right>
      <top style="thin">
        <color indexed="64"/>
      </top>
      <bottom style="thin">
        <color indexed="8"/>
      </bottom>
      <diagonal/>
    </border>
    <border>
      <left/>
      <right/>
      <top/>
      <bottom style="thin">
        <color auto="1"/>
      </bottom>
      <diagonal/>
    </border>
    <border>
      <left/>
      <right/>
      <top style="thin">
        <color auto="1"/>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medium">
        <color indexed="64"/>
      </top>
      <bottom style="medium">
        <color indexed="64"/>
      </bottom>
      <diagonal/>
    </border>
  </borders>
  <cellStyleXfs count="31">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applyNumberFormat="0" applyFill="0" applyBorder="0" applyAlignment="0" applyProtection="0">
      <alignment vertical="top"/>
      <protection locked="0"/>
    </xf>
    <xf numFmtId="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11" fillId="0" borderId="0">
      <alignment vertical="center"/>
    </xf>
    <xf numFmtId="0" fontId="11" fillId="0" borderId="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cellStyleXfs>
  <cellXfs count="321">
    <xf numFmtId="0" fontId="0" fillId="0" borderId="0" xfId="0">
      <alignment vertical="center"/>
    </xf>
    <xf numFmtId="0" fontId="2" fillId="0" borderId="0" xfId="0" applyFont="1">
      <alignment vertical="center"/>
    </xf>
    <xf numFmtId="0" fontId="7" fillId="0" borderId="0" xfId="27">
      <alignment vertical="center"/>
    </xf>
    <xf numFmtId="0" fontId="8" fillId="0" borderId="0" xfId="27" applyFont="1" applyAlignment="1">
      <alignment horizontal="center" vertical="center" wrapText="1"/>
    </xf>
    <xf numFmtId="0" fontId="8" fillId="0" borderId="0" xfId="27" applyFont="1" applyAlignment="1">
      <alignment horizontal="left" vertical="center" wrapText="1"/>
    </xf>
    <xf numFmtId="0" fontId="9" fillId="0" borderId="0" xfId="27" applyFont="1" applyAlignment="1">
      <alignment horizontal="left" vertical="center" wrapText="1"/>
    </xf>
    <xf numFmtId="0" fontId="10" fillId="0" borderId="0" xfId="27" applyFont="1">
      <alignment vertical="center"/>
    </xf>
    <xf numFmtId="0" fontId="1" fillId="0" borderId="1" xfId="27" applyFont="1" applyBorder="1">
      <alignment vertical="center"/>
    </xf>
    <xf numFmtId="0" fontId="1" fillId="0" borderId="2" xfId="27" applyFont="1" applyBorder="1">
      <alignment vertical="center"/>
    </xf>
    <xf numFmtId="0" fontId="1" fillId="0" borderId="3" xfId="27" applyFont="1" applyBorder="1">
      <alignment vertical="center"/>
    </xf>
    <xf numFmtId="0" fontId="1" fillId="0" borderId="4" xfId="27" applyFont="1" applyBorder="1" applyAlignment="1">
      <alignment horizontal="center" vertical="center"/>
    </xf>
    <xf numFmtId="0" fontId="1" fillId="0" borderId="5" xfId="27" applyFont="1" applyBorder="1" applyAlignment="1">
      <alignment horizontal="center" vertical="center"/>
    </xf>
    <xf numFmtId="0" fontId="1" fillId="0" borderId="5" xfId="27" applyFont="1" applyBorder="1">
      <alignment vertical="center"/>
    </xf>
    <xf numFmtId="0" fontId="1" fillId="0" borderId="6" xfId="27" applyFont="1" applyBorder="1">
      <alignment vertical="center"/>
    </xf>
    <xf numFmtId="0" fontId="1" fillId="0" borderId="7" xfId="27" applyFont="1" applyBorder="1" applyAlignment="1">
      <alignment horizontal="center" vertical="center"/>
    </xf>
    <xf numFmtId="0" fontId="1" fillId="0" borderId="8" xfId="27" applyFont="1" applyBorder="1" applyAlignment="1">
      <alignment horizontal="center" vertical="center"/>
    </xf>
    <xf numFmtId="0" fontId="1" fillId="0" borderId="8" xfId="27" applyFont="1" applyBorder="1">
      <alignment vertical="center"/>
    </xf>
    <xf numFmtId="0" fontId="1" fillId="0" borderId="9" xfId="27" applyFont="1" applyBorder="1">
      <alignment vertical="center"/>
    </xf>
    <xf numFmtId="0" fontId="2" fillId="0" borderId="5" xfId="27" applyFont="1" applyBorder="1">
      <alignment vertical="center"/>
    </xf>
    <xf numFmtId="0" fontId="1" fillId="0" borderId="10" xfId="27" applyFont="1" applyBorder="1">
      <alignment vertical="center"/>
    </xf>
    <xf numFmtId="0" fontId="1" fillId="0" borderId="11" xfId="27" applyFont="1" applyBorder="1">
      <alignment vertical="center"/>
    </xf>
    <xf numFmtId="0" fontId="1" fillId="0" borderId="12" xfId="27" applyFont="1" applyBorder="1">
      <alignment vertical="center"/>
    </xf>
    <xf numFmtId="0" fontId="1" fillId="0" borderId="13" xfId="27" applyFont="1" applyBorder="1">
      <alignment vertical="center"/>
    </xf>
    <xf numFmtId="0" fontId="1" fillId="0" borderId="14" xfId="0" applyFont="1" applyBorder="1" applyAlignment="1">
      <alignment horizontal="left" vertical="center"/>
    </xf>
    <xf numFmtId="0" fontId="2" fillId="0" borderId="15" xfId="25" applyFont="1" applyBorder="1">
      <alignment vertical="center"/>
    </xf>
    <xf numFmtId="0" fontId="1" fillId="0" borderId="16" xfId="27" applyFont="1" applyBorder="1" applyAlignment="1">
      <alignment horizontal="center" vertical="center"/>
    </xf>
    <xf numFmtId="0" fontId="1" fillId="0" borderId="17" xfId="27" applyFont="1" applyBorder="1" applyAlignment="1">
      <alignment horizontal="center" vertical="center"/>
    </xf>
    <xf numFmtId="0" fontId="1" fillId="0" borderId="17" xfId="27" applyFont="1" applyBorder="1">
      <alignment vertical="center"/>
    </xf>
    <xf numFmtId="0" fontId="1" fillId="0" borderId="18" xfId="27" applyFont="1" applyBorder="1">
      <alignment vertical="center"/>
    </xf>
    <xf numFmtId="0" fontId="2" fillId="0" borderId="14" xfId="0" applyFont="1" applyBorder="1" applyAlignment="1">
      <alignment horizontal="left" vertical="center"/>
    </xf>
    <xf numFmtId="0" fontId="2" fillId="0" borderId="17" xfId="27" applyFont="1" applyBorder="1">
      <alignment vertical="center"/>
    </xf>
    <xf numFmtId="0" fontId="3" fillId="0" borderId="5" xfId="27" applyFont="1" applyBorder="1">
      <alignment vertical="center"/>
    </xf>
    <xf numFmtId="0" fontId="3" fillId="0" borderId="18" xfId="27" applyFont="1" applyBorder="1">
      <alignment vertical="center"/>
    </xf>
    <xf numFmtId="0" fontId="3" fillId="0" borderId="19" xfId="25" applyFont="1" applyBorder="1">
      <alignment vertical="center"/>
    </xf>
    <xf numFmtId="0" fontId="26" fillId="0" borderId="5" xfId="27" applyFont="1" applyBorder="1">
      <alignment vertical="center"/>
    </xf>
    <xf numFmtId="0" fontId="26" fillId="0" borderId="15" xfId="25" applyFont="1" applyBorder="1">
      <alignment vertical="center"/>
    </xf>
    <xf numFmtId="0" fontId="26" fillId="0" borderId="6" xfId="27" applyFont="1" applyBorder="1">
      <alignment vertical="center"/>
    </xf>
    <xf numFmtId="0" fontId="26" fillId="0" borderId="17" xfId="27" applyFont="1" applyBorder="1">
      <alignment vertical="center"/>
    </xf>
    <xf numFmtId="0" fontId="26" fillId="0" borderId="18" xfId="27" applyFont="1" applyBorder="1">
      <alignment vertical="center"/>
    </xf>
    <xf numFmtId="0" fontId="26" fillId="0" borderId="19" xfId="25" applyFont="1" applyBorder="1">
      <alignment vertical="center"/>
    </xf>
    <xf numFmtId="0" fontId="26" fillId="0" borderId="20" xfId="27" applyFont="1" applyBorder="1">
      <alignment vertical="center"/>
    </xf>
    <xf numFmtId="0" fontId="26" fillId="0" borderId="4" xfId="27" applyFont="1" applyBorder="1" applyAlignment="1">
      <alignment horizontal="center" vertical="center"/>
    </xf>
    <xf numFmtId="0" fontId="26" fillId="0" borderId="5" xfId="27" applyFont="1" applyBorder="1" applyAlignment="1">
      <alignment horizontal="center" vertical="center"/>
    </xf>
    <xf numFmtId="0" fontId="26" fillId="0" borderId="16" xfId="27" applyFont="1" applyBorder="1" applyAlignment="1">
      <alignment horizontal="center" vertical="center"/>
    </xf>
    <xf numFmtId="0" fontId="26" fillId="0" borderId="21" xfId="27" applyFont="1" applyBorder="1" applyAlignment="1">
      <alignment horizontal="center" vertical="center"/>
    </xf>
    <xf numFmtId="0" fontId="26" fillId="0" borderId="22" xfId="25" applyFont="1" applyBorder="1">
      <alignment vertical="center"/>
    </xf>
    <xf numFmtId="0" fontId="3" fillId="0" borderId="22" xfId="25" applyFont="1" applyBorder="1">
      <alignment vertical="center"/>
    </xf>
    <xf numFmtId="0" fontId="1" fillId="0" borderId="0" xfId="29" applyFont="1">
      <alignment vertical="center"/>
    </xf>
    <xf numFmtId="0" fontId="2" fillId="0" borderId="0" xfId="0" applyFont="1" applyAlignment="1"/>
    <xf numFmtId="0" fontId="2" fillId="0" borderId="0" xfId="29" applyFont="1">
      <alignment vertical="center"/>
    </xf>
    <xf numFmtId="0" fontId="1" fillId="0" borderId="0" xfId="29" applyFont="1" applyAlignment="1">
      <alignment horizontal="right" vertical="center"/>
    </xf>
    <xf numFmtId="0" fontId="2" fillId="0" borderId="0" xfId="0" applyFont="1" applyAlignment="1">
      <alignment horizontal="right"/>
    </xf>
    <xf numFmtId="0" fontId="26" fillId="0" borderId="0" xfId="29" applyFont="1">
      <alignment vertical="center"/>
    </xf>
    <xf numFmtId="0" fontId="2" fillId="0" borderId="0" xfId="29" applyFont="1" applyAlignment="1">
      <alignment horizontal="left" vertical="center"/>
    </xf>
    <xf numFmtId="0" fontId="2" fillId="0" borderId="0" xfId="29" applyFont="1" applyAlignment="1">
      <alignment horizontal="right" vertical="center"/>
    </xf>
    <xf numFmtId="0" fontId="3" fillId="0" borderId="0" xfId="29" applyFont="1">
      <alignment vertical="center"/>
    </xf>
    <xf numFmtId="0" fontId="3" fillId="0" borderId="0" xfId="29" applyFont="1" applyAlignment="1">
      <alignment horizontal="left" vertical="center"/>
    </xf>
    <xf numFmtId="0" fontId="27" fillId="0" borderId="0" xfId="29" applyFont="1">
      <alignment vertical="center"/>
    </xf>
    <xf numFmtId="0" fontId="1" fillId="0" borderId="0" xfId="29" applyFont="1" applyAlignment="1">
      <alignment horizontal="left" vertical="center"/>
    </xf>
    <xf numFmtId="0" fontId="1" fillId="0" borderId="0" xfId="0" applyFont="1" applyAlignment="1">
      <alignment horizontal="right" vertical="center"/>
    </xf>
    <xf numFmtId="0" fontId="26" fillId="0" borderId="0" xfId="29" applyFont="1" applyAlignment="1">
      <alignment horizontal="right" vertical="center"/>
    </xf>
    <xf numFmtId="0" fontId="2" fillId="0" borderId="0" xfId="16" applyFont="1">
      <alignment vertical="center"/>
    </xf>
    <xf numFmtId="0" fontId="1" fillId="2" borderId="0" xfId="29" applyFont="1" applyFill="1">
      <alignment vertical="center"/>
    </xf>
    <xf numFmtId="0" fontId="2" fillId="0" borderId="0" xfId="29" applyFont="1" applyAlignment="1">
      <alignment horizontal="left" vertical="center" shrinkToFit="1"/>
    </xf>
    <xf numFmtId="0" fontId="1" fillId="0" borderId="0" xfId="16" applyFont="1" applyAlignment="1"/>
    <xf numFmtId="0" fontId="27" fillId="0" borderId="0" xfId="29" applyFont="1" applyAlignment="1">
      <alignment horizontal="left" vertical="center" shrinkToFit="1"/>
    </xf>
    <xf numFmtId="0" fontId="27" fillId="0" borderId="0" xfId="29" applyFont="1" applyAlignment="1">
      <alignment horizontal="left" vertical="center"/>
    </xf>
    <xf numFmtId="0" fontId="26" fillId="0" borderId="0" xfId="0" applyFont="1">
      <alignment vertical="center"/>
    </xf>
    <xf numFmtId="0" fontId="1" fillId="0" borderId="0" xfId="0" applyFont="1" applyAlignment="1"/>
    <xf numFmtId="0" fontId="28" fillId="0" borderId="0" xfId="29" applyFont="1">
      <alignment vertical="center"/>
    </xf>
    <xf numFmtId="0" fontId="28" fillId="0" borderId="0" xfId="29" applyFont="1" applyAlignment="1">
      <alignment horizontal="right" vertical="center"/>
    </xf>
    <xf numFmtId="0" fontId="29" fillId="0" borderId="0" xfId="29" applyFont="1">
      <alignment vertical="center"/>
    </xf>
    <xf numFmtId="0" fontId="29" fillId="0" borderId="0" xfId="0" applyFont="1">
      <alignment vertical="center"/>
    </xf>
    <xf numFmtId="0" fontId="30" fillId="0" borderId="0" xfId="29" applyFont="1">
      <alignment vertical="center"/>
    </xf>
    <xf numFmtId="0" fontId="31" fillId="0" borderId="0" xfId="29" applyFont="1">
      <alignment vertical="center"/>
    </xf>
    <xf numFmtId="0" fontId="31" fillId="0" borderId="0" xfId="0" applyFont="1" applyAlignment="1">
      <alignment horizontal="right"/>
    </xf>
    <xf numFmtId="0" fontId="31" fillId="0" borderId="0" xfId="0" applyFont="1" applyAlignment="1"/>
    <xf numFmtId="0" fontId="2" fillId="0" borderId="0" xfId="24" applyFont="1"/>
    <xf numFmtId="0" fontId="2" fillId="0" borderId="0" xfId="18" applyFont="1" applyAlignment="1">
      <alignment horizontal="right"/>
    </xf>
    <xf numFmtId="0" fontId="2" fillId="0" borderId="0" xfId="22" applyFont="1" applyAlignment="1"/>
    <xf numFmtId="0" fontId="2" fillId="2" borderId="0" xfId="14" applyFont="1" applyFill="1" applyAlignment="1">
      <alignment horizontal="left" vertical="center"/>
    </xf>
    <xf numFmtId="0" fontId="2" fillId="0" borderId="0" xfId="18" applyFont="1" applyAlignment="1">
      <alignment horizontal="left"/>
    </xf>
    <xf numFmtId="0" fontId="1" fillId="2" borderId="0" xfId="14" applyFont="1" applyFill="1" applyAlignment="1">
      <alignment horizontal="left" vertical="center"/>
    </xf>
    <xf numFmtId="0" fontId="2" fillId="0" borderId="0" xfId="18" applyFont="1" applyAlignment="1">
      <alignment horizontal="left" vertical="center"/>
    </xf>
    <xf numFmtId="0" fontId="2" fillId="0" borderId="0" xfId="7" applyFont="1" applyAlignment="1">
      <alignment horizontal="left"/>
    </xf>
    <xf numFmtId="0" fontId="2" fillId="2" borderId="0" xfId="22" applyFont="1" applyFill="1">
      <alignment vertical="center"/>
    </xf>
    <xf numFmtId="0" fontId="3" fillId="2" borderId="0" xfId="29" applyFont="1" applyFill="1">
      <alignment vertical="center"/>
    </xf>
    <xf numFmtId="0" fontId="6" fillId="2" borderId="0" xfId="7" applyFont="1" applyFill="1" applyAlignment="1">
      <alignment horizontal="left"/>
    </xf>
    <xf numFmtId="0" fontId="3" fillId="2" borderId="0" xfId="7" applyFont="1" applyFill="1" applyAlignment="1">
      <alignment horizontal="left"/>
    </xf>
    <xf numFmtId="0" fontId="3" fillId="2" borderId="0" xfId="14" applyFont="1" applyFill="1" applyAlignment="1">
      <alignment horizontal="left" vertical="center"/>
    </xf>
    <xf numFmtId="0" fontId="3" fillId="2" borderId="0" xfId="16" applyFont="1" applyFill="1">
      <alignment vertical="center"/>
    </xf>
    <xf numFmtId="0" fontId="1" fillId="0" borderId="21" xfId="27" applyFont="1" applyBorder="1" applyAlignment="1">
      <alignment horizontal="center" vertical="center"/>
    </xf>
    <xf numFmtId="0" fontId="1" fillId="0" borderId="19" xfId="25" applyFont="1" applyBorder="1">
      <alignment vertical="center"/>
    </xf>
    <xf numFmtId="0" fontId="1" fillId="0" borderId="22" xfId="25" applyFont="1" applyBorder="1">
      <alignment vertical="center"/>
    </xf>
    <xf numFmtId="0" fontId="1" fillId="0" borderId="23" xfId="27" applyFont="1" applyBorder="1">
      <alignment vertical="center"/>
    </xf>
    <xf numFmtId="0" fontId="1" fillId="0" borderId="24" xfId="27" applyFont="1" applyBorder="1">
      <alignment vertical="center"/>
    </xf>
    <xf numFmtId="0" fontId="3" fillId="0" borderId="23" xfId="27" applyFont="1" applyBorder="1">
      <alignment vertical="center"/>
    </xf>
    <xf numFmtId="0" fontId="3" fillId="0" borderId="24" xfId="27" applyFont="1" applyBorder="1">
      <alignment vertical="center"/>
    </xf>
    <xf numFmtId="0" fontId="16" fillId="0" borderId="4" xfId="27" applyFont="1" applyBorder="1" applyAlignment="1">
      <alignment horizontal="center" vertical="center"/>
    </xf>
    <xf numFmtId="0" fontId="26" fillId="0" borderId="23" xfId="27" applyFont="1" applyBorder="1">
      <alignment vertical="center"/>
    </xf>
    <xf numFmtId="0" fontId="26" fillId="0" borderId="24" xfId="27" applyFont="1" applyBorder="1">
      <alignment vertical="center"/>
    </xf>
    <xf numFmtId="0" fontId="28" fillId="2" borderId="0" xfId="29" applyFont="1" applyFill="1">
      <alignment vertical="center"/>
    </xf>
    <xf numFmtId="0" fontId="31" fillId="0" borderId="0" xfId="29" applyFont="1" applyAlignment="1">
      <alignment horizontal="left" vertical="center"/>
    </xf>
    <xf numFmtId="0" fontId="31" fillId="0" borderId="0" xfId="29" applyFont="1" applyAlignment="1">
      <alignment horizontal="right" vertical="center"/>
    </xf>
    <xf numFmtId="0" fontId="30" fillId="0" borderId="0" xfId="29" applyFont="1" applyAlignment="1">
      <alignment horizontal="left" vertical="center"/>
    </xf>
    <xf numFmtId="0" fontId="32" fillId="2" borderId="0" xfId="29" applyFont="1" applyFill="1">
      <alignment vertical="center"/>
    </xf>
    <xf numFmtId="0" fontId="32" fillId="0" borderId="0" xfId="29" applyFont="1">
      <alignment vertical="center"/>
    </xf>
    <xf numFmtId="0" fontId="1" fillId="0" borderId="0" xfId="0" applyFont="1" applyAlignment="1">
      <alignment horizontal="right"/>
    </xf>
    <xf numFmtId="0" fontId="31" fillId="2" borderId="0" xfId="16" applyFont="1" applyFill="1">
      <alignment vertical="center"/>
    </xf>
    <xf numFmtId="0" fontId="32" fillId="2" borderId="0" xfId="16" applyFont="1" applyFill="1">
      <alignment vertical="center"/>
    </xf>
    <xf numFmtId="0" fontId="30" fillId="0" borderId="0" xfId="28" applyFont="1">
      <alignment vertical="center"/>
    </xf>
    <xf numFmtId="0" fontId="31" fillId="0" borderId="0" xfId="24" applyFont="1"/>
    <xf numFmtId="0" fontId="31" fillId="2" borderId="0" xfId="29" applyFont="1" applyFill="1">
      <alignment vertical="center"/>
    </xf>
    <xf numFmtId="176" fontId="28" fillId="2" borderId="0" xfId="29" applyNumberFormat="1" applyFont="1" applyFill="1" applyAlignment="1">
      <alignment horizontal="right" vertical="center"/>
    </xf>
    <xf numFmtId="0" fontId="29" fillId="2" borderId="0" xfId="29" applyFont="1" applyFill="1">
      <alignment vertical="center"/>
    </xf>
    <xf numFmtId="0" fontId="32" fillId="2" borderId="0" xfId="20" applyFont="1" applyFill="1">
      <alignment vertical="center"/>
    </xf>
    <xf numFmtId="0" fontId="32" fillId="0" borderId="0" xfId="0" applyFont="1" applyAlignment="1">
      <alignment horizontal="right" vertical="center"/>
    </xf>
    <xf numFmtId="0" fontId="32" fillId="0" borderId="0" xfId="20" applyFont="1">
      <alignment vertical="center"/>
    </xf>
    <xf numFmtId="0" fontId="33" fillId="0" borderId="0" xfId="20" applyFont="1" applyAlignment="1">
      <alignment horizontal="right" vertical="center"/>
    </xf>
    <xf numFmtId="0" fontId="28" fillId="2" borderId="0" xfId="20" applyFont="1" applyFill="1">
      <alignment vertical="center"/>
    </xf>
    <xf numFmtId="0" fontId="13" fillId="0" borderId="0" xfId="20" applyFont="1" applyAlignment="1">
      <alignment horizontal="right" vertical="center"/>
    </xf>
    <xf numFmtId="0" fontId="1" fillId="0" borderId="0" xfId="20" applyFont="1">
      <alignment vertical="center"/>
    </xf>
    <xf numFmtId="0" fontId="17" fillId="0" borderId="0" xfId="20" applyFont="1" applyAlignment="1">
      <alignment horizontal="right" vertical="center"/>
    </xf>
    <xf numFmtId="0" fontId="4" fillId="0" borderId="0" xfId="18" applyFont="1" applyAlignment="1">
      <alignment horizontal="right" vertical="center"/>
    </xf>
    <xf numFmtId="0" fontId="13" fillId="0" borderId="0" xfId="29" applyFont="1" applyAlignment="1">
      <alignment horizontal="right" vertical="center"/>
    </xf>
    <xf numFmtId="0" fontId="4" fillId="0" borderId="0" xfId="22" applyFont="1" applyAlignment="1">
      <alignment horizontal="right" vertical="center"/>
    </xf>
    <xf numFmtId="0" fontId="4" fillId="0" borderId="0" xfId="29" applyFont="1" applyAlignment="1">
      <alignment horizontal="right" vertical="center"/>
    </xf>
    <xf numFmtId="0" fontId="34" fillId="2" borderId="0" xfId="20" applyFont="1" applyFill="1">
      <alignment vertical="center"/>
    </xf>
    <xf numFmtId="0" fontId="35" fillId="0" borderId="0" xfId="20" applyFont="1" applyAlignment="1">
      <alignment horizontal="right" vertical="center"/>
    </xf>
    <xf numFmtId="0" fontId="34" fillId="0" borderId="0" xfId="20" applyFont="1">
      <alignment vertical="center"/>
    </xf>
    <xf numFmtId="0" fontId="4" fillId="0" borderId="0" xfId="7" applyFont="1" applyAlignment="1">
      <alignment horizontal="right" vertical="center"/>
    </xf>
    <xf numFmtId="0" fontId="29" fillId="2" borderId="0" xfId="20" applyFont="1" applyFill="1">
      <alignment vertical="center"/>
    </xf>
    <xf numFmtId="0" fontId="36" fillId="2" borderId="0" xfId="20" applyFont="1" applyFill="1">
      <alignment vertical="center"/>
    </xf>
    <xf numFmtId="0" fontId="15" fillId="2" borderId="0" xfId="20" applyFont="1" applyFill="1">
      <alignment vertical="center"/>
    </xf>
    <xf numFmtId="0" fontId="15" fillId="0" borderId="0" xfId="0" applyFont="1">
      <alignment vertical="center"/>
    </xf>
    <xf numFmtId="0" fontId="31" fillId="0" borderId="25" xfId="29" applyFont="1" applyBorder="1">
      <alignment vertical="center"/>
    </xf>
    <xf numFmtId="0" fontId="28"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18" fillId="0" borderId="0" xfId="0" applyFo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20" fillId="0" borderId="0" xfId="0" applyFont="1">
      <alignment vertical="center"/>
    </xf>
    <xf numFmtId="0" fontId="20" fillId="3" borderId="26" xfId="0" applyFont="1" applyFill="1" applyBorder="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3" borderId="27" xfId="0" applyFont="1" applyFill="1" applyBorder="1">
      <alignment vertical="center"/>
    </xf>
    <xf numFmtId="0" fontId="21" fillId="0" borderId="0" xfId="0" applyFont="1">
      <alignment vertical="center"/>
    </xf>
    <xf numFmtId="0" fontId="20" fillId="3" borderId="28" xfId="0" applyFont="1" applyFill="1" applyBorder="1" applyAlignment="1">
      <alignment horizontal="center" vertical="center"/>
    </xf>
    <xf numFmtId="0" fontId="20" fillId="0" borderId="1"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 xfId="0" applyFont="1" applyBorder="1">
      <alignment vertical="center"/>
    </xf>
    <xf numFmtId="0" fontId="22" fillId="4" borderId="31" xfId="0" applyFont="1" applyFill="1" applyBorder="1" applyAlignment="1">
      <alignment horizontal="center" vertical="center"/>
    </xf>
    <xf numFmtId="0" fontId="22" fillId="0" borderId="32" xfId="0" applyFont="1" applyBorder="1">
      <alignment vertical="center"/>
    </xf>
    <xf numFmtId="0" fontId="22" fillId="0" borderId="33" xfId="0" applyFont="1" applyBorder="1" applyAlignment="1">
      <alignment horizontal="center" vertical="center"/>
    </xf>
    <xf numFmtId="0" fontId="22" fillId="0" borderId="32" xfId="0" applyFont="1" applyBorder="1" applyAlignment="1">
      <alignment horizontal="center" vertical="center"/>
    </xf>
    <xf numFmtId="0" fontId="23" fillId="0" borderId="34" xfId="0" applyFont="1" applyBorder="1" applyAlignment="1">
      <alignment horizontal="center" vertical="center"/>
    </xf>
    <xf numFmtId="0" fontId="22" fillId="0" borderId="35" xfId="0" applyFont="1" applyBorder="1">
      <alignment vertical="center"/>
    </xf>
    <xf numFmtId="0" fontId="22" fillId="4" borderId="36" xfId="0" applyFont="1" applyFill="1" applyBorder="1" applyAlignment="1">
      <alignment horizontal="center" vertical="center"/>
    </xf>
    <xf numFmtId="0" fontId="22" fillId="0" borderId="37" xfId="0" applyFont="1" applyBorder="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3" fillId="0" borderId="0" xfId="0" applyFont="1" applyAlignment="1">
      <alignment horizontal="center" vertical="center"/>
    </xf>
    <xf numFmtId="0" fontId="23" fillId="0" borderId="40" xfId="0" applyFont="1" applyBorder="1">
      <alignment vertical="center"/>
    </xf>
    <xf numFmtId="0" fontId="23" fillId="0" borderId="41" xfId="0" applyFont="1" applyBorder="1" applyAlignment="1">
      <alignment horizontal="center" vertical="center"/>
    </xf>
    <xf numFmtId="0" fontId="23" fillId="0" borderId="35" xfId="0" applyFont="1" applyBorder="1">
      <alignment vertical="center"/>
    </xf>
    <xf numFmtId="0" fontId="22" fillId="0" borderId="37" xfId="0" applyFont="1" applyBorder="1" applyAlignment="1">
      <alignment horizontal="center" vertical="center"/>
    </xf>
    <xf numFmtId="0" fontId="23" fillId="0" borderId="18" xfId="0" applyFont="1" applyBorder="1">
      <alignment vertical="center"/>
    </xf>
    <xf numFmtId="0" fontId="20" fillId="0" borderId="42" xfId="0" applyFont="1" applyBorder="1">
      <alignment vertical="center"/>
    </xf>
    <xf numFmtId="0" fontId="22" fillId="0" borderId="39" xfId="0" applyFont="1" applyBorder="1">
      <alignment vertical="center"/>
    </xf>
    <xf numFmtId="0" fontId="22" fillId="0" borderId="0" xfId="0" applyFont="1" applyAlignment="1">
      <alignment horizontal="center" vertical="center"/>
    </xf>
    <xf numFmtId="177" fontId="22" fillId="0" borderId="0" xfId="0" applyNumberFormat="1" applyFont="1" applyAlignment="1">
      <alignment horizontal="center" vertical="center"/>
    </xf>
    <xf numFmtId="0" fontId="22" fillId="0" borderId="0" xfId="0" applyFont="1">
      <alignment vertical="center"/>
    </xf>
    <xf numFmtId="0" fontId="23" fillId="0" borderId="0" xfId="0" applyFont="1">
      <alignment vertical="center"/>
    </xf>
    <xf numFmtId="0" fontId="22" fillId="2" borderId="0" xfId="0" applyFont="1" applyFill="1" applyAlignment="1">
      <alignment horizontal="center" vertical="center"/>
    </xf>
    <xf numFmtId="0" fontId="20" fillId="3" borderId="43" xfId="0" applyFont="1" applyFill="1" applyBorder="1" applyAlignment="1">
      <alignment horizontal="left" vertical="center"/>
    </xf>
    <xf numFmtId="0" fontId="20" fillId="3" borderId="44" xfId="0" applyFont="1" applyFill="1" applyBorder="1" applyAlignment="1">
      <alignment horizontal="left" vertical="center"/>
    </xf>
    <xf numFmtId="0" fontId="20" fillId="3" borderId="45" xfId="0" applyFont="1" applyFill="1" applyBorder="1">
      <alignment vertical="center"/>
    </xf>
    <xf numFmtId="0" fontId="20" fillId="0" borderId="46" xfId="0" applyFont="1" applyBorder="1" applyAlignment="1">
      <alignment horizontal="center" vertical="center"/>
    </xf>
    <xf numFmtId="0" fontId="20" fillId="3" borderId="47" xfId="0" applyFont="1" applyFill="1" applyBorder="1">
      <alignment vertical="center"/>
    </xf>
    <xf numFmtId="0" fontId="20" fillId="3" borderId="42" xfId="0" applyFont="1" applyFill="1" applyBorder="1">
      <alignment vertical="center"/>
    </xf>
    <xf numFmtId="0" fontId="20" fillId="3" borderId="48" xfId="0" applyFont="1" applyFill="1" applyBorder="1">
      <alignment vertical="center"/>
    </xf>
    <xf numFmtId="0" fontId="20" fillId="0" borderId="49" xfId="0" applyFont="1" applyBorder="1" applyAlignment="1">
      <alignment horizontal="center" vertical="center"/>
    </xf>
    <xf numFmtId="0" fontId="20" fillId="3" borderId="50" xfId="0" applyFont="1" applyFill="1" applyBorder="1">
      <alignment vertical="center"/>
    </xf>
    <xf numFmtId="0" fontId="20" fillId="3" borderId="51" xfId="0" applyFont="1" applyFill="1" applyBorder="1">
      <alignment vertical="center"/>
    </xf>
    <xf numFmtId="0" fontId="20" fillId="3" borderId="52" xfId="0" applyFont="1" applyFill="1" applyBorder="1">
      <alignment vertical="center"/>
    </xf>
    <xf numFmtId="0" fontId="20" fillId="3" borderId="53" xfId="0" applyFont="1" applyFill="1" applyBorder="1">
      <alignment vertical="center"/>
    </xf>
    <xf numFmtId="0" fontId="20" fillId="0" borderId="54" xfId="0" applyFont="1" applyBorder="1" applyAlignment="1">
      <alignment horizontal="center" vertical="center"/>
    </xf>
    <xf numFmtId="0" fontId="20" fillId="3" borderId="55" xfId="0" applyFont="1" applyFill="1" applyBorder="1">
      <alignment vertical="center"/>
    </xf>
    <xf numFmtId="0" fontId="20" fillId="3" borderId="56" xfId="0" applyFont="1" applyFill="1" applyBorder="1">
      <alignment vertical="center"/>
    </xf>
    <xf numFmtId="0" fontId="20" fillId="3" borderId="57" xfId="0" applyFont="1" applyFill="1" applyBorder="1">
      <alignment vertical="center"/>
    </xf>
    <xf numFmtId="0" fontId="20" fillId="0" borderId="58" xfId="0" applyFont="1" applyBorder="1" applyAlignment="1">
      <alignment horizontal="right" vertical="center"/>
    </xf>
    <xf numFmtId="0" fontId="20" fillId="0" borderId="59" xfId="0" applyFont="1" applyBorder="1" applyAlignment="1">
      <alignment horizontal="center" vertical="center"/>
    </xf>
    <xf numFmtId="0" fontId="37" fillId="0" borderId="0" xfId="0" applyFont="1">
      <alignment vertical="center"/>
    </xf>
    <xf numFmtId="0" fontId="26"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7" fillId="0" borderId="0" xfId="0" applyFont="1" applyAlignment="1">
      <alignment horizontal="left" vertical="center"/>
    </xf>
    <xf numFmtId="0" fontId="1" fillId="0" borderId="0" xfId="2" applyFont="1">
      <alignment vertical="center"/>
    </xf>
    <xf numFmtId="0" fontId="0" fillId="0" borderId="0" xfId="0" applyAlignment="1">
      <alignment horizontal="center" vertical="center"/>
    </xf>
    <xf numFmtId="0" fontId="3" fillId="0" borderId="0" xfId="0" applyFont="1">
      <alignment vertical="center"/>
    </xf>
    <xf numFmtId="0" fontId="1" fillId="0" borderId="0" xfId="30" applyFont="1"/>
    <xf numFmtId="0" fontId="27" fillId="0" borderId="0" xfId="30" applyFont="1"/>
    <xf numFmtId="0" fontId="1" fillId="0" borderId="60" xfId="29" applyFont="1" applyBorder="1" applyAlignment="1">
      <alignment horizontal="right" vertical="center"/>
    </xf>
    <xf numFmtId="0" fontId="26" fillId="0" borderId="0" xfId="0" applyFont="1" applyAlignment="1"/>
    <xf numFmtId="0" fontId="26" fillId="0" borderId="0" xfId="29" applyFont="1" applyAlignment="1">
      <alignment horizontal="left" vertical="center"/>
    </xf>
    <xf numFmtId="0" fontId="15" fillId="0" borderId="0" xfId="0" applyFont="1" applyAlignment="1">
      <alignment horizontal="right" vertical="center"/>
    </xf>
    <xf numFmtId="0" fontId="34" fillId="0" borderId="0" xfId="0" applyFont="1" applyAlignment="1">
      <alignment horizontal="right"/>
    </xf>
    <xf numFmtId="0" fontId="34" fillId="0" borderId="0" xfId="0" applyFont="1" applyAlignment="1"/>
    <xf numFmtId="0" fontId="34" fillId="0" borderId="0" xfId="0" applyFont="1">
      <alignment vertical="center"/>
    </xf>
    <xf numFmtId="0" fontId="15" fillId="0" borderId="0" xfId="0" applyFont="1" applyAlignment="1">
      <alignment horizontal="left" vertical="center"/>
    </xf>
    <xf numFmtId="0" fontId="36" fillId="0" borderId="0" xfId="0" applyFont="1">
      <alignment vertical="center"/>
    </xf>
    <xf numFmtId="0" fontId="36" fillId="0" borderId="0" xfId="0" applyFont="1" applyAlignment="1">
      <alignment horizontal="left" vertical="center"/>
    </xf>
    <xf numFmtId="0" fontId="24" fillId="0" borderId="0" xfId="29" applyFont="1">
      <alignment vertical="center"/>
    </xf>
    <xf numFmtId="0" fontId="24" fillId="0" borderId="0" xfId="0" applyFont="1" applyAlignment="1"/>
    <xf numFmtId="0" fontId="24" fillId="0" borderId="0" xfId="29" applyFont="1" applyAlignment="1">
      <alignment horizontal="left" vertical="center"/>
    </xf>
    <xf numFmtId="0" fontId="24" fillId="0" borderId="0" xfId="29" applyFont="1" applyAlignment="1">
      <alignment horizontal="right" vertical="center"/>
    </xf>
    <xf numFmtId="0" fontId="24" fillId="0" borderId="0" xfId="0" applyFont="1" applyAlignment="1">
      <alignment horizontal="right"/>
    </xf>
    <xf numFmtId="0" fontId="14" fillId="0" borderId="0" xfId="29" applyFont="1">
      <alignment vertical="center"/>
    </xf>
    <xf numFmtId="0" fontId="24" fillId="0" borderId="0" xfId="0" applyFont="1">
      <alignment vertical="center"/>
    </xf>
    <xf numFmtId="0" fontId="38" fillId="0" borderId="0" xfId="29" applyFont="1">
      <alignment vertical="center"/>
    </xf>
    <xf numFmtId="0" fontId="25" fillId="0" borderId="0" xfId="0" applyFont="1">
      <alignment vertical="center"/>
    </xf>
    <xf numFmtId="0" fontId="7" fillId="0" borderId="0" xfId="0" applyFont="1">
      <alignment vertical="center"/>
    </xf>
    <xf numFmtId="0" fontId="39" fillId="0" borderId="0" xfId="0" applyFont="1">
      <alignment vertical="center"/>
    </xf>
    <xf numFmtId="0" fontId="38" fillId="0" borderId="0" xfId="0" applyFont="1">
      <alignment vertical="center"/>
    </xf>
    <xf numFmtId="0" fontId="40" fillId="0" borderId="0" xfId="0" applyFont="1">
      <alignment vertical="center"/>
    </xf>
    <xf numFmtId="0" fontId="40" fillId="0" borderId="0" xfId="0" applyFont="1" applyAlignment="1"/>
    <xf numFmtId="0" fontId="41" fillId="0" borderId="0" xfId="0" applyFont="1">
      <alignment vertical="center"/>
    </xf>
    <xf numFmtId="0" fontId="30" fillId="2" borderId="0" xfId="29" applyFont="1" applyFill="1">
      <alignment vertical="center"/>
    </xf>
    <xf numFmtId="0" fontId="36" fillId="0" borderId="0" xfId="20" applyFont="1">
      <alignment vertical="center"/>
    </xf>
    <xf numFmtId="0" fontId="2" fillId="0" borderId="61" xfId="29" applyFont="1" applyBorder="1" applyProtection="1">
      <alignment vertical="center"/>
    </xf>
    <xf numFmtId="0" fontId="2" fillId="0" borderId="62" xfId="29" applyFont="1" applyBorder="1" applyProtection="1">
      <alignment vertical="center"/>
    </xf>
    <xf numFmtId="0" fontId="1" fillId="0" borderId="0" xfId="29" applyFont="1" applyProtection="1">
      <alignment vertical="center"/>
    </xf>
    <xf numFmtId="0" fontId="2" fillId="0" borderId="0" xfId="29" applyFont="1" applyAlignment="1" applyProtection="1">
      <alignment horizontal="left" vertical="center"/>
    </xf>
    <xf numFmtId="0" fontId="2" fillId="0" borderId="0" xfId="29" applyFont="1" applyAlignment="1" applyProtection="1">
      <alignment horizontal="right" vertical="center"/>
    </xf>
    <xf numFmtId="0" fontId="3" fillId="0" borderId="0" xfId="29" applyFont="1" applyProtection="1">
      <alignment vertical="center"/>
    </xf>
    <xf numFmtId="0" fontId="2" fillId="0" borderId="63" xfId="29" applyFont="1" applyBorder="1">
      <alignment vertical="center"/>
    </xf>
    <xf numFmtId="0" fontId="2" fillId="0" borderId="50" xfId="29" applyFont="1" applyBorder="1">
      <alignment vertical="center"/>
    </xf>
    <xf numFmtId="0" fontId="1" fillId="0" borderId="0" xfId="0" applyFont="1">
      <alignment vertical="center"/>
    </xf>
    <xf numFmtId="0" fontId="42" fillId="0" borderId="0" xfId="0" applyFont="1">
      <alignment vertical="center"/>
    </xf>
    <xf numFmtId="0" fontId="44" fillId="0" borderId="0" xfId="0" applyFont="1">
      <alignment vertical="center"/>
    </xf>
    <xf numFmtId="0" fontId="46" fillId="0" borderId="0" xfId="0" applyFont="1">
      <alignment vertical="center"/>
    </xf>
    <xf numFmtId="14" fontId="46" fillId="0" borderId="0" xfId="0" applyNumberFormat="1" applyFont="1">
      <alignment vertical="center"/>
    </xf>
    <xf numFmtId="0" fontId="46" fillId="0" borderId="0" xfId="0" applyFont="1" applyAlignment="1">
      <alignment horizontal="left" vertical="center"/>
    </xf>
    <xf numFmtId="0" fontId="48" fillId="0" borderId="0" xfId="0" applyFont="1">
      <alignment vertical="center"/>
    </xf>
    <xf numFmtId="0" fontId="49" fillId="0" borderId="0" xfId="0" applyFont="1" applyAlignment="1">
      <alignment horizontal="left" vertical="center"/>
    </xf>
    <xf numFmtId="0" fontId="48" fillId="0" borderId="0" xfId="0" applyFont="1" applyAlignment="1">
      <alignment horizontal="left" vertical="center"/>
    </xf>
    <xf numFmtId="0" fontId="46" fillId="0" borderId="0" xfId="0" applyFont="1" applyAlignment="1">
      <alignment horizontal="right" vertical="center"/>
    </xf>
    <xf numFmtId="0" fontId="49" fillId="0" borderId="0" xfId="0" applyFont="1">
      <alignment vertical="center"/>
    </xf>
    <xf numFmtId="0" fontId="50" fillId="0" borderId="0" xfId="0" applyFont="1" applyAlignment="1">
      <alignment horizontal="left" vertical="center"/>
    </xf>
    <xf numFmtId="0" fontId="51" fillId="0" borderId="0" xfId="4" applyFont="1" applyFill="1" applyAlignment="1" applyProtection="1">
      <alignment horizontal="left" vertical="center"/>
    </xf>
    <xf numFmtId="0" fontId="52" fillId="0" borderId="0" xfId="0" applyFont="1" applyAlignment="1">
      <alignment horizontal="left" vertical="center"/>
    </xf>
    <xf numFmtId="0" fontId="47" fillId="0" borderId="0" xfId="0" applyFont="1">
      <alignment vertical="center"/>
    </xf>
    <xf numFmtId="0" fontId="26" fillId="0" borderId="73" xfId="27" applyFont="1" applyBorder="1" applyAlignment="1">
      <alignment horizontal="center" vertical="center"/>
    </xf>
    <xf numFmtId="0" fontId="1" fillId="0" borderId="27" xfId="27" applyFont="1" applyBorder="1" applyAlignment="1">
      <alignment horizontal="center" vertical="center"/>
    </xf>
    <xf numFmtId="0" fontId="3" fillId="0" borderId="75" xfId="25" applyFont="1" applyBorder="1">
      <alignment vertical="center"/>
    </xf>
    <xf numFmtId="0" fontId="3" fillId="0" borderId="74" xfId="27" applyFont="1" applyBorder="1">
      <alignment vertical="center"/>
    </xf>
    <xf numFmtId="0" fontId="3" fillId="0" borderId="77" xfId="27" applyFont="1" applyBorder="1">
      <alignment vertical="center"/>
    </xf>
    <xf numFmtId="0" fontId="3" fillId="0" borderId="76" xfId="25" applyFont="1" applyBorder="1">
      <alignment vertical="center"/>
    </xf>
    <xf numFmtId="0" fontId="3" fillId="0" borderId="69" xfId="27" applyFont="1" applyBorder="1">
      <alignment vertical="center"/>
    </xf>
    <xf numFmtId="0" fontId="3" fillId="0" borderId="78" xfId="27" applyFont="1" applyBorder="1">
      <alignment vertical="center"/>
    </xf>
    <xf numFmtId="0" fontId="1" fillId="0" borderId="0" xfId="28" applyFont="1">
      <alignment vertical="center"/>
    </xf>
    <xf numFmtId="0" fontId="27" fillId="0" borderId="0" xfId="28" applyFont="1">
      <alignment vertical="center"/>
    </xf>
    <xf numFmtId="0" fontId="27" fillId="0" borderId="0" xfId="16" applyFont="1">
      <alignment vertical="center"/>
    </xf>
    <xf numFmtId="0" fontId="2" fillId="0" borderId="0" xfId="16" applyFont="1" applyAlignment="1">
      <alignment horizontal="right" vertical="center"/>
    </xf>
    <xf numFmtId="0" fontId="1" fillId="0" borderId="79" xfId="29" applyFont="1" applyBorder="1">
      <alignment vertical="center"/>
    </xf>
    <xf numFmtId="0" fontId="26" fillId="0" borderId="0" xfId="16" applyFont="1">
      <alignment vertical="center"/>
    </xf>
    <xf numFmtId="0" fontId="2" fillId="0" borderId="0" xfId="12" applyFont="1" applyAlignment="1"/>
    <xf numFmtId="0" fontId="2" fillId="0" borderId="0" xfId="12" applyFont="1" applyAlignment="1">
      <alignment horizontal="right"/>
    </xf>
    <xf numFmtId="0" fontId="2" fillId="0" borderId="0" xfId="12" applyFont="1">
      <alignment vertical="center"/>
    </xf>
    <xf numFmtId="0" fontId="57" fillId="0" borderId="0" xfId="29" applyFont="1">
      <alignment vertical="center"/>
    </xf>
    <xf numFmtId="0" fontId="39" fillId="0" borderId="80" xfId="0" applyFont="1" applyBorder="1">
      <alignment vertical="center"/>
    </xf>
    <xf numFmtId="0" fontId="58" fillId="0" borderId="0" xfId="0" applyFont="1" applyAlignment="1">
      <alignment horizontal="right" vertical="center"/>
    </xf>
    <xf numFmtId="0" fontId="22" fillId="4" borderId="81" xfId="0" applyFont="1" applyFill="1" applyBorder="1" applyAlignment="1">
      <alignment horizontal="center" vertical="center"/>
    </xf>
    <xf numFmtId="0" fontId="22" fillId="4" borderId="83" xfId="0" applyFont="1" applyFill="1" applyBorder="1" applyAlignment="1">
      <alignment horizontal="center" vertical="center"/>
    </xf>
    <xf numFmtId="0" fontId="22" fillId="0" borderId="84" xfId="0" applyFont="1" applyBorder="1">
      <alignment vertical="center"/>
    </xf>
    <xf numFmtId="0" fontId="22" fillId="0" borderId="84" xfId="0" applyFont="1" applyBorder="1" applyAlignment="1">
      <alignment horizontal="center" vertical="center"/>
    </xf>
    <xf numFmtId="0" fontId="23" fillId="0" borderId="85" xfId="0" applyFont="1" applyBorder="1" applyAlignment="1">
      <alignment horizontal="center" vertical="center"/>
    </xf>
    <xf numFmtId="177" fontId="22" fillId="0" borderId="42" xfId="0" applyNumberFormat="1" applyFont="1" applyBorder="1" applyAlignment="1">
      <alignment horizontal="center" vertical="center"/>
    </xf>
    <xf numFmtId="0" fontId="22" fillId="0" borderId="86" xfId="0" applyFont="1" applyBorder="1">
      <alignment vertical="center"/>
    </xf>
    <xf numFmtId="0" fontId="22" fillId="4" borderId="86" xfId="0" applyFont="1" applyFill="1" applyBorder="1" applyAlignment="1">
      <alignment horizontal="center" vertical="center"/>
    </xf>
    <xf numFmtId="0" fontId="22" fillId="4" borderId="42" xfId="0" applyFont="1" applyFill="1" applyBorder="1" applyAlignment="1">
      <alignment horizontal="center" vertical="center"/>
    </xf>
    <xf numFmtId="0" fontId="22" fillId="0" borderId="42" xfId="0" applyFont="1" applyBorder="1">
      <alignment vertical="center"/>
    </xf>
    <xf numFmtId="0" fontId="22" fillId="0" borderId="42" xfId="0" applyFont="1" applyBorder="1" applyAlignment="1">
      <alignment horizontal="center" vertical="center"/>
    </xf>
    <xf numFmtId="0" fontId="23" fillId="0" borderId="42" xfId="0" applyFont="1" applyBorder="1" applyAlignment="1">
      <alignment horizontal="center" vertical="center"/>
    </xf>
    <xf numFmtId="0" fontId="43"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50" fillId="0" borderId="0" xfId="0" applyFont="1" applyAlignment="1">
      <alignment horizontal="left" vertical="center"/>
    </xf>
    <xf numFmtId="0" fontId="53" fillId="0" borderId="0" xfId="0" applyFont="1" applyAlignment="1">
      <alignment horizontal="center" vertical="center"/>
    </xf>
    <xf numFmtId="0" fontId="48" fillId="0" borderId="0" xfId="0" applyFont="1" applyAlignment="1">
      <alignment horizontal="left" vertical="center"/>
    </xf>
    <xf numFmtId="0" fontId="47" fillId="5" borderId="0" xfId="0" applyFont="1" applyFill="1" applyAlignment="1">
      <alignment horizontal="left" vertical="center"/>
    </xf>
    <xf numFmtId="0" fontId="20" fillId="0" borderId="69" xfId="0" applyFont="1" applyBorder="1" applyAlignment="1">
      <alignment horizontal="center" vertical="center"/>
    </xf>
    <xf numFmtId="177" fontId="22" fillId="0" borderId="33" xfId="0" applyNumberFormat="1" applyFont="1" applyBorder="1" applyAlignment="1">
      <alignment horizontal="center" vertical="center"/>
    </xf>
    <xf numFmtId="177" fontId="22" fillId="0" borderId="70" xfId="0" applyNumberFormat="1" applyFont="1" applyBorder="1" applyAlignment="1">
      <alignment horizontal="center" vertical="center"/>
    </xf>
    <xf numFmtId="177" fontId="22" fillId="0" borderId="82" xfId="0" applyNumberFormat="1" applyFont="1" applyBorder="1" applyAlignment="1">
      <alignment horizontal="center" vertical="center"/>
    </xf>
    <xf numFmtId="6" fontId="20" fillId="0" borderId="59" xfId="5" applyFont="1" applyBorder="1" applyAlignment="1">
      <alignment horizontal="center" vertical="center"/>
    </xf>
    <xf numFmtId="0" fontId="21" fillId="0" borderId="0" xfId="0" applyFont="1" applyAlignment="1">
      <alignment horizontal="center" vertical="center"/>
    </xf>
    <xf numFmtId="177" fontId="22" fillId="0" borderId="37" xfId="0" applyNumberFormat="1" applyFont="1" applyBorder="1" applyAlignment="1">
      <alignment horizontal="center" vertical="center"/>
    </xf>
    <xf numFmtId="0" fontId="20" fillId="3" borderId="64" xfId="0" applyFont="1" applyFill="1" applyBorder="1" applyAlignment="1">
      <alignment horizontal="center" vertical="center"/>
    </xf>
    <xf numFmtId="0" fontId="20" fillId="3" borderId="65" xfId="0" applyFont="1" applyFill="1" applyBorder="1" applyAlignment="1">
      <alignment horizontal="center" vertical="center"/>
    </xf>
    <xf numFmtId="0" fontId="19" fillId="0" borderId="10" xfId="0" applyFont="1" applyBorder="1" applyAlignment="1">
      <alignment horizontal="center" vertical="center"/>
    </xf>
    <xf numFmtId="0" fontId="20" fillId="0" borderId="66" xfId="0" applyFont="1" applyBorder="1" applyAlignment="1">
      <alignment horizontal="center" vertical="center"/>
    </xf>
    <xf numFmtId="0" fontId="20" fillId="0" borderId="5" xfId="0" applyFont="1" applyBorder="1" applyAlignment="1">
      <alignment horizontal="center" vertical="center"/>
    </xf>
    <xf numFmtId="0" fontId="20" fillId="3" borderId="66" xfId="0" applyFont="1" applyFill="1" applyBorder="1" applyAlignment="1">
      <alignment horizontal="center" vertical="center"/>
    </xf>
    <xf numFmtId="0" fontId="20" fillId="3" borderId="10" xfId="0" applyFont="1" applyFill="1" applyBorder="1" applyAlignment="1">
      <alignment horizontal="center" vertical="center"/>
    </xf>
    <xf numFmtId="0" fontId="20" fillId="2" borderId="67" xfId="0" applyFont="1" applyFill="1" applyBorder="1" applyAlignment="1">
      <alignment horizontal="center" vertical="center"/>
    </xf>
    <xf numFmtId="0" fontId="20" fillId="2" borderId="50" xfId="0" applyFont="1" applyFill="1" applyBorder="1" applyAlignment="1">
      <alignment horizontal="center" vertical="center"/>
    </xf>
    <xf numFmtId="0" fontId="20" fillId="0" borderId="67" xfId="0" applyFont="1" applyBorder="1" applyAlignment="1">
      <alignment horizontal="left" vertical="center"/>
    </xf>
    <xf numFmtId="0" fontId="20" fillId="0" borderId="68" xfId="0" applyFont="1" applyBorder="1" applyAlignment="1">
      <alignment horizontal="left" vertical="center"/>
    </xf>
    <xf numFmtId="0" fontId="20" fillId="0" borderId="50" xfId="0" applyFont="1" applyBorder="1" applyAlignment="1">
      <alignment horizontal="left" vertical="center"/>
    </xf>
    <xf numFmtId="0" fontId="20" fillId="3" borderId="64" xfId="0" applyFont="1" applyFill="1" applyBorder="1" applyAlignment="1">
      <alignment horizontal="left" vertical="center"/>
    </xf>
    <xf numFmtId="0" fontId="20" fillId="3" borderId="71" xfId="0" applyFont="1" applyFill="1" applyBorder="1" applyAlignment="1">
      <alignment horizontal="left" vertical="center"/>
    </xf>
    <xf numFmtId="6" fontId="20" fillId="0" borderId="64" xfId="5" applyFont="1" applyBorder="1" applyAlignment="1">
      <alignment horizontal="center" vertical="center"/>
    </xf>
    <xf numFmtId="6" fontId="20" fillId="0" borderId="65" xfId="5" applyFont="1" applyBorder="1" applyAlignment="1">
      <alignment horizontal="center" vertical="center"/>
    </xf>
    <xf numFmtId="0" fontId="1" fillId="0" borderId="72" xfId="27" applyFont="1" applyBorder="1" applyAlignment="1">
      <alignment horizontal="center" vertical="center"/>
    </xf>
    <xf numFmtId="0" fontId="1" fillId="0" borderId="4" xfId="27" applyFont="1" applyBorder="1" applyAlignment="1">
      <alignment horizontal="center" vertical="center"/>
    </xf>
    <xf numFmtId="0" fontId="1" fillId="0" borderId="16" xfId="27" applyFont="1" applyBorder="1" applyAlignment="1">
      <alignment horizontal="center" vertical="center"/>
    </xf>
  </cellXfs>
  <cellStyles count="31">
    <cellStyle name="Excel Built-in Normal" xfId="1" xr:uid="{00000000-0005-0000-0000-000000000000}"/>
    <cellStyle name="Excel Built-in Normal 2" xfId="2" xr:uid="{00000000-0005-0000-0000-000001000000}"/>
    <cellStyle name="Excel Built-in Normal 3" xfId="3" xr:uid="{00000000-0005-0000-0000-000002000000}"/>
    <cellStyle name="ハイパーリンク" xfId="4" builtinId="8"/>
    <cellStyle name="通貨 2" xfId="5" xr:uid="{00000000-0005-0000-0000-000004000000}"/>
    <cellStyle name="標準" xfId="0" builtinId="0"/>
    <cellStyle name="標準 10" xfId="6" xr:uid="{00000000-0005-0000-0000-000006000000}"/>
    <cellStyle name="標準 10 2" xfId="7" xr:uid="{00000000-0005-0000-0000-000007000000}"/>
    <cellStyle name="標準 13" xfId="8" xr:uid="{00000000-0005-0000-0000-000008000000}"/>
    <cellStyle name="標準 2" xfId="9" xr:uid="{00000000-0005-0000-0000-000009000000}"/>
    <cellStyle name="標準 2 2" xfId="10" xr:uid="{00000000-0005-0000-0000-00000A000000}"/>
    <cellStyle name="標準 2 2 2" xfId="11" xr:uid="{00000000-0005-0000-0000-00000B000000}"/>
    <cellStyle name="標準 2 3" xfId="12" xr:uid="{00000000-0005-0000-0000-00000C000000}"/>
    <cellStyle name="標準 3" xfId="13" xr:uid="{00000000-0005-0000-0000-00000D000000}"/>
    <cellStyle name="標準 3 2" xfId="14" xr:uid="{00000000-0005-0000-0000-00000E000000}"/>
    <cellStyle name="標準 3_登録ナンバー" xfId="15" xr:uid="{00000000-0005-0000-0000-00000F000000}"/>
    <cellStyle name="標準 3_登録ナンバー 2" xfId="16" xr:uid="{00000000-0005-0000-0000-000010000000}"/>
    <cellStyle name="標準 4" xfId="17" xr:uid="{00000000-0005-0000-0000-000011000000}"/>
    <cellStyle name="標準 4 2" xfId="18" xr:uid="{00000000-0005-0000-0000-000012000000}"/>
    <cellStyle name="標準 5" xfId="19" xr:uid="{00000000-0005-0000-0000-000013000000}"/>
    <cellStyle name="標準 5 2" xfId="20" xr:uid="{00000000-0005-0000-0000-000014000000}"/>
    <cellStyle name="標準 6" xfId="21" xr:uid="{00000000-0005-0000-0000-000015000000}"/>
    <cellStyle name="標準 6 2" xfId="22" xr:uid="{00000000-0005-0000-0000-000016000000}"/>
    <cellStyle name="標準 7" xfId="23" xr:uid="{00000000-0005-0000-0000-000017000000}"/>
    <cellStyle name="標準 8" xfId="24" xr:uid="{00000000-0005-0000-0000-000018000000}"/>
    <cellStyle name="標準 9" xfId="25" xr:uid="{00000000-0005-0000-0000-000019000000}"/>
    <cellStyle name="標準 9 2" xfId="26" xr:uid="{00000000-0005-0000-0000-00001A000000}"/>
    <cellStyle name="標準_201102vmixkekka" xfId="27" xr:uid="{00000000-0005-0000-0000-00001B000000}"/>
    <cellStyle name="標準_Book2 2" xfId="28" xr:uid="{00000000-0005-0000-0000-00001D000000}"/>
    <cellStyle name="標準_Book2_登録ナンバー" xfId="29" xr:uid="{00000000-0005-0000-0000-00001E000000}"/>
    <cellStyle name="標準_Sheet1_登録ナンバー" xfId="30" xr:uid="{00000000-0005-0000-0000-00001F000000}"/>
  </cellStyles>
  <dxfs count="7">
    <dxf>
      <font>
        <color rgb="FFFF0000"/>
      </font>
    </dxf>
    <dxf>
      <font>
        <color rgb="FFFF000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524</xdr:row>
      <xdr:rowOff>123825</xdr:rowOff>
    </xdr:from>
    <xdr:to>
      <xdr:col>2</xdr:col>
      <xdr:colOff>57150</xdr:colOff>
      <xdr:row>524</xdr:row>
      <xdr:rowOff>123825</xdr:rowOff>
    </xdr:to>
    <xdr:sp macro="" textlink="">
      <xdr:nvSpPr>
        <xdr:cNvPr id="8921" name="Line 8">
          <a:extLst>
            <a:ext uri="{FF2B5EF4-FFF2-40B4-BE49-F238E27FC236}">
              <a16:creationId xmlns:a16="http://schemas.microsoft.com/office/drawing/2014/main" id="{A08DB0B6-EB6B-110E-F2DF-13ECD958DFEF}"/>
            </a:ext>
          </a:extLst>
        </xdr:cNvPr>
        <xdr:cNvSpPr>
          <a:spLocks noChangeShapeType="1"/>
        </xdr:cNvSpPr>
      </xdr:nvSpPr>
      <xdr:spPr bwMode="auto">
        <a:xfrm flipH="1">
          <a:off x="1409700" y="10222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421</xdr:row>
      <xdr:rowOff>123825</xdr:rowOff>
    </xdr:from>
    <xdr:to>
      <xdr:col>2</xdr:col>
      <xdr:colOff>57150</xdr:colOff>
      <xdr:row>421</xdr:row>
      <xdr:rowOff>123825</xdr:rowOff>
    </xdr:to>
    <xdr:sp macro="" textlink="">
      <xdr:nvSpPr>
        <xdr:cNvPr id="8922" name="Line 8">
          <a:extLst>
            <a:ext uri="{FF2B5EF4-FFF2-40B4-BE49-F238E27FC236}">
              <a16:creationId xmlns:a16="http://schemas.microsoft.com/office/drawing/2014/main" id="{2F7D6DAE-FD96-145A-713D-5BE3F689C2F3}"/>
            </a:ext>
          </a:extLst>
        </xdr:cNvPr>
        <xdr:cNvSpPr>
          <a:spLocks noChangeShapeType="1"/>
        </xdr:cNvSpPr>
      </xdr:nvSpPr>
      <xdr:spPr bwMode="auto">
        <a:xfrm flipH="1">
          <a:off x="1409700" y="8260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595</xdr:row>
      <xdr:rowOff>123825</xdr:rowOff>
    </xdr:from>
    <xdr:to>
      <xdr:col>2</xdr:col>
      <xdr:colOff>57150</xdr:colOff>
      <xdr:row>595</xdr:row>
      <xdr:rowOff>123825</xdr:rowOff>
    </xdr:to>
    <xdr:sp macro="" textlink="">
      <xdr:nvSpPr>
        <xdr:cNvPr id="8923" name="Line 8">
          <a:extLst>
            <a:ext uri="{FF2B5EF4-FFF2-40B4-BE49-F238E27FC236}">
              <a16:creationId xmlns:a16="http://schemas.microsoft.com/office/drawing/2014/main" id="{6DB38C2E-14E1-BFCF-E20A-06A01AFC59E9}"/>
            </a:ext>
          </a:extLst>
        </xdr:cNvPr>
        <xdr:cNvSpPr>
          <a:spLocks noChangeShapeType="1"/>
        </xdr:cNvSpPr>
      </xdr:nvSpPr>
      <xdr:spPr bwMode="auto">
        <a:xfrm flipH="1">
          <a:off x="1409700" y="11574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460</xdr:row>
      <xdr:rowOff>123825</xdr:rowOff>
    </xdr:from>
    <xdr:to>
      <xdr:col>2</xdr:col>
      <xdr:colOff>57150</xdr:colOff>
      <xdr:row>460</xdr:row>
      <xdr:rowOff>123825</xdr:rowOff>
    </xdr:to>
    <xdr:sp macro="" textlink="">
      <xdr:nvSpPr>
        <xdr:cNvPr id="8924" name="Line 8">
          <a:extLst>
            <a:ext uri="{FF2B5EF4-FFF2-40B4-BE49-F238E27FC236}">
              <a16:creationId xmlns:a16="http://schemas.microsoft.com/office/drawing/2014/main" id="{66CF6541-754D-CB81-0F88-32FB1F512E68}"/>
            </a:ext>
          </a:extLst>
        </xdr:cNvPr>
        <xdr:cNvSpPr>
          <a:spLocks noChangeShapeType="1"/>
        </xdr:cNvSpPr>
      </xdr:nvSpPr>
      <xdr:spPr bwMode="auto">
        <a:xfrm flipH="1">
          <a:off x="1409700" y="900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565</xdr:row>
      <xdr:rowOff>123825</xdr:rowOff>
    </xdr:from>
    <xdr:to>
      <xdr:col>2</xdr:col>
      <xdr:colOff>57150</xdr:colOff>
      <xdr:row>565</xdr:row>
      <xdr:rowOff>123825</xdr:rowOff>
    </xdr:to>
    <xdr:sp macro="" textlink="">
      <xdr:nvSpPr>
        <xdr:cNvPr id="8925" name="Line 8">
          <a:extLst>
            <a:ext uri="{FF2B5EF4-FFF2-40B4-BE49-F238E27FC236}">
              <a16:creationId xmlns:a16="http://schemas.microsoft.com/office/drawing/2014/main" id="{A5048654-3AC3-2CC8-2A5F-E40D9A41192F}"/>
            </a:ext>
          </a:extLst>
        </xdr:cNvPr>
        <xdr:cNvSpPr>
          <a:spLocks noChangeShapeType="1"/>
        </xdr:cNvSpPr>
      </xdr:nvSpPr>
      <xdr:spPr bwMode="auto">
        <a:xfrm flipH="1">
          <a:off x="1409700" y="11003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452</xdr:row>
      <xdr:rowOff>123825</xdr:rowOff>
    </xdr:from>
    <xdr:to>
      <xdr:col>2</xdr:col>
      <xdr:colOff>57150</xdr:colOff>
      <xdr:row>452</xdr:row>
      <xdr:rowOff>123825</xdr:rowOff>
    </xdr:to>
    <xdr:sp macro="" textlink="">
      <xdr:nvSpPr>
        <xdr:cNvPr id="8926" name="Line 8">
          <a:extLst>
            <a:ext uri="{FF2B5EF4-FFF2-40B4-BE49-F238E27FC236}">
              <a16:creationId xmlns:a16="http://schemas.microsoft.com/office/drawing/2014/main" id="{9DB100CC-E746-A2F3-19BF-1CE9BAECCF4F}"/>
            </a:ext>
          </a:extLst>
        </xdr:cNvPr>
        <xdr:cNvSpPr>
          <a:spLocks noChangeShapeType="1"/>
        </xdr:cNvSpPr>
      </xdr:nvSpPr>
      <xdr:spPr bwMode="auto">
        <a:xfrm flipH="1">
          <a:off x="1409700" y="8850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453</xdr:row>
      <xdr:rowOff>123825</xdr:rowOff>
    </xdr:from>
    <xdr:to>
      <xdr:col>2</xdr:col>
      <xdr:colOff>57150</xdr:colOff>
      <xdr:row>453</xdr:row>
      <xdr:rowOff>123825</xdr:rowOff>
    </xdr:to>
    <xdr:sp macro="" textlink="">
      <xdr:nvSpPr>
        <xdr:cNvPr id="8927" name="Line 8">
          <a:extLst>
            <a:ext uri="{FF2B5EF4-FFF2-40B4-BE49-F238E27FC236}">
              <a16:creationId xmlns:a16="http://schemas.microsoft.com/office/drawing/2014/main" id="{40A87954-F777-4E43-7AC7-65D246B9F20E}"/>
            </a:ext>
          </a:extLst>
        </xdr:cNvPr>
        <xdr:cNvSpPr>
          <a:spLocks noChangeShapeType="1"/>
        </xdr:cNvSpPr>
      </xdr:nvSpPr>
      <xdr:spPr bwMode="auto">
        <a:xfrm flipH="1">
          <a:off x="1409700" y="8869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104775</xdr:rowOff>
    </xdr:from>
    <xdr:to>
      <xdr:col>2</xdr:col>
      <xdr:colOff>38100</xdr:colOff>
      <xdr:row>481</xdr:row>
      <xdr:rowOff>114300</xdr:rowOff>
    </xdr:to>
    <xdr:sp macro="" textlink="">
      <xdr:nvSpPr>
        <xdr:cNvPr id="8928" name="Line 7">
          <a:extLst>
            <a:ext uri="{FF2B5EF4-FFF2-40B4-BE49-F238E27FC236}">
              <a16:creationId xmlns:a16="http://schemas.microsoft.com/office/drawing/2014/main" id="{E91AF515-9614-39F7-D6E9-EA26F0AA792D}"/>
            </a:ext>
          </a:extLst>
        </xdr:cNvPr>
        <xdr:cNvSpPr>
          <a:spLocks noChangeShapeType="1"/>
        </xdr:cNvSpPr>
      </xdr:nvSpPr>
      <xdr:spPr bwMode="auto">
        <a:xfrm flipH="1" flipV="1">
          <a:off x="1409700" y="940117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123825</xdr:rowOff>
    </xdr:from>
    <xdr:to>
      <xdr:col>2</xdr:col>
      <xdr:colOff>0</xdr:colOff>
      <xdr:row>482</xdr:row>
      <xdr:rowOff>123825</xdr:rowOff>
    </xdr:to>
    <xdr:sp macro="" textlink="">
      <xdr:nvSpPr>
        <xdr:cNvPr id="8929" name="Line 8">
          <a:extLst>
            <a:ext uri="{FF2B5EF4-FFF2-40B4-BE49-F238E27FC236}">
              <a16:creationId xmlns:a16="http://schemas.microsoft.com/office/drawing/2014/main" id="{A3F7BC76-8629-5292-0669-896A4950804B}"/>
            </a:ext>
          </a:extLst>
        </xdr:cNvPr>
        <xdr:cNvSpPr>
          <a:spLocks noChangeShapeType="1"/>
        </xdr:cNvSpPr>
      </xdr:nvSpPr>
      <xdr:spPr bwMode="auto">
        <a:xfrm flipH="1">
          <a:off x="1409700" y="942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215</xdr:row>
      <xdr:rowOff>95250</xdr:rowOff>
    </xdr:from>
    <xdr:to>
      <xdr:col>3</xdr:col>
      <xdr:colOff>38100</xdr:colOff>
      <xdr:row>215</xdr:row>
      <xdr:rowOff>104775</xdr:rowOff>
    </xdr:to>
    <xdr:sp macro="" textlink="">
      <xdr:nvSpPr>
        <xdr:cNvPr id="8930" name="Line 7">
          <a:extLst>
            <a:ext uri="{FF2B5EF4-FFF2-40B4-BE49-F238E27FC236}">
              <a16:creationId xmlns:a16="http://schemas.microsoft.com/office/drawing/2014/main" id="{A735CA9A-EF0C-FEAE-0CB1-2D5EEB7F84D3}"/>
            </a:ext>
          </a:extLst>
        </xdr:cNvPr>
        <xdr:cNvSpPr>
          <a:spLocks noChangeShapeType="1"/>
        </xdr:cNvSpPr>
      </xdr:nvSpPr>
      <xdr:spPr bwMode="auto">
        <a:xfrm flipH="1" flipV="1">
          <a:off x="1409700" y="41833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216</xdr:row>
      <xdr:rowOff>114300</xdr:rowOff>
    </xdr:from>
    <xdr:to>
      <xdr:col>3</xdr:col>
      <xdr:colOff>0</xdr:colOff>
      <xdr:row>216</xdr:row>
      <xdr:rowOff>114300</xdr:rowOff>
    </xdr:to>
    <xdr:sp macro="" textlink="">
      <xdr:nvSpPr>
        <xdr:cNvPr id="8931" name="Line 8">
          <a:extLst>
            <a:ext uri="{FF2B5EF4-FFF2-40B4-BE49-F238E27FC236}">
              <a16:creationId xmlns:a16="http://schemas.microsoft.com/office/drawing/2014/main" id="{A4D3B3DE-FA36-810C-773D-42B74027A64F}"/>
            </a:ext>
          </a:extLst>
        </xdr:cNvPr>
        <xdr:cNvSpPr>
          <a:spLocks noChangeShapeType="1"/>
        </xdr:cNvSpPr>
      </xdr:nvSpPr>
      <xdr:spPr bwMode="auto">
        <a:xfrm flipH="1">
          <a:off x="1409700" y="420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560</xdr:row>
      <xdr:rowOff>123825</xdr:rowOff>
    </xdr:from>
    <xdr:to>
      <xdr:col>2</xdr:col>
      <xdr:colOff>57150</xdr:colOff>
      <xdr:row>560</xdr:row>
      <xdr:rowOff>123825</xdr:rowOff>
    </xdr:to>
    <xdr:sp macro="" textlink="">
      <xdr:nvSpPr>
        <xdr:cNvPr id="8932" name="Line 8">
          <a:extLst>
            <a:ext uri="{FF2B5EF4-FFF2-40B4-BE49-F238E27FC236}">
              <a16:creationId xmlns:a16="http://schemas.microsoft.com/office/drawing/2014/main" id="{C2958EF1-1335-728E-49DA-BEFA9A2A62B0}"/>
            </a:ext>
          </a:extLst>
        </xdr:cNvPr>
        <xdr:cNvSpPr>
          <a:spLocks noChangeShapeType="1"/>
        </xdr:cNvSpPr>
      </xdr:nvSpPr>
      <xdr:spPr bwMode="auto">
        <a:xfrm flipH="1">
          <a:off x="1409700" y="10908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447</xdr:row>
      <xdr:rowOff>123825</xdr:rowOff>
    </xdr:from>
    <xdr:to>
      <xdr:col>2</xdr:col>
      <xdr:colOff>57150</xdr:colOff>
      <xdr:row>447</xdr:row>
      <xdr:rowOff>123825</xdr:rowOff>
    </xdr:to>
    <xdr:sp macro="" textlink="">
      <xdr:nvSpPr>
        <xdr:cNvPr id="8933" name="Line 8">
          <a:extLst>
            <a:ext uri="{FF2B5EF4-FFF2-40B4-BE49-F238E27FC236}">
              <a16:creationId xmlns:a16="http://schemas.microsoft.com/office/drawing/2014/main" id="{9E24C676-6A6D-B4F3-32CB-122CF5B08C3B}"/>
            </a:ext>
          </a:extLst>
        </xdr:cNvPr>
        <xdr:cNvSpPr>
          <a:spLocks noChangeShapeType="1"/>
        </xdr:cNvSpPr>
      </xdr:nvSpPr>
      <xdr:spPr bwMode="auto">
        <a:xfrm flipH="1">
          <a:off x="1409700" y="8755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454</xdr:row>
      <xdr:rowOff>123825</xdr:rowOff>
    </xdr:from>
    <xdr:to>
      <xdr:col>2</xdr:col>
      <xdr:colOff>57150</xdr:colOff>
      <xdr:row>454</xdr:row>
      <xdr:rowOff>123825</xdr:rowOff>
    </xdr:to>
    <xdr:sp macro="" textlink="">
      <xdr:nvSpPr>
        <xdr:cNvPr id="8934" name="Line 8">
          <a:extLst>
            <a:ext uri="{FF2B5EF4-FFF2-40B4-BE49-F238E27FC236}">
              <a16:creationId xmlns:a16="http://schemas.microsoft.com/office/drawing/2014/main" id="{D45454A0-6827-73BF-28C8-98C145BF8BDF}"/>
            </a:ext>
          </a:extLst>
        </xdr:cNvPr>
        <xdr:cNvSpPr>
          <a:spLocks noChangeShapeType="1"/>
        </xdr:cNvSpPr>
      </xdr:nvSpPr>
      <xdr:spPr bwMode="auto">
        <a:xfrm flipH="1">
          <a:off x="1409700" y="8888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104775</xdr:rowOff>
    </xdr:from>
    <xdr:to>
      <xdr:col>2</xdr:col>
      <xdr:colOff>38100</xdr:colOff>
      <xdr:row>482</xdr:row>
      <xdr:rowOff>114300</xdr:rowOff>
    </xdr:to>
    <xdr:sp macro="" textlink="">
      <xdr:nvSpPr>
        <xdr:cNvPr id="8935" name="Line 7">
          <a:extLst>
            <a:ext uri="{FF2B5EF4-FFF2-40B4-BE49-F238E27FC236}">
              <a16:creationId xmlns:a16="http://schemas.microsoft.com/office/drawing/2014/main" id="{7E9A7E0B-54E1-B8B9-6239-DEDD61123964}"/>
            </a:ext>
          </a:extLst>
        </xdr:cNvPr>
        <xdr:cNvSpPr>
          <a:spLocks noChangeShapeType="1"/>
        </xdr:cNvSpPr>
      </xdr:nvSpPr>
      <xdr:spPr bwMode="auto">
        <a:xfrm flipH="1" flipV="1">
          <a:off x="1409700" y="9420225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123825</xdr:rowOff>
    </xdr:from>
    <xdr:to>
      <xdr:col>2</xdr:col>
      <xdr:colOff>0</xdr:colOff>
      <xdr:row>483</xdr:row>
      <xdr:rowOff>123825</xdr:rowOff>
    </xdr:to>
    <xdr:sp macro="" textlink="">
      <xdr:nvSpPr>
        <xdr:cNvPr id="8936" name="Line 8">
          <a:extLst>
            <a:ext uri="{FF2B5EF4-FFF2-40B4-BE49-F238E27FC236}">
              <a16:creationId xmlns:a16="http://schemas.microsoft.com/office/drawing/2014/main" id="{99D4EAD6-8C7A-2885-F449-5981BDA77A7E}"/>
            </a:ext>
          </a:extLst>
        </xdr:cNvPr>
        <xdr:cNvSpPr>
          <a:spLocks noChangeShapeType="1"/>
        </xdr:cNvSpPr>
      </xdr:nvSpPr>
      <xdr:spPr bwMode="auto">
        <a:xfrm flipH="1">
          <a:off x="1409700" y="94411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215</xdr:row>
      <xdr:rowOff>95250</xdr:rowOff>
    </xdr:from>
    <xdr:to>
      <xdr:col>3</xdr:col>
      <xdr:colOff>38100</xdr:colOff>
      <xdr:row>215</xdr:row>
      <xdr:rowOff>104775</xdr:rowOff>
    </xdr:to>
    <xdr:sp macro="" textlink="">
      <xdr:nvSpPr>
        <xdr:cNvPr id="8937" name="Line 7">
          <a:extLst>
            <a:ext uri="{FF2B5EF4-FFF2-40B4-BE49-F238E27FC236}">
              <a16:creationId xmlns:a16="http://schemas.microsoft.com/office/drawing/2014/main" id="{950F040A-0A24-812A-2DC3-F3D5FC975469}"/>
            </a:ext>
          </a:extLst>
        </xdr:cNvPr>
        <xdr:cNvSpPr>
          <a:spLocks noChangeShapeType="1"/>
        </xdr:cNvSpPr>
      </xdr:nvSpPr>
      <xdr:spPr bwMode="auto">
        <a:xfrm flipH="1" flipV="1">
          <a:off x="1409700" y="41833800"/>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216</xdr:row>
      <xdr:rowOff>114300</xdr:rowOff>
    </xdr:from>
    <xdr:to>
      <xdr:col>3</xdr:col>
      <xdr:colOff>0</xdr:colOff>
      <xdr:row>216</xdr:row>
      <xdr:rowOff>114300</xdr:rowOff>
    </xdr:to>
    <xdr:sp macro="" textlink="">
      <xdr:nvSpPr>
        <xdr:cNvPr id="8938" name="Line 8">
          <a:extLst>
            <a:ext uri="{FF2B5EF4-FFF2-40B4-BE49-F238E27FC236}">
              <a16:creationId xmlns:a16="http://schemas.microsoft.com/office/drawing/2014/main" id="{7F8DCE6D-1836-DF68-4002-359CD4CCC5C1}"/>
            </a:ext>
          </a:extLst>
        </xdr:cNvPr>
        <xdr:cNvSpPr>
          <a:spLocks noChangeShapeType="1"/>
        </xdr:cNvSpPr>
      </xdr:nvSpPr>
      <xdr:spPr bwMode="auto">
        <a:xfrm flipH="1">
          <a:off x="1409700" y="420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66675</xdr:colOff>
      <xdr:row>315</xdr:row>
      <xdr:rowOff>114300</xdr:rowOff>
    </xdr:to>
    <xdr:sp macro="" textlink="">
      <xdr:nvSpPr>
        <xdr:cNvPr id="8939" name="Line 8">
          <a:extLst>
            <a:ext uri="{FF2B5EF4-FFF2-40B4-BE49-F238E27FC236}">
              <a16:creationId xmlns:a16="http://schemas.microsoft.com/office/drawing/2014/main" id="{E6C5FFEB-F745-31FA-A474-9F0FB66796BD}"/>
            </a:ext>
          </a:extLst>
        </xdr:cNvPr>
        <xdr:cNvSpPr>
          <a:spLocks noChangeShapeType="1"/>
        </xdr:cNvSpPr>
      </xdr:nvSpPr>
      <xdr:spPr bwMode="auto">
        <a:xfrm flipH="1">
          <a:off x="1409700" y="62588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8940" name="Line 7">
          <a:extLst>
            <a:ext uri="{FF2B5EF4-FFF2-40B4-BE49-F238E27FC236}">
              <a16:creationId xmlns:a16="http://schemas.microsoft.com/office/drawing/2014/main" id="{51484304-185F-E8B0-0E17-E90499EACA2A}"/>
            </a:ext>
          </a:extLst>
        </xdr:cNvPr>
        <xdr:cNvSpPr>
          <a:spLocks noChangeShapeType="1"/>
        </xdr:cNvSpPr>
      </xdr:nvSpPr>
      <xdr:spPr bwMode="auto">
        <a:xfrm flipH="1" flipV="1">
          <a:off x="1409700" y="2810827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8941" name="Line 8">
          <a:extLst>
            <a:ext uri="{FF2B5EF4-FFF2-40B4-BE49-F238E27FC236}">
              <a16:creationId xmlns:a16="http://schemas.microsoft.com/office/drawing/2014/main" id="{3BDE9FB4-86B2-CCF8-486D-2E98BF9FB865}"/>
            </a:ext>
          </a:extLst>
        </xdr:cNvPr>
        <xdr:cNvSpPr>
          <a:spLocks noChangeShapeType="1"/>
        </xdr:cNvSpPr>
      </xdr:nvSpPr>
      <xdr:spPr bwMode="auto">
        <a:xfrm flipH="1">
          <a:off x="1409700" y="2828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123825</xdr:rowOff>
    </xdr:from>
    <xdr:to>
      <xdr:col>2</xdr:col>
      <xdr:colOff>66675</xdr:colOff>
      <xdr:row>330</xdr:row>
      <xdr:rowOff>123825</xdr:rowOff>
    </xdr:to>
    <xdr:sp macro="" textlink="">
      <xdr:nvSpPr>
        <xdr:cNvPr id="8942" name="Line 8">
          <a:extLst>
            <a:ext uri="{FF2B5EF4-FFF2-40B4-BE49-F238E27FC236}">
              <a16:creationId xmlns:a16="http://schemas.microsoft.com/office/drawing/2014/main" id="{501769AA-669F-81C3-C7F2-2F3F02BE3887}"/>
            </a:ext>
          </a:extLst>
        </xdr:cNvPr>
        <xdr:cNvSpPr>
          <a:spLocks noChangeShapeType="1"/>
        </xdr:cNvSpPr>
      </xdr:nvSpPr>
      <xdr:spPr bwMode="auto">
        <a:xfrm flipH="1">
          <a:off x="1409700" y="65455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123825</xdr:rowOff>
    </xdr:from>
    <xdr:to>
      <xdr:col>2</xdr:col>
      <xdr:colOff>66675</xdr:colOff>
      <xdr:row>330</xdr:row>
      <xdr:rowOff>123825</xdr:rowOff>
    </xdr:to>
    <xdr:sp macro="" textlink="">
      <xdr:nvSpPr>
        <xdr:cNvPr id="8943" name="Line 8">
          <a:extLst>
            <a:ext uri="{FF2B5EF4-FFF2-40B4-BE49-F238E27FC236}">
              <a16:creationId xmlns:a16="http://schemas.microsoft.com/office/drawing/2014/main" id="{44C963FA-B362-D6CD-AEB0-6BAC2E5B8FF1}"/>
            </a:ext>
          </a:extLst>
        </xdr:cNvPr>
        <xdr:cNvSpPr>
          <a:spLocks noChangeShapeType="1"/>
        </xdr:cNvSpPr>
      </xdr:nvSpPr>
      <xdr:spPr bwMode="auto">
        <a:xfrm flipH="1">
          <a:off x="1409700" y="65455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316</xdr:row>
      <xdr:rowOff>104775</xdr:rowOff>
    </xdr:from>
    <xdr:to>
      <xdr:col>2</xdr:col>
      <xdr:colOff>47625</xdr:colOff>
      <xdr:row>316</xdr:row>
      <xdr:rowOff>114300</xdr:rowOff>
    </xdr:to>
    <xdr:sp macro="" textlink="">
      <xdr:nvSpPr>
        <xdr:cNvPr id="8944" name="Line 7">
          <a:extLst>
            <a:ext uri="{FF2B5EF4-FFF2-40B4-BE49-F238E27FC236}">
              <a16:creationId xmlns:a16="http://schemas.microsoft.com/office/drawing/2014/main" id="{7D65279D-B376-FA12-0B10-49B6EEDF66E7}"/>
            </a:ext>
          </a:extLst>
        </xdr:cNvPr>
        <xdr:cNvSpPr>
          <a:spLocks noChangeShapeType="1"/>
        </xdr:cNvSpPr>
      </xdr:nvSpPr>
      <xdr:spPr bwMode="auto">
        <a:xfrm flipH="1" flipV="1">
          <a:off x="1409700" y="627602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317</xdr:row>
      <xdr:rowOff>123825</xdr:rowOff>
    </xdr:from>
    <xdr:to>
      <xdr:col>2</xdr:col>
      <xdr:colOff>0</xdr:colOff>
      <xdr:row>317</xdr:row>
      <xdr:rowOff>123825</xdr:rowOff>
    </xdr:to>
    <xdr:sp macro="" textlink="">
      <xdr:nvSpPr>
        <xdr:cNvPr id="8945" name="Line 8">
          <a:extLst>
            <a:ext uri="{FF2B5EF4-FFF2-40B4-BE49-F238E27FC236}">
              <a16:creationId xmlns:a16="http://schemas.microsoft.com/office/drawing/2014/main" id="{13DCAA43-40FF-A5ED-EE73-F37C4597F951}"/>
            </a:ext>
          </a:extLst>
        </xdr:cNvPr>
        <xdr:cNvSpPr>
          <a:spLocks noChangeShapeType="1"/>
        </xdr:cNvSpPr>
      </xdr:nvSpPr>
      <xdr:spPr bwMode="auto">
        <a:xfrm flipH="1">
          <a:off x="1409700" y="6296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66675</xdr:colOff>
      <xdr:row>315</xdr:row>
      <xdr:rowOff>114300</xdr:rowOff>
    </xdr:to>
    <xdr:sp macro="" textlink="">
      <xdr:nvSpPr>
        <xdr:cNvPr id="8946" name="Line 8">
          <a:extLst>
            <a:ext uri="{FF2B5EF4-FFF2-40B4-BE49-F238E27FC236}">
              <a16:creationId xmlns:a16="http://schemas.microsoft.com/office/drawing/2014/main" id="{EF4B27FF-DDB9-D377-584B-716A47C25788}"/>
            </a:ext>
          </a:extLst>
        </xdr:cNvPr>
        <xdr:cNvSpPr>
          <a:spLocks noChangeShapeType="1"/>
        </xdr:cNvSpPr>
      </xdr:nvSpPr>
      <xdr:spPr bwMode="auto">
        <a:xfrm flipH="1">
          <a:off x="1409700" y="62588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8947" name="Line 8">
          <a:extLst>
            <a:ext uri="{FF2B5EF4-FFF2-40B4-BE49-F238E27FC236}">
              <a16:creationId xmlns:a16="http://schemas.microsoft.com/office/drawing/2014/main" id="{CF1F72F4-1CB4-2B68-99C7-19A306708078}"/>
            </a:ext>
          </a:extLst>
        </xdr:cNvPr>
        <xdr:cNvSpPr>
          <a:spLocks noChangeShapeType="1"/>
        </xdr:cNvSpPr>
      </xdr:nvSpPr>
      <xdr:spPr bwMode="auto">
        <a:xfrm flipH="1">
          <a:off x="1409700" y="2828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3</xdr:row>
      <xdr:rowOff>91440</xdr:rowOff>
    </xdr:from>
    <xdr:to>
      <xdr:col>3</xdr:col>
      <xdr:colOff>38100</xdr:colOff>
      <xdr:row>3</xdr:row>
      <xdr:rowOff>99060</xdr:rowOff>
    </xdr:to>
    <xdr:sp macro="" textlink="">
      <xdr:nvSpPr>
        <xdr:cNvPr id="2" name="Line 7">
          <a:extLst>
            <a:ext uri="{FF2B5EF4-FFF2-40B4-BE49-F238E27FC236}">
              <a16:creationId xmlns:a16="http://schemas.microsoft.com/office/drawing/2014/main" id="{CABA0312-EFD1-41B9-A118-893A8AFF1552}"/>
            </a:ext>
          </a:extLst>
        </xdr:cNvPr>
        <xdr:cNvSpPr>
          <a:spLocks noChangeShapeType="1"/>
        </xdr:cNvSpPr>
      </xdr:nvSpPr>
      <xdr:spPr bwMode="auto">
        <a:xfrm flipH="1" flipV="1">
          <a:off x="1790700" y="777240"/>
          <a:ext cx="3048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4</xdr:row>
      <xdr:rowOff>114300</xdr:rowOff>
    </xdr:from>
    <xdr:to>
      <xdr:col>2</xdr:col>
      <xdr:colOff>609600</xdr:colOff>
      <xdr:row>4</xdr:row>
      <xdr:rowOff>114300</xdr:rowOff>
    </xdr:to>
    <xdr:sp macro="" textlink="">
      <xdr:nvSpPr>
        <xdr:cNvPr id="3" name="Line 8">
          <a:extLst>
            <a:ext uri="{FF2B5EF4-FFF2-40B4-BE49-F238E27FC236}">
              <a16:creationId xmlns:a16="http://schemas.microsoft.com/office/drawing/2014/main" id="{EB1631F0-0C94-4D2D-A0D2-F0B1E8C60BCE}"/>
            </a:ext>
          </a:extLst>
        </xdr:cNvPr>
        <xdr:cNvSpPr>
          <a:spLocks noChangeShapeType="1"/>
        </xdr:cNvSpPr>
      </xdr:nvSpPr>
      <xdr:spPr bwMode="auto">
        <a:xfrm flipH="1">
          <a:off x="1859280" y="10287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3</xdr:row>
      <xdr:rowOff>91440</xdr:rowOff>
    </xdr:from>
    <xdr:to>
      <xdr:col>3</xdr:col>
      <xdr:colOff>38100</xdr:colOff>
      <xdr:row>3</xdr:row>
      <xdr:rowOff>99060</xdr:rowOff>
    </xdr:to>
    <xdr:sp macro="" textlink="">
      <xdr:nvSpPr>
        <xdr:cNvPr id="4" name="Line 7">
          <a:extLst>
            <a:ext uri="{FF2B5EF4-FFF2-40B4-BE49-F238E27FC236}">
              <a16:creationId xmlns:a16="http://schemas.microsoft.com/office/drawing/2014/main" id="{6D740E86-E751-4379-954A-0D810287FB30}"/>
            </a:ext>
          </a:extLst>
        </xdr:cNvPr>
        <xdr:cNvSpPr>
          <a:spLocks noChangeShapeType="1"/>
        </xdr:cNvSpPr>
      </xdr:nvSpPr>
      <xdr:spPr bwMode="auto">
        <a:xfrm flipH="1" flipV="1">
          <a:off x="1790700" y="777240"/>
          <a:ext cx="3048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4</xdr:row>
      <xdr:rowOff>114300</xdr:rowOff>
    </xdr:from>
    <xdr:to>
      <xdr:col>2</xdr:col>
      <xdr:colOff>609600</xdr:colOff>
      <xdr:row>4</xdr:row>
      <xdr:rowOff>114300</xdr:rowOff>
    </xdr:to>
    <xdr:sp macro="" textlink="">
      <xdr:nvSpPr>
        <xdr:cNvPr id="5" name="Line 8">
          <a:extLst>
            <a:ext uri="{FF2B5EF4-FFF2-40B4-BE49-F238E27FC236}">
              <a16:creationId xmlns:a16="http://schemas.microsoft.com/office/drawing/2014/main" id="{BA2B78C7-5EDD-4D85-9D58-67A384570517}"/>
            </a:ext>
          </a:extLst>
        </xdr:cNvPr>
        <xdr:cNvSpPr>
          <a:spLocks noChangeShapeType="1"/>
        </xdr:cNvSpPr>
      </xdr:nvSpPr>
      <xdr:spPr bwMode="auto">
        <a:xfrm flipH="1">
          <a:off x="1859280" y="10287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3</xdr:row>
      <xdr:rowOff>91440</xdr:rowOff>
    </xdr:from>
    <xdr:to>
      <xdr:col>3</xdr:col>
      <xdr:colOff>38100</xdr:colOff>
      <xdr:row>3</xdr:row>
      <xdr:rowOff>99060</xdr:rowOff>
    </xdr:to>
    <xdr:sp macro="" textlink="">
      <xdr:nvSpPr>
        <xdr:cNvPr id="6" name="Line 7">
          <a:extLst>
            <a:ext uri="{FF2B5EF4-FFF2-40B4-BE49-F238E27FC236}">
              <a16:creationId xmlns:a16="http://schemas.microsoft.com/office/drawing/2014/main" id="{EA01E06C-0F97-4AD3-9DB9-EB012135BB1D}"/>
            </a:ext>
          </a:extLst>
        </xdr:cNvPr>
        <xdr:cNvSpPr>
          <a:spLocks noChangeShapeType="1"/>
        </xdr:cNvSpPr>
      </xdr:nvSpPr>
      <xdr:spPr bwMode="auto">
        <a:xfrm flipH="1" flipV="1">
          <a:off x="1790700" y="777240"/>
          <a:ext cx="3048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4</xdr:row>
      <xdr:rowOff>114300</xdr:rowOff>
    </xdr:from>
    <xdr:to>
      <xdr:col>2</xdr:col>
      <xdr:colOff>609600</xdr:colOff>
      <xdr:row>4</xdr:row>
      <xdr:rowOff>114300</xdr:rowOff>
    </xdr:to>
    <xdr:sp macro="" textlink="">
      <xdr:nvSpPr>
        <xdr:cNvPr id="7" name="Line 8">
          <a:extLst>
            <a:ext uri="{FF2B5EF4-FFF2-40B4-BE49-F238E27FC236}">
              <a16:creationId xmlns:a16="http://schemas.microsoft.com/office/drawing/2014/main" id="{02D65981-CCEB-4709-B310-CA0BA9A674D3}"/>
            </a:ext>
          </a:extLst>
        </xdr:cNvPr>
        <xdr:cNvSpPr>
          <a:spLocks noChangeShapeType="1"/>
        </xdr:cNvSpPr>
      </xdr:nvSpPr>
      <xdr:spPr bwMode="auto">
        <a:xfrm flipH="1">
          <a:off x="1859280" y="10287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3</xdr:row>
      <xdr:rowOff>91440</xdr:rowOff>
    </xdr:from>
    <xdr:to>
      <xdr:col>3</xdr:col>
      <xdr:colOff>38100</xdr:colOff>
      <xdr:row>3</xdr:row>
      <xdr:rowOff>99060</xdr:rowOff>
    </xdr:to>
    <xdr:sp macro="" textlink="">
      <xdr:nvSpPr>
        <xdr:cNvPr id="8" name="Line 7">
          <a:extLst>
            <a:ext uri="{FF2B5EF4-FFF2-40B4-BE49-F238E27FC236}">
              <a16:creationId xmlns:a16="http://schemas.microsoft.com/office/drawing/2014/main" id="{1BDCD927-B549-4779-B9FC-BA1C0FC938ED}"/>
            </a:ext>
          </a:extLst>
        </xdr:cNvPr>
        <xdr:cNvSpPr>
          <a:spLocks noChangeShapeType="1"/>
        </xdr:cNvSpPr>
      </xdr:nvSpPr>
      <xdr:spPr bwMode="auto">
        <a:xfrm flipH="1" flipV="1">
          <a:off x="1790700" y="777240"/>
          <a:ext cx="3048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4</xdr:row>
      <xdr:rowOff>114300</xdr:rowOff>
    </xdr:from>
    <xdr:to>
      <xdr:col>2</xdr:col>
      <xdr:colOff>609600</xdr:colOff>
      <xdr:row>4</xdr:row>
      <xdr:rowOff>114300</xdr:rowOff>
    </xdr:to>
    <xdr:sp macro="" textlink="">
      <xdr:nvSpPr>
        <xdr:cNvPr id="9" name="Line 8">
          <a:extLst>
            <a:ext uri="{FF2B5EF4-FFF2-40B4-BE49-F238E27FC236}">
              <a16:creationId xmlns:a16="http://schemas.microsoft.com/office/drawing/2014/main" id="{98FB31DB-FD94-40F3-A5EE-69790E293792}"/>
            </a:ext>
          </a:extLst>
        </xdr:cNvPr>
        <xdr:cNvSpPr>
          <a:spLocks noChangeShapeType="1"/>
        </xdr:cNvSpPr>
      </xdr:nvSpPr>
      <xdr:spPr bwMode="auto">
        <a:xfrm flipH="1">
          <a:off x="1859280" y="10287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3</xdr:row>
      <xdr:rowOff>91440</xdr:rowOff>
    </xdr:from>
    <xdr:to>
      <xdr:col>3</xdr:col>
      <xdr:colOff>38100</xdr:colOff>
      <xdr:row>3</xdr:row>
      <xdr:rowOff>99060</xdr:rowOff>
    </xdr:to>
    <xdr:sp macro="" textlink="">
      <xdr:nvSpPr>
        <xdr:cNvPr id="10" name="Line 7">
          <a:extLst>
            <a:ext uri="{FF2B5EF4-FFF2-40B4-BE49-F238E27FC236}">
              <a16:creationId xmlns:a16="http://schemas.microsoft.com/office/drawing/2014/main" id="{F5163BD0-1E2E-43B5-B901-DBF74F205116}"/>
            </a:ext>
          </a:extLst>
        </xdr:cNvPr>
        <xdr:cNvSpPr>
          <a:spLocks noChangeShapeType="1"/>
        </xdr:cNvSpPr>
      </xdr:nvSpPr>
      <xdr:spPr bwMode="auto">
        <a:xfrm flipH="1" flipV="1">
          <a:off x="1790700" y="777240"/>
          <a:ext cx="3048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4</xdr:row>
      <xdr:rowOff>114300</xdr:rowOff>
    </xdr:from>
    <xdr:to>
      <xdr:col>2</xdr:col>
      <xdr:colOff>609600</xdr:colOff>
      <xdr:row>4</xdr:row>
      <xdr:rowOff>114300</xdr:rowOff>
    </xdr:to>
    <xdr:sp macro="" textlink="">
      <xdr:nvSpPr>
        <xdr:cNvPr id="11" name="Line 8">
          <a:extLst>
            <a:ext uri="{FF2B5EF4-FFF2-40B4-BE49-F238E27FC236}">
              <a16:creationId xmlns:a16="http://schemas.microsoft.com/office/drawing/2014/main" id="{D14F3214-A653-4BBD-9FEE-29C3AE9075AE}"/>
            </a:ext>
          </a:extLst>
        </xdr:cNvPr>
        <xdr:cNvSpPr>
          <a:spLocks noChangeShapeType="1"/>
        </xdr:cNvSpPr>
      </xdr:nvSpPr>
      <xdr:spPr bwMode="auto">
        <a:xfrm flipH="1">
          <a:off x="1859280" y="10287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60</xdr:row>
      <xdr:rowOff>91440</xdr:rowOff>
    </xdr:from>
    <xdr:to>
      <xdr:col>3</xdr:col>
      <xdr:colOff>38100</xdr:colOff>
      <xdr:row>60</xdr:row>
      <xdr:rowOff>99060</xdr:rowOff>
    </xdr:to>
    <xdr:sp macro="" textlink="">
      <xdr:nvSpPr>
        <xdr:cNvPr id="12" name="Line 7">
          <a:extLst>
            <a:ext uri="{FF2B5EF4-FFF2-40B4-BE49-F238E27FC236}">
              <a16:creationId xmlns:a16="http://schemas.microsoft.com/office/drawing/2014/main" id="{4435BD86-4BFD-42DB-9939-4D71138DD07C}"/>
            </a:ext>
          </a:extLst>
        </xdr:cNvPr>
        <xdr:cNvSpPr>
          <a:spLocks noChangeShapeType="1"/>
        </xdr:cNvSpPr>
      </xdr:nvSpPr>
      <xdr:spPr bwMode="auto">
        <a:xfrm flipH="1" flipV="1">
          <a:off x="1790700" y="11178540"/>
          <a:ext cx="3048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61</xdr:row>
      <xdr:rowOff>114300</xdr:rowOff>
    </xdr:from>
    <xdr:to>
      <xdr:col>2</xdr:col>
      <xdr:colOff>609600</xdr:colOff>
      <xdr:row>61</xdr:row>
      <xdr:rowOff>114300</xdr:rowOff>
    </xdr:to>
    <xdr:sp macro="" textlink="">
      <xdr:nvSpPr>
        <xdr:cNvPr id="13" name="Line 8">
          <a:extLst>
            <a:ext uri="{FF2B5EF4-FFF2-40B4-BE49-F238E27FC236}">
              <a16:creationId xmlns:a16="http://schemas.microsoft.com/office/drawing/2014/main" id="{292B5923-F122-489F-AB79-6A4AF56A5575}"/>
            </a:ext>
          </a:extLst>
        </xdr:cNvPr>
        <xdr:cNvSpPr>
          <a:spLocks noChangeShapeType="1"/>
        </xdr:cNvSpPr>
      </xdr:nvSpPr>
      <xdr:spPr bwMode="auto">
        <a:xfrm flipH="1">
          <a:off x="1859280" y="1137285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121</xdr:row>
      <xdr:rowOff>95250</xdr:rowOff>
    </xdr:from>
    <xdr:to>
      <xdr:col>3</xdr:col>
      <xdr:colOff>28575</xdr:colOff>
      <xdr:row>121</xdr:row>
      <xdr:rowOff>104775</xdr:rowOff>
    </xdr:to>
    <xdr:sp macro="" textlink="">
      <xdr:nvSpPr>
        <xdr:cNvPr id="14" name="Line 7">
          <a:extLst>
            <a:ext uri="{FF2B5EF4-FFF2-40B4-BE49-F238E27FC236}">
              <a16:creationId xmlns:a16="http://schemas.microsoft.com/office/drawing/2014/main" id="{CFC390DB-8E2E-40C6-918B-BA252E7D91D2}"/>
            </a:ext>
          </a:extLst>
        </xdr:cNvPr>
        <xdr:cNvSpPr>
          <a:spLocks noChangeShapeType="1"/>
        </xdr:cNvSpPr>
      </xdr:nvSpPr>
      <xdr:spPr>
        <a:xfrm flipH="1" flipV="1">
          <a:off x="1438275" y="23441025"/>
          <a:ext cx="6477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122</xdr:row>
      <xdr:rowOff>114300</xdr:rowOff>
    </xdr:from>
    <xdr:to>
      <xdr:col>3</xdr:col>
      <xdr:colOff>0</xdr:colOff>
      <xdr:row>122</xdr:row>
      <xdr:rowOff>114300</xdr:rowOff>
    </xdr:to>
    <xdr:sp macro="" textlink="">
      <xdr:nvSpPr>
        <xdr:cNvPr id="15" name="Line 8">
          <a:extLst>
            <a:ext uri="{FF2B5EF4-FFF2-40B4-BE49-F238E27FC236}">
              <a16:creationId xmlns:a16="http://schemas.microsoft.com/office/drawing/2014/main" id="{D6DFD55A-C8F7-4B9E-AADF-4988371E5B8A}"/>
            </a:ext>
          </a:extLst>
        </xdr:cNvPr>
        <xdr:cNvSpPr>
          <a:spLocks noChangeShapeType="1"/>
        </xdr:cNvSpPr>
      </xdr:nvSpPr>
      <xdr:spPr>
        <a:xfrm flipH="1">
          <a:off x="1438275" y="23631525"/>
          <a:ext cx="6191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122</xdr:row>
      <xdr:rowOff>114300</xdr:rowOff>
    </xdr:from>
    <xdr:to>
      <xdr:col>3</xdr:col>
      <xdr:colOff>0</xdr:colOff>
      <xdr:row>122</xdr:row>
      <xdr:rowOff>114300</xdr:rowOff>
    </xdr:to>
    <xdr:sp macro="" textlink="">
      <xdr:nvSpPr>
        <xdr:cNvPr id="16" name="Line 8">
          <a:extLst>
            <a:ext uri="{FF2B5EF4-FFF2-40B4-BE49-F238E27FC236}">
              <a16:creationId xmlns:a16="http://schemas.microsoft.com/office/drawing/2014/main" id="{AF95D37D-AE74-4760-95E6-9811DF880347}"/>
            </a:ext>
          </a:extLst>
        </xdr:cNvPr>
        <xdr:cNvSpPr>
          <a:spLocks noChangeShapeType="1"/>
        </xdr:cNvSpPr>
      </xdr:nvSpPr>
      <xdr:spPr>
        <a:xfrm flipH="1">
          <a:off x="1438275" y="23631525"/>
          <a:ext cx="6191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124</xdr:row>
      <xdr:rowOff>95250</xdr:rowOff>
    </xdr:from>
    <xdr:to>
      <xdr:col>3</xdr:col>
      <xdr:colOff>28575</xdr:colOff>
      <xdr:row>124</xdr:row>
      <xdr:rowOff>104775</xdr:rowOff>
    </xdr:to>
    <xdr:sp macro="" textlink="">
      <xdr:nvSpPr>
        <xdr:cNvPr id="17" name="Line 7">
          <a:extLst>
            <a:ext uri="{FF2B5EF4-FFF2-40B4-BE49-F238E27FC236}">
              <a16:creationId xmlns:a16="http://schemas.microsoft.com/office/drawing/2014/main" id="{1C588781-9AD9-4281-9FA7-58C58AC2586D}"/>
            </a:ext>
          </a:extLst>
        </xdr:cNvPr>
        <xdr:cNvSpPr>
          <a:spLocks noChangeShapeType="1"/>
        </xdr:cNvSpPr>
      </xdr:nvSpPr>
      <xdr:spPr bwMode="auto">
        <a:xfrm flipH="1" flipV="1">
          <a:off x="1828800" y="239553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125</xdr:row>
      <xdr:rowOff>114300</xdr:rowOff>
    </xdr:from>
    <xdr:to>
      <xdr:col>3</xdr:col>
      <xdr:colOff>0</xdr:colOff>
      <xdr:row>125</xdr:row>
      <xdr:rowOff>114300</xdr:rowOff>
    </xdr:to>
    <xdr:sp macro="" textlink="">
      <xdr:nvSpPr>
        <xdr:cNvPr id="18" name="Line 8">
          <a:extLst>
            <a:ext uri="{FF2B5EF4-FFF2-40B4-BE49-F238E27FC236}">
              <a16:creationId xmlns:a16="http://schemas.microsoft.com/office/drawing/2014/main" id="{00D7FAA9-229B-491C-BE77-F75B3B793F51}"/>
            </a:ext>
          </a:extLst>
        </xdr:cNvPr>
        <xdr:cNvSpPr>
          <a:spLocks noChangeShapeType="1"/>
        </xdr:cNvSpPr>
      </xdr:nvSpPr>
      <xdr:spPr bwMode="auto">
        <a:xfrm flipH="1">
          <a:off x="1905000" y="241458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125</xdr:row>
      <xdr:rowOff>114300</xdr:rowOff>
    </xdr:from>
    <xdr:to>
      <xdr:col>3</xdr:col>
      <xdr:colOff>0</xdr:colOff>
      <xdr:row>125</xdr:row>
      <xdr:rowOff>114300</xdr:rowOff>
    </xdr:to>
    <xdr:sp macro="" textlink="">
      <xdr:nvSpPr>
        <xdr:cNvPr id="19" name="Line 8">
          <a:extLst>
            <a:ext uri="{FF2B5EF4-FFF2-40B4-BE49-F238E27FC236}">
              <a16:creationId xmlns:a16="http://schemas.microsoft.com/office/drawing/2014/main" id="{17FACCEA-5272-443E-B40D-E5BA9F451BB0}"/>
            </a:ext>
          </a:extLst>
        </xdr:cNvPr>
        <xdr:cNvSpPr>
          <a:spLocks noChangeShapeType="1"/>
        </xdr:cNvSpPr>
      </xdr:nvSpPr>
      <xdr:spPr bwMode="auto">
        <a:xfrm flipH="1">
          <a:off x="1905000" y="241458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124</xdr:row>
      <xdr:rowOff>95250</xdr:rowOff>
    </xdr:from>
    <xdr:to>
      <xdr:col>3</xdr:col>
      <xdr:colOff>28575</xdr:colOff>
      <xdr:row>124</xdr:row>
      <xdr:rowOff>104775</xdr:rowOff>
    </xdr:to>
    <xdr:sp macro="" textlink="">
      <xdr:nvSpPr>
        <xdr:cNvPr id="20" name="Line 7">
          <a:extLst>
            <a:ext uri="{FF2B5EF4-FFF2-40B4-BE49-F238E27FC236}">
              <a16:creationId xmlns:a16="http://schemas.microsoft.com/office/drawing/2014/main" id="{4998AE56-0B8A-4C6B-8782-C0FDC265422D}"/>
            </a:ext>
          </a:extLst>
        </xdr:cNvPr>
        <xdr:cNvSpPr>
          <a:spLocks noChangeShapeType="1"/>
        </xdr:cNvSpPr>
      </xdr:nvSpPr>
      <xdr:spPr bwMode="auto">
        <a:xfrm flipH="1" flipV="1">
          <a:off x="1828800" y="239553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125</xdr:row>
      <xdr:rowOff>114300</xdr:rowOff>
    </xdr:from>
    <xdr:to>
      <xdr:col>3</xdr:col>
      <xdr:colOff>0</xdr:colOff>
      <xdr:row>125</xdr:row>
      <xdr:rowOff>114300</xdr:rowOff>
    </xdr:to>
    <xdr:sp macro="" textlink="">
      <xdr:nvSpPr>
        <xdr:cNvPr id="21" name="Line 8">
          <a:extLst>
            <a:ext uri="{FF2B5EF4-FFF2-40B4-BE49-F238E27FC236}">
              <a16:creationId xmlns:a16="http://schemas.microsoft.com/office/drawing/2014/main" id="{25077B33-8CE7-4B29-931E-22B499F5AB93}"/>
            </a:ext>
          </a:extLst>
        </xdr:cNvPr>
        <xdr:cNvSpPr>
          <a:spLocks noChangeShapeType="1"/>
        </xdr:cNvSpPr>
      </xdr:nvSpPr>
      <xdr:spPr bwMode="auto">
        <a:xfrm flipH="1">
          <a:off x="1905000" y="241458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125</xdr:row>
      <xdr:rowOff>114300</xdr:rowOff>
    </xdr:from>
    <xdr:to>
      <xdr:col>3</xdr:col>
      <xdr:colOff>0</xdr:colOff>
      <xdr:row>125</xdr:row>
      <xdr:rowOff>114300</xdr:rowOff>
    </xdr:to>
    <xdr:sp macro="" textlink="">
      <xdr:nvSpPr>
        <xdr:cNvPr id="22" name="Line 8">
          <a:extLst>
            <a:ext uri="{FF2B5EF4-FFF2-40B4-BE49-F238E27FC236}">
              <a16:creationId xmlns:a16="http://schemas.microsoft.com/office/drawing/2014/main" id="{AB1655EF-E3AB-47A1-B551-3AAA62B2E746}"/>
            </a:ext>
          </a:extLst>
        </xdr:cNvPr>
        <xdr:cNvSpPr>
          <a:spLocks noChangeShapeType="1"/>
        </xdr:cNvSpPr>
      </xdr:nvSpPr>
      <xdr:spPr bwMode="auto">
        <a:xfrm flipH="1">
          <a:off x="1905000" y="241458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124</xdr:row>
      <xdr:rowOff>95250</xdr:rowOff>
    </xdr:from>
    <xdr:to>
      <xdr:col>3</xdr:col>
      <xdr:colOff>28575</xdr:colOff>
      <xdr:row>124</xdr:row>
      <xdr:rowOff>104775</xdr:rowOff>
    </xdr:to>
    <xdr:sp macro="" textlink="">
      <xdr:nvSpPr>
        <xdr:cNvPr id="23" name="Line 7">
          <a:extLst>
            <a:ext uri="{FF2B5EF4-FFF2-40B4-BE49-F238E27FC236}">
              <a16:creationId xmlns:a16="http://schemas.microsoft.com/office/drawing/2014/main" id="{F19A7A00-145D-495B-B970-AB75D5C7FBED}"/>
            </a:ext>
          </a:extLst>
        </xdr:cNvPr>
        <xdr:cNvSpPr>
          <a:spLocks noChangeShapeType="1"/>
        </xdr:cNvSpPr>
      </xdr:nvSpPr>
      <xdr:spPr bwMode="auto">
        <a:xfrm flipH="1" flipV="1">
          <a:off x="1828800" y="239553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125</xdr:row>
      <xdr:rowOff>114300</xdr:rowOff>
    </xdr:from>
    <xdr:to>
      <xdr:col>3</xdr:col>
      <xdr:colOff>0</xdr:colOff>
      <xdr:row>125</xdr:row>
      <xdr:rowOff>114300</xdr:rowOff>
    </xdr:to>
    <xdr:sp macro="" textlink="">
      <xdr:nvSpPr>
        <xdr:cNvPr id="24" name="Line 8">
          <a:extLst>
            <a:ext uri="{FF2B5EF4-FFF2-40B4-BE49-F238E27FC236}">
              <a16:creationId xmlns:a16="http://schemas.microsoft.com/office/drawing/2014/main" id="{98558D3D-8CCB-4C3C-B092-B46B6C474C47}"/>
            </a:ext>
          </a:extLst>
        </xdr:cNvPr>
        <xdr:cNvSpPr>
          <a:spLocks noChangeShapeType="1"/>
        </xdr:cNvSpPr>
      </xdr:nvSpPr>
      <xdr:spPr bwMode="auto">
        <a:xfrm flipH="1">
          <a:off x="1905000" y="241458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125</xdr:row>
      <xdr:rowOff>114300</xdr:rowOff>
    </xdr:from>
    <xdr:to>
      <xdr:col>3</xdr:col>
      <xdr:colOff>0</xdr:colOff>
      <xdr:row>125</xdr:row>
      <xdr:rowOff>114300</xdr:rowOff>
    </xdr:to>
    <xdr:sp macro="" textlink="">
      <xdr:nvSpPr>
        <xdr:cNvPr id="25" name="Line 8">
          <a:extLst>
            <a:ext uri="{FF2B5EF4-FFF2-40B4-BE49-F238E27FC236}">
              <a16:creationId xmlns:a16="http://schemas.microsoft.com/office/drawing/2014/main" id="{BA7374EE-B40B-4AC6-9D33-5E9814C46AA0}"/>
            </a:ext>
          </a:extLst>
        </xdr:cNvPr>
        <xdr:cNvSpPr>
          <a:spLocks noChangeShapeType="1"/>
        </xdr:cNvSpPr>
      </xdr:nvSpPr>
      <xdr:spPr bwMode="auto">
        <a:xfrm flipH="1">
          <a:off x="1905000" y="241458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-219075</xdr:colOff>
      <xdr:row>126</xdr:row>
      <xdr:rowOff>95250</xdr:rowOff>
    </xdr:from>
    <xdr:to>
      <xdr:col>3</xdr:col>
      <xdr:colOff>38100</xdr:colOff>
      <xdr:row>126</xdr:row>
      <xdr:rowOff>104775</xdr:rowOff>
    </xdr:to>
    <xdr:sp macro="" textlink="">
      <xdr:nvSpPr>
        <xdr:cNvPr id="26" name="Line 7">
          <a:extLst>
            <a:ext uri="{FF2B5EF4-FFF2-40B4-BE49-F238E27FC236}">
              <a16:creationId xmlns:a16="http://schemas.microsoft.com/office/drawing/2014/main" id="{76670DDE-3E7B-45B2-8F57-075F8F56D187}"/>
            </a:ext>
          </a:extLst>
        </xdr:cNvPr>
        <xdr:cNvSpPr>
          <a:spLocks noChangeShapeType="1"/>
        </xdr:cNvSpPr>
      </xdr:nvSpPr>
      <xdr:spPr bwMode="auto">
        <a:xfrm flipH="1" flipV="1">
          <a:off x="1152525" y="24298275"/>
          <a:ext cx="9429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-219075</xdr:colOff>
      <xdr:row>126</xdr:row>
      <xdr:rowOff>95250</xdr:rowOff>
    </xdr:from>
    <xdr:to>
      <xdr:col>3</xdr:col>
      <xdr:colOff>38100</xdr:colOff>
      <xdr:row>126</xdr:row>
      <xdr:rowOff>104775</xdr:rowOff>
    </xdr:to>
    <xdr:sp macro="" textlink="">
      <xdr:nvSpPr>
        <xdr:cNvPr id="27" name="Line 7">
          <a:extLst>
            <a:ext uri="{FF2B5EF4-FFF2-40B4-BE49-F238E27FC236}">
              <a16:creationId xmlns:a16="http://schemas.microsoft.com/office/drawing/2014/main" id="{B77D19B8-E85F-4FD3-8A59-6F5CBC061C53}"/>
            </a:ext>
          </a:extLst>
        </xdr:cNvPr>
        <xdr:cNvSpPr>
          <a:spLocks noChangeShapeType="1"/>
        </xdr:cNvSpPr>
      </xdr:nvSpPr>
      <xdr:spPr bwMode="auto">
        <a:xfrm flipH="1" flipV="1">
          <a:off x="1152525" y="24298275"/>
          <a:ext cx="9429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125</xdr:row>
      <xdr:rowOff>95250</xdr:rowOff>
    </xdr:from>
    <xdr:to>
      <xdr:col>3</xdr:col>
      <xdr:colOff>38100</xdr:colOff>
      <xdr:row>125</xdr:row>
      <xdr:rowOff>104775</xdr:rowOff>
    </xdr:to>
    <xdr:sp macro="" textlink="">
      <xdr:nvSpPr>
        <xdr:cNvPr id="28" name="Line 7">
          <a:extLst>
            <a:ext uri="{FF2B5EF4-FFF2-40B4-BE49-F238E27FC236}">
              <a16:creationId xmlns:a16="http://schemas.microsoft.com/office/drawing/2014/main" id="{5EF466DD-E822-4113-B43A-EBAE176FB3E0}"/>
            </a:ext>
          </a:extLst>
        </xdr:cNvPr>
        <xdr:cNvSpPr>
          <a:spLocks noChangeShapeType="1"/>
        </xdr:cNvSpPr>
      </xdr:nvSpPr>
      <xdr:spPr bwMode="auto">
        <a:xfrm flipH="1" flipV="1">
          <a:off x="1209675" y="24126825"/>
          <a:ext cx="8858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126</xdr:row>
      <xdr:rowOff>114300</xdr:rowOff>
    </xdr:from>
    <xdr:to>
      <xdr:col>3</xdr:col>
      <xdr:colOff>0</xdr:colOff>
      <xdr:row>126</xdr:row>
      <xdr:rowOff>114300</xdr:rowOff>
    </xdr:to>
    <xdr:sp macro="" textlink="">
      <xdr:nvSpPr>
        <xdr:cNvPr id="29" name="Line 8">
          <a:extLst>
            <a:ext uri="{FF2B5EF4-FFF2-40B4-BE49-F238E27FC236}">
              <a16:creationId xmlns:a16="http://schemas.microsoft.com/office/drawing/2014/main" id="{C1577027-F819-4A5B-9B31-29227BC0522F}"/>
            </a:ext>
          </a:extLst>
        </xdr:cNvPr>
        <xdr:cNvSpPr>
          <a:spLocks noChangeShapeType="1"/>
        </xdr:cNvSpPr>
      </xdr:nvSpPr>
      <xdr:spPr bwMode="auto">
        <a:xfrm flipH="1">
          <a:off x="1304925" y="243173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126</xdr:row>
      <xdr:rowOff>114300</xdr:rowOff>
    </xdr:from>
    <xdr:to>
      <xdr:col>3</xdr:col>
      <xdr:colOff>0</xdr:colOff>
      <xdr:row>126</xdr:row>
      <xdr:rowOff>114300</xdr:rowOff>
    </xdr:to>
    <xdr:sp macro="" textlink="">
      <xdr:nvSpPr>
        <xdr:cNvPr id="30" name="Line 8">
          <a:extLst>
            <a:ext uri="{FF2B5EF4-FFF2-40B4-BE49-F238E27FC236}">
              <a16:creationId xmlns:a16="http://schemas.microsoft.com/office/drawing/2014/main" id="{9E48DBBF-4DEA-4C1E-961F-481B244E715C}"/>
            </a:ext>
          </a:extLst>
        </xdr:cNvPr>
        <xdr:cNvSpPr>
          <a:spLocks noChangeShapeType="1"/>
        </xdr:cNvSpPr>
      </xdr:nvSpPr>
      <xdr:spPr bwMode="auto">
        <a:xfrm flipH="1">
          <a:off x="1304925" y="243173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125</xdr:row>
      <xdr:rowOff>95250</xdr:rowOff>
    </xdr:from>
    <xdr:to>
      <xdr:col>3</xdr:col>
      <xdr:colOff>38100</xdr:colOff>
      <xdr:row>125</xdr:row>
      <xdr:rowOff>104775</xdr:rowOff>
    </xdr:to>
    <xdr:sp macro="" textlink="">
      <xdr:nvSpPr>
        <xdr:cNvPr id="31" name="Line 7">
          <a:extLst>
            <a:ext uri="{FF2B5EF4-FFF2-40B4-BE49-F238E27FC236}">
              <a16:creationId xmlns:a16="http://schemas.microsoft.com/office/drawing/2014/main" id="{422E710C-9B73-4D7F-8223-8896CF81B0F5}"/>
            </a:ext>
          </a:extLst>
        </xdr:cNvPr>
        <xdr:cNvSpPr>
          <a:spLocks noChangeShapeType="1"/>
        </xdr:cNvSpPr>
      </xdr:nvSpPr>
      <xdr:spPr bwMode="auto">
        <a:xfrm flipH="1" flipV="1">
          <a:off x="1209675" y="24126825"/>
          <a:ext cx="8858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126</xdr:row>
      <xdr:rowOff>114300</xdr:rowOff>
    </xdr:from>
    <xdr:to>
      <xdr:col>3</xdr:col>
      <xdr:colOff>0</xdr:colOff>
      <xdr:row>126</xdr:row>
      <xdr:rowOff>114300</xdr:rowOff>
    </xdr:to>
    <xdr:sp macro="" textlink="">
      <xdr:nvSpPr>
        <xdr:cNvPr id="8896" name="Line 8">
          <a:extLst>
            <a:ext uri="{FF2B5EF4-FFF2-40B4-BE49-F238E27FC236}">
              <a16:creationId xmlns:a16="http://schemas.microsoft.com/office/drawing/2014/main" id="{5B30FF84-6393-4C21-8B4D-A6A2A17F6CD0}"/>
            </a:ext>
          </a:extLst>
        </xdr:cNvPr>
        <xdr:cNvSpPr>
          <a:spLocks noChangeShapeType="1"/>
        </xdr:cNvSpPr>
      </xdr:nvSpPr>
      <xdr:spPr bwMode="auto">
        <a:xfrm flipH="1">
          <a:off x="1304925" y="243173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126</xdr:row>
      <xdr:rowOff>114300</xdr:rowOff>
    </xdr:from>
    <xdr:to>
      <xdr:col>3</xdr:col>
      <xdr:colOff>0</xdr:colOff>
      <xdr:row>126</xdr:row>
      <xdr:rowOff>114300</xdr:rowOff>
    </xdr:to>
    <xdr:sp macro="" textlink="">
      <xdr:nvSpPr>
        <xdr:cNvPr id="8897" name="Line 8">
          <a:extLst>
            <a:ext uri="{FF2B5EF4-FFF2-40B4-BE49-F238E27FC236}">
              <a16:creationId xmlns:a16="http://schemas.microsoft.com/office/drawing/2014/main" id="{C5A8F543-B9ED-425E-ABAE-4FB6B51C705D}"/>
            </a:ext>
          </a:extLst>
        </xdr:cNvPr>
        <xdr:cNvSpPr>
          <a:spLocks noChangeShapeType="1"/>
        </xdr:cNvSpPr>
      </xdr:nvSpPr>
      <xdr:spPr bwMode="auto">
        <a:xfrm flipH="1">
          <a:off x="1304925" y="243173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111</xdr:row>
      <xdr:rowOff>95250</xdr:rowOff>
    </xdr:from>
    <xdr:to>
      <xdr:col>3</xdr:col>
      <xdr:colOff>38100</xdr:colOff>
      <xdr:row>111</xdr:row>
      <xdr:rowOff>104775</xdr:rowOff>
    </xdr:to>
    <xdr:sp macro="" textlink="">
      <xdr:nvSpPr>
        <xdr:cNvPr id="8898" name="Line 7">
          <a:extLst>
            <a:ext uri="{FF2B5EF4-FFF2-40B4-BE49-F238E27FC236}">
              <a16:creationId xmlns:a16="http://schemas.microsoft.com/office/drawing/2014/main" id="{3AE65946-41EC-45E8-BDDB-0AA6A8B4D0E6}"/>
            </a:ext>
          </a:extLst>
        </xdr:cNvPr>
        <xdr:cNvSpPr>
          <a:spLocks noChangeShapeType="1"/>
        </xdr:cNvSpPr>
      </xdr:nvSpPr>
      <xdr:spPr bwMode="auto">
        <a:xfrm flipH="1" flipV="1">
          <a:off x="1209675" y="21726525"/>
          <a:ext cx="8858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112</xdr:row>
      <xdr:rowOff>114300</xdr:rowOff>
    </xdr:from>
    <xdr:to>
      <xdr:col>3</xdr:col>
      <xdr:colOff>0</xdr:colOff>
      <xdr:row>112</xdr:row>
      <xdr:rowOff>114300</xdr:rowOff>
    </xdr:to>
    <xdr:sp macro="" textlink="">
      <xdr:nvSpPr>
        <xdr:cNvPr id="8899" name="Line 8">
          <a:extLst>
            <a:ext uri="{FF2B5EF4-FFF2-40B4-BE49-F238E27FC236}">
              <a16:creationId xmlns:a16="http://schemas.microsoft.com/office/drawing/2014/main" id="{23C87FF3-F81A-4BC7-9DB6-BD3843215BAC}"/>
            </a:ext>
          </a:extLst>
        </xdr:cNvPr>
        <xdr:cNvSpPr>
          <a:spLocks noChangeShapeType="1"/>
        </xdr:cNvSpPr>
      </xdr:nvSpPr>
      <xdr:spPr bwMode="auto">
        <a:xfrm flipH="1">
          <a:off x="1304925" y="219170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112</xdr:row>
      <xdr:rowOff>114300</xdr:rowOff>
    </xdr:from>
    <xdr:to>
      <xdr:col>3</xdr:col>
      <xdr:colOff>0</xdr:colOff>
      <xdr:row>112</xdr:row>
      <xdr:rowOff>114300</xdr:rowOff>
    </xdr:to>
    <xdr:sp macro="" textlink="">
      <xdr:nvSpPr>
        <xdr:cNvPr id="8900" name="Line 8">
          <a:extLst>
            <a:ext uri="{FF2B5EF4-FFF2-40B4-BE49-F238E27FC236}">
              <a16:creationId xmlns:a16="http://schemas.microsoft.com/office/drawing/2014/main" id="{5136E0A7-D2AE-4232-AADE-0CD6A74D64DF}"/>
            </a:ext>
          </a:extLst>
        </xdr:cNvPr>
        <xdr:cNvSpPr>
          <a:spLocks noChangeShapeType="1"/>
        </xdr:cNvSpPr>
      </xdr:nvSpPr>
      <xdr:spPr bwMode="auto">
        <a:xfrm flipH="1">
          <a:off x="1304925" y="219170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111</xdr:row>
      <xdr:rowOff>95250</xdr:rowOff>
    </xdr:from>
    <xdr:to>
      <xdr:col>3</xdr:col>
      <xdr:colOff>38100</xdr:colOff>
      <xdr:row>111</xdr:row>
      <xdr:rowOff>104775</xdr:rowOff>
    </xdr:to>
    <xdr:sp macro="" textlink="">
      <xdr:nvSpPr>
        <xdr:cNvPr id="8901" name="Line 7">
          <a:extLst>
            <a:ext uri="{FF2B5EF4-FFF2-40B4-BE49-F238E27FC236}">
              <a16:creationId xmlns:a16="http://schemas.microsoft.com/office/drawing/2014/main" id="{40452BC3-2A20-4D5D-B6F1-142F7693F01B}"/>
            </a:ext>
          </a:extLst>
        </xdr:cNvPr>
        <xdr:cNvSpPr>
          <a:spLocks noChangeShapeType="1"/>
        </xdr:cNvSpPr>
      </xdr:nvSpPr>
      <xdr:spPr bwMode="auto">
        <a:xfrm flipH="1" flipV="1">
          <a:off x="1209675" y="21726525"/>
          <a:ext cx="8858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112</xdr:row>
      <xdr:rowOff>114300</xdr:rowOff>
    </xdr:from>
    <xdr:to>
      <xdr:col>3</xdr:col>
      <xdr:colOff>0</xdr:colOff>
      <xdr:row>112</xdr:row>
      <xdr:rowOff>114300</xdr:rowOff>
    </xdr:to>
    <xdr:sp macro="" textlink="">
      <xdr:nvSpPr>
        <xdr:cNvPr id="8902" name="Line 8">
          <a:extLst>
            <a:ext uri="{FF2B5EF4-FFF2-40B4-BE49-F238E27FC236}">
              <a16:creationId xmlns:a16="http://schemas.microsoft.com/office/drawing/2014/main" id="{C6769679-F140-4EDB-83AF-EEA06866D5AF}"/>
            </a:ext>
          </a:extLst>
        </xdr:cNvPr>
        <xdr:cNvSpPr>
          <a:spLocks noChangeShapeType="1"/>
        </xdr:cNvSpPr>
      </xdr:nvSpPr>
      <xdr:spPr bwMode="auto">
        <a:xfrm flipH="1">
          <a:off x="1304925" y="219170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112</xdr:row>
      <xdr:rowOff>114300</xdr:rowOff>
    </xdr:from>
    <xdr:to>
      <xdr:col>3</xdr:col>
      <xdr:colOff>0</xdr:colOff>
      <xdr:row>112</xdr:row>
      <xdr:rowOff>114300</xdr:rowOff>
    </xdr:to>
    <xdr:sp macro="" textlink="">
      <xdr:nvSpPr>
        <xdr:cNvPr id="8903" name="Line 8">
          <a:extLst>
            <a:ext uri="{FF2B5EF4-FFF2-40B4-BE49-F238E27FC236}">
              <a16:creationId xmlns:a16="http://schemas.microsoft.com/office/drawing/2014/main" id="{2EB2673F-ACBF-4E62-AE84-45E63E0C48AC}"/>
            </a:ext>
          </a:extLst>
        </xdr:cNvPr>
        <xdr:cNvSpPr>
          <a:spLocks noChangeShapeType="1"/>
        </xdr:cNvSpPr>
      </xdr:nvSpPr>
      <xdr:spPr bwMode="auto">
        <a:xfrm flipH="1">
          <a:off x="1304925" y="219170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28575</xdr:colOff>
      <xdr:row>123</xdr:row>
      <xdr:rowOff>104775</xdr:rowOff>
    </xdr:to>
    <xdr:sp macro="" textlink="">
      <xdr:nvSpPr>
        <xdr:cNvPr id="8904" name="Line 7">
          <a:extLst>
            <a:ext uri="{FF2B5EF4-FFF2-40B4-BE49-F238E27FC236}">
              <a16:creationId xmlns:a16="http://schemas.microsoft.com/office/drawing/2014/main" id="{BE502384-B316-4230-9C3B-FD4EEEE8C04A}"/>
            </a:ext>
          </a:extLst>
        </xdr:cNvPr>
        <xdr:cNvSpPr>
          <a:spLocks noChangeShapeType="1"/>
        </xdr:cNvSpPr>
      </xdr:nvSpPr>
      <xdr:spPr bwMode="auto">
        <a:xfrm flipH="1" flipV="1">
          <a:off x="1838325" y="237839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05" name="Line 8">
          <a:extLst>
            <a:ext uri="{FF2B5EF4-FFF2-40B4-BE49-F238E27FC236}">
              <a16:creationId xmlns:a16="http://schemas.microsoft.com/office/drawing/2014/main" id="{72482341-AE3B-47AF-8CCC-F09C2B4FD708}"/>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06" name="Line 8">
          <a:extLst>
            <a:ext uri="{FF2B5EF4-FFF2-40B4-BE49-F238E27FC236}">
              <a16:creationId xmlns:a16="http://schemas.microsoft.com/office/drawing/2014/main" id="{8927962F-ACB6-4C3D-B89E-FE4FAF7A26B2}"/>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28575</xdr:colOff>
      <xdr:row>123</xdr:row>
      <xdr:rowOff>104775</xdr:rowOff>
    </xdr:to>
    <xdr:sp macro="" textlink="">
      <xdr:nvSpPr>
        <xdr:cNvPr id="8907" name="Line 7">
          <a:extLst>
            <a:ext uri="{FF2B5EF4-FFF2-40B4-BE49-F238E27FC236}">
              <a16:creationId xmlns:a16="http://schemas.microsoft.com/office/drawing/2014/main" id="{D045568E-E9F9-4C63-A427-A346106913E7}"/>
            </a:ext>
          </a:extLst>
        </xdr:cNvPr>
        <xdr:cNvSpPr>
          <a:spLocks noChangeShapeType="1"/>
        </xdr:cNvSpPr>
      </xdr:nvSpPr>
      <xdr:spPr bwMode="auto">
        <a:xfrm flipH="1" flipV="1">
          <a:off x="1838325" y="237839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08" name="Line 8">
          <a:extLst>
            <a:ext uri="{FF2B5EF4-FFF2-40B4-BE49-F238E27FC236}">
              <a16:creationId xmlns:a16="http://schemas.microsoft.com/office/drawing/2014/main" id="{D2A28589-A565-49EB-BFCB-189110EBB589}"/>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09" name="Line 8">
          <a:extLst>
            <a:ext uri="{FF2B5EF4-FFF2-40B4-BE49-F238E27FC236}">
              <a16:creationId xmlns:a16="http://schemas.microsoft.com/office/drawing/2014/main" id="{6513C7F8-8F55-47E9-B06B-35BD714345EB}"/>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28575</xdr:colOff>
      <xdr:row>123</xdr:row>
      <xdr:rowOff>104775</xdr:rowOff>
    </xdr:to>
    <xdr:sp macro="" textlink="">
      <xdr:nvSpPr>
        <xdr:cNvPr id="8910" name="Line 7">
          <a:extLst>
            <a:ext uri="{FF2B5EF4-FFF2-40B4-BE49-F238E27FC236}">
              <a16:creationId xmlns:a16="http://schemas.microsoft.com/office/drawing/2014/main" id="{FD22AE45-9F9E-4E87-B64E-92E95F555672}"/>
            </a:ext>
          </a:extLst>
        </xdr:cNvPr>
        <xdr:cNvSpPr>
          <a:spLocks noChangeShapeType="1"/>
        </xdr:cNvSpPr>
      </xdr:nvSpPr>
      <xdr:spPr bwMode="auto">
        <a:xfrm flipH="1" flipV="1">
          <a:off x="1838325" y="237839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11" name="Line 8">
          <a:extLst>
            <a:ext uri="{FF2B5EF4-FFF2-40B4-BE49-F238E27FC236}">
              <a16:creationId xmlns:a16="http://schemas.microsoft.com/office/drawing/2014/main" id="{58D9CBEF-643F-4C33-A08D-DF5C08768CA8}"/>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12" name="Line 8">
          <a:extLst>
            <a:ext uri="{FF2B5EF4-FFF2-40B4-BE49-F238E27FC236}">
              <a16:creationId xmlns:a16="http://schemas.microsoft.com/office/drawing/2014/main" id="{A19BC3AF-B2E5-4FAE-A925-0F307E357555}"/>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125</xdr:row>
      <xdr:rowOff>95250</xdr:rowOff>
    </xdr:from>
    <xdr:to>
      <xdr:col>3</xdr:col>
      <xdr:colOff>28575</xdr:colOff>
      <xdr:row>125</xdr:row>
      <xdr:rowOff>104775</xdr:rowOff>
    </xdr:to>
    <xdr:sp macro="" textlink="">
      <xdr:nvSpPr>
        <xdr:cNvPr id="8913" name="Line 7">
          <a:extLst>
            <a:ext uri="{FF2B5EF4-FFF2-40B4-BE49-F238E27FC236}">
              <a16:creationId xmlns:a16="http://schemas.microsoft.com/office/drawing/2014/main" id="{8F743D09-65F2-4AD3-A357-A3A6DC623185}"/>
            </a:ext>
          </a:extLst>
        </xdr:cNvPr>
        <xdr:cNvSpPr>
          <a:spLocks noChangeShapeType="1"/>
        </xdr:cNvSpPr>
      </xdr:nvSpPr>
      <xdr:spPr bwMode="auto">
        <a:xfrm flipH="1" flipV="1">
          <a:off x="1838325" y="241268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126</xdr:row>
      <xdr:rowOff>114300</xdr:rowOff>
    </xdr:from>
    <xdr:to>
      <xdr:col>3</xdr:col>
      <xdr:colOff>0</xdr:colOff>
      <xdr:row>126</xdr:row>
      <xdr:rowOff>114300</xdr:rowOff>
    </xdr:to>
    <xdr:sp macro="" textlink="">
      <xdr:nvSpPr>
        <xdr:cNvPr id="8914" name="Line 8">
          <a:extLst>
            <a:ext uri="{FF2B5EF4-FFF2-40B4-BE49-F238E27FC236}">
              <a16:creationId xmlns:a16="http://schemas.microsoft.com/office/drawing/2014/main" id="{F3B31649-44E0-47E2-BDA9-FA523B35A91E}"/>
            </a:ext>
          </a:extLst>
        </xdr:cNvPr>
        <xdr:cNvSpPr>
          <a:spLocks noChangeShapeType="1"/>
        </xdr:cNvSpPr>
      </xdr:nvSpPr>
      <xdr:spPr bwMode="auto">
        <a:xfrm flipH="1">
          <a:off x="1914525" y="243173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126</xdr:row>
      <xdr:rowOff>114300</xdr:rowOff>
    </xdr:from>
    <xdr:to>
      <xdr:col>3</xdr:col>
      <xdr:colOff>0</xdr:colOff>
      <xdr:row>126</xdr:row>
      <xdr:rowOff>114300</xdr:rowOff>
    </xdr:to>
    <xdr:sp macro="" textlink="">
      <xdr:nvSpPr>
        <xdr:cNvPr id="8915" name="Line 8">
          <a:extLst>
            <a:ext uri="{FF2B5EF4-FFF2-40B4-BE49-F238E27FC236}">
              <a16:creationId xmlns:a16="http://schemas.microsoft.com/office/drawing/2014/main" id="{339B9DB9-2E64-4BFC-B5B7-BDA522C07207}"/>
            </a:ext>
          </a:extLst>
        </xdr:cNvPr>
        <xdr:cNvSpPr>
          <a:spLocks noChangeShapeType="1"/>
        </xdr:cNvSpPr>
      </xdr:nvSpPr>
      <xdr:spPr bwMode="auto">
        <a:xfrm flipH="1">
          <a:off x="1914525" y="243173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121</xdr:row>
      <xdr:rowOff>95250</xdr:rowOff>
    </xdr:from>
    <xdr:to>
      <xdr:col>3</xdr:col>
      <xdr:colOff>28575</xdr:colOff>
      <xdr:row>121</xdr:row>
      <xdr:rowOff>104775</xdr:rowOff>
    </xdr:to>
    <xdr:sp macro="" textlink="">
      <xdr:nvSpPr>
        <xdr:cNvPr id="8916" name="Line 7">
          <a:extLst>
            <a:ext uri="{FF2B5EF4-FFF2-40B4-BE49-F238E27FC236}">
              <a16:creationId xmlns:a16="http://schemas.microsoft.com/office/drawing/2014/main" id="{85680CF2-4EF8-45F2-AFA9-E725B1AE9663}"/>
            </a:ext>
          </a:extLst>
        </xdr:cNvPr>
        <xdr:cNvSpPr>
          <a:spLocks noChangeShapeType="1"/>
        </xdr:cNvSpPr>
      </xdr:nvSpPr>
      <xdr:spPr bwMode="auto">
        <a:xfrm flipH="1" flipV="1">
          <a:off x="1838325" y="234410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122</xdr:row>
      <xdr:rowOff>114300</xdr:rowOff>
    </xdr:from>
    <xdr:to>
      <xdr:col>3</xdr:col>
      <xdr:colOff>0</xdr:colOff>
      <xdr:row>122</xdr:row>
      <xdr:rowOff>114300</xdr:rowOff>
    </xdr:to>
    <xdr:sp macro="" textlink="">
      <xdr:nvSpPr>
        <xdr:cNvPr id="8917" name="Line 8">
          <a:extLst>
            <a:ext uri="{FF2B5EF4-FFF2-40B4-BE49-F238E27FC236}">
              <a16:creationId xmlns:a16="http://schemas.microsoft.com/office/drawing/2014/main" id="{D23C0B89-4B72-4B6A-AA59-D1F13D284FAD}"/>
            </a:ext>
          </a:extLst>
        </xdr:cNvPr>
        <xdr:cNvSpPr>
          <a:spLocks noChangeShapeType="1"/>
        </xdr:cNvSpPr>
      </xdr:nvSpPr>
      <xdr:spPr bwMode="auto">
        <a:xfrm flipH="1">
          <a:off x="1914525" y="236315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122</xdr:row>
      <xdr:rowOff>114300</xdr:rowOff>
    </xdr:from>
    <xdr:to>
      <xdr:col>3</xdr:col>
      <xdr:colOff>0</xdr:colOff>
      <xdr:row>122</xdr:row>
      <xdr:rowOff>114300</xdr:rowOff>
    </xdr:to>
    <xdr:sp macro="" textlink="">
      <xdr:nvSpPr>
        <xdr:cNvPr id="8918" name="Line 8">
          <a:extLst>
            <a:ext uri="{FF2B5EF4-FFF2-40B4-BE49-F238E27FC236}">
              <a16:creationId xmlns:a16="http://schemas.microsoft.com/office/drawing/2014/main" id="{39B83C5E-9BC9-4B81-859C-FFE62F780EA4}"/>
            </a:ext>
          </a:extLst>
        </xdr:cNvPr>
        <xdr:cNvSpPr>
          <a:spLocks noChangeShapeType="1"/>
        </xdr:cNvSpPr>
      </xdr:nvSpPr>
      <xdr:spPr bwMode="auto">
        <a:xfrm flipH="1">
          <a:off x="1914525" y="236315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125</xdr:row>
      <xdr:rowOff>95250</xdr:rowOff>
    </xdr:from>
    <xdr:to>
      <xdr:col>3</xdr:col>
      <xdr:colOff>28575</xdr:colOff>
      <xdr:row>125</xdr:row>
      <xdr:rowOff>104775</xdr:rowOff>
    </xdr:to>
    <xdr:sp macro="" textlink="">
      <xdr:nvSpPr>
        <xdr:cNvPr id="8919" name="Line 7">
          <a:extLst>
            <a:ext uri="{FF2B5EF4-FFF2-40B4-BE49-F238E27FC236}">
              <a16:creationId xmlns:a16="http://schemas.microsoft.com/office/drawing/2014/main" id="{FA755F76-161B-4EF2-AC60-9C7B26216B12}"/>
            </a:ext>
          </a:extLst>
        </xdr:cNvPr>
        <xdr:cNvSpPr>
          <a:spLocks noChangeShapeType="1"/>
        </xdr:cNvSpPr>
      </xdr:nvSpPr>
      <xdr:spPr bwMode="auto">
        <a:xfrm flipH="1" flipV="1">
          <a:off x="1838325" y="241268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126</xdr:row>
      <xdr:rowOff>114300</xdr:rowOff>
    </xdr:from>
    <xdr:to>
      <xdr:col>3</xdr:col>
      <xdr:colOff>0</xdr:colOff>
      <xdr:row>126</xdr:row>
      <xdr:rowOff>114300</xdr:rowOff>
    </xdr:to>
    <xdr:sp macro="" textlink="">
      <xdr:nvSpPr>
        <xdr:cNvPr id="8920" name="Line 8">
          <a:extLst>
            <a:ext uri="{FF2B5EF4-FFF2-40B4-BE49-F238E27FC236}">
              <a16:creationId xmlns:a16="http://schemas.microsoft.com/office/drawing/2014/main" id="{8BF56728-E47C-48F2-ABBA-C8CDD909EEC2}"/>
            </a:ext>
          </a:extLst>
        </xdr:cNvPr>
        <xdr:cNvSpPr>
          <a:spLocks noChangeShapeType="1"/>
        </xdr:cNvSpPr>
      </xdr:nvSpPr>
      <xdr:spPr bwMode="auto">
        <a:xfrm flipH="1">
          <a:off x="1914525" y="243173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126</xdr:row>
      <xdr:rowOff>114300</xdr:rowOff>
    </xdr:from>
    <xdr:to>
      <xdr:col>3</xdr:col>
      <xdr:colOff>0</xdr:colOff>
      <xdr:row>126</xdr:row>
      <xdr:rowOff>114300</xdr:rowOff>
    </xdr:to>
    <xdr:sp macro="" textlink="">
      <xdr:nvSpPr>
        <xdr:cNvPr id="8948" name="Line 8">
          <a:extLst>
            <a:ext uri="{FF2B5EF4-FFF2-40B4-BE49-F238E27FC236}">
              <a16:creationId xmlns:a16="http://schemas.microsoft.com/office/drawing/2014/main" id="{9CC43CF2-8E93-45E5-854C-DBB1D7A900AD}"/>
            </a:ext>
          </a:extLst>
        </xdr:cNvPr>
        <xdr:cNvSpPr>
          <a:spLocks noChangeShapeType="1"/>
        </xdr:cNvSpPr>
      </xdr:nvSpPr>
      <xdr:spPr bwMode="auto">
        <a:xfrm flipH="1">
          <a:off x="1914525" y="243173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38100</xdr:colOff>
      <xdr:row>123</xdr:row>
      <xdr:rowOff>104775</xdr:rowOff>
    </xdr:to>
    <xdr:sp macro="" textlink="">
      <xdr:nvSpPr>
        <xdr:cNvPr id="8949" name="Line 7">
          <a:extLst>
            <a:ext uri="{FF2B5EF4-FFF2-40B4-BE49-F238E27FC236}">
              <a16:creationId xmlns:a16="http://schemas.microsoft.com/office/drawing/2014/main" id="{E599243C-FBD7-41DC-8A2C-74B07D833068}"/>
            </a:ext>
          </a:extLst>
        </xdr:cNvPr>
        <xdr:cNvSpPr>
          <a:spLocks noChangeShapeType="1"/>
        </xdr:cNvSpPr>
      </xdr:nvSpPr>
      <xdr:spPr bwMode="auto">
        <a:xfrm flipH="1" flipV="1">
          <a:off x="1838325" y="2378392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50" name="Line 8">
          <a:extLst>
            <a:ext uri="{FF2B5EF4-FFF2-40B4-BE49-F238E27FC236}">
              <a16:creationId xmlns:a16="http://schemas.microsoft.com/office/drawing/2014/main" id="{817F36F4-F43F-4410-A5B0-8CF70EB099FB}"/>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51" name="Line 8">
          <a:extLst>
            <a:ext uri="{FF2B5EF4-FFF2-40B4-BE49-F238E27FC236}">
              <a16:creationId xmlns:a16="http://schemas.microsoft.com/office/drawing/2014/main" id="{3D67167F-9911-45EE-839A-11439FF66964}"/>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28575</xdr:colOff>
      <xdr:row>123</xdr:row>
      <xdr:rowOff>104775</xdr:rowOff>
    </xdr:to>
    <xdr:sp macro="" textlink="">
      <xdr:nvSpPr>
        <xdr:cNvPr id="8952" name="Line 7">
          <a:extLst>
            <a:ext uri="{FF2B5EF4-FFF2-40B4-BE49-F238E27FC236}">
              <a16:creationId xmlns:a16="http://schemas.microsoft.com/office/drawing/2014/main" id="{960062CF-D0A9-423D-A923-D656ED118AB1}"/>
            </a:ext>
          </a:extLst>
        </xdr:cNvPr>
        <xdr:cNvSpPr>
          <a:spLocks noChangeShapeType="1"/>
        </xdr:cNvSpPr>
      </xdr:nvSpPr>
      <xdr:spPr bwMode="auto">
        <a:xfrm flipH="1" flipV="1">
          <a:off x="1838325" y="237839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53" name="Line 8">
          <a:extLst>
            <a:ext uri="{FF2B5EF4-FFF2-40B4-BE49-F238E27FC236}">
              <a16:creationId xmlns:a16="http://schemas.microsoft.com/office/drawing/2014/main" id="{6B103BFA-761B-4D6E-A796-EA870B7FDB02}"/>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54" name="Line 8">
          <a:extLst>
            <a:ext uri="{FF2B5EF4-FFF2-40B4-BE49-F238E27FC236}">
              <a16:creationId xmlns:a16="http://schemas.microsoft.com/office/drawing/2014/main" id="{ADC0D2E3-D9F6-428A-BDA7-D7E6463B2477}"/>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28575</xdr:colOff>
      <xdr:row>123</xdr:row>
      <xdr:rowOff>104775</xdr:rowOff>
    </xdr:to>
    <xdr:sp macro="" textlink="">
      <xdr:nvSpPr>
        <xdr:cNvPr id="8955" name="Line 7">
          <a:extLst>
            <a:ext uri="{FF2B5EF4-FFF2-40B4-BE49-F238E27FC236}">
              <a16:creationId xmlns:a16="http://schemas.microsoft.com/office/drawing/2014/main" id="{B0A45C86-4A06-48BE-A9B4-9A3ED33832A8}"/>
            </a:ext>
          </a:extLst>
        </xdr:cNvPr>
        <xdr:cNvSpPr>
          <a:spLocks noChangeShapeType="1"/>
        </xdr:cNvSpPr>
      </xdr:nvSpPr>
      <xdr:spPr bwMode="auto">
        <a:xfrm flipH="1" flipV="1">
          <a:off x="1838325" y="237839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56" name="Line 8">
          <a:extLst>
            <a:ext uri="{FF2B5EF4-FFF2-40B4-BE49-F238E27FC236}">
              <a16:creationId xmlns:a16="http://schemas.microsoft.com/office/drawing/2014/main" id="{861920B5-179F-4311-8506-9E7996EE44D5}"/>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57" name="Line 8">
          <a:extLst>
            <a:ext uri="{FF2B5EF4-FFF2-40B4-BE49-F238E27FC236}">
              <a16:creationId xmlns:a16="http://schemas.microsoft.com/office/drawing/2014/main" id="{F5224462-90CD-428B-9C27-777DE06D3C20}"/>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28575</xdr:colOff>
      <xdr:row>123</xdr:row>
      <xdr:rowOff>104775</xdr:rowOff>
    </xdr:to>
    <xdr:sp macro="" textlink="">
      <xdr:nvSpPr>
        <xdr:cNvPr id="8958" name="Line 7">
          <a:extLst>
            <a:ext uri="{FF2B5EF4-FFF2-40B4-BE49-F238E27FC236}">
              <a16:creationId xmlns:a16="http://schemas.microsoft.com/office/drawing/2014/main" id="{87D81BA4-67C6-446D-8391-2C48CB7B601E}"/>
            </a:ext>
          </a:extLst>
        </xdr:cNvPr>
        <xdr:cNvSpPr>
          <a:spLocks noChangeShapeType="1"/>
        </xdr:cNvSpPr>
      </xdr:nvSpPr>
      <xdr:spPr bwMode="auto">
        <a:xfrm flipH="1" flipV="1">
          <a:off x="1838325" y="237839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59" name="Line 8">
          <a:extLst>
            <a:ext uri="{FF2B5EF4-FFF2-40B4-BE49-F238E27FC236}">
              <a16:creationId xmlns:a16="http://schemas.microsoft.com/office/drawing/2014/main" id="{94EC6A67-C2B1-43E7-B253-7491537B638F}"/>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60" name="Line 8">
          <a:extLst>
            <a:ext uri="{FF2B5EF4-FFF2-40B4-BE49-F238E27FC236}">
              <a16:creationId xmlns:a16="http://schemas.microsoft.com/office/drawing/2014/main" id="{FA53B6A7-7281-46C0-9EEF-D6A43655079D}"/>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28575</xdr:colOff>
      <xdr:row>123</xdr:row>
      <xdr:rowOff>104775</xdr:rowOff>
    </xdr:to>
    <xdr:sp macro="" textlink="">
      <xdr:nvSpPr>
        <xdr:cNvPr id="8961" name="Line 7">
          <a:extLst>
            <a:ext uri="{FF2B5EF4-FFF2-40B4-BE49-F238E27FC236}">
              <a16:creationId xmlns:a16="http://schemas.microsoft.com/office/drawing/2014/main" id="{066CD626-44E9-4F2A-AA40-19F4BFFD3C49}"/>
            </a:ext>
          </a:extLst>
        </xdr:cNvPr>
        <xdr:cNvSpPr>
          <a:spLocks noChangeShapeType="1"/>
        </xdr:cNvSpPr>
      </xdr:nvSpPr>
      <xdr:spPr bwMode="auto">
        <a:xfrm flipH="1" flipV="1">
          <a:off x="1838325" y="237839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62" name="Line 8">
          <a:extLst>
            <a:ext uri="{FF2B5EF4-FFF2-40B4-BE49-F238E27FC236}">
              <a16:creationId xmlns:a16="http://schemas.microsoft.com/office/drawing/2014/main" id="{807EC218-B0A2-42AD-A74B-14ECCA41C8B8}"/>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63" name="Line 8">
          <a:extLst>
            <a:ext uri="{FF2B5EF4-FFF2-40B4-BE49-F238E27FC236}">
              <a16:creationId xmlns:a16="http://schemas.microsoft.com/office/drawing/2014/main" id="{DA8F0F1C-57C7-478B-B827-56650BDBAED2}"/>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123</xdr:row>
      <xdr:rowOff>95250</xdr:rowOff>
    </xdr:from>
    <xdr:to>
      <xdr:col>3</xdr:col>
      <xdr:colOff>28575</xdr:colOff>
      <xdr:row>123</xdr:row>
      <xdr:rowOff>104775</xdr:rowOff>
    </xdr:to>
    <xdr:sp macro="" textlink="">
      <xdr:nvSpPr>
        <xdr:cNvPr id="8964" name="Line 7">
          <a:extLst>
            <a:ext uri="{FF2B5EF4-FFF2-40B4-BE49-F238E27FC236}">
              <a16:creationId xmlns:a16="http://schemas.microsoft.com/office/drawing/2014/main" id="{48A19974-AC1B-4578-83D5-99701BB946E9}"/>
            </a:ext>
          </a:extLst>
        </xdr:cNvPr>
        <xdr:cNvSpPr>
          <a:spLocks noChangeShapeType="1"/>
        </xdr:cNvSpPr>
      </xdr:nvSpPr>
      <xdr:spPr bwMode="auto">
        <a:xfrm flipH="1" flipV="1">
          <a:off x="1838325" y="237839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65" name="Line 8">
          <a:extLst>
            <a:ext uri="{FF2B5EF4-FFF2-40B4-BE49-F238E27FC236}">
              <a16:creationId xmlns:a16="http://schemas.microsoft.com/office/drawing/2014/main" id="{50EAB2E3-D722-4E4C-8C12-6957F4D650B7}"/>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124</xdr:row>
      <xdr:rowOff>114300</xdr:rowOff>
    </xdr:from>
    <xdr:to>
      <xdr:col>3</xdr:col>
      <xdr:colOff>0</xdr:colOff>
      <xdr:row>124</xdr:row>
      <xdr:rowOff>114300</xdr:rowOff>
    </xdr:to>
    <xdr:sp macro="" textlink="">
      <xdr:nvSpPr>
        <xdr:cNvPr id="8966" name="Line 8">
          <a:extLst>
            <a:ext uri="{FF2B5EF4-FFF2-40B4-BE49-F238E27FC236}">
              <a16:creationId xmlns:a16="http://schemas.microsoft.com/office/drawing/2014/main" id="{8E3E2DC2-0471-41BC-AAF7-4D7E924638D0}"/>
            </a:ext>
          </a:extLst>
        </xdr:cNvPr>
        <xdr:cNvSpPr>
          <a:spLocks noChangeShapeType="1"/>
        </xdr:cNvSpPr>
      </xdr:nvSpPr>
      <xdr:spPr bwMode="auto">
        <a:xfrm flipH="1">
          <a:off x="1914525" y="239744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125</xdr:row>
      <xdr:rowOff>95250</xdr:rowOff>
    </xdr:from>
    <xdr:to>
      <xdr:col>3</xdr:col>
      <xdr:colOff>28575</xdr:colOff>
      <xdr:row>125</xdr:row>
      <xdr:rowOff>104775</xdr:rowOff>
    </xdr:to>
    <xdr:sp macro="" textlink="">
      <xdr:nvSpPr>
        <xdr:cNvPr id="8967" name="Line 7">
          <a:extLst>
            <a:ext uri="{FF2B5EF4-FFF2-40B4-BE49-F238E27FC236}">
              <a16:creationId xmlns:a16="http://schemas.microsoft.com/office/drawing/2014/main" id="{118DE04F-A4BD-4785-8E15-977D166D2D8E}"/>
            </a:ext>
          </a:extLst>
        </xdr:cNvPr>
        <xdr:cNvSpPr>
          <a:spLocks noChangeShapeType="1"/>
        </xdr:cNvSpPr>
      </xdr:nvSpPr>
      <xdr:spPr bwMode="auto">
        <a:xfrm flipH="1" flipV="1">
          <a:off x="1838325" y="24126825"/>
          <a:ext cx="2476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126</xdr:row>
      <xdr:rowOff>114300</xdr:rowOff>
    </xdr:from>
    <xdr:to>
      <xdr:col>3</xdr:col>
      <xdr:colOff>0</xdr:colOff>
      <xdr:row>126</xdr:row>
      <xdr:rowOff>114300</xdr:rowOff>
    </xdr:to>
    <xdr:sp macro="" textlink="">
      <xdr:nvSpPr>
        <xdr:cNvPr id="8968" name="Line 8">
          <a:extLst>
            <a:ext uri="{FF2B5EF4-FFF2-40B4-BE49-F238E27FC236}">
              <a16:creationId xmlns:a16="http://schemas.microsoft.com/office/drawing/2014/main" id="{BCA8526A-BF98-4459-A7FB-FB2482B7D5D1}"/>
            </a:ext>
          </a:extLst>
        </xdr:cNvPr>
        <xdr:cNvSpPr>
          <a:spLocks noChangeShapeType="1"/>
        </xdr:cNvSpPr>
      </xdr:nvSpPr>
      <xdr:spPr bwMode="auto">
        <a:xfrm flipH="1">
          <a:off x="1914525" y="243173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126</xdr:row>
      <xdr:rowOff>114300</xdr:rowOff>
    </xdr:from>
    <xdr:to>
      <xdr:col>3</xdr:col>
      <xdr:colOff>0</xdr:colOff>
      <xdr:row>126</xdr:row>
      <xdr:rowOff>114300</xdr:rowOff>
    </xdr:to>
    <xdr:sp macro="" textlink="">
      <xdr:nvSpPr>
        <xdr:cNvPr id="8969" name="Line 8">
          <a:extLst>
            <a:ext uri="{FF2B5EF4-FFF2-40B4-BE49-F238E27FC236}">
              <a16:creationId xmlns:a16="http://schemas.microsoft.com/office/drawing/2014/main" id="{BB9AA8F5-A577-4FD3-AEA4-A1F8072C0056}"/>
            </a:ext>
          </a:extLst>
        </xdr:cNvPr>
        <xdr:cNvSpPr>
          <a:spLocks noChangeShapeType="1"/>
        </xdr:cNvSpPr>
      </xdr:nvSpPr>
      <xdr:spPr bwMode="auto">
        <a:xfrm flipH="1">
          <a:off x="1914525" y="243173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139</xdr:row>
      <xdr:rowOff>114300</xdr:rowOff>
    </xdr:from>
    <xdr:to>
      <xdr:col>3</xdr:col>
      <xdr:colOff>0</xdr:colOff>
      <xdr:row>139</xdr:row>
      <xdr:rowOff>114300</xdr:rowOff>
    </xdr:to>
    <xdr:sp macro="" textlink="">
      <xdr:nvSpPr>
        <xdr:cNvPr id="8970" name="Line 8">
          <a:extLst>
            <a:ext uri="{FF2B5EF4-FFF2-40B4-BE49-F238E27FC236}">
              <a16:creationId xmlns:a16="http://schemas.microsoft.com/office/drawing/2014/main" id="{0B57D812-2183-4D91-BDE1-61E0062BBF8B}"/>
            </a:ext>
          </a:extLst>
        </xdr:cNvPr>
        <xdr:cNvSpPr>
          <a:spLocks noChangeShapeType="1"/>
        </xdr:cNvSpPr>
      </xdr:nvSpPr>
      <xdr:spPr bwMode="auto">
        <a:xfrm flipH="1">
          <a:off x="1304925" y="264318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139</xdr:row>
      <xdr:rowOff>114300</xdr:rowOff>
    </xdr:from>
    <xdr:to>
      <xdr:col>3</xdr:col>
      <xdr:colOff>0</xdr:colOff>
      <xdr:row>139</xdr:row>
      <xdr:rowOff>114300</xdr:rowOff>
    </xdr:to>
    <xdr:sp macro="" textlink="">
      <xdr:nvSpPr>
        <xdr:cNvPr id="8971" name="Line 8">
          <a:extLst>
            <a:ext uri="{FF2B5EF4-FFF2-40B4-BE49-F238E27FC236}">
              <a16:creationId xmlns:a16="http://schemas.microsoft.com/office/drawing/2014/main" id="{8D9C03D8-E61B-4171-A421-F3C769F89B9F}"/>
            </a:ext>
          </a:extLst>
        </xdr:cNvPr>
        <xdr:cNvSpPr>
          <a:spLocks noChangeShapeType="1"/>
        </xdr:cNvSpPr>
      </xdr:nvSpPr>
      <xdr:spPr bwMode="auto">
        <a:xfrm flipH="1">
          <a:off x="1304925" y="264318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139</xdr:row>
      <xdr:rowOff>114300</xdr:rowOff>
    </xdr:from>
    <xdr:to>
      <xdr:col>3</xdr:col>
      <xdr:colOff>0</xdr:colOff>
      <xdr:row>139</xdr:row>
      <xdr:rowOff>114300</xdr:rowOff>
    </xdr:to>
    <xdr:sp macro="" textlink="">
      <xdr:nvSpPr>
        <xdr:cNvPr id="8972" name="Line 8">
          <a:extLst>
            <a:ext uri="{FF2B5EF4-FFF2-40B4-BE49-F238E27FC236}">
              <a16:creationId xmlns:a16="http://schemas.microsoft.com/office/drawing/2014/main" id="{0CC1C5D6-F3E7-4426-989E-F09DA1B3BFE2}"/>
            </a:ext>
          </a:extLst>
        </xdr:cNvPr>
        <xdr:cNvSpPr>
          <a:spLocks noChangeShapeType="1"/>
        </xdr:cNvSpPr>
      </xdr:nvSpPr>
      <xdr:spPr bwMode="auto">
        <a:xfrm flipH="1">
          <a:off x="1304925" y="264318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139</xdr:row>
      <xdr:rowOff>114300</xdr:rowOff>
    </xdr:from>
    <xdr:to>
      <xdr:col>3</xdr:col>
      <xdr:colOff>0</xdr:colOff>
      <xdr:row>139</xdr:row>
      <xdr:rowOff>114300</xdr:rowOff>
    </xdr:to>
    <xdr:sp macro="" textlink="">
      <xdr:nvSpPr>
        <xdr:cNvPr id="8973" name="Line 8">
          <a:extLst>
            <a:ext uri="{FF2B5EF4-FFF2-40B4-BE49-F238E27FC236}">
              <a16:creationId xmlns:a16="http://schemas.microsoft.com/office/drawing/2014/main" id="{0D13872B-BE34-4678-941C-54B70F6A70F5}"/>
            </a:ext>
          </a:extLst>
        </xdr:cNvPr>
        <xdr:cNvSpPr>
          <a:spLocks noChangeShapeType="1"/>
        </xdr:cNvSpPr>
      </xdr:nvSpPr>
      <xdr:spPr bwMode="auto">
        <a:xfrm flipH="1">
          <a:off x="1304925" y="264318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152</xdr:row>
      <xdr:rowOff>114300</xdr:rowOff>
    </xdr:from>
    <xdr:to>
      <xdr:col>2</xdr:col>
      <xdr:colOff>66675</xdr:colOff>
      <xdr:row>152</xdr:row>
      <xdr:rowOff>114300</xdr:rowOff>
    </xdr:to>
    <xdr:sp macro="" textlink="">
      <xdr:nvSpPr>
        <xdr:cNvPr id="8974" name="Line 8">
          <a:extLst>
            <a:ext uri="{FF2B5EF4-FFF2-40B4-BE49-F238E27FC236}">
              <a16:creationId xmlns:a16="http://schemas.microsoft.com/office/drawing/2014/main" id="{454223FA-E561-4CB9-BE7E-31B60A143962}"/>
            </a:ext>
          </a:extLst>
        </xdr:cNvPr>
        <xdr:cNvSpPr>
          <a:spLocks noChangeShapeType="1"/>
        </xdr:cNvSpPr>
      </xdr:nvSpPr>
      <xdr:spPr bwMode="auto">
        <a:xfrm flipH="1">
          <a:off x="1438275" y="2858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152</xdr:row>
      <xdr:rowOff>114300</xdr:rowOff>
    </xdr:from>
    <xdr:to>
      <xdr:col>2</xdr:col>
      <xdr:colOff>66675</xdr:colOff>
      <xdr:row>152</xdr:row>
      <xdr:rowOff>114300</xdr:rowOff>
    </xdr:to>
    <xdr:sp macro="" textlink="">
      <xdr:nvSpPr>
        <xdr:cNvPr id="8975" name="Line 8">
          <a:extLst>
            <a:ext uri="{FF2B5EF4-FFF2-40B4-BE49-F238E27FC236}">
              <a16:creationId xmlns:a16="http://schemas.microsoft.com/office/drawing/2014/main" id="{F4FB18DE-5F30-4721-B583-177184FFC4D7}"/>
            </a:ext>
          </a:extLst>
        </xdr:cNvPr>
        <xdr:cNvSpPr>
          <a:spLocks noChangeShapeType="1"/>
        </xdr:cNvSpPr>
      </xdr:nvSpPr>
      <xdr:spPr bwMode="auto">
        <a:xfrm flipH="1">
          <a:off x="1438275" y="2858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133</xdr:row>
      <xdr:rowOff>95250</xdr:rowOff>
    </xdr:from>
    <xdr:to>
      <xdr:col>3</xdr:col>
      <xdr:colOff>38100</xdr:colOff>
      <xdr:row>133</xdr:row>
      <xdr:rowOff>104775</xdr:rowOff>
    </xdr:to>
    <xdr:sp macro="" textlink="">
      <xdr:nvSpPr>
        <xdr:cNvPr id="8976" name="Line 7">
          <a:extLst>
            <a:ext uri="{FF2B5EF4-FFF2-40B4-BE49-F238E27FC236}">
              <a16:creationId xmlns:a16="http://schemas.microsoft.com/office/drawing/2014/main" id="{6E90FF96-A862-4DFB-A057-DDC64FDE35EB}"/>
            </a:ext>
          </a:extLst>
        </xdr:cNvPr>
        <xdr:cNvSpPr>
          <a:spLocks noChangeShapeType="1"/>
        </xdr:cNvSpPr>
      </xdr:nvSpPr>
      <xdr:spPr bwMode="auto">
        <a:xfrm flipH="1" flipV="1">
          <a:off x="1838325" y="254412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134</xdr:row>
      <xdr:rowOff>114300</xdr:rowOff>
    </xdr:from>
    <xdr:to>
      <xdr:col>3</xdr:col>
      <xdr:colOff>0</xdr:colOff>
      <xdr:row>134</xdr:row>
      <xdr:rowOff>114300</xdr:rowOff>
    </xdr:to>
    <xdr:sp macro="" textlink="">
      <xdr:nvSpPr>
        <xdr:cNvPr id="8977" name="Line 8">
          <a:extLst>
            <a:ext uri="{FF2B5EF4-FFF2-40B4-BE49-F238E27FC236}">
              <a16:creationId xmlns:a16="http://schemas.microsoft.com/office/drawing/2014/main" id="{DB55582C-750A-4A3C-88A3-53FE2C6853F7}"/>
            </a:ext>
          </a:extLst>
        </xdr:cNvPr>
        <xdr:cNvSpPr>
          <a:spLocks noChangeShapeType="1"/>
        </xdr:cNvSpPr>
      </xdr:nvSpPr>
      <xdr:spPr bwMode="auto">
        <a:xfrm flipH="1">
          <a:off x="1914525" y="2562225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134</xdr:row>
      <xdr:rowOff>114300</xdr:rowOff>
    </xdr:from>
    <xdr:to>
      <xdr:col>3</xdr:col>
      <xdr:colOff>0</xdr:colOff>
      <xdr:row>134</xdr:row>
      <xdr:rowOff>114300</xdr:rowOff>
    </xdr:to>
    <xdr:sp macro="" textlink="">
      <xdr:nvSpPr>
        <xdr:cNvPr id="8978" name="Line 8">
          <a:extLst>
            <a:ext uri="{FF2B5EF4-FFF2-40B4-BE49-F238E27FC236}">
              <a16:creationId xmlns:a16="http://schemas.microsoft.com/office/drawing/2014/main" id="{816E353C-B35B-418E-BEF7-2041801C0802}"/>
            </a:ext>
          </a:extLst>
        </xdr:cNvPr>
        <xdr:cNvSpPr>
          <a:spLocks noChangeShapeType="1"/>
        </xdr:cNvSpPr>
      </xdr:nvSpPr>
      <xdr:spPr bwMode="auto">
        <a:xfrm flipH="1">
          <a:off x="1914525" y="2562225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139</xdr:row>
      <xdr:rowOff>114300</xdr:rowOff>
    </xdr:from>
    <xdr:to>
      <xdr:col>3</xdr:col>
      <xdr:colOff>0</xdr:colOff>
      <xdr:row>139</xdr:row>
      <xdr:rowOff>114300</xdr:rowOff>
    </xdr:to>
    <xdr:sp macro="" textlink="">
      <xdr:nvSpPr>
        <xdr:cNvPr id="8979" name="Line 8">
          <a:extLst>
            <a:ext uri="{FF2B5EF4-FFF2-40B4-BE49-F238E27FC236}">
              <a16:creationId xmlns:a16="http://schemas.microsoft.com/office/drawing/2014/main" id="{235B9A5F-B50D-423F-BA24-1FF4329AAB73}"/>
            </a:ext>
          </a:extLst>
        </xdr:cNvPr>
        <xdr:cNvSpPr>
          <a:spLocks noChangeShapeType="1"/>
        </xdr:cNvSpPr>
      </xdr:nvSpPr>
      <xdr:spPr bwMode="auto">
        <a:xfrm flipH="1">
          <a:off x="1304925" y="264318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139</xdr:row>
      <xdr:rowOff>114300</xdr:rowOff>
    </xdr:from>
    <xdr:to>
      <xdr:col>3</xdr:col>
      <xdr:colOff>0</xdr:colOff>
      <xdr:row>139</xdr:row>
      <xdr:rowOff>114300</xdr:rowOff>
    </xdr:to>
    <xdr:sp macro="" textlink="">
      <xdr:nvSpPr>
        <xdr:cNvPr id="8980" name="Line 8">
          <a:extLst>
            <a:ext uri="{FF2B5EF4-FFF2-40B4-BE49-F238E27FC236}">
              <a16:creationId xmlns:a16="http://schemas.microsoft.com/office/drawing/2014/main" id="{D33D5812-F202-44F8-A5D5-27FCD3F1A19B}"/>
            </a:ext>
          </a:extLst>
        </xdr:cNvPr>
        <xdr:cNvSpPr>
          <a:spLocks noChangeShapeType="1"/>
        </xdr:cNvSpPr>
      </xdr:nvSpPr>
      <xdr:spPr bwMode="auto">
        <a:xfrm flipH="1">
          <a:off x="1304925" y="264318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139</xdr:row>
      <xdr:rowOff>114300</xdr:rowOff>
    </xdr:from>
    <xdr:to>
      <xdr:col>3</xdr:col>
      <xdr:colOff>0</xdr:colOff>
      <xdr:row>139</xdr:row>
      <xdr:rowOff>114300</xdr:rowOff>
    </xdr:to>
    <xdr:sp macro="" textlink="">
      <xdr:nvSpPr>
        <xdr:cNvPr id="8981" name="Line 8">
          <a:extLst>
            <a:ext uri="{FF2B5EF4-FFF2-40B4-BE49-F238E27FC236}">
              <a16:creationId xmlns:a16="http://schemas.microsoft.com/office/drawing/2014/main" id="{126531CB-B691-4D50-AF7C-90D9DF5274E2}"/>
            </a:ext>
          </a:extLst>
        </xdr:cNvPr>
        <xdr:cNvSpPr>
          <a:spLocks noChangeShapeType="1"/>
        </xdr:cNvSpPr>
      </xdr:nvSpPr>
      <xdr:spPr bwMode="auto">
        <a:xfrm flipH="1">
          <a:off x="1304925" y="264318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139</xdr:row>
      <xdr:rowOff>114300</xdr:rowOff>
    </xdr:from>
    <xdr:to>
      <xdr:col>3</xdr:col>
      <xdr:colOff>0</xdr:colOff>
      <xdr:row>139</xdr:row>
      <xdr:rowOff>114300</xdr:rowOff>
    </xdr:to>
    <xdr:sp macro="" textlink="">
      <xdr:nvSpPr>
        <xdr:cNvPr id="8982" name="Line 8">
          <a:extLst>
            <a:ext uri="{FF2B5EF4-FFF2-40B4-BE49-F238E27FC236}">
              <a16:creationId xmlns:a16="http://schemas.microsoft.com/office/drawing/2014/main" id="{0B22C1F7-80AA-4E24-83D9-D0646C8AD6A3}"/>
            </a:ext>
          </a:extLst>
        </xdr:cNvPr>
        <xdr:cNvSpPr>
          <a:spLocks noChangeShapeType="1"/>
        </xdr:cNvSpPr>
      </xdr:nvSpPr>
      <xdr:spPr bwMode="auto">
        <a:xfrm flipH="1">
          <a:off x="1304925" y="264318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169</xdr:row>
      <xdr:rowOff>95250</xdr:rowOff>
    </xdr:from>
    <xdr:to>
      <xdr:col>3</xdr:col>
      <xdr:colOff>38100</xdr:colOff>
      <xdr:row>169</xdr:row>
      <xdr:rowOff>104775</xdr:rowOff>
    </xdr:to>
    <xdr:sp macro="" textlink="">
      <xdr:nvSpPr>
        <xdr:cNvPr id="8983" name="Line 7">
          <a:extLst>
            <a:ext uri="{FF2B5EF4-FFF2-40B4-BE49-F238E27FC236}">
              <a16:creationId xmlns:a16="http://schemas.microsoft.com/office/drawing/2014/main" id="{38D56B76-3C66-4483-A3F1-EE3124B29F3B}"/>
            </a:ext>
          </a:extLst>
        </xdr:cNvPr>
        <xdr:cNvSpPr>
          <a:spLocks noChangeShapeType="1"/>
        </xdr:cNvSpPr>
      </xdr:nvSpPr>
      <xdr:spPr>
        <a:xfrm flipH="1" flipV="1">
          <a:off x="1438275" y="32270700"/>
          <a:ext cx="65722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170</xdr:row>
      <xdr:rowOff>114300</xdr:rowOff>
    </xdr:from>
    <xdr:to>
      <xdr:col>3</xdr:col>
      <xdr:colOff>0</xdr:colOff>
      <xdr:row>170</xdr:row>
      <xdr:rowOff>114300</xdr:rowOff>
    </xdr:to>
    <xdr:sp macro="" textlink="">
      <xdr:nvSpPr>
        <xdr:cNvPr id="8984" name="Line 8">
          <a:extLst>
            <a:ext uri="{FF2B5EF4-FFF2-40B4-BE49-F238E27FC236}">
              <a16:creationId xmlns:a16="http://schemas.microsoft.com/office/drawing/2014/main" id="{E065C131-B328-406E-B751-3BEBBE550A0D}"/>
            </a:ext>
          </a:extLst>
        </xdr:cNvPr>
        <xdr:cNvSpPr>
          <a:spLocks noChangeShapeType="1"/>
        </xdr:cNvSpPr>
      </xdr:nvSpPr>
      <xdr:spPr>
        <a:xfrm flipH="1">
          <a:off x="1438275" y="32508825"/>
          <a:ext cx="6191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158</xdr:row>
      <xdr:rowOff>95250</xdr:rowOff>
    </xdr:from>
    <xdr:to>
      <xdr:col>3</xdr:col>
      <xdr:colOff>38100</xdr:colOff>
      <xdr:row>158</xdr:row>
      <xdr:rowOff>104775</xdr:rowOff>
    </xdr:to>
    <xdr:sp macro="" textlink="">
      <xdr:nvSpPr>
        <xdr:cNvPr id="8985" name="Line 7">
          <a:extLst>
            <a:ext uri="{FF2B5EF4-FFF2-40B4-BE49-F238E27FC236}">
              <a16:creationId xmlns:a16="http://schemas.microsoft.com/office/drawing/2014/main" id="{7B2FD32D-C463-41FC-A3E2-E6236E0BB170}"/>
            </a:ext>
          </a:extLst>
        </xdr:cNvPr>
        <xdr:cNvSpPr>
          <a:spLocks noChangeShapeType="1"/>
        </xdr:cNvSpPr>
      </xdr:nvSpPr>
      <xdr:spPr>
        <a:xfrm flipH="1" flipV="1">
          <a:off x="1438275" y="29860875"/>
          <a:ext cx="65722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159</xdr:row>
      <xdr:rowOff>114300</xdr:rowOff>
    </xdr:from>
    <xdr:to>
      <xdr:col>3</xdr:col>
      <xdr:colOff>0</xdr:colOff>
      <xdr:row>159</xdr:row>
      <xdr:rowOff>114300</xdr:rowOff>
    </xdr:to>
    <xdr:sp macro="" textlink="">
      <xdr:nvSpPr>
        <xdr:cNvPr id="8986" name="Line 8">
          <a:extLst>
            <a:ext uri="{FF2B5EF4-FFF2-40B4-BE49-F238E27FC236}">
              <a16:creationId xmlns:a16="http://schemas.microsoft.com/office/drawing/2014/main" id="{FBCD70A4-D578-4B79-9430-54CEF701481E}"/>
            </a:ext>
          </a:extLst>
        </xdr:cNvPr>
        <xdr:cNvSpPr>
          <a:spLocks noChangeShapeType="1"/>
        </xdr:cNvSpPr>
      </xdr:nvSpPr>
      <xdr:spPr>
        <a:xfrm flipH="1">
          <a:off x="1438275" y="30099000"/>
          <a:ext cx="6191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158</xdr:row>
      <xdr:rowOff>95250</xdr:rowOff>
    </xdr:from>
    <xdr:to>
      <xdr:col>3</xdr:col>
      <xdr:colOff>38100</xdr:colOff>
      <xdr:row>158</xdr:row>
      <xdr:rowOff>104775</xdr:rowOff>
    </xdr:to>
    <xdr:sp macro="" textlink="">
      <xdr:nvSpPr>
        <xdr:cNvPr id="8987" name="Line 7">
          <a:extLst>
            <a:ext uri="{FF2B5EF4-FFF2-40B4-BE49-F238E27FC236}">
              <a16:creationId xmlns:a16="http://schemas.microsoft.com/office/drawing/2014/main" id="{9708EAE1-6292-47FE-B6C0-DF6BE60A9F29}"/>
            </a:ext>
          </a:extLst>
        </xdr:cNvPr>
        <xdr:cNvSpPr>
          <a:spLocks noChangeShapeType="1"/>
        </xdr:cNvSpPr>
      </xdr:nvSpPr>
      <xdr:spPr>
        <a:xfrm flipH="1" flipV="1">
          <a:off x="1438275" y="29860875"/>
          <a:ext cx="65722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159</xdr:row>
      <xdr:rowOff>114300</xdr:rowOff>
    </xdr:from>
    <xdr:to>
      <xdr:col>3</xdr:col>
      <xdr:colOff>0</xdr:colOff>
      <xdr:row>159</xdr:row>
      <xdr:rowOff>114300</xdr:rowOff>
    </xdr:to>
    <xdr:sp macro="" textlink="">
      <xdr:nvSpPr>
        <xdr:cNvPr id="8988" name="Line 8">
          <a:extLst>
            <a:ext uri="{FF2B5EF4-FFF2-40B4-BE49-F238E27FC236}">
              <a16:creationId xmlns:a16="http://schemas.microsoft.com/office/drawing/2014/main" id="{0EE20E50-6DAC-4785-978D-84ED454209C2}"/>
            </a:ext>
          </a:extLst>
        </xdr:cNvPr>
        <xdr:cNvSpPr>
          <a:spLocks noChangeShapeType="1"/>
        </xdr:cNvSpPr>
      </xdr:nvSpPr>
      <xdr:spPr>
        <a:xfrm flipH="1">
          <a:off x="1438275" y="30099000"/>
          <a:ext cx="6191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153</xdr:row>
      <xdr:rowOff>114300</xdr:rowOff>
    </xdr:from>
    <xdr:to>
      <xdr:col>3</xdr:col>
      <xdr:colOff>0</xdr:colOff>
      <xdr:row>153</xdr:row>
      <xdr:rowOff>114300</xdr:rowOff>
    </xdr:to>
    <xdr:sp macro="" textlink="">
      <xdr:nvSpPr>
        <xdr:cNvPr id="8989" name="Line 8">
          <a:extLst>
            <a:ext uri="{FF2B5EF4-FFF2-40B4-BE49-F238E27FC236}">
              <a16:creationId xmlns:a16="http://schemas.microsoft.com/office/drawing/2014/main" id="{237D77AE-A3F0-41F4-8A66-CA9CBFB7E45E}"/>
            </a:ext>
          </a:extLst>
        </xdr:cNvPr>
        <xdr:cNvSpPr>
          <a:spLocks noChangeShapeType="1"/>
        </xdr:cNvSpPr>
      </xdr:nvSpPr>
      <xdr:spPr bwMode="auto">
        <a:xfrm flipH="1">
          <a:off x="1905000" y="2878455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172</xdr:row>
      <xdr:rowOff>95250</xdr:rowOff>
    </xdr:from>
    <xdr:to>
      <xdr:col>3</xdr:col>
      <xdr:colOff>38100</xdr:colOff>
      <xdr:row>172</xdr:row>
      <xdr:rowOff>104775</xdr:rowOff>
    </xdr:to>
    <xdr:sp macro="" textlink="">
      <xdr:nvSpPr>
        <xdr:cNvPr id="8990" name="Line 7">
          <a:extLst>
            <a:ext uri="{FF2B5EF4-FFF2-40B4-BE49-F238E27FC236}">
              <a16:creationId xmlns:a16="http://schemas.microsoft.com/office/drawing/2014/main" id="{52D89EB4-D6DB-45CD-9360-38E25058AB34}"/>
            </a:ext>
          </a:extLst>
        </xdr:cNvPr>
        <xdr:cNvSpPr>
          <a:spLocks noChangeShapeType="1"/>
        </xdr:cNvSpPr>
      </xdr:nvSpPr>
      <xdr:spPr bwMode="auto">
        <a:xfrm flipH="1" flipV="1">
          <a:off x="1828800" y="32927925"/>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173</xdr:row>
      <xdr:rowOff>114300</xdr:rowOff>
    </xdr:from>
    <xdr:to>
      <xdr:col>3</xdr:col>
      <xdr:colOff>0</xdr:colOff>
      <xdr:row>173</xdr:row>
      <xdr:rowOff>114300</xdr:rowOff>
    </xdr:to>
    <xdr:sp macro="" textlink="">
      <xdr:nvSpPr>
        <xdr:cNvPr id="8991" name="Line 8">
          <a:extLst>
            <a:ext uri="{FF2B5EF4-FFF2-40B4-BE49-F238E27FC236}">
              <a16:creationId xmlns:a16="http://schemas.microsoft.com/office/drawing/2014/main" id="{541B71D8-F022-497E-B618-57F3FC0388A5}"/>
            </a:ext>
          </a:extLst>
        </xdr:cNvPr>
        <xdr:cNvSpPr>
          <a:spLocks noChangeShapeType="1"/>
        </xdr:cNvSpPr>
      </xdr:nvSpPr>
      <xdr:spPr bwMode="auto">
        <a:xfrm flipH="1">
          <a:off x="1905000" y="3316605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172</xdr:row>
      <xdr:rowOff>95250</xdr:rowOff>
    </xdr:from>
    <xdr:to>
      <xdr:col>3</xdr:col>
      <xdr:colOff>38100</xdr:colOff>
      <xdr:row>172</xdr:row>
      <xdr:rowOff>104775</xdr:rowOff>
    </xdr:to>
    <xdr:sp macro="" textlink="">
      <xdr:nvSpPr>
        <xdr:cNvPr id="8992" name="Line 7">
          <a:extLst>
            <a:ext uri="{FF2B5EF4-FFF2-40B4-BE49-F238E27FC236}">
              <a16:creationId xmlns:a16="http://schemas.microsoft.com/office/drawing/2014/main" id="{F8882193-A68F-4136-80F1-4E4318576CFE}"/>
            </a:ext>
          </a:extLst>
        </xdr:cNvPr>
        <xdr:cNvSpPr>
          <a:spLocks noChangeShapeType="1"/>
        </xdr:cNvSpPr>
      </xdr:nvSpPr>
      <xdr:spPr bwMode="auto">
        <a:xfrm flipH="1" flipV="1">
          <a:off x="1828800" y="32927925"/>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173</xdr:row>
      <xdr:rowOff>114300</xdr:rowOff>
    </xdr:from>
    <xdr:to>
      <xdr:col>3</xdr:col>
      <xdr:colOff>0</xdr:colOff>
      <xdr:row>173</xdr:row>
      <xdr:rowOff>114300</xdr:rowOff>
    </xdr:to>
    <xdr:sp macro="" textlink="">
      <xdr:nvSpPr>
        <xdr:cNvPr id="8993" name="Line 8">
          <a:extLst>
            <a:ext uri="{FF2B5EF4-FFF2-40B4-BE49-F238E27FC236}">
              <a16:creationId xmlns:a16="http://schemas.microsoft.com/office/drawing/2014/main" id="{8F8001F4-CE5D-4420-BDD2-E3BAE4D3701F}"/>
            </a:ext>
          </a:extLst>
        </xdr:cNvPr>
        <xdr:cNvSpPr>
          <a:spLocks noChangeShapeType="1"/>
        </xdr:cNvSpPr>
      </xdr:nvSpPr>
      <xdr:spPr bwMode="auto">
        <a:xfrm flipH="1">
          <a:off x="1905000" y="3316605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172</xdr:row>
      <xdr:rowOff>95250</xdr:rowOff>
    </xdr:from>
    <xdr:to>
      <xdr:col>3</xdr:col>
      <xdr:colOff>38100</xdr:colOff>
      <xdr:row>172</xdr:row>
      <xdr:rowOff>104775</xdr:rowOff>
    </xdr:to>
    <xdr:sp macro="" textlink="">
      <xdr:nvSpPr>
        <xdr:cNvPr id="8994" name="Line 7">
          <a:extLst>
            <a:ext uri="{FF2B5EF4-FFF2-40B4-BE49-F238E27FC236}">
              <a16:creationId xmlns:a16="http://schemas.microsoft.com/office/drawing/2014/main" id="{023BF009-0905-458B-8302-D95D7549A26A}"/>
            </a:ext>
          </a:extLst>
        </xdr:cNvPr>
        <xdr:cNvSpPr>
          <a:spLocks noChangeShapeType="1"/>
        </xdr:cNvSpPr>
      </xdr:nvSpPr>
      <xdr:spPr bwMode="auto">
        <a:xfrm flipH="1" flipV="1">
          <a:off x="1828800" y="32927925"/>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173</xdr:row>
      <xdr:rowOff>114300</xdr:rowOff>
    </xdr:from>
    <xdr:to>
      <xdr:col>3</xdr:col>
      <xdr:colOff>0</xdr:colOff>
      <xdr:row>173</xdr:row>
      <xdr:rowOff>114300</xdr:rowOff>
    </xdr:to>
    <xdr:sp macro="" textlink="">
      <xdr:nvSpPr>
        <xdr:cNvPr id="8995" name="Line 8">
          <a:extLst>
            <a:ext uri="{FF2B5EF4-FFF2-40B4-BE49-F238E27FC236}">
              <a16:creationId xmlns:a16="http://schemas.microsoft.com/office/drawing/2014/main" id="{4FF5847C-8A93-4542-8F1E-F6E70B16AF07}"/>
            </a:ext>
          </a:extLst>
        </xdr:cNvPr>
        <xdr:cNvSpPr>
          <a:spLocks noChangeShapeType="1"/>
        </xdr:cNvSpPr>
      </xdr:nvSpPr>
      <xdr:spPr bwMode="auto">
        <a:xfrm flipH="1">
          <a:off x="1905000" y="3316605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172</xdr:row>
      <xdr:rowOff>95250</xdr:rowOff>
    </xdr:from>
    <xdr:to>
      <xdr:col>3</xdr:col>
      <xdr:colOff>38100</xdr:colOff>
      <xdr:row>172</xdr:row>
      <xdr:rowOff>104775</xdr:rowOff>
    </xdr:to>
    <xdr:sp macro="" textlink="">
      <xdr:nvSpPr>
        <xdr:cNvPr id="8996" name="Line 7">
          <a:extLst>
            <a:ext uri="{FF2B5EF4-FFF2-40B4-BE49-F238E27FC236}">
              <a16:creationId xmlns:a16="http://schemas.microsoft.com/office/drawing/2014/main" id="{DADC0115-3D04-4649-AE96-F1AAD5F9C931}"/>
            </a:ext>
          </a:extLst>
        </xdr:cNvPr>
        <xdr:cNvSpPr>
          <a:spLocks noChangeShapeType="1"/>
        </xdr:cNvSpPr>
      </xdr:nvSpPr>
      <xdr:spPr bwMode="auto">
        <a:xfrm flipH="1" flipV="1">
          <a:off x="1828800" y="32927925"/>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173</xdr:row>
      <xdr:rowOff>114300</xdr:rowOff>
    </xdr:from>
    <xdr:to>
      <xdr:col>3</xdr:col>
      <xdr:colOff>0</xdr:colOff>
      <xdr:row>173</xdr:row>
      <xdr:rowOff>114300</xdr:rowOff>
    </xdr:to>
    <xdr:sp macro="" textlink="">
      <xdr:nvSpPr>
        <xdr:cNvPr id="8997" name="Line 8">
          <a:extLst>
            <a:ext uri="{FF2B5EF4-FFF2-40B4-BE49-F238E27FC236}">
              <a16:creationId xmlns:a16="http://schemas.microsoft.com/office/drawing/2014/main" id="{9E10BA74-F770-4784-856A-0906EE6FA1FF}"/>
            </a:ext>
          </a:extLst>
        </xdr:cNvPr>
        <xdr:cNvSpPr>
          <a:spLocks noChangeShapeType="1"/>
        </xdr:cNvSpPr>
      </xdr:nvSpPr>
      <xdr:spPr bwMode="auto">
        <a:xfrm flipH="1">
          <a:off x="1905000" y="3316605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161</xdr:row>
      <xdr:rowOff>95250</xdr:rowOff>
    </xdr:from>
    <xdr:to>
      <xdr:col>3</xdr:col>
      <xdr:colOff>38100</xdr:colOff>
      <xdr:row>161</xdr:row>
      <xdr:rowOff>104775</xdr:rowOff>
    </xdr:to>
    <xdr:sp macro="" textlink="">
      <xdr:nvSpPr>
        <xdr:cNvPr id="8998" name="Line 7">
          <a:extLst>
            <a:ext uri="{FF2B5EF4-FFF2-40B4-BE49-F238E27FC236}">
              <a16:creationId xmlns:a16="http://schemas.microsoft.com/office/drawing/2014/main" id="{203ADBEA-81FA-4B9B-A734-03466E6712AB}"/>
            </a:ext>
          </a:extLst>
        </xdr:cNvPr>
        <xdr:cNvSpPr>
          <a:spLocks noChangeShapeType="1"/>
        </xdr:cNvSpPr>
      </xdr:nvSpPr>
      <xdr:spPr bwMode="auto">
        <a:xfrm flipH="1" flipV="1">
          <a:off x="1828800" y="30518100"/>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162</xdr:row>
      <xdr:rowOff>114300</xdr:rowOff>
    </xdr:from>
    <xdr:to>
      <xdr:col>3</xdr:col>
      <xdr:colOff>0</xdr:colOff>
      <xdr:row>162</xdr:row>
      <xdr:rowOff>114300</xdr:rowOff>
    </xdr:to>
    <xdr:sp macro="" textlink="">
      <xdr:nvSpPr>
        <xdr:cNvPr id="8999" name="Line 8">
          <a:extLst>
            <a:ext uri="{FF2B5EF4-FFF2-40B4-BE49-F238E27FC236}">
              <a16:creationId xmlns:a16="http://schemas.microsoft.com/office/drawing/2014/main" id="{AB6A368F-6EE1-4F72-A8BC-B4279D07E5F1}"/>
            </a:ext>
          </a:extLst>
        </xdr:cNvPr>
        <xdr:cNvSpPr>
          <a:spLocks noChangeShapeType="1"/>
        </xdr:cNvSpPr>
      </xdr:nvSpPr>
      <xdr:spPr bwMode="auto">
        <a:xfrm flipH="1">
          <a:off x="1905000" y="3075622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153</xdr:row>
      <xdr:rowOff>114300</xdr:rowOff>
    </xdr:from>
    <xdr:to>
      <xdr:col>3</xdr:col>
      <xdr:colOff>0</xdr:colOff>
      <xdr:row>153</xdr:row>
      <xdr:rowOff>114300</xdr:rowOff>
    </xdr:to>
    <xdr:sp macro="" textlink="">
      <xdr:nvSpPr>
        <xdr:cNvPr id="9000" name="Line 8">
          <a:extLst>
            <a:ext uri="{FF2B5EF4-FFF2-40B4-BE49-F238E27FC236}">
              <a16:creationId xmlns:a16="http://schemas.microsoft.com/office/drawing/2014/main" id="{5EF5E754-9A7B-4E28-9095-48F3FD7FC6F3}"/>
            </a:ext>
          </a:extLst>
        </xdr:cNvPr>
        <xdr:cNvSpPr>
          <a:spLocks noChangeShapeType="1"/>
        </xdr:cNvSpPr>
      </xdr:nvSpPr>
      <xdr:spPr bwMode="auto">
        <a:xfrm flipH="1">
          <a:off x="1447800" y="2878455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161</xdr:row>
      <xdr:rowOff>95250</xdr:rowOff>
    </xdr:from>
    <xdr:to>
      <xdr:col>3</xdr:col>
      <xdr:colOff>38100</xdr:colOff>
      <xdr:row>161</xdr:row>
      <xdr:rowOff>104775</xdr:rowOff>
    </xdr:to>
    <xdr:sp macro="" textlink="">
      <xdr:nvSpPr>
        <xdr:cNvPr id="9001" name="Line 7">
          <a:extLst>
            <a:ext uri="{FF2B5EF4-FFF2-40B4-BE49-F238E27FC236}">
              <a16:creationId xmlns:a16="http://schemas.microsoft.com/office/drawing/2014/main" id="{2D96CBBE-A8DC-4A79-994A-BB5B40BD72AB}"/>
            </a:ext>
          </a:extLst>
        </xdr:cNvPr>
        <xdr:cNvSpPr>
          <a:spLocks noChangeShapeType="1"/>
        </xdr:cNvSpPr>
      </xdr:nvSpPr>
      <xdr:spPr bwMode="auto">
        <a:xfrm flipH="1" flipV="1">
          <a:off x="1828800" y="30518100"/>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162</xdr:row>
      <xdr:rowOff>114300</xdr:rowOff>
    </xdr:from>
    <xdr:to>
      <xdr:col>3</xdr:col>
      <xdr:colOff>0</xdr:colOff>
      <xdr:row>162</xdr:row>
      <xdr:rowOff>114300</xdr:rowOff>
    </xdr:to>
    <xdr:sp macro="" textlink="">
      <xdr:nvSpPr>
        <xdr:cNvPr id="9002" name="Line 8">
          <a:extLst>
            <a:ext uri="{FF2B5EF4-FFF2-40B4-BE49-F238E27FC236}">
              <a16:creationId xmlns:a16="http://schemas.microsoft.com/office/drawing/2014/main" id="{D7F062D0-D640-48EC-A0ED-B25CBBC7AF78}"/>
            </a:ext>
          </a:extLst>
        </xdr:cNvPr>
        <xdr:cNvSpPr>
          <a:spLocks noChangeShapeType="1"/>
        </xdr:cNvSpPr>
      </xdr:nvSpPr>
      <xdr:spPr bwMode="auto">
        <a:xfrm flipH="1">
          <a:off x="1905000" y="3075622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161</xdr:row>
      <xdr:rowOff>95250</xdr:rowOff>
    </xdr:from>
    <xdr:to>
      <xdr:col>3</xdr:col>
      <xdr:colOff>38100</xdr:colOff>
      <xdr:row>161</xdr:row>
      <xdr:rowOff>104775</xdr:rowOff>
    </xdr:to>
    <xdr:sp macro="" textlink="">
      <xdr:nvSpPr>
        <xdr:cNvPr id="9003" name="Line 7">
          <a:extLst>
            <a:ext uri="{FF2B5EF4-FFF2-40B4-BE49-F238E27FC236}">
              <a16:creationId xmlns:a16="http://schemas.microsoft.com/office/drawing/2014/main" id="{2251F955-00F8-4F0F-A11A-BB605D7DE143}"/>
            </a:ext>
          </a:extLst>
        </xdr:cNvPr>
        <xdr:cNvSpPr>
          <a:spLocks noChangeShapeType="1"/>
        </xdr:cNvSpPr>
      </xdr:nvSpPr>
      <xdr:spPr bwMode="auto">
        <a:xfrm flipH="1" flipV="1">
          <a:off x="1828800" y="30518100"/>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162</xdr:row>
      <xdr:rowOff>114300</xdr:rowOff>
    </xdr:from>
    <xdr:to>
      <xdr:col>3</xdr:col>
      <xdr:colOff>0</xdr:colOff>
      <xdr:row>162</xdr:row>
      <xdr:rowOff>114300</xdr:rowOff>
    </xdr:to>
    <xdr:sp macro="" textlink="">
      <xdr:nvSpPr>
        <xdr:cNvPr id="9004" name="Line 8">
          <a:extLst>
            <a:ext uri="{FF2B5EF4-FFF2-40B4-BE49-F238E27FC236}">
              <a16:creationId xmlns:a16="http://schemas.microsoft.com/office/drawing/2014/main" id="{DE825B7D-59C0-433D-9518-7489A2A60094}"/>
            </a:ext>
          </a:extLst>
        </xdr:cNvPr>
        <xdr:cNvSpPr>
          <a:spLocks noChangeShapeType="1"/>
        </xdr:cNvSpPr>
      </xdr:nvSpPr>
      <xdr:spPr bwMode="auto">
        <a:xfrm flipH="1">
          <a:off x="1905000" y="3075622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161</xdr:row>
      <xdr:rowOff>95250</xdr:rowOff>
    </xdr:from>
    <xdr:to>
      <xdr:col>3</xdr:col>
      <xdr:colOff>38100</xdr:colOff>
      <xdr:row>161</xdr:row>
      <xdr:rowOff>104775</xdr:rowOff>
    </xdr:to>
    <xdr:sp macro="" textlink="">
      <xdr:nvSpPr>
        <xdr:cNvPr id="9005" name="Line 7">
          <a:extLst>
            <a:ext uri="{FF2B5EF4-FFF2-40B4-BE49-F238E27FC236}">
              <a16:creationId xmlns:a16="http://schemas.microsoft.com/office/drawing/2014/main" id="{5D8BA3CE-0F44-4CA7-A009-63AE9CC8C59C}"/>
            </a:ext>
          </a:extLst>
        </xdr:cNvPr>
        <xdr:cNvSpPr>
          <a:spLocks noChangeShapeType="1"/>
        </xdr:cNvSpPr>
      </xdr:nvSpPr>
      <xdr:spPr bwMode="auto">
        <a:xfrm flipH="1" flipV="1">
          <a:off x="1828800" y="30518100"/>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162</xdr:row>
      <xdr:rowOff>114300</xdr:rowOff>
    </xdr:from>
    <xdr:to>
      <xdr:col>3</xdr:col>
      <xdr:colOff>0</xdr:colOff>
      <xdr:row>162</xdr:row>
      <xdr:rowOff>114300</xdr:rowOff>
    </xdr:to>
    <xdr:sp macro="" textlink="">
      <xdr:nvSpPr>
        <xdr:cNvPr id="9006" name="Line 8">
          <a:extLst>
            <a:ext uri="{FF2B5EF4-FFF2-40B4-BE49-F238E27FC236}">
              <a16:creationId xmlns:a16="http://schemas.microsoft.com/office/drawing/2014/main" id="{A3BAA3F8-9BA2-4D9A-9D3F-66D97EBACC60}"/>
            </a:ext>
          </a:extLst>
        </xdr:cNvPr>
        <xdr:cNvSpPr>
          <a:spLocks noChangeShapeType="1"/>
        </xdr:cNvSpPr>
      </xdr:nvSpPr>
      <xdr:spPr bwMode="auto">
        <a:xfrm flipH="1">
          <a:off x="1905000" y="3075622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161</xdr:row>
      <xdr:rowOff>95250</xdr:rowOff>
    </xdr:from>
    <xdr:to>
      <xdr:col>3</xdr:col>
      <xdr:colOff>38100</xdr:colOff>
      <xdr:row>161</xdr:row>
      <xdr:rowOff>104775</xdr:rowOff>
    </xdr:to>
    <xdr:sp macro="" textlink="">
      <xdr:nvSpPr>
        <xdr:cNvPr id="9007" name="Line 7">
          <a:extLst>
            <a:ext uri="{FF2B5EF4-FFF2-40B4-BE49-F238E27FC236}">
              <a16:creationId xmlns:a16="http://schemas.microsoft.com/office/drawing/2014/main" id="{B24E7571-E745-45E8-8686-0C33DC157C6D}"/>
            </a:ext>
          </a:extLst>
        </xdr:cNvPr>
        <xdr:cNvSpPr>
          <a:spLocks noChangeShapeType="1"/>
        </xdr:cNvSpPr>
      </xdr:nvSpPr>
      <xdr:spPr bwMode="auto">
        <a:xfrm flipH="1" flipV="1">
          <a:off x="1828800" y="30518100"/>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162</xdr:row>
      <xdr:rowOff>114300</xdr:rowOff>
    </xdr:from>
    <xdr:to>
      <xdr:col>3</xdr:col>
      <xdr:colOff>0</xdr:colOff>
      <xdr:row>162</xdr:row>
      <xdr:rowOff>114300</xdr:rowOff>
    </xdr:to>
    <xdr:sp macro="" textlink="">
      <xdr:nvSpPr>
        <xdr:cNvPr id="9008" name="Line 8">
          <a:extLst>
            <a:ext uri="{FF2B5EF4-FFF2-40B4-BE49-F238E27FC236}">
              <a16:creationId xmlns:a16="http://schemas.microsoft.com/office/drawing/2014/main" id="{C618CCB3-1344-44C3-BFD8-5CD5FDCDBCCE}"/>
            </a:ext>
          </a:extLst>
        </xdr:cNvPr>
        <xdr:cNvSpPr>
          <a:spLocks noChangeShapeType="1"/>
        </xdr:cNvSpPr>
      </xdr:nvSpPr>
      <xdr:spPr bwMode="auto">
        <a:xfrm flipH="1">
          <a:off x="1905000" y="3075622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161</xdr:row>
      <xdr:rowOff>95250</xdr:rowOff>
    </xdr:from>
    <xdr:to>
      <xdr:col>3</xdr:col>
      <xdr:colOff>38100</xdr:colOff>
      <xdr:row>161</xdr:row>
      <xdr:rowOff>104775</xdr:rowOff>
    </xdr:to>
    <xdr:sp macro="" textlink="">
      <xdr:nvSpPr>
        <xdr:cNvPr id="9009" name="Line 7">
          <a:extLst>
            <a:ext uri="{FF2B5EF4-FFF2-40B4-BE49-F238E27FC236}">
              <a16:creationId xmlns:a16="http://schemas.microsoft.com/office/drawing/2014/main" id="{7DAE7A62-E414-4D26-88ED-8F159354AAAB}"/>
            </a:ext>
          </a:extLst>
        </xdr:cNvPr>
        <xdr:cNvSpPr>
          <a:spLocks noChangeShapeType="1"/>
        </xdr:cNvSpPr>
      </xdr:nvSpPr>
      <xdr:spPr bwMode="auto">
        <a:xfrm flipH="1" flipV="1">
          <a:off x="1828800" y="30518100"/>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162</xdr:row>
      <xdr:rowOff>114300</xdr:rowOff>
    </xdr:from>
    <xdr:to>
      <xdr:col>3</xdr:col>
      <xdr:colOff>0</xdr:colOff>
      <xdr:row>162</xdr:row>
      <xdr:rowOff>114300</xdr:rowOff>
    </xdr:to>
    <xdr:sp macro="" textlink="">
      <xdr:nvSpPr>
        <xdr:cNvPr id="9010" name="Line 8">
          <a:extLst>
            <a:ext uri="{FF2B5EF4-FFF2-40B4-BE49-F238E27FC236}">
              <a16:creationId xmlns:a16="http://schemas.microsoft.com/office/drawing/2014/main" id="{F4A3F682-E0A1-426B-93AD-6E61B618C6B4}"/>
            </a:ext>
          </a:extLst>
        </xdr:cNvPr>
        <xdr:cNvSpPr>
          <a:spLocks noChangeShapeType="1"/>
        </xdr:cNvSpPr>
      </xdr:nvSpPr>
      <xdr:spPr bwMode="auto">
        <a:xfrm flipH="1">
          <a:off x="1905000" y="3075622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161</xdr:row>
      <xdr:rowOff>95250</xdr:rowOff>
    </xdr:from>
    <xdr:to>
      <xdr:col>3</xdr:col>
      <xdr:colOff>38100</xdr:colOff>
      <xdr:row>161</xdr:row>
      <xdr:rowOff>104775</xdr:rowOff>
    </xdr:to>
    <xdr:sp macro="" textlink="">
      <xdr:nvSpPr>
        <xdr:cNvPr id="9011" name="Line 7">
          <a:extLst>
            <a:ext uri="{FF2B5EF4-FFF2-40B4-BE49-F238E27FC236}">
              <a16:creationId xmlns:a16="http://schemas.microsoft.com/office/drawing/2014/main" id="{2BCAA18D-EAD2-4426-9866-622355C76662}"/>
            </a:ext>
          </a:extLst>
        </xdr:cNvPr>
        <xdr:cNvSpPr>
          <a:spLocks noChangeShapeType="1"/>
        </xdr:cNvSpPr>
      </xdr:nvSpPr>
      <xdr:spPr bwMode="auto">
        <a:xfrm flipH="1" flipV="1">
          <a:off x="1828800" y="30518100"/>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162</xdr:row>
      <xdr:rowOff>114300</xdr:rowOff>
    </xdr:from>
    <xdr:to>
      <xdr:col>3</xdr:col>
      <xdr:colOff>0</xdr:colOff>
      <xdr:row>162</xdr:row>
      <xdr:rowOff>114300</xdr:rowOff>
    </xdr:to>
    <xdr:sp macro="" textlink="">
      <xdr:nvSpPr>
        <xdr:cNvPr id="9012" name="Line 8">
          <a:extLst>
            <a:ext uri="{FF2B5EF4-FFF2-40B4-BE49-F238E27FC236}">
              <a16:creationId xmlns:a16="http://schemas.microsoft.com/office/drawing/2014/main" id="{237FD969-D05A-49C9-A3E3-6670541E016A}"/>
            </a:ext>
          </a:extLst>
        </xdr:cNvPr>
        <xdr:cNvSpPr>
          <a:spLocks noChangeShapeType="1"/>
        </xdr:cNvSpPr>
      </xdr:nvSpPr>
      <xdr:spPr bwMode="auto">
        <a:xfrm flipH="1">
          <a:off x="1905000" y="3075622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161</xdr:row>
      <xdr:rowOff>95250</xdr:rowOff>
    </xdr:from>
    <xdr:to>
      <xdr:col>3</xdr:col>
      <xdr:colOff>38100</xdr:colOff>
      <xdr:row>161</xdr:row>
      <xdr:rowOff>104775</xdr:rowOff>
    </xdr:to>
    <xdr:sp macro="" textlink="">
      <xdr:nvSpPr>
        <xdr:cNvPr id="9013" name="Line 7">
          <a:extLst>
            <a:ext uri="{FF2B5EF4-FFF2-40B4-BE49-F238E27FC236}">
              <a16:creationId xmlns:a16="http://schemas.microsoft.com/office/drawing/2014/main" id="{EB07452B-7648-4687-A7EF-23274E3709D8}"/>
            </a:ext>
          </a:extLst>
        </xdr:cNvPr>
        <xdr:cNvSpPr>
          <a:spLocks noChangeShapeType="1"/>
        </xdr:cNvSpPr>
      </xdr:nvSpPr>
      <xdr:spPr bwMode="auto">
        <a:xfrm flipH="1" flipV="1">
          <a:off x="1828800" y="30518100"/>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162</xdr:row>
      <xdr:rowOff>114300</xdr:rowOff>
    </xdr:from>
    <xdr:to>
      <xdr:col>3</xdr:col>
      <xdr:colOff>0</xdr:colOff>
      <xdr:row>162</xdr:row>
      <xdr:rowOff>114300</xdr:rowOff>
    </xdr:to>
    <xdr:sp macro="" textlink="">
      <xdr:nvSpPr>
        <xdr:cNvPr id="9014" name="Line 8">
          <a:extLst>
            <a:ext uri="{FF2B5EF4-FFF2-40B4-BE49-F238E27FC236}">
              <a16:creationId xmlns:a16="http://schemas.microsoft.com/office/drawing/2014/main" id="{B058191D-1179-4E7F-A345-FBDC23E78593}"/>
            </a:ext>
          </a:extLst>
        </xdr:cNvPr>
        <xdr:cNvSpPr>
          <a:spLocks noChangeShapeType="1"/>
        </xdr:cNvSpPr>
      </xdr:nvSpPr>
      <xdr:spPr bwMode="auto">
        <a:xfrm flipH="1">
          <a:off x="1905000" y="3075622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172</xdr:row>
      <xdr:rowOff>95250</xdr:rowOff>
    </xdr:from>
    <xdr:to>
      <xdr:col>3</xdr:col>
      <xdr:colOff>38100</xdr:colOff>
      <xdr:row>172</xdr:row>
      <xdr:rowOff>104775</xdr:rowOff>
    </xdr:to>
    <xdr:sp macro="" textlink="">
      <xdr:nvSpPr>
        <xdr:cNvPr id="9015" name="Line 7">
          <a:extLst>
            <a:ext uri="{FF2B5EF4-FFF2-40B4-BE49-F238E27FC236}">
              <a16:creationId xmlns:a16="http://schemas.microsoft.com/office/drawing/2014/main" id="{2F94BEB4-EC33-47F6-A642-AB2DB5815E74}"/>
            </a:ext>
          </a:extLst>
        </xdr:cNvPr>
        <xdr:cNvSpPr>
          <a:spLocks noChangeShapeType="1"/>
        </xdr:cNvSpPr>
      </xdr:nvSpPr>
      <xdr:spPr bwMode="auto">
        <a:xfrm flipH="1" flipV="1">
          <a:off x="1828800" y="32927925"/>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173</xdr:row>
      <xdr:rowOff>114300</xdr:rowOff>
    </xdr:from>
    <xdr:to>
      <xdr:col>3</xdr:col>
      <xdr:colOff>0</xdr:colOff>
      <xdr:row>173</xdr:row>
      <xdr:rowOff>114300</xdr:rowOff>
    </xdr:to>
    <xdr:sp macro="" textlink="">
      <xdr:nvSpPr>
        <xdr:cNvPr id="9016" name="Line 8">
          <a:extLst>
            <a:ext uri="{FF2B5EF4-FFF2-40B4-BE49-F238E27FC236}">
              <a16:creationId xmlns:a16="http://schemas.microsoft.com/office/drawing/2014/main" id="{E0AB3893-1651-43C2-B256-DAAA92A72CFC}"/>
            </a:ext>
          </a:extLst>
        </xdr:cNvPr>
        <xdr:cNvSpPr>
          <a:spLocks noChangeShapeType="1"/>
        </xdr:cNvSpPr>
      </xdr:nvSpPr>
      <xdr:spPr bwMode="auto">
        <a:xfrm flipH="1">
          <a:off x="1905000" y="3316605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172</xdr:row>
      <xdr:rowOff>95250</xdr:rowOff>
    </xdr:from>
    <xdr:to>
      <xdr:col>3</xdr:col>
      <xdr:colOff>38100</xdr:colOff>
      <xdr:row>172</xdr:row>
      <xdr:rowOff>104775</xdr:rowOff>
    </xdr:to>
    <xdr:sp macro="" textlink="">
      <xdr:nvSpPr>
        <xdr:cNvPr id="9017" name="Line 7">
          <a:extLst>
            <a:ext uri="{FF2B5EF4-FFF2-40B4-BE49-F238E27FC236}">
              <a16:creationId xmlns:a16="http://schemas.microsoft.com/office/drawing/2014/main" id="{142F72C0-1C70-493D-BB29-A9605C07F6B8}"/>
            </a:ext>
          </a:extLst>
        </xdr:cNvPr>
        <xdr:cNvSpPr>
          <a:spLocks noChangeShapeType="1"/>
        </xdr:cNvSpPr>
      </xdr:nvSpPr>
      <xdr:spPr bwMode="auto">
        <a:xfrm flipH="1" flipV="1">
          <a:off x="1828800" y="32927925"/>
          <a:ext cx="2667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173</xdr:row>
      <xdr:rowOff>114300</xdr:rowOff>
    </xdr:from>
    <xdr:to>
      <xdr:col>3</xdr:col>
      <xdr:colOff>0</xdr:colOff>
      <xdr:row>173</xdr:row>
      <xdr:rowOff>114300</xdr:rowOff>
    </xdr:to>
    <xdr:sp macro="" textlink="">
      <xdr:nvSpPr>
        <xdr:cNvPr id="9018" name="Line 8">
          <a:extLst>
            <a:ext uri="{FF2B5EF4-FFF2-40B4-BE49-F238E27FC236}">
              <a16:creationId xmlns:a16="http://schemas.microsoft.com/office/drawing/2014/main" id="{4CF7EFA2-1588-4E66-99B4-3204D081194F}"/>
            </a:ext>
          </a:extLst>
        </xdr:cNvPr>
        <xdr:cNvSpPr>
          <a:spLocks noChangeShapeType="1"/>
        </xdr:cNvSpPr>
      </xdr:nvSpPr>
      <xdr:spPr bwMode="auto">
        <a:xfrm flipH="1">
          <a:off x="1905000" y="33166050"/>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161</xdr:row>
      <xdr:rowOff>95250</xdr:rowOff>
    </xdr:from>
    <xdr:to>
      <xdr:col>3</xdr:col>
      <xdr:colOff>38100</xdr:colOff>
      <xdr:row>161</xdr:row>
      <xdr:rowOff>104775</xdr:rowOff>
    </xdr:to>
    <xdr:sp macro="" textlink="">
      <xdr:nvSpPr>
        <xdr:cNvPr id="9019" name="Line 7">
          <a:extLst>
            <a:ext uri="{FF2B5EF4-FFF2-40B4-BE49-F238E27FC236}">
              <a16:creationId xmlns:a16="http://schemas.microsoft.com/office/drawing/2014/main" id="{0C7F530D-5DB1-4B54-B4BB-E088C84CE552}"/>
            </a:ext>
          </a:extLst>
        </xdr:cNvPr>
        <xdr:cNvSpPr>
          <a:spLocks noChangeShapeType="1"/>
        </xdr:cNvSpPr>
      </xdr:nvSpPr>
      <xdr:spPr bwMode="auto">
        <a:xfrm flipH="1" flipV="1">
          <a:off x="1209675" y="30518100"/>
          <a:ext cx="8858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162</xdr:row>
      <xdr:rowOff>114300</xdr:rowOff>
    </xdr:from>
    <xdr:to>
      <xdr:col>3</xdr:col>
      <xdr:colOff>0</xdr:colOff>
      <xdr:row>162</xdr:row>
      <xdr:rowOff>114300</xdr:rowOff>
    </xdr:to>
    <xdr:sp macro="" textlink="">
      <xdr:nvSpPr>
        <xdr:cNvPr id="9020" name="Line 8">
          <a:extLst>
            <a:ext uri="{FF2B5EF4-FFF2-40B4-BE49-F238E27FC236}">
              <a16:creationId xmlns:a16="http://schemas.microsoft.com/office/drawing/2014/main" id="{8F02FD20-E793-4CF8-BA11-31B243C6C7E3}"/>
            </a:ext>
          </a:extLst>
        </xdr:cNvPr>
        <xdr:cNvSpPr>
          <a:spLocks noChangeShapeType="1"/>
        </xdr:cNvSpPr>
      </xdr:nvSpPr>
      <xdr:spPr bwMode="auto">
        <a:xfrm flipH="1">
          <a:off x="1304925" y="3075622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153</xdr:row>
      <xdr:rowOff>114300</xdr:rowOff>
    </xdr:from>
    <xdr:to>
      <xdr:col>2</xdr:col>
      <xdr:colOff>66675</xdr:colOff>
      <xdr:row>153</xdr:row>
      <xdr:rowOff>114300</xdr:rowOff>
    </xdr:to>
    <xdr:sp macro="" textlink="">
      <xdr:nvSpPr>
        <xdr:cNvPr id="9021" name="Line 8">
          <a:extLst>
            <a:ext uri="{FF2B5EF4-FFF2-40B4-BE49-F238E27FC236}">
              <a16:creationId xmlns:a16="http://schemas.microsoft.com/office/drawing/2014/main" id="{D2D92505-C98B-4E1E-8D7A-82944ED83C9F}"/>
            </a:ext>
          </a:extLst>
        </xdr:cNvPr>
        <xdr:cNvSpPr>
          <a:spLocks noChangeShapeType="1"/>
        </xdr:cNvSpPr>
      </xdr:nvSpPr>
      <xdr:spPr bwMode="auto">
        <a:xfrm flipH="1">
          <a:off x="1438275" y="2878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153</xdr:row>
      <xdr:rowOff>114300</xdr:rowOff>
    </xdr:from>
    <xdr:to>
      <xdr:col>2</xdr:col>
      <xdr:colOff>66675</xdr:colOff>
      <xdr:row>153</xdr:row>
      <xdr:rowOff>114300</xdr:rowOff>
    </xdr:to>
    <xdr:sp macro="" textlink="">
      <xdr:nvSpPr>
        <xdr:cNvPr id="9022" name="Line 8">
          <a:extLst>
            <a:ext uri="{FF2B5EF4-FFF2-40B4-BE49-F238E27FC236}">
              <a16:creationId xmlns:a16="http://schemas.microsoft.com/office/drawing/2014/main" id="{2E76BD62-9ECA-4ADA-A92F-3ACD84A22CC2}"/>
            </a:ext>
          </a:extLst>
        </xdr:cNvPr>
        <xdr:cNvSpPr>
          <a:spLocks noChangeShapeType="1"/>
        </xdr:cNvSpPr>
      </xdr:nvSpPr>
      <xdr:spPr bwMode="auto">
        <a:xfrm flipH="1">
          <a:off x="1438275" y="2878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160</xdr:row>
      <xdr:rowOff>95250</xdr:rowOff>
    </xdr:from>
    <xdr:to>
      <xdr:col>3</xdr:col>
      <xdr:colOff>38100</xdr:colOff>
      <xdr:row>160</xdr:row>
      <xdr:rowOff>104775</xdr:rowOff>
    </xdr:to>
    <xdr:sp macro="" textlink="">
      <xdr:nvSpPr>
        <xdr:cNvPr id="9023" name="Line 7">
          <a:extLst>
            <a:ext uri="{FF2B5EF4-FFF2-40B4-BE49-F238E27FC236}">
              <a16:creationId xmlns:a16="http://schemas.microsoft.com/office/drawing/2014/main" id="{EF8290D4-0F9E-43CC-A29D-A61CA79D4D5D}"/>
            </a:ext>
          </a:extLst>
        </xdr:cNvPr>
        <xdr:cNvSpPr>
          <a:spLocks noChangeShapeType="1"/>
        </xdr:cNvSpPr>
      </xdr:nvSpPr>
      <xdr:spPr bwMode="auto">
        <a:xfrm flipH="1" flipV="1">
          <a:off x="1838325" y="3029902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161</xdr:row>
      <xdr:rowOff>114300</xdr:rowOff>
    </xdr:from>
    <xdr:to>
      <xdr:col>3</xdr:col>
      <xdr:colOff>0</xdr:colOff>
      <xdr:row>161</xdr:row>
      <xdr:rowOff>114300</xdr:rowOff>
    </xdr:to>
    <xdr:sp macro="" textlink="">
      <xdr:nvSpPr>
        <xdr:cNvPr id="9024" name="Line 8">
          <a:extLst>
            <a:ext uri="{FF2B5EF4-FFF2-40B4-BE49-F238E27FC236}">
              <a16:creationId xmlns:a16="http://schemas.microsoft.com/office/drawing/2014/main" id="{1ABB7A86-43B9-4BE1-9687-DF5E14074782}"/>
            </a:ext>
          </a:extLst>
        </xdr:cNvPr>
        <xdr:cNvSpPr>
          <a:spLocks noChangeShapeType="1"/>
        </xdr:cNvSpPr>
      </xdr:nvSpPr>
      <xdr:spPr bwMode="auto">
        <a:xfrm flipH="1">
          <a:off x="1914525" y="3053715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160</xdr:row>
      <xdr:rowOff>95250</xdr:rowOff>
    </xdr:from>
    <xdr:to>
      <xdr:col>3</xdr:col>
      <xdr:colOff>38100</xdr:colOff>
      <xdr:row>160</xdr:row>
      <xdr:rowOff>104775</xdr:rowOff>
    </xdr:to>
    <xdr:sp macro="" textlink="">
      <xdr:nvSpPr>
        <xdr:cNvPr id="9025" name="Line 7">
          <a:extLst>
            <a:ext uri="{FF2B5EF4-FFF2-40B4-BE49-F238E27FC236}">
              <a16:creationId xmlns:a16="http://schemas.microsoft.com/office/drawing/2014/main" id="{91585124-24E0-4EA5-A905-86C732489CFF}"/>
            </a:ext>
          </a:extLst>
        </xdr:cNvPr>
        <xdr:cNvSpPr>
          <a:spLocks noChangeShapeType="1"/>
        </xdr:cNvSpPr>
      </xdr:nvSpPr>
      <xdr:spPr bwMode="auto">
        <a:xfrm flipH="1" flipV="1">
          <a:off x="1838325" y="3029902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161</xdr:row>
      <xdr:rowOff>114300</xdr:rowOff>
    </xdr:from>
    <xdr:to>
      <xdr:col>3</xdr:col>
      <xdr:colOff>0</xdr:colOff>
      <xdr:row>161</xdr:row>
      <xdr:rowOff>114300</xdr:rowOff>
    </xdr:to>
    <xdr:sp macro="" textlink="">
      <xdr:nvSpPr>
        <xdr:cNvPr id="9026" name="Line 8">
          <a:extLst>
            <a:ext uri="{FF2B5EF4-FFF2-40B4-BE49-F238E27FC236}">
              <a16:creationId xmlns:a16="http://schemas.microsoft.com/office/drawing/2014/main" id="{8D82A648-0410-4CF2-BFEB-CB371EEE39A2}"/>
            </a:ext>
          </a:extLst>
        </xdr:cNvPr>
        <xdr:cNvSpPr>
          <a:spLocks noChangeShapeType="1"/>
        </xdr:cNvSpPr>
      </xdr:nvSpPr>
      <xdr:spPr bwMode="auto">
        <a:xfrm flipH="1">
          <a:off x="1914525" y="3053715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174</xdr:row>
      <xdr:rowOff>95250</xdr:rowOff>
    </xdr:from>
    <xdr:to>
      <xdr:col>3</xdr:col>
      <xdr:colOff>38100</xdr:colOff>
      <xdr:row>174</xdr:row>
      <xdr:rowOff>104775</xdr:rowOff>
    </xdr:to>
    <xdr:sp macro="" textlink="">
      <xdr:nvSpPr>
        <xdr:cNvPr id="9027" name="Line 7">
          <a:extLst>
            <a:ext uri="{FF2B5EF4-FFF2-40B4-BE49-F238E27FC236}">
              <a16:creationId xmlns:a16="http://schemas.microsoft.com/office/drawing/2014/main" id="{9579F487-D914-4768-BA1C-5D2B265BD01B}"/>
            </a:ext>
          </a:extLst>
        </xdr:cNvPr>
        <xdr:cNvSpPr>
          <a:spLocks noChangeShapeType="1"/>
        </xdr:cNvSpPr>
      </xdr:nvSpPr>
      <xdr:spPr bwMode="auto">
        <a:xfrm flipH="1" flipV="1">
          <a:off x="1838325" y="33366075"/>
          <a:ext cx="257175" cy="9525"/>
        </a:xfrm>
        <a:prstGeom prst="line">
          <a:avLst/>
        </a:prstGeom>
        <a:noFill/>
        <a:ln w="9525">
          <a:solidFill>
            <a:srgbClr val="000000"/>
          </a:solidFill>
          <a:round/>
          <a:headEnd/>
          <a:tailEnd type="triangle" w="med" len="med"/>
        </a:ln>
      </xdr:spPr>
    </xdr:sp>
    <xdr:clientData/>
  </xdr:twoCellAnchor>
  <xdr:twoCellAnchor>
    <xdr:from>
      <xdr:col>2</xdr:col>
      <xdr:colOff>542925</xdr:colOff>
      <xdr:row>175</xdr:row>
      <xdr:rowOff>114300</xdr:rowOff>
    </xdr:from>
    <xdr:to>
      <xdr:col>3</xdr:col>
      <xdr:colOff>0</xdr:colOff>
      <xdr:row>175</xdr:row>
      <xdr:rowOff>114300</xdr:rowOff>
    </xdr:to>
    <xdr:sp macro="" textlink="">
      <xdr:nvSpPr>
        <xdr:cNvPr id="9028" name="Line 8">
          <a:extLst>
            <a:ext uri="{FF2B5EF4-FFF2-40B4-BE49-F238E27FC236}">
              <a16:creationId xmlns:a16="http://schemas.microsoft.com/office/drawing/2014/main" id="{98223E0A-A413-4E6F-9514-42E5B4012067}"/>
            </a:ext>
          </a:extLst>
        </xdr:cNvPr>
        <xdr:cNvSpPr>
          <a:spLocks noChangeShapeType="1"/>
        </xdr:cNvSpPr>
      </xdr:nvSpPr>
      <xdr:spPr bwMode="auto">
        <a:xfrm flipH="1">
          <a:off x="1914525" y="33604200"/>
          <a:ext cx="142875" cy="0"/>
        </a:xfrm>
        <a:prstGeom prst="line">
          <a:avLst/>
        </a:prstGeom>
        <a:noFill/>
        <a:ln w="9525">
          <a:solidFill>
            <a:srgbClr val="000000"/>
          </a:solidFill>
          <a:round/>
          <a:headEnd/>
          <a:tailEnd type="triangle" w="med" len="med"/>
        </a:ln>
      </xdr:spPr>
    </xdr:sp>
    <xdr:clientData/>
  </xdr:twoCellAnchor>
  <xdr:twoCellAnchor>
    <xdr:from>
      <xdr:col>2</xdr:col>
      <xdr:colOff>466725</xdr:colOff>
      <xdr:row>174</xdr:row>
      <xdr:rowOff>95250</xdr:rowOff>
    </xdr:from>
    <xdr:to>
      <xdr:col>3</xdr:col>
      <xdr:colOff>38100</xdr:colOff>
      <xdr:row>174</xdr:row>
      <xdr:rowOff>104775</xdr:rowOff>
    </xdr:to>
    <xdr:sp macro="" textlink="">
      <xdr:nvSpPr>
        <xdr:cNvPr id="9029" name="Line 7">
          <a:extLst>
            <a:ext uri="{FF2B5EF4-FFF2-40B4-BE49-F238E27FC236}">
              <a16:creationId xmlns:a16="http://schemas.microsoft.com/office/drawing/2014/main" id="{B7D613A8-F8AA-415F-8F36-E41BAB49F3C3}"/>
            </a:ext>
          </a:extLst>
        </xdr:cNvPr>
        <xdr:cNvSpPr>
          <a:spLocks noChangeShapeType="1"/>
        </xdr:cNvSpPr>
      </xdr:nvSpPr>
      <xdr:spPr bwMode="auto">
        <a:xfrm flipH="1" flipV="1">
          <a:off x="1838325" y="333660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175</xdr:row>
      <xdr:rowOff>114300</xdr:rowOff>
    </xdr:from>
    <xdr:to>
      <xdr:col>3</xdr:col>
      <xdr:colOff>0</xdr:colOff>
      <xdr:row>175</xdr:row>
      <xdr:rowOff>114300</xdr:rowOff>
    </xdr:to>
    <xdr:sp macro="" textlink="">
      <xdr:nvSpPr>
        <xdr:cNvPr id="9030" name="Line 8">
          <a:extLst>
            <a:ext uri="{FF2B5EF4-FFF2-40B4-BE49-F238E27FC236}">
              <a16:creationId xmlns:a16="http://schemas.microsoft.com/office/drawing/2014/main" id="{40F8CEC8-5A95-4309-BF7C-0AA6FC231EC0}"/>
            </a:ext>
          </a:extLst>
        </xdr:cNvPr>
        <xdr:cNvSpPr>
          <a:spLocks noChangeShapeType="1"/>
        </xdr:cNvSpPr>
      </xdr:nvSpPr>
      <xdr:spPr bwMode="auto">
        <a:xfrm flipH="1">
          <a:off x="1914525" y="33604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160</xdr:row>
      <xdr:rowOff>95250</xdr:rowOff>
    </xdr:from>
    <xdr:to>
      <xdr:col>3</xdr:col>
      <xdr:colOff>38100</xdr:colOff>
      <xdr:row>160</xdr:row>
      <xdr:rowOff>104775</xdr:rowOff>
    </xdr:to>
    <xdr:sp macro="" textlink="">
      <xdr:nvSpPr>
        <xdr:cNvPr id="9031" name="Line 7">
          <a:extLst>
            <a:ext uri="{FF2B5EF4-FFF2-40B4-BE49-F238E27FC236}">
              <a16:creationId xmlns:a16="http://schemas.microsoft.com/office/drawing/2014/main" id="{5E62D324-EEFC-4A8D-AD4C-835AF5692D10}"/>
            </a:ext>
          </a:extLst>
        </xdr:cNvPr>
        <xdr:cNvSpPr>
          <a:spLocks noChangeShapeType="1"/>
        </xdr:cNvSpPr>
      </xdr:nvSpPr>
      <xdr:spPr bwMode="auto">
        <a:xfrm flipH="1" flipV="1">
          <a:off x="1838325" y="3029902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161</xdr:row>
      <xdr:rowOff>114300</xdr:rowOff>
    </xdr:from>
    <xdr:to>
      <xdr:col>3</xdr:col>
      <xdr:colOff>0</xdr:colOff>
      <xdr:row>161</xdr:row>
      <xdr:rowOff>114300</xdr:rowOff>
    </xdr:to>
    <xdr:sp macro="" textlink="">
      <xdr:nvSpPr>
        <xdr:cNvPr id="9032" name="Line 8">
          <a:extLst>
            <a:ext uri="{FF2B5EF4-FFF2-40B4-BE49-F238E27FC236}">
              <a16:creationId xmlns:a16="http://schemas.microsoft.com/office/drawing/2014/main" id="{CB52168F-9385-4DD9-B5DD-CA5C683756AF}"/>
            </a:ext>
          </a:extLst>
        </xdr:cNvPr>
        <xdr:cNvSpPr>
          <a:spLocks noChangeShapeType="1"/>
        </xdr:cNvSpPr>
      </xdr:nvSpPr>
      <xdr:spPr bwMode="auto">
        <a:xfrm flipH="1">
          <a:off x="1914525" y="3053715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160</xdr:row>
      <xdr:rowOff>95250</xdr:rowOff>
    </xdr:from>
    <xdr:to>
      <xdr:col>3</xdr:col>
      <xdr:colOff>38100</xdr:colOff>
      <xdr:row>160</xdr:row>
      <xdr:rowOff>104775</xdr:rowOff>
    </xdr:to>
    <xdr:sp macro="" textlink="">
      <xdr:nvSpPr>
        <xdr:cNvPr id="9033" name="Line 7">
          <a:extLst>
            <a:ext uri="{FF2B5EF4-FFF2-40B4-BE49-F238E27FC236}">
              <a16:creationId xmlns:a16="http://schemas.microsoft.com/office/drawing/2014/main" id="{A2546997-941F-42E3-9476-17A5F0D25FF2}"/>
            </a:ext>
          </a:extLst>
        </xdr:cNvPr>
        <xdr:cNvSpPr>
          <a:spLocks noChangeShapeType="1"/>
        </xdr:cNvSpPr>
      </xdr:nvSpPr>
      <xdr:spPr bwMode="auto">
        <a:xfrm flipH="1" flipV="1">
          <a:off x="1838325" y="3029902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161</xdr:row>
      <xdr:rowOff>114300</xdr:rowOff>
    </xdr:from>
    <xdr:to>
      <xdr:col>3</xdr:col>
      <xdr:colOff>0</xdr:colOff>
      <xdr:row>161</xdr:row>
      <xdr:rowOff>114300</xdr:rowOff>
    </xdr:to>
    <xdr:sp macro="" textlink="">
      <xdr:nvSpPr>
        <xdr:cNvPr id="9034" name="Line 8">
          <a:extLst>
            <a:ext uri="{FF2B5EF4-FFF2-40B4-BE49-F238E27FC236}">
              <a16:creationId xmlns:a16="http://schemas.microsoft.com/office/drawing/2014/main" id="{88B5346C-3653-4C2E-9569-E53457FFCC89}"/>
            </a:ext>
          </a:extLst>
        </xdr:cNvPr>
        <xdr:cNvSpPr>
          <a:spLocks noChangeShapeType="1"/>
        </xdr:cNvSpPr>
      </xdr:nvSpPr>
      <xdr:spPr bwMode="auto">
        <a:xfrm flipH="1">
          <a:off x="1914525" y="3053715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160</xdr:row>
      <xdr:rowOff>95250</xdr:rowOff>
    </xdr:from>
    <xdr:to>
      <xdr:col>3</xdr:col>
      <xdr:colOff>38100</xdr:colOff>
      <xdr:row>160</xdr:row>
      <xdr:rowOff>104775</xdr:rowOff>
    </xdr:to>
    <xdr:sp macro="" textlink="">
      <xdr:nvSpPr>
        <xdr:cNvPr id="9035" name="Line 7">
          <a:extLst>
            <a:ext uri="{FF2B5EF4-FFF2-40B4-BE49-F238E27FC236}">
              <a16:creationId xmlns:a16="http://schemas.microsoft.com/office/drawing/2014/main" id="{6F59DC6B-3FFA-4BED-B1F4-550479614329}"/>
            </a:ext>
          </a:extLst>
        </xdr:cNvPr>
        <xdr:cNvSpPr>
          <a:spLocks noChangeShapeType="1"/>
        </xdr:cNvSpPr>
      </xdr:nvSpPr>
      <xdr:spPr bwMode="auto">
        <a:xfrm flipH="1" flipV="1">
          <a:off x="1838325" y="3029902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161</xdr:row>
      <xdr:rowOff>114300</xdr:rowOff>
    </xdr:from>
    <xdr:to>
      <xdr:col>3</xdr:col>
      <xdr:colOff>0</xdr:colOff>
      <xdr:row>161</xdr:row>
      <xdr:rowOff>114300</xdr:rowOff>
    </xdr:to>
    <xdr:sp macro="" textlink="">
      <xdr:nvSpPr>
        <xdr:cNvPr id="9036" name="Line 8">
          <a:extLst>
            <a:ext uri="{FF2B5EF4-FFF2-40B4-BE49-F238E27FC236}">
              <a16:creationId xmlns:a16="http://schemas.microsoft.com/office/drawing/2014/main" id="{F98CAE50-40ED-4DCF-9714-CAC698556B01}"/>
            </a:ext>
          </a:extLst>
        </xdr:cNvPr>
        <xdr:cNvSpPr>
          <a:spLocks noChangeShapeType="1"/>
        </xdr:cNvSpPr>
      </xdr:nvSpPr>
      <xdr:spPr bwMode="auto">
        <a:xfrm flipH="1">
          <a:off x="1914525" y="3053715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160</xdr:row>
      <xdr:rowOff>95250</xdr:rowOff>
    </xdr:from>
    <xdr:to>
      <xdr:col>3</xdr:col>
      <xdr:colOff>38100</xdr:colOff>
      <xdr:row>160</xdr:row>
      <xdr:rowOff>104775</xdr:rowOff>
    </xdr:to>
    <xdr:sp macro="" textlink="">
      <xdr:nvSpPr>
        <xdr:cNvPr id="9037" name="Line 7">
          <a:extLst>
            <a:ext uri="{FF2B5EF4-FFF2-40B4-BE49-F238E27FC236}">
              <a16:creationId xmlns:a16="http://schemas.microsoft.com/office/drawing/2014/main" id="{DAEC5C69-5DCC-4ECE-A3FE-B3D2C1246FA0}"/>
            </a:ext>
          </a:extLst>
        </xdr:cNvPr>
        <xdr:cNvSpPr>
          <a:spLocks noChangeShapeType="1"/>
        </xdr:cNvSpPr>
      </xdr:nvSpPr>
      <xdr:spPr bwMode="auto">
        <a:xfrm flipH="1" flipV="1">
          <a:off x="1838325" y="3029902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161</xdr:row>
      <xdr:rowOff>114300</xdr:rowOff>
    </xdr:from>
    <xdr:to>
      <xdr:col>3</xdr:col>
      <xdr:colOff>0</xdr:colOff>
      <xdr:row>161</xdr:row>
      <xdr:rowOff>114300</xdr:rowOff>
    </xdr:to>
    <xdr:sp macro="" textlink="">
      <xdr:nvSpPr>
        <xdr:cNvPr id="9038" name="Line 8">
          <a:extLst>
            <a:ext uri="{FF2B5EF4-FFF2-40B4-BE49-F238E27FC236}">
              <a16:creationId xmlns:a16="http://schemas.microsoft.com/office/drawing/2014/main" id="{BCF665D4-7E66-4681-9AF9-2D7F29DF0C29}"/>
            </a:ext>
          </a:extLst>
        </xdr:cNvPr>
        <xdr:cNvSpPr>
          <a:spLocks noChangeShapeType="1"/>
        </xdr:cNvSpPr>
      </xdr:nvSpPr>
      <xdr:spPr bwMode="auto">
        <a:xfrm flipH="1">
          <a:off x="1914525" y="3053715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174</xdr:row>
      <xdr:rowOff>95250</xdr:rowOff>
    </xdr:from>
    <xdr:to>
      <xdr:col>3</xdr:col>
      <xdr:colOff>38100</xdr:colOff>
      <xdr:row>174</xdr:row>
      <xdr:rowOff>104775</xdr:rowOff>
    </xdr:to>
    <xdr:sp macro="" textlink="">
      <xdr:nvSpPr>
        <xdr:cNvPr id="9039" name="Line 7">
          <a:extLst>
            <a:ext uri="{FF2B5EF4-FFF2-40B4-BE49-F238E27FC236}">
              <a16:creationId xmlns:a16="http://schemas.microsoft.com/office/drawing/2014/main" id="{07020550-E6EE-4620-95E8-F3E4DF2C7EA9}"/>
            </a:ext>
          </a:extLst>
        </xdr:cNvPr>
        <xdr:cNvSpPr>
          <a:spLocks noChangeShapeType="1"/>
        </xdr:cNvSpPr>
      </xdr:nvSpPr>
      <xdr:spPr bwMode="auto">
        <a:xfrm flipH="1" flipV="1">
          <a:off x="1838325" y="333660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175</xdr:row>
      <xdr:rowOff>114300</xdr:rowOff>
    </xdr:from>
    <xdr:to>
      <xdr:col>3</xdr:col>
      <xdr:colOff>0</xdr:colOff>
      <xdr:row>175</xdr:row>
      <xdr:rowOff>114300</xdr:rowOff>
    </xdr:to>
    <xdr:sp macro="" textlink="">
      <xdr:nvSpPr>
        <xdr:cNvPr id="9040" name="Line 8">
          <a:extLst>
            <a:ext uri="{FF2B5EF4-FFF2-40B4-BE49-F238E27FC236}">
              <a16:creationId xmlns:a16="http://schemas.microsoft.com/office/drawing/2014/main" id="{0EE42103-EB66-481F-85C0-4FADDA706F77}"/>
            </a:ext>
          </a:extLst>
        </xdr:cNvPr>
        <xdr:cNvSpPr>
          <a:spLocks noChangeShapeType="1"/>
        </xdr:cNvSpPr>
      </xdr:nvSpPr>
      <xdr:spPr bwMode="auto">
        <a:xfrm flipH="1">
          <a:off x="1914525" y="33604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174</xdr:row>
      <xdr:rowOff>95250</xdr:rowOff>
    </xdr:from>
    <xdr:to>
      <xdr:col>3</xdr:col>
      <xdr:colOff>38100</xdr:colOff>
      <xdr:row>174</xdr:row>
      <xdr:rowOff>104775</xdr:rowOff>
    </xdr:to>
    <xdr:sp macro="" textlink="">
      <xdr:nvSpPr>
        <xdr:cNvPr id="9041" name="Line 7">
          <a:extLst>
            <a:ext uri="{FF2B5EF4-FFF2-40B4-BE49-F238E27FC236}">
              <a16:creationId xmlns:a16="http://schemas.microsoft.com/office/drawing/2014/main" id="{61891350-FE4E-45D0-B15F-5967D94DAD80}"/>
            </a:ext>
          </a:extLst>
        </xdr:cNvPr>
        <xdr:cNvSpPr>
          <a:spLocks noChangeShapeType="1"/>
        </xdr:cNvSpPr>
      </xdr:nvSpPr>
      <xdr:spPr bwMode="auto">
        <a:xfrm flipH="1" flipV="1">
          <a:off x="1838325" y="333660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175</xdr:row>
      <xdr:rowOff>114300</xdr:rowOff>
    </xdr:from>
    <xdr:to>
      <xdr:col>3</xdr:col>
      <xdr:colOff>0</xdr:colOff>
      <xdr:row>175</xdr:row>
      <xdr:rowOff>114300</xdr:rowOff>
    </xdr:to>
    <xdr:sp macro="" textlink="">
      <xdr:nvSpPr>
        <xdr:cNvPr id="9042" name="Line 8">
          <a:extLst>
            <a:ext uri="{FF2B5EF4-FFF2-40B4-BE49-F238E27FC236}">
              <a16:creationId xmlns:a16="http://schemas.microsoft.com/office/drawing/2014/main" id="{6CFAD654-1F56-470E-A535-E398AE0FF67B}"/>
            </a:ext>
          </a:extLst>
        </xdr:cNvPr>
        <xdr:cNvSpPr>
          <a:spLocks noChangeShapeType="1"/>
        </xdr:cNvSpPr>
      </xdr:nvSpPr>
      <xdr:spPr bwMode="auto">
        <a:xfrm flipH="1">
          <a:off x="1914525" y="33604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174</xdr:row>
      <xdr:rowOff>95250</xdr:rowOff>
    </xdr:from>
    <xdr:to>
      <xdr:col>3</xdr:col>
      <xdr:colOff>38100</xdr:colOff>
      <xdr:row>174</xdr:row>
      <xdr:rowOff>104775</xdr:rowOff>
    </xdr:to>
    <xdr:sp macro="" textlink="">
      <xdr:nvSpPr>
        <xdr:cNvPr id="9043" name="Line 7">
          <a:extLst>
            <a:ext uri="{FF2B5EF4-FFF2-40B4-BE49-F238E27FC236}">
              <a16:creationId xmlns:a16="http://schemas.microsoft.com/office/drawing/2014/main" id="{8993EF62-098A-4F3B-BB83-1C06B238CFAC}"/>
            </a:ext>
          </a:extLst>
        </xdr:cNvPr>
        <xdr:cNvSpPr>
          <a:spLocks noChangeShapeType="1"/>
        </xdr:cNvSpPr>
      </xdr:nvSpPr>
      <xdr:spPr bwMode="auto">
        <a:xfrm flipH="1" flipV="1">
          <a:off x="1838325" y="333660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175</xdr:row>
      <xdr:rowOff>114300</xdr:rowOff>
    </xdr:from>
    <xdr:to>
      <xdr:col>3</xdr:col>
      <xdr:colOff>0</xdr:colOff>
      <xdr:row>175</xdr:row>
      <xdr:rowOff>114300</xdr:rowOff>
    </xdr:to>
    <xdr:sp macro="" textlink="">
      <xdr:nvSpPr>
        <xdr:cNvPr id="9044" name="Line 8">
          <a:extLst>
            <a:ext uri="{FF2B5EF4-FFF2-40B4-BE49-F238E27FC236}">
              <a16:creationId xmlns:a16="http://schemas.microsoft.com/office/drawing/2014/main" id="{09766315-E0B2-48D3-895F-1E12F61BDA84}"/>
            </a:ext>
          </a:extLst>
        </xdr:cNvPr>
        <xdr:cNvSpPr>
          <a:spLocks noChangeShapeType="1"/>
        </xdr:cNvSpPr>
      </xdr:nvSpPr>
      <xdr:spPr bwMode="auto">
        <a:xfrm flipH="1">
          <a:off x="1914525" y="33604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174</xdr:row>
      <xdr:rowOff>95250</xdr:rowOff>
    </xdr:from>
    <xdr:to>
      <xdr:col>3</xdr:col>
      <xdr:colOff>38100</xdr:colOff>
      <xdr:row>174</xdr:row>
      <xdr:rowOff>104775</xdr:rowOff>
    </xdr:to>
    <xdr:sp macro="" textlink="">
      <xdr:nvSpPr>
        <xdr:cNvPr id="9045" name="Line 7">
          <a:extLst>
            <a:ext uri="{FF2B5EF4-FFF2-40B4-BE49-F238E27FC236}">
              <a16:creationId xmlns:a16="http://schemas.microsoft.com/office/drawing/2014/main" id="{63236FE8-3455-4570-86B5-B798E071F13E}"/>
            </a:ext>
          </a:extLst>
        </xdr:cNvPr>
        <xdr:cNvSpPr>
          <a:spLocks noChangeShapeType="1"/>
        </xdr:cNvSpPr>
      </xdr:nvSpPr>
      <xdr:spPr bwMode="auto">
        <a:xfrm flipH="1" flipV="1">
          <a:off x="1838325" y="3336607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175</xdr:row>
      <xdr:rowOff>114300</xdr:rowOff>
    </xdr:from>
    <xdr:to>
      <xdr:col>3</xdr:col>
      <xdr:colOff>0</xdr:colOff>
      <xdr:row>175</xdr:row>
      <xdr:rowOff>114300</xdr:rowOff>
    </xdr:to>
    <xdr:sp macro="" textlink="">
      <xdr:nvSpPr>
        <xdr:cNvPr id="9046" name="Line 8">
          <a:extLst>
            <a:ext uri="{FF2B5EF4-FFF2-40B4-BE49-F238E27FC236}">
              <a16:creationId xmlns:a16="http://schemas.microsoft.com/office/drawing/2014/main" id="{7C25FAD2-7692-4633-9C54-3DC56C4E5E23}"/>
            </a:ext>
          </a:extLst>
        </xdr:cNvPr>
        <xdr:cNvSpPr>
          <a:spLocks noChangeShapeType="1"/>
        </xdr:cNvSpPr>
      </xdr:nvSpPr>
      <xdr:spPr bwMode="auto">
        <a:xfrm flipH="1">
          <a:off x="1914525" y="33604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47" name="Line 8">
          <a:extLst>
            <a:ext uri="{FF2B5EF4-FFF2-40B4-BE49-F238E27FC236}">
              <a16:creationId xmlns:a16="http://schemas.microsoft.com/office/drawing/2014/main" id="{8A97F44D-2FB7-48F0-A772-10B0F5391289}"/>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48" name="Line 8">
          <a:extLst>
            <a:ext uri="{FF2B5EF4-FFF2-40B4-BE49-F238E27FC236}">
              <a16:creationId xmlns:a16="http://schemas.microsoft.com/office/drawing/2014/main" id="{ED8CB99D-3D30-4881-A51A-544B65CBFC71}"/>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49" name="Line 8">
          <a:extLst>
            <a:ext uri="{FF2B5EF4-FFF2-40B4-BE49-F238E27FC236}">
              <a16:creationId xmlns:a16="http://schemas.microsoft.com/office/drawing/2014/main" id="{EDE20AFE-ECAA-4482-8CA8-701665AE885B}"/>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0" name="Line 8">
          <a:extLst>
            <a:ext uri="{FF2B5EF4-FFF2-40B4-BE49-F238E27FC236}">
              <a16:creationId xmlns:a16="http://schemas.microsoft.com/office/drawing/2014/main" id="{D30CC80F-2381-40AF-BD81-AD0172864E01}"/>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1" name="Line 8">
          <a:extLst>
            <a:ext uri="{FF2B5EF4-FFF2-40B4-BE49-F238E27FC236}">
              <a16:creationId xmlns:a16="http://schemas.microsoft.com/office/drawing/2014/main" id="{517676BB-1A1E-4B85-8C1D-4B632A7BB382}"/>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2" name="Line 8">
          <a:extLst>
            <a:ext uri="{FF2B5EF4-FFF2-40B4-BE49-F238E27FC236}">
              <a16:creationId xmlns:a16="http://schemas.microsoft.com/office/drawing/2014/main" id="{4C764326-AD01-4660-B257-C25C4A03BC1C}"/>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3" name="Line 8">
          <a:extLst>
            <a:ext uri="{FF2B5EF4-FFF2-40B4-BE49-F238E27FC236}">
              <a16:creationId xmlns:a16="http://schemas.microsoft.com/office/drawing/2014/main" id="{8652CE06-9C07-4316-9D54-FDBB3A8325D1}"/>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4" name="Line 8">
          <a:extLst>
            <a:ext uri="{FF2B5EF4-FFF2-40B4-BE49-F238E27FC236}">
              <a16:creationId xmlns:a16="http://schemas.microsoft.com/office/drawing/2014/main" id="{F0EDD54C-64CE-47AE-A25D-4E52A360AA08}"/>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5" name="Line 8">
          <a:extLst>
            <a:ext uri="{FF2B5EF4-FFF2-40B4-BE49-F238E27FC236}">
              <a16:creationId xmlns:a16="http://schemas.microsoft.com/office/drawing/2014/main" id="{5DB10E56-BAD2-4DA6-AF9B-AAE20294922B}"/>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6" name="Line 8">
          <a:extLst>
            <a:ext uri="{FF2B5EF4-FFF2-40B4-BE49-F238E27FC236}">
              <a16:creationId xmlns:a16="http://schemas.microsoft.com/office/drawing/2014/main" id="{21446E66-F25A-43E1-8E8F-E70A5C7C444C}"/>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7" name="Line 8">
          <a:extLst>
            <a:ext uri="{FF2B5EF4-FFF2-40B4-BE49-F238E27FC236}">
              <a16:creationId xmlns:a16="http://schemas.microsoft.com/office/drawing/2014/main" id="{D7973DA2-BFB6-4C00-938E-875B9ECD7C06}"/>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194</xdr:row>
      <xdr:rowOff>114300</xdr:rowOff>
    </xdr:from>
    <xdr:to>
      <xdr:col>3</xdr:col>
      <xdr:colOff>0</xdr:colOff>
      <xdr:row>194</xdr:row>
      <xdr:rowOff>114300</xdr:rowOff>
    </xdr:to>
    <xdr:sp macro="" textlink="">
      <xdr:nvSpPr>
        <xdr:cNvPr id="9058" name="Line 8">
          <a:extLst>
            <a:ext uri="{FF2B5EF4-FFF2-40B4-BE49-F238E27FC236}">
              <a16:creationId xmlns:a16="http://schemas.microsoft.com/office/drawing/2014/main" id="{3CD55249-2229-4B9D-98A4-A538147118C5}"/>
            </a:ext>
          </a:extLst>
        </xdr:cNvPr>
        <xdr:cNvSpPr>
          <a:spLocks noChangeShapeType="1"/>
        </xdr:cNvSpPr>
      </xdr:nvSpPr>
      <xdr:spPr bwMode="auto">
        <a:xfrm flipH="1">
          <a:off x="1905000" y="37747575"/>
          <a:ext cx="152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231</xdr:row>
      <xdr:rowOff>114300</xdr:rowOff>
    </xdr:from>
    <xdr:to>
      <xdr:col>2</xdr:col>
      <xdr:colOff>19050</xdr:colOff>
      <xdr:row>231</xdr:row>
      <xdr:rowOff>114300</xdr:rowOff>
    </xdr:to>
    <xdr:sp macro="" textlink="">
      <xdr:nvSpPr>
        <xdr:cNvPr id="9059" name="Line 8">
          <a:extLst>
            <a:ext uri="{FF2B5EF4-FFF2-40B4-BE49-F238E27FC236}">
              <a16:creationId xmlns:a16="http://schemas.microsoft.com/office/drawing/2014/main" id="{60F3342B-47C5-47B3-8A80-A9036BC0899E}"/>
            </a:ext>
          </a:extLst>
        </xdr:cNvPr>
        <xdr:cNvSpPr>
          <a:spLocks noChangeShapeType="1"/>
        </xdr:cNvSpPr>
      </xdr:nvSpPr>
      <xdr:spPr bwMode="auto">
        <a:xfrm flipH="1">
          <a:off x="1304925" y="444341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232</xdr:row>
      <xdr:rowOff>95250</xdr:rowOff>
    </xdr:from>
    <xdr:to>
      <xdr:col>2</xdr:col>
      <xdr:colOff>9525</xdr:colOff>
      <xdr:row>232</xdr:row>
      <xdr:rowOff>104775</xdr:rowOff>
    </xdr:to>
    <xdr:sp macro="" textlink="">
      <xdr:nvSpPr>
        <xdr:cNvPr id="9060" name="Line 7">
          <a:extLst>
            <a:ext uri="{FF2B5EF4-FFF2-40B4-BE49-F238E27FC236}">
              <a16:creationId xmlns:a16="http://schemas.microsoft.com/office/drawing/2014/main" id="{212290E5-CB54-41B1-BDD1-6F6175763CF1}"/>
            </a:ext>
          </a:extLst>
        </xdr:cNvPr>
        <xdr:cNvSpPr>
          <a:spLocks noChangeShapeType="1"/>
        </xdr:cNvSpPr>
      </xdr:nvSpPr>
      <xdr:spPr bwMode="auto">
        <a:xfrm flipH="1" flipV="1">
          <a:off x="1371600" y="44586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231</xdr:row>
      <xdr:rowOff>114300</xdr:rowOff>
    </xdr:from>
    <xdr:to>
      <xdr:col>2</xdr:col>
      <xdr:colOff>19050</xdr:colOff>
      <xdr:row>231</xdr:row>
      <xdr:rowOff>114300</xdr:rowOff>
    </xdr:to>
    <xdr:sp macro="" textlink="">
      <xdr:nvSpPr>
        <xdr:cNvPr id="9061" name="Line 8">
          <a:extLst>
            <a:ext uri="{FF2B5EF4-FFF2-40B4-BE49-F238E27FC236}">
              <a16:creationId xmlns:a16="http://schemas.microsoft.com/office/drawing/2014/main" id="{53D2C66A-03C8-4D48-B2CA-005C988F9C58}"/>
            </a:ext>
          </a:extLst>
        </xdr:cNvPr>
        <xdr:cNvSpPr>
          <a:spLocks noChangeShapeType="1"/>
        </xdr:cNvSpPr>
      </xdr:nvSpPr>
      <xdr:spPr bwMode="auto">
        <a:xfrm flipH="1">
          <a:off x="1304925" y="444341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231</xdr:row>
      <xdr:rowOff>114300</xdr:rowOff>
    </xdr:from>
    <xdr:to>
      <xdr:col>2</xdr:col>
      <xdr:colOff>19050</xdr:colOff>
      <xdr:row>231</xdr:row>
      <xdr:rowOff>114300</xdr:rowOff>
    </xdr:to>
    <xdr:sp macro="" textlink="">
      <xdr:nvSpPr>
        <xdr:cNvPr id="9062" name="Line 8">
          <a:extLst>
            <a:ext uri="{FF2B5EF4-FFF2-40B4-BE49-F238E27FC236}">
              <a16:creationId xmlns:a16="http://schemas.microsoft.com/office/drawing/2014/main" id="{0940B70B-6211-4B07-857D-AEA9E981A914}"/>
            </a:ext>
          </a:extLst>
        </xdr:cNvPr>
        <xdr:cNvSpPr>
          <a:spLocks noChangeShapeType="1"/>
        </xdr:cNvSpPr>
      </xdr:nvSpPr>
      <xdr:spPr bwMode="auto">
        <a:xfrm flipH="1">
          <a:off x="1304925" y="444341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232</xdr:row>
      <xdr:rowOff>95250</xdr:rowOff>
    </xdr:from>
    <xdr:to>
      <xdr:col>2</xdr:col>
      <xdr:colOff>9525</xdr:colOff>
      <xdr:row>232</xdr:row>
      <xdr:rowOff>104775</xdr:rowOff>
    </xdr:to>
    <xdr:sp macro="" textlink="">
      <xdr:nvSpPr>
        <xdr:cNvPr id="9063" name="Line 7">
          <a:extLst>
            <a:ext uri="{FF2B5EF4-FFF2-40B4-BE49-F238E27FC236}">
              <a16:creationId xmlns:a16="http://schemas.microsoft.com/office/drawing/2014/main" id="{993C6E28-0CE0-40F2-9214-571659A90BA3}"/>
            </a:ext>
          </a:extLst>
        </xdr:cNvPr>
        <xdr:cNvSpPr>
          <a:spLocks noChangeShapeType="1"/>
        </xdr:cNvSpPr>
      </xdr:nvSpPr>
      <xdr:spPr bwMode="auto">
        <a:xfrm flipH="1" flipV="1">
          <a:off x="1371600" y="44586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231</xdr:row>
      <xdr:rowOff>114300</xdr:rowOff>
    </xdr:from>
    <xdr:to>
      <xdr:col>2</xdr:col>
      <xdr:colOff>19050</xdr:colOff>
      <xdr:row>231</xdr:row>
      <xdr:rowOff>114300</xdr:rowOff>
    </xdr:to>
    <xdr:sp macro="" textlink="">
      <xdr:nvSpPr>
        <xdr:cNvPr id="9064" name="Line 8">
          <a:extLst>
            <a:ext uri="{FF2B5EF4-FFF2-40B4-BE49-F238E27FC236}">
              <a16:creationId xmlns:a16="http://schemas.microsoft.com/office/drawing/2014/main" id="{D8DE039B-74FA-4134-881C-BF16E7214781}"/>
            </a:ext>
          </a:extLst>
        </xdr:cNvPr>
        <xdr:cNvSpPr>
          <a:spLocks noChangeShapeType="1"/>
        </xdr:cNvSpPr>
      </xdr:nvSpPr>
      <xdr:spPr bwMode="auto">
        <a:xfrm flipH="1">
          <a:off x="1304925" y="444341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230</xdr:row>
      <xdr:rowOff>114300</xdr:rowOff>
    </xdr:from>
    <xdr:to>
      <xdr:col>2</xdr:col>
      <xdr:colOff>19050</xdr:colOff>
      <xdr:row>230</xdr:row>
      <xdr:rowOff>114300</xdr:rowOff>
    </xdr:to>
    <xdr:sp macro="" textlink="">
      <xdr:nvSpPr>
        <xdr:cNvPr id="9065" name="Line 8">
          <a:extLst>
            <a:ext uri="{FF2B5EF4-FFF2-40B4-BE49-F238E27FC236}">
              <a16:creationId xmlns:a16="http://schemas.microsoft.com/office/drawing/2014/main" id="{0FB982B5-331E-4131-BC2D-9A5F3BAC3C4B}"/>
            </a:ext>
          </a:extLst>
        </xdr:cNvPr>
        <xdr:cNvSpPr>
          <a:spLocks noChangeShapeType="1"/>
        </xdr:cNvSpPr>
      </xdr:nvSpPr>
      <xdr:spPr bwMode="auto">
        <a:xfrm flipH="1">
          <a:off x="1304925" y="442626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231</xdr:row>
      <xdr:rowOff>95250</xdr:rowOff>
    </xdr:from>
    <xdr:to>
      <xdr:col>2</xdr:col>
      <xdr:colOff>9525</xdr:colOff>
      <xdr:row>231</xdr:row>
      <xdr:rowOff>104775</xdr:rowOff>
    </xdr:to>
    <xdr:sp macro="" textlink="">
      <xdr:nvSpPr>
        <xdr:cNvPr id="9066" name="Line 7">
          <a:extLst>
            <a:ext uri="{FF2B5EF4-FFF2-40B4-BE49-F238E27FC236}">
              <a16:creationId xmlns:a16="http://schemas.microsoft.com/office/drawing/2014/main" id="{FFBF6402-3DFF-4B29-BCC2-50F562F69228}"/>
            </a:ext>
          </a:extLst>
        </xdr:cNvPr>
        <xdr:cNvSpPr>
          <a:spLocks noChangeShapeType="1"/>
        </xdr:cNvSpPr>
      </xdr:nvSpPr>
      <xdr:spPr bwMode="auto">
        <a:xfrm flipH="1" flipV="1">
          <a:off x="1371600" y="44415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230</xdr:row>
      <xdr:rowOff>114300</xdr:rowOff>
    </xdr:from>
    <xdr:to>
      <xdr:col>2</xdr:col>
      <xdr:colOff>19050</xdr:colOff>
      <xdr:row>230</xdr:row>
      <xdr:rowOff>114300</xdr:rowOff>
    </xdr:to>
    <xdr:sp macro="" textlink="">
      <xdr:nvSpPr>
        <xdr:cNvPr id="9067" name="Line 8">
          <a:extLst>
            <a:ext uri="{FF2B5EF4-FFF2-40B4-BE49-F238E27FC236}">
              <a16:creationId xmlns:a16="http://schemas.microsoft.com/office/drawing/2014/main" id="{58774458-4BAA-4527-B99A-F56D27C6D959}"/>
            </a:ext>
          </a:extLst>
        </xdr:cNvPr>
        <xdr:cNvSpPr>
          <a:spLocks noChangeShapeType="1"/>
        </xdr:cNvSpPr>
      </xdr:nvSpPr>
      <xdr:spPr bwMode="auto">
        <a:xfrm flipH="1">
          <a:off x="1304925" y="442626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230</xdr:row>
      <xdr:rowOff>114300</xdr:rowOff>
    </xdr:from>
    <xdr:to>
      <xdr:col>2</xdr:col>
      <xdr:colOff>19050</xdr:colOff>
      <xdr:row>230</xdr:row>
      <xdr:rowOff>114300</xdr:rowOff>
    </xdr:to>
    <xdr:sp macro="" textlink="">
      <xdr:nvSpPr>
        <xdr:cNvPr id="9068" name="Line 8">
          <a:extLst>
            <a:ext uri="{FF2B5EF4-FFF2-40B4-BE49-F238E27FC236}">
              <a16:creationId xmlns:a16="http://schemas.microsoft.com/office/drawing/2014/main" id="{81C47A64-AFF2-4799-B203-FEC074C82346}"/>
            </a:ext>
          </a:extLst>
        </xdr:cNvPr>
        <xdr:cNvSpPr>
          <a:spLocks noChangeShapeType="1"/>
        </xdr:cNvSpPr>
      </xdr:nvSpPr>
      <xdr:spPr bwMode="auto">
        <a:xfrm flipH="1">
          <a:off x="1304925" y="442626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231</xdr:row>
      <xdr:rowOff>95250</xdr:rowOff>
    </xdr:from>
    <xdr:to>
      <xdr:col>2</xdr:col>
      <xdr:colOff>9525</xdr:colOff>
      <xdr:row>231</xdr:row>
      <xdr:rowOff>104775</xdr:rowOff>
    </xdr:to>
    <xdr:sp macro="" textlink="">
      <xdr:nvSpPr>
        <xdr:cNvPr id="9069" name="Line 7">
          <a:extLst>
            <a:ext uri="{FF2B5EF4-FFF2-40B4-BE49-F238E27FC236}">
              <a16:creationId xmlns:a16="http://schemas.microsoft.com/office/drawing/2014/main" id="{DFFAE64E-D691-41E0-BF81-D6F4429D06DE}"/>
            </a:ext>
          </a:extLst>
        </xdr:cNvPr>
        <xdr:cNvSpPr>
          <a:spLocks noChangeShapeType="1"/>
        </xdr:cNvSpPr>
      </xdr:nvSpPr>
      <xdr:spPr bwMode="auto">
        <a:xfrm flipH="1" flipV="1">
          <a:off x="1371600" y="44415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230</xdr:row>
      <xdr:rowOff>114300</xdr:rowOff>
    </xdr:from>
    <xdr:to>
      <xdr:col>2</xdr:col>
      <xdr:colOff>19050</xdr:colOff>
      <xdr:row>230</xdr:row>
      <xdr:rowOff>114300</xdr:rowOff>
    </xdr:to>
    <xdr:sp macro="" textlink="">
      <xdr:nvSpPr>
        <xdr:cNvPr id="9070" name="Line 8">
          <a:extLst>
            <a:ext uri="{FF2B5EF4-FFF2-40B4-BE49-F238E27FC236}">
              <a16:creationId xmlns:a16="http://schemas.microsoft.com/office/drawing/2014/main" id="{BEE0BF75-37DA-4888-AD35-CD06AC0F6B70}"/>
            </a:ext>
          </a:extLst>
        </xdr:cNvPr>
        <xdr:cNvSpPr>
          <a:spLocks noChangeShapeType="1"/>
        </xdr:cNvSpPr>
      </xdr:nvSpPr>
      <xdr:spPr bwMode="auto">
        <a:xfrm flipH="1">
          <a:off x="1304925" y="442626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235</xdr:row>
      <xdr:rowOff>114300</xdr:rowOff>
    </xdr:from>
    <xdr:to>
      <xdr:col>2</xdr:col>
      <xdr:colOff>0</xdr:colOff>
      <xdr:row>235</xdr:row>
      <xdr:rowOff>114300</xdr:rowOff>
    </xdr:to>
    <xdr:sp macro="" textlink="">
      <xdr:nvSpPr>
        <xdr:cNvPr id="9071" name="Line 8">
          <a:extLst>
            <a:ext uri="{FF2B5EF4-FFF2-40B4-BE49-F238E27FC236}">
              <a16:creationId xmlns:a16="http://schemas.microsoft.com/office/drawing/2014/main" id="{43B4F803-F883-4E48-910D-A06929B268BB}"/>
            </a:ext>
          </a:extLst>
        </xdr:cNvPr>
        <xdr:cNvSpPr>
          <a:spLocks noChangeShapeType="1"/>
        </xdr:cNvSpPr>
      </xdr:nvSpPr>
      <xdr:spPr bwMode="auto">
        <a:xfrm flipH="1">
          <a:off x="1371600" y="45119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235</xdr:row>
      <xdr:rowOff>114300</xdr:rowOff>
    </xdr:from>
    <xdr:to>
      <xdr:col>2</xdr:col>
      <xdr:colOff>0</xdr:colOff>
      <xdr:row>235</xdr:row>
      <xdr:rowOff>114300</xdr:rowOff>
    </xdr:to>
    <xdr:sp macro="" textlink="">
      <xdr:nvSpPr>
        <xdr:cNvPr id="9072" name="Line 8">
          <a:extLst>
            <a:ext uri="{FF2B5EF4-FFF2-40B4-BE49-F238E27FC236}">
              <a16:creationId xmlns:a16="http://schemas.microsoft.com/office/drawing/2014/main" id="{365B5DB3-1467-4CEC-A232-79968A794082}"/>
            </a:ext>
          </a:extLst>
        </xdr:cNvPr>
        <xdr:cNvSpPr>
          <a:spLocks noChangeShapeType="1"/>
        </xdr:cNvSpPr>
      </xdr:nvSpPr>
      <xdr:spPr bwMode="auto">
        <a:xfrm flipH="1">
          <a:off x="1371600" y="45119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232</xdr:row>
      <xdr:rowOff>114300</xdr:rowOff>
    </xdr:from>
    <xdr:to>
      <xdr:col>2</xdr:col>
      <xdr:colOff>19050</xdr:colOff>
      <xdr:row>232</xdr:row>
      <xdr:rowOff>114300</xdr:rowOff>
    </xdr:to>
    <xdr:sp macro="" textlink="">
      <xdr:nvSpPr>
        <xdr:cNvPr id="9073" name="Line 8">
          <a:extLst>
            <a:ext uri="{FF2B5EF4-FFF2-40B4-BE49-F238E27FC236}">
              <a16:creationId xmlns:a16="http://schemas.microsoft.com/office/drawing/2014/main" id="{4BDB32F4-6A4E-4E4C-8BCC-05A1DB7A8F76}"/>
            </a:ext>
          </a:extLst>
        </xdr:cNvPr>
        <xdr:cNvSpPr>
          <a:spLocks noChangeShapeType="1"/>
        </xdr:cNvSpPr>
      </xdr:nvSpPr>
      <xdr:spPr bwMode="auto">
        <a:xfrm flipH="1">
          <a:off x="1304925" y="446055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233</xdr:row>
      <xdr:rowOff>95250</xdr:rowOff>
    </xdr:from>
    <xdr:to>
      <xdr:col>2</xdr:col>
      <xdr:colOff>9525</xdr:colOff>
      <xdr:row>233</xdr:row>
      <xdr:rowOff>104775</xdr:rowOff>
    </xdr:to>
    <xdr:sp macro="" textlink="">
      <xdr:nvSpPr>
        <xdr:cNvPr id="9074" name="Line 7">
          <a:extLst>
            <a:ext uri="{FF2B5EF4-FFF2-40B4-BE49-F238E27FC236}">
              <a16:creationId xmlns:a16="http://schemas.microsoft.com/office/drawing/2014/main" id="{7BF96E85-ADC9-41F7-A9D9-8F70D8729C43}"/>
            </a:ext>
          </a:extLst>
        </xdr:cNvPr>
        <xdr:cNvSpPr>
          <a:spLocks noChangeShapeType="1"/>
        </xdr:cNvSpPr>
      </xdr:nvSpPr>
      <xdr:spPr bwMode="auto">
        <a:xfrm flipH="1" flipV="1">
          <a:off x="1371600" y="44757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232</xdr:row>
      <xdr:rowOff>114300</xdr:rowOff>
    </xdr:from>
    <xdr:to>
      <xdr:col>2</xdr:col>
      <xdr:colOff>19050</xdr:colOff>
      <xdr:row>232</xdr:row>
      <xdr:rowOff>114300</xdr:rowOff>
    </xdr:to>
    <xdr:sp macro="" textlink="">
      <xdr:nvSpPr>
        <xdr:cNvPr id="9075" name="Line 8">
          <a:extLst>
            <a:ext uri="{FF2B5EF4-FFF2-40B4-BE49-F238E27FC236}">
              <a16:creationId xmlns:a16="http://schemas.microsoft.com/office/drawing/2014/main" id="{14FE75A9-F1F3-439F-95D4-9650518BE92A}"/>
            </a:ext>
          </a:extLst>
        </xdr:cNvPr>
        <xdr:cNvSpPr>
          <a:spLocks noChangeShapeType="1"/>
        </xdr:cNvSpPr>
      </xdr:nvSpPr>
      <xdr:spPr bwMode="auto">
        <a:xfrm flipH="1">
          <a:off x="1304925" y="446055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232</xdr:row>
      <xdr:rowOff>114300</xdr:rowOff>
    </xdr:from>
    <xdr:to>
      <xdr:col>2</xdr:col>
      <xdr:colOff>19050</xdr:colOff>
      <xdr:row>232</xdr:row>
      <xdr:rowOff>114300</xdr:rowOff>
    </xdr:to>
    <xdr:sp macro="" textlink="">
      <xdr:nvSpPr>
        <xdr:cNvPr id="9076" name="Line 8">
          <a:extLst>
            <a:ext uri="{FF2B5EF4-FFF2-40B4-BE49-F238E27FC236}">
              <a16:creationId xmlns:a16="http://schemas.microsoft.com/office/drawing/2014/main" id="{2EF85939-CB56-4D51-89CF-87E1DED0D99F}"/>
            </a:ext>
          </a:extLst>
        </xdr:cNvPr>
        <xdr:cNvSpPr>
          <a:spLocks noChangeShapeType="1"/>
        </xdr:cNvSpPr>
      </xdr:nvSpPr>
      <xdr:spPr bwMode="auto">
        <a:xfrm flipH="1">
          <a:off x="1304925" y="446055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233</xdr:row>
      <xdr:rowOff>95250</xdr:rowOff>
    </xdr:from>
    <xdr:to>
      <xdr:col>2</xdr:col>
      <xdr:colOff>9525</xdr:colOff>
      <xdr:row>233</xdr:row>
      <xdr:rowOff>104775</xdr:rowOff>
    </xdr:to>
    <xdr:sp macro="" textlink="">
      <xdr:nvSpPr>
        <xdr:cNvPr id="9077" name="Line 7">
          <a:extLst>
            <a:ext uri="{FF2B5EF4-FFF2-40B4-BE49-F238E27FC236}">
              <a16:creationId xmlns:a16="http://schemas.microsoft.com/office/drawing/2014/main" id="{92A51098-552B-4632-A68D-852FE4B16525}"/>
            </a:ext>
          </a:extLst>
        </xdr:cNvPr>
        <xdr:cNvSpPr>
          <a:spLocks noChangeShapeType="1"/>
        </xdr:cNvSpPr>
      </xdr:nvSpPr>
      <xdr:spPr bwMode="auto">
        <a:xfrm flipH="1" flipV="1">
          <a:off x="1371600" y="44757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232</xdr:row>
      <xdr:rowOff>114300</xdr:rowOff>
    </xdr:from>
    <xdr:to>
      <xdr:col>2</xdr:col>
      <xdr:colOff>19050</xdr:colOff>
      <xdr:row>232</xdr:row>
      <xdr:rowOff>114300</xdr:rowOff>
    </xdr:to>
    <xdr:sp macro="" textlink="">
      <xdr:nvSpPr>
        <xdr:cNvPr id="9078" name="Line 8">
          <a:extLst>
            <a:ext uri="{FF2B5EF4-FFF2-40B4-BE49-F238E27FC236}">
              <a16:creationId xmlns:a16="http://schemas.microsoft.com/office/drawing/2014/main" id="{124CF82B-E0E4-444D-9598-D41D5A4EAD18}"/>
            </a:ext>
          </a:extLst>
        </xdr:cNvPr>
        <xdr:cNvSpPr>
          <a:spLocks noChangeShapeType="1"/>
        </xdr:cNvSpPr>
      </xdr:nvSpPr>
      <xdr:spPr bwMode="auto">
        <a:xfrm flipH="1">
          <a:off x="1304925" y="446055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232</xdr:row>
      <xdr:rowOff>114300</xdr:rowOff>
    </xdr:from>
    <xdr:to>
      <xdr:col>2</xdr:col>
      <xdr:colOff>19050</xdr:colOff>
      <xdr:row>232</xdr:row>
      <xdr:rowOff>114300</xdr:rowOff>
    </xdr:to>
    <xdr:sp macro="" textlink="">
      <xdr:nvSpPr>
        <xdr:cNvPr id="9079" name="Line 8">
          <a:extLst>
            <a:ext uri="{FF2B5EF4-FFF2-40B4-BE49-F238E27FC236}">
              <a16:creationId xmlns:a16="http://schemas.microsoft.com/office/drawing/2014/main" id="{DE632B7D-DD68-4255-B8D5-F7166489C674}"/>
            </a:ext>
          </a:extLst>
        </xdr:cNvPr>
        <xdr:cNvSpPr>
          <a:spLocks noChangeShapeType="1"/>
        </xdr:cNvSpPr>
      </xdr:nvSpPr>
      <xdr:spPr bwMode="auto">
        <a:xfrm flipH="1">
          <a:off x="1304925" y="446055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233</xdr:row>
      <xdr:rowOff>95250</xdr:rowOff>
    </xdr:from>
    <xdr:to>
      <xdr:col>2</xdr:col>
      <xdr:colOff>9525</xdr:colOff>
      <xdr:row>233</xdr:row>
      <xdr:rowOff>104775</xdr:rowOff>
    </xdr:to>
    <xdr:sp macro="" textlink="">
      <xdr:nvSpPr>
        <xdr:cNvPr id="9080" name="Line 7">
          <a:extLst>
            <a:ext uri="{FF2B5EF4-FFF2-40B4-BE49-F238E27FC236}">
              <a16:creationId xmlns:a16="http://schemas.microsoft.com/office/drawing/2014/main" id="{68CDC64D-EAA4-4371-8A13-B76E21B93F74}"/>
            </a:ext>
          </a:extLst>
        </xdr:cNvPr>
        <xdr:cNvSpPr>
          <a:spLocks noChangeShapeType="1"/>
        </xdr:cNvSpPr>
      </xdr:nvSpPr>
      <xdr:spPr bwMode="auto">
        <a:xfrm flipH="1" flipV="1">
          <a:off x="1371600" y="44757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232</xdr:row>
      <xdr:rowOff>114300</xdr:rowOff>
    </xdr:from>
    <xdr:to>
      <xdr:col>2</xdr:col>
      <xdr:colOff>19050</xdr:colOff>
      <xdr:row>232</xdr:row>
      <xdr:rowOff>114300</xdr:rowOff>
    </xdr:to>
    <xdr:sp macro="" textlink="">
      <xdr:nvSpPr>
        <xdr:cNvPr id="9081" name="Line 8">
          <a:extLst>
            <a:ext uri="{FF2B5EF4-FFF2-40B4-BE49-F238E27FC236}">
              <a16:creationId xmlns:a16="http://schemas.microsoft.com/office/drawing/2014/main" id="{02AB5DC7-B884-4A79-893D-E2D7EF974A76}"/>
            </a:ext>
          </a:extLst>
        </xdr:cNvPr>
        <xdr:cNvSpPr>
          <a:spLocks noChangeShapeType="1"/>
        </xdr:cNvSpPr>
      </xdr:nvSpPr>
      <xdr:spPr bwMode="auto">
        <a:xfrm flipH="1">
          <a:off x="1304925" y="446055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232</xdr:row>
      <xdr:rowOff>114300</xdr:rowOff>
    </xdr:from>
    <xdr:to>
      <xdr:col>2</xdr:col>
      <xdr:colOff>19050</xdr:colOff>
      <xdr:row>232</xdr:row>
      <xdr:rowOff>114300</xdr:rowOff>
    </xdr:to>
    <xdr:sp macro="" textlink="">
      <xdr:nvSpPr>
        <xdr:cNvPr id="9082" name="Line 8">
          <a:extLst>
            <a:ext uri="{FF2B5EF4-FFF2-40B4-BE49-F238E27FC236}">
              <a16:creationId xmlns:a16="http://schemas.microsoft.com/office/drawing/2014/main" id="{4D6DD055-8939-4D6B-9471-CCF0A64FDEC3}"/>
            </a:ext>
          </a:extLst>
        </xdr:cNvPr>
        <xdr:cNvSpPr>
          <a:spLocks noChangeShapeType="1"/>
        </xdr:cNvSpPr>
      </xdr:nvSpPr>
      <xdr:spPr bwMode="auto">
        <a:xfrm flipH="1">
          <a:off x="1304925" y="446055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233</xdr:row>
      <xdr:rowOff>95250</xdr:rowOff>
    </xdr:from>
    <xdr:to>
      <xdr:col>2</xdr:col>
      <xdr:colOff>9525</xdr:colOff>
      <xdr:row>233</xdr:row>
      <xdr:rowOff>104775</xdr:rowOff>
    </xdr:to>
    <xdr:sp macro="" textlink="">
      <xdr:nvSpPr>
        <xdr:cNvPr id="9083" name="Line 7">
          <a:extLst>
            <a:ext uri="{FF2B5EF4-FFF2-40B4-BE49-F238E27FC236}">
              <a16:creationId xmlns:a16="http://schemas.microsoft.com/office/drawing/2014/main" id="{A2CF30B8-FB69-4826-9AD6-2BFDF5277830}"/>
            </a:ext>
          </a:extLst>
        </xdr:cNvPr>
        <xdr:cNvSpPr>
          <a:spLocks noChangeShapeType="1"/>
        </xdr:cNvSpPr>
      </xdr:nvSpPr>
      <xdr:spPr bwMode="auto">
        <a:xfrm flipH="1" flipV="1">
          <a:off x="1371600" y="44757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232</xdr:row>
      <xdr:rowOff>114300</xdr:rowOff>
    </xdr:from>
    <xdr:to>
      <xdr:col>2</xdr:col>
      <xdr:colOff>19050</xdr:colOff>
      <xdr:row>232</xdr:row>
      <xdr:rowOff>114300</xdr:rowOff>
    </xdr:to>
    <xdr:sp macro="" textlink="">
      <xdr:nvSpPr>
        <xdr:cNvPr id="9084" name="Line 8">
          <a:extLst>
            <a:ext uri="{FF2B5EF4-FFF2-40B4-BE49-F238E27FC236}">
              <a16:creationId xmlns:a16="http://schemas.microsoft.com/office/drawing/2014/main" id="{DB8146D0-F999-42E3-B83C-BFB4A83F9917}"/>
            </a:ext>
          </a:extLst>
        </xdr:cNvPr>
        <xdr:cNvSpPr>
          <a:spLocks noChangeShapeType="1"/>
        </xdr:cNvSpPr>
      </xdr:nvSpPr>
      <xdr:spPr bwMode="auto">
        <a:xfrm flipH="1">
          <a:off x="1304925" y="446055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278</xdr:row>
      <xdr:rowOff>114300</xdr:rowOff>
    </xdr:from>
    <xdr:to>
      <xdr:col>2</xdr:col>
      <xdr:colOff>66675</xdr:colOff>
      <xdr:row>278</xdr:row>
      <xdr:rowOff>114300</xdr:rowOff>
    </xdr:to>
    <xdr:sp macro="" textlink="">
      <xdr:nvSpPr>
        <xdr:cNvPr id="9085" name="Line 8">
          <a:extLst>
            <a:ext uri="{FF2B5EF4-FFF2-40B4-BE49-F238E27FC236}">
              <a16:creationId xmlns:a16="http://schemas.microsoft.com/office/drawing/2014/main" id="{6EA18588-C4CE-4F38-A5ED-2B311E5F2798}"/>
            </a:ext>
          </a:extLst>
        </xdr:cNvPr>
        <xdr:cNvSpPr>
          <a:spLocks noChangeShapeType="1"/>
        </xdr:cNvSpPr>
      </xdr:nvSpPr>
      <xdr:spPr>
        <a:xfrm flipH="1">
          <a:off x="1438275" y="545306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278</xdr:row>
      <xdr:rowOff>114300</xdr:rowOff>
    </xdr:from>
    <xdr:to>
      <xdr:col>2</xdr:col>
      <xdr:colOff>66675</xdr:colOff>
      <xdr:row>278</xdr:row>
      <xdr:rowOff>114300</xdr:rowOff>
    </xdr:to>
    <xdr:sp macro="" textlink="">
      <xdr:nvSpPr>
        <xdr:cNvPr id="9086" name="Line 8">
          <a:extLst>
            <a:ext uri="{FF2B5EF4-FFF2-40B4-BE49-F238E27FC236}">
              <a16:creationId xmlns:a16="http://schemas.microsoft.com/office/drawing/2014/main" id="{90E77344-DBD5-4AEA-9642-478BDFD2BA64}"/>
            </a:ext>
          </a:extLst>
        </xdr:cNvPr>
        <xdr:cNvSpPr>
          <a:spLocks noChangeShapeType="1"/>
        </xdr:cNvSpPr>
      </xdr:nvSpPr>
      <xdr:spPr>
        <a:xfrm flipH="1">
          <a:off x="1438275" y="545306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270</xdr:row>
      <xdr:rowOff>114300</xdr:rowOff>
    </xdr:from>
    <xdr:to>
      <xdr:col>2</xdr:col>
      <xdr:colOff>66675</xdr:colOff>
      <xdr:row>270</xdr:row>
      <xdr:rowOff>114300</xdr:rowOff>
    </xdr:to>
    <xdr:sp macro="" textlink="">
      <xdr:nvSpPr>
        <xdr:cNvPr id="9087" name="Line 8">
          <a:extLst>
            <a:ext uri="{FF2B5EF4-FFF2-40B4-BE49-F238E27FC236}">
              <a16:creationId xmlns:a16="http://schemas.microsoft.com/office/drawing/2014/main" id="{D49534DF-7C89-4DBE-AEAA-878688DE3182}"/>
            </a:ext>
          </a:extLst>
        </xdr:cNvPr>
        <xdr:cNvSpPr>
          <a:spLocks noChangeShapeType="1"/>
        </xdr:cNvSpPr>
      </xdr:nvSpPr>
      <xdr:spPr>
        <a:xfrm flipH="1">
          <a:off x="1438275" y="530828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273</xdr:row>
      <xdr:rowOff>114300</xdr:rowOff>
    </xdr:from>
    <xdr:to>
      <xdr:col>2</xdr:col>
      <xdr:colOff>76200</xdr:colOff>
      <xdr:row>273</xdr:row>
      <xdr:rowOff>114300</xdr:rowOff>
    </xdr:to>
    <xdr:sp macro="" textlink="">
      <xdr:nvSpPr>
        <xdr:cNvPr id="9088" name="Line 8">
          <a:extLst>
            <a:ext uri="{FF2B5EF4-FFF2-40B4-BE49-F238E27FC236}">
              <a16:creationId xmlns:a16="http://schemas.microsoft.com/office/drawing/2014/main" id="{2699CAE0-925C-47C0-9C13-6DB13A550487}"/>
            </a:ext>
          </a:extLst>
        </xdr:cNvPr>
        <xdr:cNvSpPr>
          <a:spLocks noChangeShapeType="1"/>
        </xdr:cNvSpPr>
      </xdr:nvSpPr>
      <xdr:spPr bwMode="auto">
        <a:xfrm flipH="1">
          <a:off x="1447800" y="5362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273</xdr:row>
      <xdr:rowOff>114300</xdr:rowOff>
    </xdr:from>
    <xdr:to>
      <xdr:col>2</xdr:col>
      <xdr:colOff>76200</xdr:colOff>
      <xdr:row>273</xdr:row>
      <xdr:rowOff>114300</xdr:rowOff>
    </xdr:to>
    <xdr:sp macro="" textlink="">
      <xdr:nvSpPr>
        <xdr:cNvPr id="9089" name="Line 8">
          <a:extLst>
            <a:ext uri="{FF2B5EF4-FFF2-40B4-BE49-F238E27FC236}">
              <a16:creationId xmlns:a16="http://schemas.microsoft.com/office/drawing/2014/main" id="{D8417170-8FFA-46A8-BE69-4F3F909D912C}"/>
            </a:ext>
          </a:extLst>
        </xdr:cNvPr>
        <xdr:cNvSpPr>
          <a:spLocks noChangeShapeType="1"/>
        </xdr:cNvSpPr>
      </xdr:nvSpPr>
      <xdr:spPr bwMode="auto">
        <a:xfrm flipH="1">
          <a:off x="1447800" y="5362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273</xdr:row>
      <xdr:rowOff>114300</xdr:rowOff>
    </xdr:from>
    <xdr:to>
      <xdr:col>2</xdr:col>
      <xdr:colOff>76200</xdr:colOff>
      <xdr:row>273</xdr:row>
      <xdr:rowOff>114300</xdr:rowOff>
    </xdr:to>
    <xdr:sp macro="" textlink="">
      <xdr:nvSpPr>
        <xdr:cNvPr id="9090" name="Line 8">
          <a:extLst>
            <a:ext uri="{FF2B5EF4-FFF2-40B4-BE49-F238E27FC236}">
              <a16:creationId xmlns:a16="http://schemas.microsoft.com/office/drawing/2014/main" id="{3DD39D8B-C79E-41ED-91D2-B463A4B06E39}"/>
            </a:ext>
          </a:extLst>
        </xdr:cNvPr>
        <xdr:cNvSpPr>
          <a:spLocks noChangeShapeType="1"/>
        </xdr:cNvSpPr>
      </xdr:nvSpPr>
      <xdr:spPr bwMode="auto">
        <a:xfrm flipH="1">
          <a:off x="1447800" y="5362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275</xdr:row>
      <xdr:rowOff>114300</xdr:rowOff>
    </xdr:from>
    <xdr:to>
      <xdr:col>2</xdr:col>
      <xdr:colOff>0</xdr:colOff>
      <xdr:row>275</xdr:row>
      <xdr:rowOff>114300</xdr:rowOff>
    </xdr:to>
    <xdr:sp macro="" textlink="">
      <xdr:nvSpPr>
        <xdr:cNvPr id="9091" name="Line 8">
          <a:extLst>
            <a:ext uri="{FF2B5EF4-FFF2-40B4-BE49-F238E27FC236}">
              <a16:creationId xmlns:a16="http://schemas.microsoft.com/office/drawing/2014/main" id="{8685C76E-F664-45A3-B300-E66590CC6961}"/>
            </a:ext>
          </a:extLst>
        </xdr:cNvPr>
        <xdr:cNvSpPr>
          <a:spLocks noChangeShapeType="1"/>
        </xdr:cNvSpPr>
      </xdr:nvSpPr>
      <xdr:spPr bwMode="auto">
        <a:xfrm flipH="1">
          <a:off x="1438275"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275</xdr:row>
      <xdr:rowOff>114300</xdr:rowOff>
    </xdr:from>
    <xdr:to>
      <xdr:col>2</xdr:col>
      <xdr:colOff>0</xdr:colOff>
      <xdr:row>275</xdr:row>
      <xdr:rowOff>114300</xdr:rowOff>
    </xdr:to>
    <xdr:sp macro="" textlink="">
      <xdr:nvSpPr>
        <xdr:cNvPr id="9092" name="Line 8">
          <a:extLst>
            <a:ext uri="{FF2B5EF4-FFF2-40B4-BE49-F238E27FC236}">
              <a16:creationId xmlns:a16="http://schemas.microsoft.com/office/drawing/2014/main" id="{CBC7403B-A8D2-4455-8782-27A6CA2B7735}"/>
            </a:ext>
          </a:extLst>
        </xdr:cNvPr>
        <xdr:cNvSpPr>
          <a:spLocks noChangeShapeType="1"/>
        </xdr:cNvSpPr>
      </xdr:nvSpPr>
      <xdr:spPr bwMode="auto">
        <a:xfrm flipH="1">
          <a:off x="1438275"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274</xdr:row>
      <xdr:rowOff>114300</xdr:rowOff>
    </xdr:from>
    <xdr:to>
      <xdr:col>2</xdr:col>
      <xdr:colOff>19050</xdr:colOff>
      <xdr:row>274</xdr:row>
      <xdr:rowOff>114300</xdr:rowOff>
    </xdr:to>
    <xdr:sp macro="" textlink="">
      <xdr:nvSpPr>
        <xdr:cNvPr id="9093" name="Line 8">
          <a:extLst>
            <a:ext uri="{FF2B5EF4-FFF2-40B4-BE49-F238E27FC236}">
              <a16:creationId xmlns:a16="http://schemas.microsoft.com/office/drawing/2014/main" id="{846CAEEB-6AEB-44D4-903E-781BBBB2CCDC}"/>
            </a:ext>
          </a:extLst>
        </xdr:cNvPr>
        <xdr:cNvSpPr>
          <a:spLocks noChangeShapeType="1"/>
        </xdr:cNvSpPr>
      </xdr:nvSpPr>
      <xdr:spPr bwMode="auto">
        <a:xfrm flipH="1">
          <a:off x="1457325"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274</xdr:row>
      <xdr:rowOff>114300</xdr:rowOff>
    </xdr:from>
    <xdr:to>
      <xdr:col>2</xdr:col>
      <xdr:colOff>19050</xdr:colOff>
      <xdr:row>274</xdr:row>
      <xdr:rowOff>114300</xdr:rowOff>
    </xdr:to>
    <xdr:sp macro="" textlink="">
      <xdr:nvSpPr>
        <xdr:cNvPr id="9094" name="Line 8">
          <a:extLst>
            <a:ext uri="{FF2B5EF4-FFF2-40B4-BE49-F238E27FC236}">
              <a16:creationId xmlns:a16="http://schemas.microsoft.com/office/drawing/2014/main" id="{6E924583-EA8B-44F6-A6E8-634BB21764A8}"/>
            </a:ext>
          </a:extLst>
        </xdr:cNvPr>
        <xdr:cNvSpPr>
          <a:spLocks noChangeShapeType="1"/>
        </xdr:cNvSpPr>
      </xdr:nvSpPr>
      <xdr:spPr bwMode="auto">
        <a:xfrm flipH="1">
          <a:off x="1457325"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248</xdr:row>
      <xdr:rowOff>114300</xdr:rowOff>
    </xdr:from>
    <xdr:to>
      <xdr:col>2</xdr:col>
      <xdr:colOff>19050</xdr:colOff>
      <xdr:row>248</xdr:row>
      <xdr:rowOff>114300</xdr:rowOff>
    </xdr:to>
    <xdr:sp macro="" textlink="">
      <xdr:nvSpPr>
        <xdr:cNvPr id="9095" name="Line 8">
          <a:extLst>
            <a:ext uri="{FF2B5EF4-FFF2-40B4-BE49-F238E27FC236}">
              <a16:creationId xmlns:a16="http://schemas.microsoft.com/office/drawing/2014/main" id="{CBAC6EAE-71EF-44B3-8F65-DA76A5728798}"/>
            </a:ext>
          </a:extLst>
        </xdr:cNvPr>
        <xdr:cNvSpPr>
          <a:spLocks noChangeShapeType="1"/>
        </xdr:cNvSpPr>
      </xdr:nvSpPr>
      <xdr:spPr bwMode="auto">
        <a:xfrm flipH="1">
          <a:off x="1457325"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248</xdr:row>
      <xdr:rowOff>114300</xdr:rowOff>
    </xdr:from>
    <xdr:to>
      <xdr:col>2</xdr:col>
      <xdr:colOff>19050</xdr:colOff>
      <xdr:row>248</xdr:row>
      <xdr:rowOff>114300</xdr:rowOff>
    </xdr:to>
    <xdr:sp macro="" textlink="">
      <xdr:nvSpPr>
        <xdr:cNvPr id="9096" name="Line 8">
          <a:extLst>
            <a:ext uri="{FF2B5EF4-FFF2-40B4-BE49-F238E27FC236}">
              <a16:creationId xmlns:a16="http://schemas.microsoft.com/office/drawing/2014/main" id="{F64E7065-925D-46FB-B128-6A6F21DBC1A1}"/>
            </a:ext>
          </a:extLst>
        </xdr:cNvPr>
        <xdr:cNvSpPr>
          <a:spLocks noChangeShapeType="1"/>
        </xdr:cNvSpPr>
      </xdr:nvSpPr>
      <xdr:spPr bwMode="auto">
        <a:xfrm flipH="1">
          <a:off x="1457325"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248</xdr:row>
      <xdr:rowOff>114300</xdr:rowOff>
    </xdr:from>
    <xdr:to>
      <xdr:col>2</xdr:col>
      <xdr:colOff>19050</xdr:colOff>
      <xdr:row>248</xdr:row>
      <xdr:rowOff>114300</xdr:rowOff>
    </xdr:to>
    <xdr:sp macro="" textlink="">
      <xdr:nvSpPr>
        <xdr:cNvPr id="9097" name="Line 8">
          <a:extLst>
            <a:ext uri="{FF2B5EF4-FFF2-40B4-BE49-F238E27FC236}">
              <a16:creationId xmlns:a16="http://schemas.microsoft.com/office/drawing/2014/main" id="{F5B9B655-48C7-4AFC-9708-D34A6EAE465A}"/>
            </a:ext>
          </a:extLst>
        </xdr:cNvPr>
        <xdr:cNvSpPr>
          <a:spLocks noChangeShapeType="1"/>
        </xdr:cNvSpPr>
      </xdr:nvSpPr>
      <xdr:spPr bwMode="auto">
        <a:xfrm flipH="1">
          <a:off x="1457325"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248</xdr:row>
      <xdr:rowOff>114300</xdr:rowOff>
    </xdr:from>
    <xdr:to>
      <xdr:col>2</xdr:col>
      <xdr:colOff>19050</xdr:colOff>
      <xdr:row>248</xdr:row>
      <xdr:rowOff>114300</xdr:rowOff>
    </xdr:to>
    <xdr:sp macro="" textlink="">
      <xdr:nvSpPr>
        <xdr:cNvPr id="9098" name="Line 8">
          <a:extLst>
            <a:ext uri="{FF2B5EF4-FFF2-40B4-BE49-F238E27FC236}">
              <a16:creationId xmlns:a16="http://schemas.microsoft.com/office/drawing/2014/main" id="{BFFC13D3-D1CD-4E38-BDDB-595C84EA8901}"/>
            </a:ext>
          </a:extLst>
        </xdr:cNvPr>
        <xdr:cNvSpPr>
          <a:spLocks noChangeShapeType="1"/>
        </xdr:cNvSpPr>
      </xdr:nvSpPr>
      <xdr:spPr bwMode="auto">
        <a:xfrm flipH="1">
          <a:off x="1457325"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276</xdr:row>
      <xdr:rowOff>114300</xdr:rowOff>
    </xdr:from>
    <xdr:to>
      <xdr:col>2</xdr:col>
      <xdr:colOff>76200</xdr:colOff>
      <xdr:row>276</xdr:row>
      <xdr:rowOff>114300</xdr:rowOff>
    </xdr:to>
    <xdr:sp macro="" textlink="">
      <xdr:nvSpPr>
        <xdr:cNvPr id="9099" name="Line 8">
          <a:extLst>
            <a:ext uri="{FF2B5EF4-FFF2-40B4-BE49-F238E27FC236}">
              <a16:creationId xmlns:a16="http://schemas.microsoft.com/office/drawing/2014/main" id="{A2F9EA1D-21F8-4E9A-A4B9-703859F78509}"/>
            </a:ext>
          </a:extLst>
        </xdr:cNvPr>
        <xdr:cNvSpPr>
          <a:spLocks noChangeShapeType="1"/>
        </xdr:cNvSpPr>
      </xdr:nvSpPr>
      <xdr:spPr bwMode="auto">
        <a:xfrm flipH="1">
          <a:off x="1905000"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257</xdr:row>
      <xdr:rowOff>114300</xdr:rowOff>
    </xdr:from>
    <xdr:to>
      <xdr:col>2</xdr:col>
      <xdr:colOff>76200</xdr:colOff>
      <xdr:row>257</xdr:row>
      <xdr:rowOff>114300</xdr:rowOff>
    </xdr:to>
    <xdr:sp macro="" textlink="">
      <xdr:nvSpPr>
        <xdr:cNvPr id="9100" name="Line 8">
          <a:extLst>
            <a:ext uri="{FF2B5EF4-FFF2-40B4-BE49-F238E27FC236}">
              <a16:creationId xmlns:a16="http://schemas.microsoft.com/office/drawing/2014/main" id="{2A14B075-642F-46AC-BF6D-64F01F6ABBFB}"/>
            </a:ext>
          </a:extLst>
        </xdr:cNvPr>
        <xdr:cNvSpPr>
          <a:spLocks noChangeShapeType="1"/>
        </xdr:cNvSpPr>
      </xdr:nvSpPr>
      <xdr:spPr bwMode="auto">
        <a:xfrm flipH="1">
          <a:off x="1447800"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257</xdr:row>
      <xdr:rowOff>114300</xdr:rowOff>
    </xdr:from>
    <xdr:to>
      <xdr:col>2</xdr:col>
      <xdr:colOff>76200</xdr:colOff>
      <xdr:row>257</xdr:row>
      <xdr:rowOff>114300</xdr:rowOff>
    </xdr:to>
    <xdr:sp macro="" textlink="">
      <xdr:nvSpPr>
        <xdr:cNvPr id="9101" name="Line 8">
          <a:extLst>
            <a:ext uri="{FF2B5EF4-FFF2-40B4-BE49-F238E27FC236}">
              <a16:creationId xmlns:a16="http://schemas.microsoft.com/office/drawing/2014/main" id="{EAD5F1D5-7DEA-423F-9DF7-9E0768C74E34}"/>
            </a:ext>
          </a:extLst>
        </xdr:cNvPr>
        <xdr:cNvSpPr>
          <a:spLocks noChangeShapeType="1"/>
        </xdr:cNvSpPr>
      </xdr:nvSpPr>
      <xdr:spPr bwMode="auto">
        <a:xfrm flipH="1">
          <a:off x="1447800"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249</xdr:row>
      <xdr:rowOff>114300</xdr:rowOff>
    </xdr:from>
    <xdr:to>
      <xdr:col>2</xdr:col>
      <xdr:colOff>76200</xdr:colOff>
      <xdr:row>249</xdr:row>
      <xdr:rowOff>114300</xdr:rowOff>
    </xdr:to>
    <xdr:sp macro="" textlink="">
      <xdr:nvSpPr>
        <xdr:cNvPr id="9102" name="Line 8">
          <a:extLst>
            <a:ext uri="{FF2B5EF4-FFF2-40B4-BE49-F238E27FC236}">
              <a16:creationId xmlns:a16="http://schemas.microsoft.com/office/drawing/2014/main" id="{73336CEC-AF36-4C69-AC3F-969EA99C496A}"/>
            </a:ext>
          </a:extLst>
        </xdr:cNvPr>
        <xdr:cNvSpPr>
          <a:spLocks noChangeShapeType="1"/>
        </xdr:cNvSpPr>
      </xdr:nvSpPr>
      <xdr:spPr bwMode="auto">
        <a:xfrm flipH="1">
          <a:off x="1447800" y="4849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277</xdr:row>
      <xdr:rowOff>95250</xdr:rowOff>
    </xdr:from>
    <xdr:to>
      <xdr:col>2</xdr:col>
      <xdr:colOff>47625</xdr:colOff>
      <xdr:row>277</xdr:row>
      <xdr:rowOff>104775</xdr:rowOff>
    </xdr:to>
    <xdr:sp macro="" textlink="">
      <xdr:nvSpPr>
        <xdr:cNvPr id="9103" name="Line 7">
          <a:extLst>
            <a:ext uri="{FF2B5EF4-FFF2-40B4-BE49-F238E27FC236}">
              <a16:creationId xmlns:a16="http://schemas.microsoft.com/office/drawing/2014/main" id="{AA2A4772-DA75-48E1-AF83-BFD715751A38}"/>
            </a:ext>
          </a:extLst>
        </xdr:cNvPr>
        <xdr:cNvSpPr>
          <a:spLocks noChangeShapeType="1"/>
        </xdr:cNvSpPr>
      </xdr:nvSpPr>
      <xdr:spPr bwMode="auto">
        <a:xfrm flipH="1" flipV="1">
          <a:off x="1371600" y="543306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114300</xdr:rowOff>
    </xdr:from>
    <xdr:to>
      <xdr:col>2</xdr:col>
      <xdr:colOff>0</xdr:colOff>
      <xdr:row>278</xdr:row>
      <xdr:rowOff>114300</xdr:rowOff>
    </xdr:to>
    <xdr:sp macro="" textlink="">
      <xdr:nvSpPr>
        <xdr:cNvPr id="9104" name="Line 8">
          <a:extLst>
            <a:ext uri="{FF2B5EF4-FFF2-40B4-BE49-F238E27FC236}">
              <a16:creationId xmlns:a16="http://schemas.microsoft.com/office/drawing/2014/main" id="{436A505C-3EBA-4A0B-B5B0-593FCE5CE9C8}"/>
            </a:ext>
          </a:extLst>
        </xdr:cNvPr>
        <xdr:cNvSpPr>
          <a:spLocks noChangeShapeType="1"/>
        </xdr:cNvSpPr>
      </xdr:nvSpPr>
      <xdr:spPr bwMode="auto">
        <a:xfrm flipH="1">
          <a:off x="1371600" y="5453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276</xdr:row>
      <xdr:rowOff>114300</xdr:rowOff>
    </xdr:from>
    <xdr:to>
      <xdr:col>2</xdr:col>
      <xdr:colOff>76200</xdr:colOff>
      <xdr:row>276</xdr:row>
      <xdr:rowOff>114300</xdr:rowOff>
    </xdr:to>
    <xdr:sp macro="" textlink="">
      <xdr:nvSpPr>
        <xdr:cNvPr id="9105" name="Line 8">
          <a:extLst>
            <a:ext uri="{FF2B5EF4-FFF2-40B4-BE49-F238E27FC236}">
              <a16:creationId xmlns:a16="http://schemas.microsoft.com/office/drawing/2014/main" id="{1178F41C-7BA4-49C9-94F2-9AEE6B2F8368}"/>
            </a:ext>
          </a:extLst>
        </xdr:cNvPr>
        <xdr:cNvSpPr>
          <a:spLocks noChangeShapeType="1"/>
        </xdr:cNvSpPr>
      </xdr:nvSpPr>
      <xdr:spPr bwMode="auto">
        <a:xfrm flipH="1">
          <a:off x="1905000"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276</xdr:row>
      <xdr:rowOff>114300</xdr:rowOff>
    </xdr:from>
    <xdr:to>
      <xdr:col>2</xdr:col>
      <xdr:colOff>76200</xdr:colOff>
      <xdr:row>276</xdr:row>
      <xdr:rowOff>114300</xdr:rowOff>
    </xdr:to>
    <xdr:sp macro="" textlink="">
      <xdr:nvSpPr>
        <xdr:cNvPr id="9106" name="Line 8">
          <a:extLst>
            <a:ext uri="{FF2B5EF4-FFF2-40B4-BE49-F238E27FC236}">
              <a16:creationId xmlns:a16="http://schemas.microsoft.com/office/drawing/2014/main" id="{15769C66-195F-4505-99F0-FF63715F8D22}"/>
            </a:ext>
          </a:extLst>
        </xdr:cNvPr>
        <xdr:cNvSpPr>
          <a:spLocks noChangeShapeType="1"/>
        </xdr:cNvSpPr>
      </xdr:nvSpPr>
      <xdr:spPr bwMode="auto">
        <a:xfrm flipH="1">
          <a:off x="1905000"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257</xdr:row>
      <xdr:rowOff>114300</xdr:rowOff>
    </xdr:from>
    <xdr:to>
      <xdr:col>2</xdr:col>
      <xdr:colOff>76200</xdr:colOff>
      <xdr:row>257</xdr:row>
      <xdr:rowOff>114300</xdr:rowOff>
    </xdr:to>
    <xdr:sp macro="" textlink="">
      <xdr:nvSpPr>
        <xdr:cNvPr id="9107" name="Line 8">
          <a:extLst>
            <a:ext uri="{FF2B5EF4-FFF2-40B4-BE49-F238E27FC236}">
              <a16:creationId xmlns:a16="http://schemas.microsoft.com/office/drawing/2014/main" id="{BAF97999-3D01-43DD-84A5-10CFDCE33009}"/>
            </a:ext>
          </a:extLst>
        </xdr:cNvPr>
        <xdr:cNvSpPr>
          <a:spLocks noChangeShapeType="1"/>
        </xdr:cNvSpPr>
      </xdr:nvSpPr>
      <xdr:spPr bwMode="auto">
        <a:xfrm flipH="1">
          <a:off x="1447800"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257</xdr:row>
      <xdr:rowOff>114300</xdr:rowOff>
    </xdr:from>
    <xdr:to>
      <xdr:col>2</xdr:col>
      <xdr:colOff>76200</xdr:colOff>
      <xdr:row>257</xdr:row>
      <xdr:rowOff>114300</xdr:rowOff>
    </xdr:to>
    <xdr:sp macro="" textlink="">
      <xdr:nvSpPr>
        <xdr:cNvPr id="9108" name="Line 8">
          <a:extLst>
            <a:ext uri="{FF2B5EF4-FFF2-40B4-BE49-F238E27FC236}">
              <a16:creationId xmlns:a16="http://schemas.microsoft.com/office/drawing/2014/main" id="{36BDB067-FD29-4434-B88C-2718EFA67828}"/>
            </a:ext>
          </a:extLst>
        </xdr:cNvPr>
        <xdr:cNvSpPr>
          <a:spLocks noChangeShapeType="1"/>
        </xdr:cNvSpPr>
      </xdr:nvSpPr>
      <xdr:spPr bwMode="auto">
        <a:xfrm flipH="1">
          <a:off x="1447800"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249</xdr:row>
      <xdr:rowOff>114300</xdr:rowOff>
    </xdr:from>
    <xdr:to>
      <xdr:col>2</xdr:col>
      <xdr:colOff>76200</xdr:colOff>
      <xdr:row>249</xdr:row>
      <xdr:rowOff>114300</xdr:rowOff>
    </xdr:to>
    <xdr:sp macro="" textlink="">
      <xdr:nvSpPr>
        <xdr:cNvPr id="9109" name="Line 8">
          <a:extLst>
            <a:ext uri="{FF2B5EF4-FFF2-40B4-BE49-F238E27FC236}">
              <a16:creationId xmlns:a16="http://schemas.microsoft.com/office/drawing/2014/main" id="{A0CADF2F-4B0B-48D6-BDA1-316AD537391A}"/>
            </a:ext>
          </a:extLst>
        </xdr:cNvPr>
        <xdr:cNvSpPr>
          <a:spLocks noChangeShapeType="1"/>
        </xdr:cNvSpPr>
      </xdr:nvSpPr>
      <xdr:spPr bwMode="auto">
        <a:xfrm flipH="1">
          <a:off x="1447800" y="4849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277</xdr:row>
      <xdr:rowOff>95250</xdr:rowOff>
    </xdr:from>
    <xdr:to>
      <xdr:col>2</xdr:col>
      <xdr:colOff>47625</xdr:colOff>
      <xdr:row>277</xdr:row>
      <xdr:rowOff>104775</xdr:rowOff>
    </xdr:to>
    <xdr:sp macro="" textlink="">
      <xdr:nvSpPr>
        <xdr:cNvPr id="9110" name="Line 7">
          <a:extLst>
            <a:ext uri="{FF2B5EF4-FFF2-40B4-BE49-F238E27FC236}">
              <a16:creationId xmlns:a16="http://schemas.microsoft.com/office/drawing/2014/main" id="{C2AD1545-C2ED-4527-AD0D-2EDE46F4DA41}"/>
            </a:ext>
          </a:extLst>
        </xdr:cNvPr>
        <xdr:cNvSpPr>
          <a:spLocks noChangeShapeType="1"/>
        </xdr:cNvSpPr>
      </xdr:nvSpPr>
      <xdr:spPr bwMode="auto">
        <a:xfrm flipH="1" flipV="1">
          <a:off x="1371600" y="543306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114300</xdr:rowOff>
    </xdr:from>
    <xdr:to>
      <xdr:col>2</xdr:col>
      <xdr:colOff>0</xdr:colOff>
      <xdr:row>278</xdr:row>
      <xdr:rowOff>114300</xdr:rowOff>
    </xdr:to>
    <xdr:sp macro="" textlink="">
      <xdr:nvSpPr>
        <xdr:cNvPr id="9111" name="Line 8">
          <a:extLst>
            <a:ext uri="{FF2B5EF4-FFF2-40B4-BE49-F238E27FC236}">
              <a16:creationId xmlns:a16="http://schemas.microsoft.com/office/drawing/2014/main" id="{097D3BF7-6AD6-497B-A10B-DF0A9F10CE2E}"/>
            </a:ext>
          </a:extLst>
        </xdr:cNvPr>
        <xdr:cNvSpPr>
          <a:spLocks noChangeShapeType="1"/>
        </xdr:cNvSpPr>
      </xdr:nvSpPr>
      <xdr:spPr bwMode="auto">
        <a:xfrm flipH="1">
          <a:off x="1371600" y="5453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276</xdr:row>
      <xdr:rowOff>114300</xdr:rowOff>
    </xdr:from>
    <xdr:to>
      <xdr:col>2</xdr:col>
      <xdr:colOff>76200</xdr:colOff>
      <xdr:row>276</xdr:row>
      <xdr:rowOff>114300</xdr:rowOff>
    </xdr:to>
    <xdr:sp macro="" textlink="">
      <xdr:nvSpPr>
        <xdr:cNvPr id="9112" name="Line 8">
          <a:extLst>
            <a:ext uri="{FF2B5EF4-FFF2-40B4-BE49-F238E27FC236}">
              <a16:creationId xmlns:a16="http://schemas.microsoft.com/office/drawing/2014/main" id="{A94268FD-AD5A-4EA2-B921-1C21623EB238}"/>
            </a:ext>
          </a:extLst>
        </xdr:cNvPr>
        <xdr:cNvSpPr>
          <a:spLocks noChangeShapeType="1"/>
        </xdr:cNvSpPr>
      </xdr:nvSpPr>
      <xdr:spPr bwMode="auto">
        <a:xfrm flipH="1">
          <a:off x="1905000"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276</xdr:row>
      <xdr:rowOff>114300</xdr:rowOff>
    </xdr:from>
    <xdr:to>
      <xdr:col>2</xdr:col>
      <xdr:colOff>76200</xdr:colOff>
      <xdr:row>276</xdr:row>
      <xdr:rowOff>114300</xdr:rowOff>
    </xdr:to>
    <xdr:sp macro="" textlink="">
      <xdr:nvSpPr>
        <xdr:cNvPr id="9113" name="Line 8">
          <a:extLst>
            <a:ext uri="{FF2B5EF4-FFF2-40B4-BE49-F238E27FC236}">
              <a16:creationId xmlns:a16="http://schemas.microsoft.com/office/drawing/2014/main" id="{98A63278-EA68-4A5D-994F-D3E9D3D89C0C}"/>
            </a:ext>
          </a:extLst>
        </xdr:cNvPr>
        <xdr:cNvSpPr>
          <a:spLocks noChangeShapeType="1"/>
        </xdr:cNvSpPr>
      </xdr:nvSpPr>
      <xdr:spPr bwMode="auto">
        <a:xfrm flipH="1">
          <a:off x="1905000"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257</xdr:row>
      <xdr:rowOff>114300</xdr:rowOff>
    </xdr:from>
    <xdr:to>
      <xdr:col>2</xdr:col>
      <xdr:colOff>76200</xdr:colOff>
      <xdr:row>257</xdr:row>
      <xdr:rowOff>114300</xdr:rowOff>
    </xdr:to>
    <xdr:sp macro="" textlink="">
      <xdr:nvSpPr>
        <xdr:cNvPr id="9114" name="Line 8">
          <a:extLst>
            <a:ext uri="{FF2B5EF4-FFF2-40B4-BE49-F238E27FC236}">
              <a16:creationId xmlns:a16="http://schemas.microsoft.com/office/drawing/2014/main" id="{7754A3C4-0BD7-44F7-822F-D1AD5579FCF4}"/>
            </a:ext>
          </a:extLst>
        </xdr:cNvPr>
        <xdr:cNvSpPr>
          <a:spLocks noChangeShapeType="1"/>
        </xdr:cNvSpPr>
      </xdr:nvSpPr>
      <xdr:spPr bwMode="auto">
        <a:xfrm flipH="1">
          <a:off x="1447800"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257</xdr:row>
      <xdr:rowOff>114300</xdr:rowOff>
    </xdr:from>
    <xdr:to>
      <xdr:col>2</xdr:col>
      <xdr:colOff>76200</xdr:colOff>
      <xdr:row>257</xdr:row>
      <xdr:rowOff>114300</xdr:rowOff>
    </xdr:to>
    <xdr:sp macro="" textlink="">
      <xdr:nvSpPr>
        <xdr:cNvPr id="9115" name="Line 8">
          <a:extLst>
            <a:ext uri="{FF2B5EF4-FFF2-40B4-BE49-F238E27FC236}">
              <a16:creationId xmlns:a16="http://schemas.microsoft.com/office/drawing/2014/main" id="{9E14482A-428E-41A5-8D5E-55F2CFAA8B01}"/>
            </a:ext>
          </a:extLst>
        </xdr:cNvPr>
        <xdr:cNvSpPr>
          <a:spLocks noChangeShapeType="1"/>
        </xdr:cNvSpPr>
      </xdr:nvSpPr>
      <xdr:spPr bwMode="auto">
        <a:xfrm flipH="1">
          <a:off x="1447800"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249</xdr:row>
      <xdr:rowOff>114300</xdr:rowOff>
    </xdr:from>
    <xdr:to>
      <xdr:col>2</xdr:col>
      <xdr:colOff>76200</xdr:colOff>
      <xdr:row>249</xdr:row>
      <xdr:rowOff>114300</xdr:rowOff>
    </xdr:to>
    <xdr:sp macro="" textlink="">
      <xdr:nvSpPr>
        <xdr:cNvPr id="9116" name="Line 8">
          <a:extLst>
            <a:ext uri="{FF2B5EF4-FFF2-40B4-BE49-F238E27FC236}">
              <a16:creationId xmlns:a16="http://schemas.microsoft.com/office/drawing/2014/main" id="{48A45E78-FB5C-4130-9EA3-54C278E1A9C7}"/>
            </a:ext>
          </a:extLst>
        </xdr:cNvPr>
        <xdr:cNvSpPr>
          <a:spLocks noChangeShapeType="1"/>
        </xdr:cNvSpPr>
      </xdr:nvSpPr>
      <xdr:spPr bwMode="auto">
        <a:xfrm flipH="1">
          <a:off x="1447800" y="4849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114300</xdr:rowOff>
    </xdr:from>
    <xdr:to>
      <xdr:col>2</xdr:col>
      <xdr:colOff>0</xdr:colOff>
      <xdr:row>278</xdr:row>
      <xdr:rowOff>114300</xdr:rowOff>
    </xdr:to>
    <xdr:sp macro="" textlink="">
      <xdr:nvSpPr>
        <xdr:cNvPr id="9117" name="Line 8">
          <a:extLst>
            <a:ext uri="{FF2B5EF4-FFF2-40B4-BE49-F238E27FC236}">
              <a16:creationId xmlns:a16="http://schemas.microsoft.com/office/drawing/2014/main" id="{42EAD637-3020-4481-B096-50BB438ED1CC}"/>
            </a:ext>
          </a:extLst>
        </xdr:cNvPr>
        <xdr:cNvSpPr>
          <a:spLocks noChangeShapeType="1"/>
        </xdr:cNvSpPr>
      </xdr:nvSpPr>
      <xdr:spPr bwMode="auto">
        <a:xfrm flipH="1">
          <a:off x="1371600" y="5453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276</xdr:row>
      <xdr:rowOff>114300</xdr:rowOff>
    </xdr:from>
    <xdr:to>
      <xdr:col>2</xdr:col>
      <xdr:colOff>76200</xdr:colOff>
      <xdr:row>276</xdr:row>
      <xdr:rowOff>114300</xdr:rowOff>
    </xdr:to>
    <xdr:sp macro="" textlink="">
      <xdr:nvSpPr>
        <xdr:cNvPr id="9118" name="Line 8">
          <a:extLst>
            <a:ext uri="{FF2B5EF4-FFF2-40B4-BE49-F238E27FC236}">
              <a16:creationId xmlns:a16="http://schemas.microsoft.com/office/drawing/2014/main" id="{9A1C3704-F4B5-4D1C-B2AC-3F5DB3F1C885}"/>
            </a:ext>
          </a:extLst>
        </xdr:cNvPr>
        <xdr:cNvSpPr>
          <a:spLocks noChangeShapeType="1"/>
        </xdr:cNvSpPr>
      </xdr:nvSpPr>
      <xdr:spPr bwMode="auto">
        <a:xfrm flipH="1">
          <a:off x="1905000"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259</xdr:row>
      <xdr:rowOff>114300</xdr:rowOff>
    </xdr:from>
    <xdr:to>
      <xdr:col>2</xdr:col>
      <xdr:colOff>0</xdr:colOff>
      <xdr:row>259</xdr:row>
      <xdr:rowOff>114300</xdr:rowOff>
    </xdr:to>
    <xdr:sp macro="" textlink="">
      <xdr:nvSpPr>
        <xdr:cNvPr id="9119" name="Line 8">
          <a:extLst>
            <a:ext uri="{FF2B5EF4-FFF2-40B4-BE49-F238E27FC236}">
              <a16:creationId xmlns:a16="http://schemas.microsoft.com/office/drawing/2014/main" id="{30AECF11-EC8A-44A5-AA9C-E03397A80C95}"/>
            </a:ext>
          </a:extLst>
        </xdr:cNvPr>
        <xdr:cNvSpPr>
          <a:spLocks noChangeShapeType="1"/>
        </xdr:cNvSpPr>
      </xdr:nvSpPr>
      <xdr:spPr bwMode="auto">
        <a:xfrm flipH="1">
          <a:off x="143827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259</xdr:row>
      <xdr:rowOff>114300</xdr:rowOff>
    </xdr:from>
    <xdr:to>
      <xdr:col>2</xdr:col>
      <xdr:colOff>0</xdr:colOff>
      <xdr:row>259</xdr:row>
      <xdr:rowOff>114300</xdr:rowOff>
    </xdr:to>
    <xdr:sp macro="" textlink="">
      <xdr:nvSpPr>
        <xdr:cNvPr id="9120" name="Line 8">
          <a:extLst>
            <a:ext uri="{FF2B5EF4-FFF2-40B4-BE49-F238E27FC236}">
              <a16:creationId xmlns:a16="http://schemas.microsoft.com/office/drawing/2014/main" id="{D92B69E8-A430-4BE6-AB3A-9C37EB2AA595}"/>
            </a:ext>
          </a:extLst>
        </xdr:cNvPr>
        <xdr:cNvSpPr>
          <a:spLocks noChangeShapeType="1"/>
        </xdr:cNvSpPr>
      </xdr:nvSpPr>
      <xdr:spPr bwMode="auto">
        <a:xfrm flipH="1">
          <a:off x="143827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251</xdr:row>
      <xdr:rowOff>114300</xdr:rowOff>
    </xdr:from>
    <xdr:to>
      <xdr:col>2</xdr:col>
      <xdr:colOff>0</xdr:colOff>
      <xdr:row>251</xdr:row>
      <xdr:rowOff>114300</xdr:rowOff>
    </xdr:to>
    <xdr:sp macro="" textlink="">
      <xdr:nvSpPr>
        <xdr:cNvPr id="9121" name="Line 8">
          <a:extLst>
            <a:ext uri="{FF2B5EF4-FFF2-40B4-BE49-F238E27FC236}">
              <a16:creationId xmlns:a16="http://schemas.microsoft.com/office/drawing/2014/main" id="{BC47A615-93B7-41DC-8076-A5BB4FF96B99}"/>
            </a:ext>
          </a:extLst>
        </xdr:cNvPr>
        <xdr:cNvSpPr>
          <a:spLocks noChangeShapeType="1"/>
        </xdr:cNvSpPr>
      </xdr:nvSpPr>
      <xdr:spPr bwMode="auto">
        <a:xfrm flipH="1">
          <a:off x="143827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259</xdr:row>
      <xdr:rowOff>114300</xdr:rowOff>
    </xdr:from>
    <xdr:to>
      <xdr:col>2</xdr:col>
      <xdr:colOff>0</xdr:colOff>
      <xdr:row>259</xdr:row>
      <xdr:rowOff>114300</xdr:rowOff>
    </xdr:to>
    <xdr:sp macro="" textlink="">
      <xdr:nvSpPr>
        <xdr:cNvPr id="9122" name="Line 8">
          <a:extLst>
            <a:ext uri="{FF2B5EF4-FFF2-40B4-BE49-F238E27FC236}">
              <a16:creationId xmlns:a16="http://schemas.microsoft.com/office/drawing/2014/main" id="{F0354E0E-A736-41AC-B9A1-B093314DC5B1}"/>
            </a:ext>
          </a:extLst>
        </xdr:cNvPr>
        <xdr:cNvSpPr>
          <a:spLocks noChangeShapeType="1"/>
        </xdr:cNvSpPr>
      </xdr:nvSpPr>
      <xdr:spPr bwMode="auto">
        <a:xfrm flipH="1">
          <a:off x="143827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259</xdr:row>
      <xdr:rowOff>114300</xdr:rowOff>
    </xdr:from>
    <xdr:to>
      <xdr:col>2</xdr:col>
      <xdr:colOff>0</xdr:colOff>
      <xdr:row>259</xdr:row>
      <xdr:rowOff>114300</xdr:rowOff>
    </xdr:to>
    <xdr:sp macro="" textlink="">
      <xdr:nvSpPr>
        <xdr:cNvPr id="9123" name="Line 8">
          <a:extLst>
            <a:ext uri="{FF2B5EF4-FFF2-40B4-BE49-F238E27FC236}">
              <a16:creationId xmlns:a16="http://schemas.microsoft.com/office/drawing/2014/main" id="{E6CF381C-5417-4704-B605-30D40569917B}"/>
            </a:ext>
          </a:extLst>
        </xdr:cNvPr>
        <xdr:cNvSpPr>
          <a:spLocks noChangeShapeType="1"/>
        </xdr:cNvSpPr>
      </xdr:nvSpPr>
      <xdr:spPr bwMode="auto">
        <a:xfrm flipH="1">
          <a:off x="143827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251</xdr:row>
      <xdr:rowOff>114300</xdr:rowOff>
    </xdr:from>
    <xdr:to>
      <xdr:col>2</xdr:col>
      <xdr:colOff>0</xdr:colOff>
      <xdr:row>251</xdr:row>
      <xdr:rowOff>114300</xdr:rowOff>
    </xdr:to>
    <xdr:sp macro="" textlink="">
      <xdr:nvSpPr>
        <xdr:cNvPr id="9124" name="Line 8">
          <a:extLst>
            <a:ext uri="{FF2B5EF4-FFF2-40B4-BE49-F238E27FC236}">
              <a16:creationId xmlns:a16="http://schemas.microsoft.com/office/drawing/2014/main" id="{0459B501-42D9-41B0-B673-3627B903837F}"/>
            </a:ext>
          </a:extLst>
        </xdr:cNvPr>
        <xdr:cNvSpPr>
          <a:spLocks noChangeShapeType="1"/>
        </xdr:cNvSpPr>
      </xdr:nvSpPr>
      <xdr:spPr bwMode="auto">
        <a:xfrm flipH="1">
          <a:off x="143827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277</xdr:row>
      <xdr:rowOff>114300</xdr:rowOff>
    </xdr:from>
    <xdr:to>
      <xdr:col>2</xdr:col>
      <xdr:colOff>19050</xdr:colOff>
      <xdr:row>277</xdr:row>
      <xdr:rowOff>114300</xdr:rowOff>
    </xdr:to>
    <xdr:sp macro="" textlink="">
      <xdr:nvSpPr>
        <xdr:cNvPr id="9125" name="Line 8">
          <a:extLst>
            <a:ext uri="{FF2B5EF4-FFF2-40B4-BE49-F238E27FC236}">
              <a16:creationId xmlns:a16="http://schemas.microsoft.com/office/drawing/2014/main" id="{39EDFDC2-7FA1-4601-B491-CED0A32DD63F}"/>
            </a:ext>
          </a:extLst>
        </xdr:cNvPr>
        <xdr:cNvSpPr>
          <a:spLocks noChangeShapeType="1"/>
        </xdr:cNvSpPr>
      </xdr:nvSpPr>
      <xdr:spPr bwMode="auto">
        <a:xfrm flipH="1">
          <a:off x="1304925" y="543496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258</xdr:row>
      <xdr:rowOff>114300</xdr:rowOff>
    </xdr:from>
    <xdr:to>
      <xdr:col>2</xdr:col>
      <xdr:colOff>19050</xdr:colOff>
      <xdr:row>258</xdr:row>
      <xdr:rowOff>114300</xdr:rowOff>
    </xdr:to>
    <xdr:sp macro="" textlink="">
      <xdr:nvSpPr>
        <xdr:cNvPr id="9126" name="Line 8">
          <a:extLst>
            <a:ext uri="{FF2B5EF4-FFF2-40B4-BE49-F238E27FC236}">
              <a16:creationId xmlns:a16="http://schemas.microsoft.com/office/drawing/2014/main" id="{6F3B9DDD-A7ED-414F-992C-02C97D5A3E76}"/>
            </a:ext>
          </a:extLst>
        </xdr:cNvPr>
        <xdr:cNvSpPr>
          <a:spLocks noChangeShapeType="1"/>
        </xdr:cNvSpPr>
      </xdr:nvSpPr>
      <xdr:spPr bwMode="auto">
        <a:xfrm flipH="1">
          <a:off x="1457325"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258</xdr:row>
      <xdr:rowOff>114300</xdr:rowOff>
    </xdr:from>
    <xdr:to>
      <xdr:col>2</xdr:col>
      <xdr:colOff>19050</xdr:colOff>
      <xdr:row>258</xdr:row>
      <xdr:rowOff>114300</xdr:rowOff>
    </xdr:to>
    <xdr:sp macro="" textlink="">
      <xdr:nvSpPr>
        <xdr:cNvPr id="9127" name="Line 8">
          <a:extLst>
            <a:ext uri="{FF2B5EF4-FFF2-40B4-BE49-F238E27FC236}">
              <a16:creationId xmlns:a16="http://schemas.microsoft.com/office/drawing/2014/main" id="{80D7DCA5-92F5-4A53-ABAF-F845CDDD65AE}"/>
            </a:ext>
          </a:extLst>
        </xdr:cNvPr>
        <xdr:cNvSpPr>
          <a:spLocks noChangeShapeType="1"/>
        </xdr:cNvSpPr>
      </xdr:nvSpPr>
      <xdr:spPr bwMode="auto">
        <a:xfrm flipH="1">
          <a:off x="1457325"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250</xdr:row>
      <xdr:rowOff>114300</xdr:rowOff>
    </xdr:from>
    <xdr:to>
      <xdr:col>2</xdr:col>
      <xdr:colOff>19050</xdr:colOff>
      <xdr:row>250</xdr:row>
      <xdr:rowOff>114300</xdr:rowOff>
    </xdr:to>
    <xdr:sp macro="" textlink="">
      <xdr:nvSpPr>
        <xdr:cNvPr id="9128" name="Line 8">
          <a:extLst>
            <a:ext uri="{FF2B5EF4-FFF2-40B4-BE49-F238E27FC236}">
              <a16:creationId xmlns:a16="http://schemas.microsoft.com/office/drawing/2014/main" id="{EABAD239-A8CF-4BD2-9E35-3378B91891DE}"/>
            </a:ext>
          </a:extLst>
        </xdr:cNvPr>
        <xdr:cNvSpPr>
          <a:spLocks noChangeShapeType="1"/>
        </xdr:cNvSpPr>
      </xdr:nvSpPr>
      <xdr:spPr bwMode="auto">
        <a:xfrm flipH="1">
          <a:off x="1457325"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95250</xdr:rowOff>
    </xdr:from>
    <xdr:to>
      <xdr:col>2</xdr:col>
      <xdr:colOff>9525</xdr:colOff>
      <xdr:row>278</xdr:row>
      <xdr:rowOff>104775</xdr:rowOff>
    </xdr:to>
    <xdr:sp macro="" textlink="">
      <xdr:nvSpPr>
        <xdr:cNvPr id="9129" name="Line 7">
          <a:extLst>
            <a:ext uri="{FF2B5EF4-FFF2-40B4-BE49-F238E27FC236}">
              <a16:creationId xmlns:a16="http://schemas.microsoft.com/office/drawing/2014/main" id="{DF89EC94-7FA6-4D0A-AB2C-8135F821A3B9}"/>
            </a:ext>
          </a:extLst>
        </xdr:cNvPr>
        <xdr:cNvSpPr>
          <a:spLocks noChangeShapeType="1"/>
        </xdr:cNvSpPr>
      </xdr:nvSpPr>
      <xdr:spPr bwMode="auto">
        <a:xfrm flipH="1" flipV="1">
          <a:off x="1371600" y="545115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277</xdr:row>
      <xdr:rowOff>114300</xdr:rowOff>
    </xdr:from>
    <xdr:to>
      <xdr:col>2</xdr:col>
      <xdr:colOff>19050</xdr:colOff>
      <xdr:row>277</xdr:row>
      <xdr:rowOff>114300</xdr:rowOff>
    </xdr:to>
    <xdr:sp macro="" textlink="">
      <xdr:nvSpPr>
        <xdr:cNvPr id="9130" name="Line 8">
          <a:extLst>
            <a:ext uri="{FF2B5EF4-FFF2-40B4-BE49-F238E27FC236}">
              <a16:creationId xmlns:a16="http://schemas.microsoft.com/office/drawing/2014/main" id="{A23565DC-D583-407B-A8B0-AD17504DF5AE}"/>
            </a:ext>
          </a:extLst>
        </xdr:cNvPr>
        <xdr:cNvSpPr>
          <a:spLocks noChangeShapeType="1"/>
        </xdr:cNvSpPr>
      </xdr:nvSpPr>
      <xdr:spPr bwMode="auto">
        <a:xfrm flipH="1">
          <a:off x="1304925" y="543496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277</xdr:row>
      <xdr:rowOff>114300</xdr:rowOff>
    </xdr:from>
    <xdr:to>
      <xdr:col>2</xdr:col>
      <xdr:colOff>19050</xdr:colOff>
      <xdr:row>277</xdr:row>
      <xdr:rowOff>114300</xdr:rowOff>
    </xdr:to>
    <xdr:sp macro="" textlink="">
      <xdr:nvSpPr>
        <xdr:cNvPr id="9131" name="Line 8">
          <a:extLst>
            <a:ext uri="{FF2B5EF4-FFF2-40B4-BE49-F238E27FC236}">
              <a16:creationId xmlns:a16="http://schemas.microsoft.com/office/drawing/2014/main" id="{443D9B24-75FD-479E-98B7-D1FB406F9C18}"/>
            </a:ext>
          </a:extLst>
        </xdr:cNvPr>
        <xdr:cNvSpPr>
          <a:spLocks noChangeShapeType="1"/>
        </xdr:cNvSpPr>
      </xdr:nvSpPr>
      <xdr:spPr bwMode="auto">
        <a:xfrm flipH="1">
          <a:off x="1304925" y="543496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258</xdr:row>
      <xdr:rowOff>114300</xdr:rowOff>
    </xdr:from>
    <xdr:to>
      <xdr:col>2</xdr:col>
      <xdr:colOff>19050</xdr:colOff>
      <xdr:row>258</xdr:row>
      <xdr:rowOff>114300</xdr:rowOff>
    </xdr:to>
    <xdr:sp macro="" textlink="">
      <xdr:nvSpPr>
        <xdr:cNvPr id="9132" name="Line 8">
          <a:extLst>
            <a:ext uri="{FF2B5EF4-FFF2-40B4-BE49-F238E27FC236}">
              <a16:creationId xmlns:a16="http://schemas.microsoft.com/office/drawing/2014/main" id="{6CB97483-2D1C-4282-ABDE-F30F29DFE342}"/>
            </a:ext>
          </a:extLst>
        </xdr:cNvPr>
        <xdr:cNvSpPr>
          <a:spLocks noChangeShapeType="1"/>
        </xdr:cNvSpPr>
      </xdr:nvSpPr>
      <xdr:spPr bwMode="auto">
        <a:xfrm flipH="1">
          <a:off x="1457325"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258</xdr:row>
      <xdr:rowOff>114300</xdr:rowOff>
    </xdr:from>
    <xdr:to>
      <xdr:col>2</xdr:col>
      <xdr:colOff>19050</xdr:colOff>
      <xdr:row>258</xdr:row>
      <xdr:rowOff>114300</xdr:rowOff>
    </xdr:to>
    <xdr:sp macro="" textlink="">
      <xdr:nvSpPr>
        <xdr:cNvPr id="9133" name="Line 8">
          <a:extLst>
            <a:ext uri="{FF2B5EF4-FFF2-40B4-BE49-F238E27FC236}">
              <a16:creationId xmlns:a16="http://schemas.microsoft.com/office/drawing/2014/main" id="{3FB80535-E27C-4000-9651-AA7333099976}"/>
            </a:ext>
          </a:extLst>
        </xdr:cNvPr>
        <xdr:cNvSpPr>
          <a:spLocks noChangeShapeType="1"/>
        </xdr:cNvSpPr>
      </xdr:nvSpPr>
      <xdr:spPr bwMode="auto">
        <a:xfrm flipH="1">
          <a:off x="1457325"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250</xdr:row>
      <xdr:rowOff>114300</xdr:rowOff>
    </xdr:from>
    <xdr:to>
      <xdr:col>2</xdr:col>
      <xdr:colOff>19050</xdr:colOff>
      <xdr:row>250</xdr:row>
      <xdr:rowOff>114300</xdr:rowOff>
    </xdr:to>
    <xdr:sp macro="" textlink="">
      <xdr:nvSpPr>
        <xdr:cNvPr id="9134" name="Line 8">
          <a:extLst>
            <a:ext uri="{FF2B5EF4-FFF2-40B4-BE49-F238E27FC236}">
              <a16:creationId xmlns:a16="http://schemas.microsoft.com/office/drawing/2014/main" id="{0AEC88B4-FAC0-43F1-84D7-7958ED766C2B}"/>
            </a:ext>
          </a:extLst>
        </xdr:cNvPr>
        <xdr:cNvSpPr>
          <a:spLocks noChangeShapeType="1"/>
        </xdr:cNvSpPr>
      </xdr:nvSpPr>
      <xdr:spPr bwMode="auto">
        <a:xfrm flipH="1">
          <a:off x="1457325"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95250</xdr:rowOff>
    </xdr:from>
    <xdr:to>
      <xdr:col>2</xdr:col>
      <xdr:colOff>9525</xdr:colOff>
      <xdr:row>278</xdr:row>
      <xdr:rowOff>104775</xdr:rowOff>
    </xdr:to>
    <xdr:sp macro="" textlink="">
      <xdr:nvSpPr>
        <xdr:cNvPr id="9135" name="Line 7">
          <a:extLst>
            <a:ext uri="{FF2B5EF4-FFF2-40B4-BE49-F238E27FC236}">
              <a16:creationId xmlns:a16="http://schemas.microsoft.com/office/drawing/2014/main" id="{EEE8EC94-65FB-4423-89CD-AFB1B53D863E}"/>
            </a:ext>
          </a:extLst>
        </xdr:cNvPr>
        <xdr:cNvSpPr>
          <a:spLocks noChangeShapeType="1"/>
        </xdr:cNvSpPr>
      </xdr:nvSpPr>
      <xdr:spPr bwMode="auto">
        <a:xfrm flipH="1" flipV="1">
          <a:off x="1371600" y="545115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249</xdr:row>
      <xdr:rowOff>114300</xdr:rowOff>
    </xdr:from>
    <xdr:to>
      <xdr:col>2</xdr:col>
      <xdr:colOff>76200</xdr:colOff>
      <xdr:row>249</xdr:row>
      <xdr:rowOff>114300</xdr:rowOff>
    </xdr:to>
    <xdr:sp macro="" textlink="">
      <xdr:nvSpPr>
        <xdr:cNvPr id="9136" name="Line 8">
          <a:extLst>
            <a:ext uri="{FF2B5EF4-FFF2-40B4-BE49-F238E27FC236}">
              <a16:creationId xmlns:a16="http://schemas.microsoft.com/office/drawing/2014/main" id="{24BB6D96-0212-496E-846A-A227A85F996A}"/>
            </a:ext>
          </a:extLst>
        </xdr:cNvPr>
        <xdr:cNvSpPr>
          <a:spLocks noChangeShapeType="1"/>
        </xdr:cNvSpPr>
      </xdr:nvSpPr>
      <xdr:spPr bwMode="auto">
        <a:xfrm flipH="1">
          <a:off x="1447800" y="4849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249</xdr:row>
      <xdr:rowOff>114300</xdr:rowOff>
    </xdr:from>
    <xdr:to>
      <xdr:col>2</xdr:col>
      <xdr:colOff>76200</xdr:colOff>
      <xdr:row>249</xdr:row>
      <xdr:rowOff>114300</xdr:rowOff>
    </xdr:to>
    <xdr:sp macro="" textlink="">
      <xdr:nvSpPr>
        <xdr:cNvPr id="9137" name="Line 8">
          <a:extLst>
            <a:ext uri="{FF2B5EF4-FFF2-40B4-BE49-F238E27FC236}">
              <a16:creationId xmlns:a16="http://schemas.microsoft.com/office/drawing/2014/main" id="{F981A429-C89D-4858-B102-D3983134C12A}"/>
            </a:ext>
          </a:extLst>
        </xdr:cNvPr>
        <xdr:cNvSpPr>
          <a:spLocks noChangeShapeType="1"/>
        </xdr:cNvSpPr>
      </xdr:nvSpPr>
      <xdr:spPr bwMode="auto">
        <a:xfrm flipH="1">
          <a:off x="1447800" y="4849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246</xdr:row>
      <xdr:rowOff>114300</xdr:rowOff>
    </xdr:from>
    <xdr:to>
      <xdr:col>2</xdr:col>
      <xdr:colOff>76200</xdr:colOff>
      <xdr:row>246</xdr:row>
      <xdr:rowOff>114300</xdr:rowOff>
    </xdr:to>
    <xdr:sp macro="" textlink="">
      <xdr:nvSpPr>
        <xdr:cNvPr id="9138" name="Line 8">
          <a:extLst>
            <a:ext uri="{FF2B5EF4-FFF2-40B4-BE49-F238E27FC236}">
              <a16:creationId xmlns:a16="http://schemas.microsoft.com/office/drawing/2014/main" id="{ABBE5F8A-32DF-4BCF-8B4E-0D094A79078E}"/>
            </a:ext>
          </a:extLst>
        </xdr:cNvPr>
        <xdr:cNvSpPr>
          <a:spLocks noChangeShapeType="1"/>
        </xdr:cNvSpPr>
      </xdr:nvSpPr>
      <xdr:spPr bwMode="auto">
        <a:xfrm flipH="1">
          <a:off x="1447800" y="4774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76200</xdr:colOff>
      <xdr:row>238</xdr:row>
      <xdr:rowOff>114300</xdr:rowOff>
    </xdr:to>
    <xdr:sp macro="" textlink="">
      <xdr:nvSpPr>
        <xdr:cNvPr id="9139" name="Line 8">
          <a:extLst>
            <a:ext uri="{FF2B5EF4-FFF2-40B4-BE49-F238E27FC236}">
              <a16:creationId xmlns:a16="http://schemas.microsoft.com/office/drawing/2014/main" id="{C52A99E0-4F13-4133-9457-14F17A418AE8}"/>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76200</xdr:colOff>
      <xdr:row>238</xdr:row>
      <xdr:rowOff>114300</xdr:rowOff>
    </xdr:to>
    <xdr:sp macro="" textlink="">
      <xdr:nvSpPr>
        <xdr:cNvPr id="9140" name="Line 8">
          <a:extLst>
            <a:ext uri="{FF2B5EF4-FFF2-40B4-BE49-F238E27FC236}">
              <a16:creationId xmlns:a16="http://schemas.microsoft.com/office/drawing/2014/main" id="{DF5E501B-14CA-44D1-A39C-D3A85B2AFCCE}"/>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76200</xdr:colOff>
      <xdr:row>238</xdr:row>
      <xdr:rowOff>114300</xdr:rowOff>
    </xdr:to>
    <xdr:sp macro="" textlink="">
      <xdr:nvSpPr>
        <xdr:cNvPr id="9141" name="Line 8">
          <a:extLst>
            <a:ext uri="{FF2B5EF4-FFF2-40B4-BE49-F238E27FC236}">
              <a16:creationId xmlns:a16="http://schemas.microsoft.com/office/drawing/2014/main" id="{98DE0ABD-A689-4077-9D7C-C67DD499537C}"/>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76200</xdr:colOff>
      <xdr:row>238</xdr:row>
      <xdr:rowOff>114300</xdr:rowOff>
    </xdr:to>
    <xdr:sp macro="" textlink="">
      <xdr:nvSpPr>
        <xdr:cNvPr id="9142" name="Line 8">
          <a:extLst>
            <a:ext uri="{FF2B5EF4-FFF2-40B4-BE49-F238E27FC236}">
              <a16:creationId xmlns:a16="http://schemas.microsoft.com/office/drawing/2014/main" id="{443DFD94-E9C7-41B1-9071-BFCC7F63156F}"/>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76200</xdr:colOff>
      <xdr:row>238</xdr:row>
      <xdr:rowOff>114300</xdr:rowOff>
    </xdr:to>
    <xdr:sp macro="" textlink="">
      <xdr:nvSpPr>
        <xdr:cNvPr id="9143" name="Line 8">
          <a:extLst>
            <a:ext uri="{FF2B5EF4-FFF2-40B4-BE49-F238E27FC236}">
              <a16:creationId xmlns:a16="http://schemas.microsoft.com/office/drawing/2014/main" id="{A643E92E-6274-41DF-913E-5D2A825C74D5}"/>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76200</xdr:colOff>
      <xdr:row>238</xdr:row>
      <xdr:rowOff>114300</xdr:rowOff>
    </xdr:to>
    <xdr:sp macro="" textlink="">
      <xdr:nvSpPr>
        <xdr:cNvPr id="9144" name="Line 8">
          <a:extLst>
            <a:ext uri="{FF2B5EF4-FFF2-40B4-BE49-F238E27FC236}">
              <a16:creationId xmlns:a16="http://schemas.microsoft.com/office/drawing/2014/main" id="{4965C97D-4C1C-4F80-A1D0-F8CF7A0181D2}"/>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47625</xdr:colOff>
      <xdr:row>238</xdr:row>
      <xdr:rowOff>114300</xdr:rowOff>
    </xdr:to>
    <xdr:sp macro="" textlink="">
      <xdr:nvSpPr>
        <xdr:cNvPr id="9145" name="Line 8">
          <a:extLst>
            <a:ext uri="{FF2B5EF4-FFF2-40B4-BE49-F238E27FC236}">
              <a16:creationId xmlns:a16="http://schemas.microsoft.com/office/drawing/2014/main" id="{C121482E-D0ED-4219-87BC-068A94B17458}"/>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47625</xdr:colOff>
      <xdr:row>238</xdr:row>
      <xdr:rowOff>114300</xdr:rowOff>
    </xdr:to>
    <xdr:sp macro="" textlink="">
      <xdr:nvSpPr>
        <xdr:cNvPr id="9146" name="Line 8">
          <a:extLst>
            <a:ext uri="{FF2B5EF4-FFF2-40B4-BE49-F238E27FC236}">
              <a16:creationId xmlns:a16="http://schemas.microsoft.com/office/drawing/2014/main" id="{7DF7B143-CFC5-4F9F-9AA7-7F93CD439915}"/>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76200</xdr:colOff>
      <xdr:row>238</xdr:row>
      <xdr:rowOff>114300</xdr:rowOff>
    </xdr:to>
    <xdr:sp macro="" textlink="">
      <xdr:nvSpPr>
        <xdr:cNvPr id="9147" name="Line 8">
          <a:extLst>
            <a:ext uri="{FF2B5EF4-FFF2-40B4-BE49-F238E27FC236}">
              <a16:creationId xmlns:a16="http://schemas.microsoft.com/office/drawing/2014/main" id="{2256678F-CE6B-464A-8D0D-1B9E23BCB6F5}"/>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238</xdr:row>
      <xdr:rowOff>114300</xdr:rowOff>
    </xdr:from>
    <xdr:to>
      <xdr:col>2</xdr:col>
      <xdr:colOff>76200</xdr:colOff>
      <xdr:row>238</xdr:row>
      <xdr:rowOff>114300</xdr:rowOff>
    </xdr:to>
    <xdr:sp macro="" textlink="">
      <xdr:nvSpPr>
        <xdr:cNvPr id="9148" name="Line 8">
          <a:extLst>
            <a:ext uri="{FF2B5EF4-FFF2-40B4-BE49-F238E27FC236}">
              <a16:creationId xmlns:a16="http://schemas.microsoft.com/office/drawing/2014/main" id="{E5FFB97C-630C-4C82-84FB-789294ECE56F}"/>
            </a:ext>
          </a:extLst>
        </xdr:cNvPr>
        <xdr:cNvSpPr>
          <a:spLocks noChangeShapeType="1"/>
        </xdr:cNvSpPr>
      </xdr:nvSpPr>
      <xdr:spPr bwMode="auto">
        <a:xfrm flipH="1">
          <a:off x="1447800"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149" name="Line 8">
          <a:extLst>
            <a:ext uri="{FF2B5EF4-FFF2-40B4-BE49-F238E27FC236}">
              <a16:creationId xmlns:a16="http://schemas.microsoft.com/office/drawing/2014/main" id="{0FC715A9-AF26-42DB-80D0-6C9719D10E0E}"/>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150" name="Line 8">
          <a:extLst>
            <a:ext uri="{FF2B5EF4-FFF2-40B4-BE49-F238E27FC236}">
              <a16:creationId xmlns:a16="http://schemas.microsoft.com/office/drawing/2014/main" id="{BED48BC5-8F75-495B-A3FE-5008C7C6836D}"/>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151" name="Line 8">
          <a:extLst>
            <a:ext uri="{FF2B5EF4-FFF2-40B4-BE49-F238E27FC236}">
              <a16:creationId xmlns:a16="http://schemas.microsoft.com/office/drawing/2014/main" id="{04771D5D-A766-4950-8049-0DAB7CB7F46A}"/>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95250</xdr:rowOff>
    </xdr:from>
    <xdr:to>
      <xdr:col>2</xdr:col>
      <xdr:colOff>9525</xdr:colOff>
      <xdr:row>279</xdr:row>
      <xdr:rowOff>104775</xdr:rowOff>
    </xdr:to>
    <xdr:sp macro="" textlink="">
      <xdr:nvSpPr>
        <xdr:cNvPr id="9152" name="Line 7">
          <a:extLst>
            <a:ext uri="{FF2B5EF4-FFF2-40B4-BE49-F238E27FC236}">
              <a16:creationId xmlns:a16="http://schemas.microsoft.com/office/drawing/2014/main" id="{966056FB-B723-48AC-B670-6527787AE212}"/>
            </a:ext>
          </a:extLst>
        </xdr:cNvPr>
        <xdr:cNvSpPr>
          <a:spLocks noChangeShapeType="1"/>
        </xdr:cNvSpPr>
      </xdr:nvSpPr>
      <xdr:spPr bwMode="auto">
        <a:xfrm flipH="1" flipV="1">
          <a:off x="1371600" y="54692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95250</xdr:rowOff>
    </xdr:from>
    <xdr:to>
      <xdr:col>2</xdr:col>
      <xdr:colOff>9525</xdr:colOff>
      <xdr:row>279</xdr:row>
      <xdr:rowOff>104775</xdr:rowOff>
    </xdr:to>
    <xdr:sp macro="" textlink="">
      <xdr:nvSpPr>
        <xdr:cNvPr id="9153" name="Line 7">
          <a:extLst>
            <a:ext uri="{FF2B5EF4-FFF2-40B4-BE49-F238E27FC236}">
              <a16:creationId xmlns:a16="http://schemas.microsoft.com/office/drawing/2014/main" id="{8EFAA2E2-F3AA-4BB8-AF9B-75CED3EFED99}"/>
            </a:ext>
          </a:extLst>
        </xdr:cNvPr>
        <xdr:cNvSpPr>
          <a:spLocks noChangeShapeType="1"/>
        </xdr:cNvSpPr>
      </xdr:nvSpPr>
      <xdr:spPr bwMode="auto">
        <a:xfrm flipH="1" flipV="1">
          <a:off x="1371600" y="54692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275</xdr:row>
      <xdr:rowOff>114300</xdr:rowOff>
    </xdr:from>
    <xdr:to>
      <xdr:col>2</xdr:col>
      <xdr:colOff>76200</xdr:colOff>
      <xdr:row>275</xdr:row>
      <xdr:rowOff>114300</xdr:rowOff>
    </xdr:to>
    <xdr:sp macro="" textlink="">
      <xdr:nvSpPr>
        <xdr:cNvPr id="9154" name="Line 8">
          <a:extLst>
            <a:ext uri="{FF2B5EF4-FFF2-40B4-BE49-F238E27FC236}">
              <a16:creationId xmlns:a16="http://schemas.microsoft.com/office/drawing/2014/main" id="{B58D50F1-4F13-419A-BDC8-9DFD1D87383B}"/>
            </a:ext>
          </a:extLst>
        </xdr:cNvPr>
        <xdr:cNvSpPr>
          <a:spLocks noChangeShapeType="1"/>
        </xdr:cNvSpPr>
      </xdr:nvSpPr>
      <xdr:spPr bwMode="auto">
        <a:xfrm flipH="1">
          <a:off x="1905000"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256</xdr:row>
      <xdr:rowOff>114300</xdr:rowOff>
    </xdr:from>
    <xdr:to>
      <xdr:col>2</xdr:col>
      <xdr:colOff>76200</xdr:colOff>
      <xdr:row>256</xdr:row>
      <xdr:rowOff>114300</xdr:rowOff>
    </xdr:to>
    <xdr:sp macro="" textlink="">
      <xdr:nvSpPr>
        <xdr:cNvPr id="9155" name="Line 8">
          <a:extLst>
            <a:ext uri="{FF2B5EF4-FFF2-40B4-BE49-F238E27FC236}">
              <a16:creationId xmlns:a16="http://schemas.microsoft.com/office/drawing/2014/main" id="{57990386-6537-4C32-BDB5-F47ACD8D0168}"/>
            </a:ext>
          </a:extLst>
        </xdr:cNvPr>
        <xdr:cNvSpPr>
          <a:spLocks noChangeShapeType="1"/>
        </xdr:cNvSpPr>
      </xdr:nvSpPr>
      <xdr:spPr bwMode="auto">
        <a:xfrm flipH="1">
          <a:off x="1447800" y="5022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256</xdr:row>
      <xdr:rowOff>114300</xdr:rowOff>
    </xdr:from>
    <xdr:to>
      <xdr:col>2</xdr:col>
      <xdr:colOff>76200</xdr:colOff>
      <xdr:row>256</xdr:row>
      <xdr:rowOff>114300</xdr:rowOff>
    </xdr:to>
    <xdr:sp macro="" textlink="">
      <xdr:nvSpPr>
        <xdr:cNvPr id="9156" name="Line 8">
          <a:extLst>
            <a:ext uri="{FF2B5EF4-FFF2-40B4-BE49-F238E27FC236}">
              <a16:creationId xmlns:a16="http://schemas.microsoft.com/office/drawing/2014/main" id="{194CB02C-FCB4-4343-BD4D-ED51A91C8362}"/>
            </a:ext>
          </a:extLst>
        </xdr:cNvPr>
        <xdr:cNvSpPr>
          <a:spLocks noChangeShapeType="1"/>
        </xdr:cNvSpPr>
      </xdr:nvSpPr>
      <xdr:spPr bwMode="auto">
        <a:xfrm flipH="1">
          <a:off x="1447800" y="5022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248</xdr:row>
      <xdr:rowOff>114300</xdr:rowOff>
    </xdr:from>
    <xdr:to>
      <xdr:col>2</xdr:col>
      <xdr:colOff>76200</xdr:colOff>
      <xdr:row>248</xdr:row>
      <xdr:rowOff>114300</xdr:rowOff>
    </xdr:to>
    <xdr:sp macro="" textlink="">
      <xdr:nvSpPr>
        <xdr:cNvPr id="9157" name="Line 8">
          <a:extLst>
            <a:ext uri="{FF2B5EF4-FFF2-40B4-BE49-F238E27FC236}">
              <a16:creationId xmlns:a16="http://schemas.microsoft.com/office/drawing/2014/main" id="{B3C45196-6387-40DC-8676-A3F130D2BD32}"/>
            </a:ext>
          </a:extLst>
        </xdr:cNvPr>
        <xdr:cNvSpPr>
          <a:spLocks noChangeShapeType="1"/>
        </xdr:cNvSpPr>
      </xdr:nvSpPr>
      <xdr:spPr bwMode="auto">
        <a:xfrm flipH="1">
          <a:off x="14478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276</xdr:row>
      <xdr:rowOff>95250</xdr:rowOff>
    </xdr:from>
    <xdr:to>
      <xdr:col>2</xdr:col>
      <xdr:colOff>47625</xdr:colOff>
      <xdr:row>276</xdr:row>
      <xdr:rowOff>104775</xdr:rowOff>
    </xdr:to>
    <xdr:sp macro="" textlink="">
      <xdr:nvSpPr>
        <xdr:cNvPr id="9158" name="Line 7">
          <a:extLst>
            <a:ext uri="{FF2B5EF4-FFF2-40B4-BE49-F238E27FC236}">
              <a16:creationId xmlns:a16="http://schemas.microsoft.com/office/drawing/2014/main" id="{2D80CD44-9D6C-4A58-AC1C-269C966AAF48}"/>
            </a:ext>
          </a:extLst>
        </xdr:cNvPr>
        <xdr:cNvSpPr>
          <a:spLocks noChangeShapeType="1"/>
        </xdr:cNvSpPr>
      </xdr:nvSpPr>
      <xdr:spPr bwMode="auto">
        <a:xfrm flipH="1" flipV="1">
          <a:off x="1371600" y="541496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277</xdr:row>
      <xdr:rowOff>114300</xdr:rowOff>
    </xdr:from>
    <xdr:to>
      <xdr:col>2</xdr:col>
      <xdr:colOff>0</xdr:colOff>
      <xdr:row>277</xdr:row>
      <xdr:rowOff>114300</xdr:rowOff>
    </xdr:to>
    <xdr:sp macro="" textlink="">
      <xdr:nvSpPr>
        <xdr:cNvPr id="9159" name="Line 8">
          <a:extLst>
            <a:ext uri="{FF2B5EF4-FFF2-40B4-BE49-F238E27FC236}">
              <a16:creationId xmlns:a16="http://schemas.microsoft.com/office/drawing/2014/main" id="{ADAF3A85-5BE8-44A1-8227-03842D510C0C}"/>
            </a:ext>
          </a:extLst>
        </xdr:cNvPr>
        <xdr:cNvSpPr>
          <a:spLocks noChangeShapeType="1"/>
        </xdr:cNvSpPr>
      </xdr:nvSpPr>
      <xdr:spPr bwMode="auto">
        <a:xfrm flipH="1">
          <a:off x="1371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275</xdr:row>
      <xdr:rowOff>114300</xdr:rowOff>
    </xdr:from>
    <xdr:to>
      <xdr:col>2</xdr:col>
      <xdr:colOff>76200</xdr:colOff>
      <xdr:row>275</xdr:row>
      <xdr:rowOff>114300</xdr:rowOff>
    </xdr:to>
    <xdr:sp macro="" textlink="">
      <xdr:nvSpPr>
        <xdr:cNvPr id="9160" name="Line 8">
          <a:extLst>
            <a:ext uri="{FF2B5EF4-FFF2-40B4-BE49-F238E27FC236}">
              <a16:creationId xmlns:a16="http://schemas.microsoft.com/office/drawing/2014/main" id="{169F297E-616B-4DEA-81BF-BC0167235A1C}"/>
            </a:ext>
          </a:extLst>
        </xdr:cNvPr>
        <xdr:cNvSpPr>
          <a:spLocks noChangeShapeType="1"/>
        </xdr:cNvSpPr>
      </xdr:nvSpPr>
      <xdr:spPr bwMode="auto">
        <a:xfrm flipH="1">
          <a:off x="1905000"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275</xdr:row>
      <xdr:rowOff>114300</xdr:rowOff>
    </xdr:from>
    <xdr:to>
      <xdr:col>2</xdr:col>
      <xdr:colOff>76200</xdr:colOff>
      <xdr:row>275</xdr:row>
      <xdr:rowOff>114300</xdr:rowOff>
    </xdr:to>
    <xdr:sp macro="" textlink="">
      <xdr:nvSpPr>
        <xdr:cNvPr id="9161" name="Line 8">
          <a:extLst>
            <a:ext uri="{FF2B5EF4-FFF2-40B4-BE49-F238E27FC236}">
              <a16:creationId xmlns:a16="http://schemas.microsoft.com/office/drawing/2014/main" id="{14B29A1F-0D17-4CF5-9D1C-C3ACB302D110}"/>
            </a:ext>
          </a:extLst>
        </xdr:cNvPr>
        <xdr:cNvSpPr>
          <a:spLocks noChangeShapeType="1"/>
        </xdr:cNvSpPr>
      </xdr:nvSpPr>
      <xdr:spPr bwMode="auto">
        <a:xfrm flipH="1">
          <a:off x="1905000"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256</xdr:row>
      <xdr:rowOff>114300</xdr:rowOff>
    </xdr:from>
    <xdr:to>
      <xdr:col>2</xdr:col>
      <xdr:colOff>76200</xdr:colOff>
      <xdr:row>256</xdr:row>
      <xdr:rowOff>114300</xdr:rowOff>
    </xdr:to>
    <xdr:sp macro="" textlink="">
      <xdr:nvSpPr>
        <xdr:cNvPr id="9162" name="Line 8">
          <a:extLst>
            <a:ext uri="{FF2B5EF4-FFF2-40B4-BE49-F238E27FC236}">
              <a16:creationId xmlns:a16="http://schemas.microsoft.com/office/drawing/2014/main" id="{7389580C-7C45-4326-8DA7-CC341526846C}"/>
            </a:ext>
          </a:extLst>
        </xdr:cNvPr>
        <xdr:cNvSpPr>
          <a:spLocks noChangeShapeType="1"/>
        </xdr:cNvSpPr>
      </xdr:nvSpPr>
      <xdr:spPr bwMode="auto">
        <a:xfrm flipH="1">
          <a:off x="1447800" y="5022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256</xdr:row>
      <xdr:rowOff>114300</xdr:rowOff>
    </xdr:from>
    <xdr:to>
      <xdr:col>2</xdr:col>
      <xdr:colOff>76200</xdr:colOff>
      <xdr:row>256</xdr:row>
      <xdr:rowOff>114300</xdr:rowOff>
    </xdr:to>
    <xdr:sp macro="" textlink="">
      <xdr:nvSpPr>
        <xdr:cNvPr id="9163" name="Line 8">
          <a:extLst>
            <a:ext uri="{FF2B5EF4-FFF2-40B4-BE49-F238E27FC236}">
              <a16:creationId xmlns:a16="http://schemas.microsoft.com/office/drawing/2014/main" id="{6C08B89B-0D29-425A-9D55-2B8CD2B150C9}"/>
            </a:ext>
          </a:extLst>
        </xdr:cNvPr>
        <xdr:cNvSpPr>
          <a:spLocks noChangeShapeType="1"/>
        </xdr:cNvSpPr>
      </xdr:nvSpPr>
      <xdr:spPr bwMode="auto">
        <a:xfrm flipH="1">
          <a:off x="1447800" y="5022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248</xdr:row>
      <xdr:rowOff>114300</xdr:rowOff>
    </xdr:from>
    <xdr:to>
      <xdr:col>2</xdr:col>
      <xdr:colOff>76200</xdr:colOff>
      <xdr:row>248</xdr:row>
      <xdr:rowOff>114300</xdr:rowOff>
    </xdr:to>
    <xdr:sp macro="" textlink="">
      <xdr:nvSpPr>
        <xdr:cNvPr id="9164" name="Line 8">
          <a:extLst>
            <a:ext uri="{FF2B5EF4-FFF2-40B4-BE49-F238E27FC236}">
              <a16:creationId xmlns:a16="http://schemas.microsoft.com/office/drawing/2014/main" id="{8E61BF4C-8801-46B4-9FC7-E9BDCD475B12}"/>
            </a:ext>
          </a:extLst>
        </xdr:cNvPr>
        <xdr:cNvSpPr>
          <a:spLocks noChangeShapeType="1"/>
        </xdr:cNvSpPr>
      </xdr:nvSpPr>
      <xdr:spPr bwMode="auto">
        <a:xfrm flipH="1">
          <a:off x="14478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276</xdr:row>
      <xdr:rowOff>95250</xdr:rowOff>
    </xdr:from>
    <xdr:to>
      <xdr:col>2</xdr:col>
      <xdr:colOff>47625</xdr:colOff>
      <xdr:row>276</xdr:row>
      <xdr:rowOff>104775</xdr:rowOff>
    </xdr:to>
    <xdr:sp macro="" textlink="">
      <xdr:nvSpPr>
        <xdr:cNvPr id="9165" name="Line 7">
          <a:extLst>
            <a:ext uri="{FF2B5EF4-FFF2-40B4-BE49-F238E27FC236}">
              <a16:creationId xmlns:a16="http://schemas.microsoft.com/office/drawing/2014/main" id="{1B6B2C64-25E9-40D1-B94E-2768A8A770CF}"/>
            </a:ext>
          </a:extLst>
        </xdr:cNvPr>
        <xdr:cNvSpPr>
          <a:spLocks noChangeShapeType="1"/>
        </xdr:cNvSpPr>
      </xdr:nvSpPr>
      <xdr:spPr bwMode="auto">
        <a:xfrm flipH="1" flipV="1">
          <a:off x="1371600" y="541496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277</xdr:row>
      <xdr:rowOff>114300</xdr:rowOff>
    </xdr:from>
    <xdr:to>
      <xdr:col>2</xdr:col>
      <xdr:colOff>0</xdr:colOff>
      <xdr:row>277</xdr:row>
      <xdr:rowOff>114300</xdr:rowOff>
    </xdr:to>
    <xdr:sp macro="" textlink="">
      <xdr:nvSpPr>
        <xdr:cNvPr id="9166" name="Line 8">
          <a:extLst>
            <a:ext uri="{FF2B5EF4-FFF2-40B4-BE49-F238E27FC236}">
              <a16:creationId xmlns:a16="http://schemas.microsoft.com/office/drawing/2014/main" id="{703BBB25-E34F-48ED-95E7-70362B866C34}"/>
            </a:ext>
          </a:extLst>
        </xdr:cNvPr>
        <xdr:cNvSpPr>
          <a:spLocks noChangeShapeType="1"/>
        </xdr:cNvSpPr>
      </xdr:nvSpPr>
      <xdr:spPr bwMode="auto">
        <a:xfrm flipH="1">
          <a:off x="1371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275</xdr:row>
      <xdr:rowOff>114300</xdr:rowOff>
    </xdr:from>
    <xdr:to>
      <xdr:col>2</xdr:col>
      <xdr:colOff>76200</xdr:colOff>
      <xdr:row>275</xdr:row>
      <xdr:rowOff>114300</xdr:rowOff>
    </xdr:to>
    <xdr:sp macro="" textlink="">
      <xdr:nvSpPr>
        <xdr:cNvPr id="9167" name="Line 8">
          <a:extLst>
            <a:ext uri="{FF2B5EF4-FFF2-40B4-BE49-F238E27FC236}">
              <a16:creationId xmlns:a16="http://schemas.microsoft.com/office/drawing/2014/main" id="{040DCEF8-8EA4-484A-A402-E55136045AD3}"/>
            </a:ext>
          </a:extLst>
        </xdr:cNvPr>
        <xdr:cNvSpPr>
          <a:spLocks noChangeShapeType="1"/>
        </xdr:cNvSpPr>
      </xdr:nvSpPr>
      <xdr:spPr bwMode="auto">
        <a:xfrm flipH="1">
          <a:off x="1905000"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275</xdr:row>
      <xdr:rowOff>114300</xdr:rowOff>
    </xdr:from>
    <xdr:to>
      <xdr:col>2</xdr:col>
      <xdr:colOff>76200</xdr:colOff>
      <xdr:row>275</xdr:row>
      <xdr:rowOff>114300</xdr:rowOff>
    </xdr:to>
    <xdr:sp macro="" textlink="">
      <xdr:nvSpPr>
        <xdr:cNvPr id="9168" name="Line 8">
          <a:extLst>
            <a:ext uri="{FF2B5EF4-FFF2-40B4-BE49-F238E27FC236}">
              <a16:creationId xmlns:a16="http://schemas.microsoft.com/office/drawing/2014/main" id="{2D0349C3-2D5E-4081-B49C-2B6472A5F999}"/>
            </a:ext>
          </a:extLst>
        </xdr:cNvPr>
        <xdr:cNvSpPr>
          <a:spLocks noChangeShapeType="1"/>
        </xdr:cNvSpPr>
      </xdr:nvSpPr>
      <xdr:spPr bwMode="auto">
        <a:xfrm flipH="1">
          <a:off x="1905000"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256</xdr:row>
      <xdr:rowOff>114300</xdr:rowOff>
    </xdr:from>
    <xdr:to>
      <xdr:col>2</xdr:col>
      <xdr:colOff>76200</xdr:colOff>
      <xdr:row>256</xdr:row>
      <xdr:rowOff>114300</xdr:rowOff>
    </xdr:to>
    <xdr:sp macro="" textlink="">
      <xdr:nvSpPr>
        <xdr:cNvPr id="9169" name="Line 8">
          <a:extLst>
            <a:ext uri="{FF2B5EF4-FFF2-40B4-BE49-F238E27FC236}">
              <a16:creationId xmlns:a16="http://schemas.microsoft.com/office/drawing/2014/main" id="{02DAD7C4-F5E9-4948-9062-0B2E1C2D61FB}"/>
            </a:ext>
          </a:extLst>
        </xdr:cNvPr>
        <xdr:cNvSpPr>
          <a:spLocks noChangeShapeType="1"/>
        </xdr:cNvSpPr>
      </xdr:nvSpPr>
      <xdr:spPr bwMode="auto">
        <a:xfrm flipH="1">
          <a:off x="1447800" y="5022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256</xdr:row>
      <xdr:rowOff>114300</xdr:rowOff>
    </xdr:from>
    <xdr:to>
      <xdr:col>2</xdr:col>
      <xdr:colOff>76200</xdr:colOff>
      <xdr:row>256</xdr:row>
      <xdr:rowOff>114300</xdr:rowOff>
    </xdr:to>
    <xdr:sp macro="" textlink="">
      <xdr:nvSpPr>
        <xdr:cNvPr id="9170" name="Line 8">
          <a:extLst>
            <a:ext uri="{FF2B5EF4-FFF2-40B4-BE49-F238E27FC236}">
              <a16:creationId xmlns:a16="http://schemas.microsoft.com/office/drawing/2014/main" id="{538F6BE6-74D4-4CFA-BF4D-89BC542DEAC6}"/>
            </a:ext>
          </a:extLst>
        </xdr:cNvPr>
        <xdr:cNvSpPr>
          <a:spLocks noChangeShapeType="1"/>
        </xdr:cNvSpPr>
      </xdr:nvSpPr>
      <xdr:spPr bwMode="auto">
        <a:xfrm flipH="1">
          <a:off x="1447800" y="5022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248</xdr:row>
      <xdr:rowOff>114300</xdr:rowOff>
    </xdr:from>
    <xdr:to>
      <xdr:col>2</xdr:col>
      <xdr:colOff>76200</xdr:colOff>
      <xdr:row>248</xdr:row>
      <xdr:rowOff>114300</xdr:rowOff>
    </xdr:to>
    <xdr:sp macro="" textlink="">
      <xdr:nvSpPr>
        <xdr:cNvPr id="9171" name="Line 8">
          <a:extLst>
            <a:ext uri="{FF2B5EF4-FFF2-40B4-BE49-F238E27FC236}">
              <a16:creationId xmlns:a16="http://schemas.microsoft.com/office/drawing/2014/main" id="{D37272B6-D9B6-4E15-8396-AF59B7B5182B}"/>
            </a:ext>
          </a:extLst>
        </xdr:cNvPr>
        <xdr:cNvSpPr>
          <a:spLocks noChangeShapeType="1"/>
        </xdr:cNvSpPr>
      </xdr:nvSpPr>
      <xdr:spPr bwMode="auto">
        <a:xfrm flipH="1">
          <a:off x="14478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277</xdr:row>
      <xdr:rowOff>114300</xdr:rowOff>
    </xdr:from>
    <xdr:to>
      <xdr:col>2</xdr:col>
      <xdr:colOff>0</xdr:colOff>
      <xdr:row>277</xdr:row>
      <xdr:rowOff>114300</xdr:rowOff>
    </xdr:to>
    <xdr:sp macro="" textlink="">
      <xdr:nvSpPr>
        <xdr:cNvPr id="9172" name="Line 8">
          <a:extLst>
            <a:ext uri="{FF2B5EF4-FFF2-40B4-BE49-F238E27FC236}">
              <a16:creationId xmlns:a16="http://schemas.microsoft.com/office/drawing/2014/main" id="{5AE34501-4B04-4D57-877C-4B0D1BAE91A3}"/>
            </a:ext>
          </a:extLst>
        </xdr:cNvPr>
        <xdr:cNvSpPr>
          <a:spLocks noChangeShapeType="1"/>
        </xdr:cNvSpPr>
      </xdr:nvSpPr>
      <xdr:spPr bwMode="auto">
        <a:xfrm flipH="1">
          <a:off x="13716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275</xdr:row>
      <xdr:rowOff>114300</xdr:rowOff>
    </xdr:from>
    <xdr:to>
      <xdr:col>2</xdr:col>
      <xdr:colOff>76200</xdr:colOff>
      <xdr:row>275</xdr:row>
      <xdr:rowOff>114300</xdr:rowOff>
    </xdr:to>
    <xdr:sp macro="" textlink="">
      <xdr:nvSpPr>
        <xdr:cNvPr id="9173" name="Line 8">
          <a:extLst>
            <a:ext uri="{FF2B5EF4-FFF2-40B4-BE49-F238E27FC236}">
              <a16:creationId xmlns:a16="http://schemas.microsoft.com/office/drawing/2014/main" id="{8AF0BC87-3A54-43CF-8BE1-42C13BE28F75}"/>
            </a:ext>
          </a:extLst>
        </xdr:cNvPr>
        <xdr:cNvSpPr>
          <a:spLocks noChangeShapeType="1"/>
        </xdr:cNvSpPr>
      </xdr:nvSpPr>
      <xdr:spPr bwMode="auto">
        <a:xfrm flipH="1">
          <a:off x="1905000"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258</xdr:row>
      <xdr:rowOff>114300</xdr:rowOff>
    </xdr:from>
    <xdr:to>
      <xdr:col>2</xdr:col>
      <xdr:colOff>0</xdr:colOff>
      <xdr:row>258</xdr:row>
      <xdr:rowOff>114300</xdr:rowOff>
    </xdr:to>
    <xdr:sp macro="" textlink="">
      <xdr:nvSpPr>
        <xdr:cNvPr id="9174" name="Line 8">
          <a:extLst>
            <a:ext uri="{FF2B5EF4-FFF2-40B4-BE49-F238E27FC236}">
              <a16:creationId xmlns:a16="http://schemas.microsoft.com/office/drawing/2014/main" id="{5A230DBF-E169-4C56-8F5D-F9621AF0BC15}"/>
            </a:ext>
          </a:extLst>
        </xdr:cNvPr>
        <xdr:cNvSpPr>
          <a:spLocks noChangeShapeType="1"/>
        </xdr:cNvSpPr>
      </xdr:nvSpPr>
      <xdr:spPr bwMode="auto">
        <a:xfrm flipH="1">
          <a:off x="1438275"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258</xdr:row>
      <xdr:rowOff>114300</xdr:rowOff>
    </xdr:from>
    <xdr:to>
      <xdr:col>2</xdr:col>
      <xdr:colOff>0</xdr:colOff>
      <xdr:row>258</xdr:row>
      <xdr:rowOff>114300</xdr:rowOff>
    </xdr:to>
    <xdr:sp macro="" textlink="">
      <xdr:nvSpPr>
        <xdr:cNvPr id="9175" name="Line 8">
          <a:extLst>
            <a:ext uri="{FF2B5EF4-FFF2-40B4-BE49-F238E27FC236}">
              <a16:creationId xmlns:a16="http://schemas.microsoft.com/office/drawing/2014/main" id="{3C0CE57C-6DB9-498C-8AD3-2D083BE2CC53}"/>
            </a:ext>
          </a:extLst>
        </xdr:cNvPr>
        <xdr:cNvSpPr>
          <a:spLocks noChangeShapeType="1"/>
        </xdr:cNvSpPr>
      </xdr:nvSpPr>
      <xdr:spPr bwMode="auto">
        <a:xfrm flipH="1">
          <a:off x="1438275"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250</xdr:row>
      <xdr:rowOff>114300</xdr:rowOff>
    </xdr:from>
    <xdr:to>
      <xdr:col>2</xdr:col>
      <xdr:colOff>0</xdr:colOff>
      <xdr:row>250</xdr:row>
      <xdr:rowOff>114300</xdr:rowOff>
    </xdr:to>
    <xdr:sp macro="" textlink="">
      <xdr:nvSpPr>
        <xdr:cNvPr id="9176" name="Line 8">
          <a:extLst>
            <a:ext uri="{FF2B5EF4-FFF2-40B4-BE49-F238E27FC236}">
              <a16:creationId xmlns:a16="http://schemas.microsoft.com/office/drawing/2014/main" id="{1D2DE60B-93A6-4665-B050-7DF5A2C24173}"/>
            </a:ext>
          </a:extLst>
        </xdr:cNvPr>
        <xdr:cNvSpPr>
          <a:spLocks noChangeShapeType="1"/>
        </xdr:cNvSpPr>
      </xdr:nvSpPr>
      <xdr:spPr bwMode="auto">
        <a:xfrm flipH="1">
          <a:off x="1438275"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95250</xdr:rowOff>
    </xdr:from>
    <xdr:to>
      <xdr:col>2</xdr:col>
      <xdr:colOff>9525</xdr:colOff>
      <xdr:row>280</xdr:row>
      <xdr:rowOff>104775</xdr:rowOff>
    </xdr:to>
    <xdr:sp macro="" textlink="">
      <xdr:nvSpPr>
        <xdr:cNvPr id="9177" name="Line 7">
          <a:extLst>
            <a:ext uri="{FF2B5EF4-FFF2-40B4-BE49-F238E27FC236}">
              <a16:creationId xmlns:a16="http://schemas.microsoft.com/office/drawing/2014/main" id="{07D6723F-0415-4442-925D-63CAF0C625A3}"/>
            </a:ext>
          </a:extLst>
        </xdr:cNvPr>
        <xdr:cNvSpPr>
          <a:spLocks noChangeShapeType="1"/>
        </xdr:cNvSpPr>
      </xdr:nvSpPr>
      <xdr:spPr bwMode="auto">
        <a:xfrm flipH="1" flipV="1">
          <a:off x="1371600" y="54873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281</xdr:row>
      <xdr:rowOff>114300</xdr:rowOff>
    </xdr:from>
    <xdr:to>
      <xdr:col>2</xdr:col>
      <xdr:colOff>0</xdr:colOff>
      <xdr:row>281</xdr:row>
      <xdr:rowOff>114300</xdr:rowOff>
    </xdr:to>
    <xdr:sp macro="" textlink="">
      <xdr:nvSpPr>
        <xdr:cNvPr id="9178" name="Line 8">
          <a:extLst>
            <a:ext uri="{FF2B5EF4-FFF2-40B4-BE49-F238E27FC236}">
              <a16:creationId xmlns:a16="http://schemas.microsoft.com/office/drawing/2014/main" id="{6FD3152E-5554-425B-9CCC-965D5BAFD3C9}"/>
            </a:ext>
          </a:extLst>
        </xdr:cNvPr>
        <xdr:cNvSpPr>
          <a:spLocks noChangeShapeType="1"/>
        </xdr:cNvSpPr>
      </xdr:nvSpPr>
      <xdr:spPr bwMode="auto">
        <a:xfrm flipH="1">
          <a:off x="1371600" y="55073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258</xdr:row>
      <xdr:rowOff>114300</xdr:rowOff>
    </xdr:from>
    <xdr:to>
      <xdr:col>2</xdr:col>
      <xdr:colOff>0</xdr:colOff>
      <xdr:row>258</xdr:row>
      <xdr:rowOff>114300</xdr:rowOff>
    </xdr:to>
    <xdr:sp macro="" textlink="">
      <xdr:nvSpPr>
        <xdr:cNvPr id="9179" name="Line 8">
          <a:extLst>
            <a:ext uri="{FF2B5EF4-FFF2-40B4-BE49-F238E27FC236}">
              <a16:creationId xmlns:a16="http://schemas.microsoft.com/office/drawing/2014/main" id="{3746C542-8C23-4DAD-B88C-44D5A60CEAF2}"/>
            </a:ext>
          </a:extLst>
        </xdr:cNvPr>
        <xdr:cNvSpPr>
          <a:spLocks noChangeShapeType="1"/>
        </xdr:cNvSpPr>
      </xdr:nvSpPr>
      <xdr:spPr bwMode="auto">
        <a:xfrm flipH="1">
          <a:off x="1438275"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258</xdr:row>
      <xdr:rowOff>114300</xdr:rowOff>
    </xdr:from>
    <xdr:to>
      <xdr:col>2</xdr:col>
      <xdr:colOff>0</xdr:colOff>
      <xdr:row>258</xdr:row>
      <xdr:rowOff>114300</xdr:rowOff>
    </xdr:to>
    <xdr:sp macro="" textlink="">
      <xdr:nvSpPr>
        <xdr:cNvPr id="9180" name="Line 8">
          <a:extLst>
            <a:ext uri="{FF2B5EF4-FFF2-40B4-BE49-F238E27FC236}">
              <a16:creationId xmlns:a16="http://schemas.microsoft.com/office/drawing/2014/main" id="{E446C518-BCFB-467D-8AFC-32604309BB70}"/>
            </a:ext>
          </a:extLst>
        </xdr:cNvPr>
        <xdr:cNvSpPr>
          <a:spLocks noChangeShapeType="1"/>
        </xdr:cNvSpPr>
      </xdr:nvSpPr>
      <xdr:spPr bwMode="auto">
        <a:xfrm flipH="1">
          <a:off x="1438275"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250</xdr:row>
      <xdr:rowOff>114300</xdr:rowOff>
    </xdr:from>
    <xdr:to>
      <xdr:col>2</xdr:col>
      <xdr:colOff>0</xdr:colOff>
      <xdr:row>250</xdr:row>
      <xdr:rowOff>114300</xdr:rowOff>
    </xdr:to>
    <xdr:sp macro="" textlink="">
      <xdr:nvSpPr>
        <xdr:cNvPr id="9181" name="Line 8">
          <a:extLst>
            <a:ext uri="{FF2B5EF4-FFF2-40B4-BE49-F238E27FC236}">
              <a16:creationId xmlns:a16="http://schemas.microsoft.com/office/drawing/2014/main" id="{78AB0E12-1881-4489-BBF7-7FE61C2DFB6D}"/>
            </a:ext>
          </a:extLst>
        </xdr:cNvPr>
        <xdr:cNvSpPr>
          <a:spLocks noChangeShapeType="1"/>
        </xdr:cNvSpPr>
      </xdr:nvSpPr>
      <xdr:spPr bwMode="auto">
        <a:xfrm flipH="1">
          <a:off x="1438275"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95250</xdr:rowOff>
    </xdr:from>
    <xdr:to>
      <xdr:col>2</xdr:col>
      <xdr:colOff>9525</xdr:colOff>
      <xdr:row>280</xdr:row>
      <xdr:rowOff>104775</xdr:rowOff>
    </xdr:to>
    <xdr:sp macro="" textlink="">
      <xdr:nvSpPr>
        <xdr:cNvPr id="9182" name="Line 7">
          <a:extLst>
            <a:ext uri="{FF2B5EF4-FFF2-40B4-BE49-F238E27FC236}">
              <a16:creationId xmlns:a16="http://schemas.microsoft.com/office/drawing/2014/main" id="{CA5334D5-1E32-4E8B-8ED3-FB678699BB4B}"/>
            </a:ext>
          </a:extLst>
        </xdr:cNvPr>
        <xdr:cNvSpPr>
          <a:spLocks noChangeShapeType="1"/>
        </xdr:cNvSpPr>
      </xdr:nvSpPr>
      <xdr:spPr bwMode="auto">
        <a:xfrm flipH="1" flipV="1">
          <a:off x="1371600" y="54873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281</xdr:row>
      <xdr:rowOff>114300</xdr:rowOff>
    </xdr:from>
    <xdr:to>
      <xdr:col>2</xdr:col>
      <xdr:colOff>0</xdr:colOff>
      <xdr:row>281</xdr:row>
      <xdr:rowOff>114300</xdr:rowOff>
    </xdr:to>
    <xdr:sp macro="" textlink="">
      <xdr:nvSpPr>
        <xdr:cNvPr id="9183" name="Line 8">
          <a:extLst>
            <a:ext uri="{FF2B5EF4-FFF2-40B4-BE49-F238E27FC236}">
              <a16:creationId xmlns:a16="http://schemas.microsoft.com/office/drawing/2014/main" id="{BF079A3A-57FD-4C29-916F-4A89BA55391F}"/>
            </a:ext>
          </a:extLst>
        </xdr:cNvPr>
        <xdr:cNvSpPr>
          <a:spLocks noChangeShapeType="1"/>
        </xdr:cNvSpPr>
      </xdr:nvSpPr>
      <xdr:spPr bwMode="auto">
        <a:xfrm flipH="1">
          <a:off x="1371600" y="55073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276</xdr:row>
      <xdr:rowOff>114300</xdr:rowOff>
    </xdr:from>
    <xdr:to>
      <xdr:col>2</xdr:col>
      <xdr:colOff>19050</xdr:colOff>
      <xdr:row>276</xdr:row>
      <xdr:rowOff>114300</xdr:rowOff>
    </xdr:to>
    <xdr:sp macro="" textlink="">
      <xdr:nvSpPr>
        <xdr:cNvPr id="9184" name="Line 8">
          <a:extLst>
            <a:ext uri="{FF2B5EF4-FFF2-40B4-BE49-F238E27FC236}">
              <a16:creationId xmlns:a16="http://schemas.microsoft.com/office/drawing/2014/main" id="{B4C05432-B403-4D1F-AECE-5DE55EFFFCE5}"/>
            </a:ext>
          </a:extLst>
        </xdr:cNvPr>
        <xdr:cNvSpPr>
          <a:spLocks noChangeShapeType="1"/>
        </xdr:cNvSpPr>
      </xdr:nvSpPr>
      <xdr:spPr bwMode="auto">
        <a:xfrm flipH="1">
          <a:off x="1304925" y="541686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257</xdr:row>
      <xdr:rowOff>114300</xdr:rowOff>
    </xdr:from>
    <xdr:to>
      <xdr:col>2</xdr:col>
      <xdr:colOff>19050</xdr:colOff>
      <xdr:row>257</xdr:row>
      <xdr:rowOff>114300</xdr:rowOff>
    </xdr:to>
    <xdr:sp macro="" textlink="">
      <xdr:nvSpPr>
        <xdr:cNvPr id="9185" name="Line 8">
          <a:extLst>
            <a:ext uri="{FF2B5EF4-FFF2-40B4-BE49-F238E27FC236}">
              <a16:creationId xmlns:a16="http://schemas.microsoft.com/office/drawing/2014/main" id="{94FB59C7-494B-4B57-9E6A-B71836296158}"/>
            </a:ext>
          </a:extLst>
        </xdr:cNvPr>
        <xdr:cNvSpPr>
          <a:spLocks noChangeShapeType="1"/>
        </xdr:cNvSpPr>
      </xdr:nvSpPr>
      <xdr:spPr bwMode="auto">
        <a:xfrm flipH="1">
          <a:off x="1457325"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257</xdr:row>
      <xdr:rowOff>114300</xdr:rowOff>
    </xdr:from>
    <xdr:to>
      <xdr:col>2</xdr:col>
      <xdr:colOff>19050</xdr:colOff>
      <xdr:row>257</xdr:row>
      <xdr:rowOff>114300</xdr:rowOff>
    </xdr:to>
    <xdr:sp macro="" textlink="">
      <xdr:nvSpPr>
        <xdr:cNvPr id="9186" name="Line 8">
          <a:extLst>
            <a:ext uri="{FF2B5EF4-FFF2-40B4-BE49-F238E27FC236}">
              <a16:creationId xmlns:a16="http://schemas.microsoft.com/office/drawing/2014/main" id="{A55C142D-5248-447D-B24E-1C06289DC852}"/>
            </a:ext>
          </a:extLst>
        </xdr:cNvPr>
        <xdr:cNvSpPr>
          <a:spLocks noChangeShapeType="1"/>
        </xdr:cNvSpPr>
      </xdr:nvSpPr>
      <xdr:spPr bwMode="auto">
        <a:xfrm flipH="1">
          <a:off x="1457325"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249</xdr:row>
      <xdr:rowOff>114300</xdr:rowOff>
    </xdr:from>
    <xdr:to>
      <xdr:col>2</xdr:col>
      <xdr:colOff>19050</xdr:colOff>
      <xdr:row>249</xdr:row>
      <xdr:rowOff>114300</xdr:rowOff>
    </xdr:to>
    <xdr:sp macro="" textlink="">
      <xdr:nvSpPr>
        <xdr:cNvPr id="9187" name="Line 8">
          <a:extLst>
            <a:ext uri="{FF2B5EF4-FFF2-40B4-BE49-F238E27FC236}">
              <a16:creationId xmlns:a16="http://schemas.microsoft.com/office/drawing/2014/main" id="{71CE72D5-1E4B-471C-ADE7-B478A62367E8}"/>
            </a:ext>
          </a:extLst>
        </xdr:cNvPr>
        <xdr:cNvSpPr>
          <a:spLocks noChangeShapeType="1"/>
        </xdr:cNvSpPr>
      </xdr:nvSpPr>
      <xdr:spPr bwMode="auto">
        <a:xfrm flipH="1">
          <a:off x="1457325" y="4849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277</xdr:row>
      <xdr:rowOff>95250</xdr:rowOff>
    </xdr:from>
    <xdr:to>
      <xdr:col>2</xdr:col>
      <xdr:colOff>9525</xdr:colOff>
      <xdr:row>277</xdr:row>
      <xdr:rowOff>104775</xdr:rowOff>
    </xdr:to>
    <xdr:sp macro="" textlink="">
      <xdr:nvSpPr>
        <xdr:cNvPr id="9188" name="Line 7">
          <a:extLst>
            <a:ext uri="{FF2B5EF4-FFF2-40B4-BE49-F238E27FC236}">
              <a16:creationId xmlns:a16="http://schemas.microsoft.com/office/drawing/2014/main" id="{D0BCB629-48CC-42C6-AA67-BAC69B530861}"/>
            </a:ext>
          </a:extLst>
        </xdr:cNvPr>
        <xdr:cNvSpPr>
          <a:spLocks noChangeShapeType="1"/>
        </xdr:cNvSpPr>
      </xdr:nvSpPr>
      <xdr:spPr bwMode="auto">
        <a:xfrm flipH="1" flipV="1">
          <a:off x="1371600" y="54330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114300</xdr:rowOff>
    </xdr:from>
    <xdr:to>
      <xdr:col>2</xdr:col>
      <xdr:colOff>0</xdr:colOff>
      <xdr:row>280</xdr:row>
      <xdr:rowOff>114300</xdr:rowOff>
    </xdr:to>
    <xdr:sp macro="" textlink="">
      <xdr:nvSpPr>
        <xdr:cNvPr id="9189" name="Line 8">
          <a:extLst>
            <a:ext uri="{FF2B5EF4-FFF2-40B4-BE49-F238E27FC236}">
              <a16:creationId xmlns:a16="http://schemas.microsoft.com/office/drawing/2014/main" id="{D881CA38-8065-4E9F-A1EE-BFCF03C72D43}"/>
            </a:ext>
          </a:extLst>
        </xdr:cNvPr>
        <xdr:cNvSpPr>
          <a:spLocks noChangeShapeType="1"/>
        </xdr:cNvSpPr>
      </xdr:nvSpPr>
      <xdr:spPr bwMode="auto">
        <a:xfrm flipH="1">
          <a:off x="1371600" y="5489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276</xdr:row>
      <xdr:rowOff>114300</xdr:rowOff>
    </xdr:from>
    <xdr:to>
      <xdr:col>2</xdr:col>
      <xdr:colOff>19050</xdr:colOff>
      <xdr:row>276</xdr:row>
      <xdr:rowOff>114300</xdr:rowOff>
    </xdr:to>
    <xdr:sp macro="" textlink="">
      <xdr:nvSpPr>
        <xdr:cNvPr id="9190" name="Line 8">
          <a:extLst>
            <a:ext uri="{FF2B5EF4-FFF2-40B4-BE49-F238E27FC236}">
              <a16:creationId xmlns:a16="http://schemas.microsoft.com/office/drawing/2014/main" id="{866D26F5-0A84-4F68-95B6-77FB49B836E3}"/>
            </a:ext>
          </a:extLst>
        </xdr:cNvPr>
        <xdr:cNvSpPr>
          <a:spLocks noChangeShapeType="1"/>
        </xdr:cNvSpPr>
      </xdr:nvSpPr>
      <xdr:spPr bwMode="auto">
        <a:xfrm flipH="1">
          <a:off x="1304925" y="541686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276</xdr:row>
      <xdr:rowOff>114300</xdr:rowOff>
    </xdr:from>
    <xdr:to>
      <xdr:col>2</xdr:col>
      <xdr:colOff>19050</xdr:colOff>
      <xdr:row>276</xdr:row>
      <xdr:rowOff>114300</xdr:rowOff>
    </xdr:to>
    <xdr:sp macro="" textlink="">
      <xdr:nvSpPr>
        <xdr:cNvPr id="9191" name="Line 8">
          <a:extLst>
            <a:ext uri="{FF2B5EF4-FFF2-40B4-BE49-F238E27FC236}">
              <a16:creationId xmlns:a16="http://schemas.microsoft.com/office/drawing/2014/main" id="{C02DF26A-8E62-4973-83EC-96FAACF71D2E}"/>
            </a:ext>
          </a:extLst>
        </xdr:cNvPr>
        <xdr:cNvSpPr>
          <a:spLocks noChangeShapeType="1"/>
        </xdr:cNvSpPr>
      </xdr:nvSpPr>
      <xdr:spPr bwMode="auto">
        <a:xfrm flipH="1">
          <a:off x="1304925" y="541686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257</xdr:row>
      <xdr:rowOff>114300</xdr:rowOff>
    </xdr:from>
    <xdr:to>
      <xdr:col>2</xdr:col>
      <xdr:colOff>19050</xdr:colOff>
      <xdr:row>257</xdr:row>
      <xdr:rowOff>114300</xdr:rowOff>
    </xdr:to>
    <xdr:sp macro="" textlink="">
      <xdr:nvSpPr>
        <xdr:cNvPr id="9192" name="Line 8">
          <a:extLst>
            <a:ext uri="{FF2B5EF4-FFF2-40B4-BE49-F238E27FC236}">
              <a16:creationId xmlns:a16="http://schemas.microsoft.com/office/drawing/2014/main" id="{4FB6F1CA-4167-442F-ACA5-396086B08E41}"/>
            </a:ext>
          </a:extLst>
        </xdr:cNvPr>
        <xdr:cNvSpPr>
          <a:spLocks noChangeShapeType="1"/>
        </xdr:cNvSpPr>
      </xdr:nvSpPr>
      <xdr:spPr bwMode="auto">
        <a:xfrm flipH="1">
          <a:off x="1457325"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257</xdr:row>
      <xdr:rowOff>114300</xdr:rowOff>
    </xdr:from>
    <xdr:to>
      <xdr:col>2</xdr:col>
      <xdr:colOff>19050</xdr:colOff>
      <xdr:row>257</xdr:row>
      <xdr:rowOff>114300</xdr:rowOff>
    </xdr:to>
    <xdr:sp macro="" textlink="">
      <xdr:nvSpPr>
        <xdr:cNvPr id="9193" name="Line 8">
          <a:extLst>
            <a:ext uri="{FF2B5EF4-FFF2-40B4-BE49-F238E27FC236}">
              <a16:creationId xmlns:a16="http://schemas.microsoft.com/office/drawing/2014/main" id="{CE2537A4-7599-461E-8D6D-8B3C5E555123}"/>
            </a:ext>
          </a:extLst>
        </xdr:cNvPr>
        <xdr:cNvSpPr>
          <a:spLocks noChangeShapeType="1"/>
        </xdr:cNvSpPr>
      </xdr:nvSpPr>
      <xdr:spPr bwMode="auto">
        <a:xfrm flipH="1">
          <a:off x="1457325" y="50472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249</xdr:row>
      <xdr:rowOff>114300</xdr:rowOff>
    </xdr:from>
    <xdr:to>
      <xdr:col>2</xdr:col>
      <xdr:colOff>19050</xdr:colOff>
      <xdr:row>249</xdr:row>
      <xdr:rowOff>114300</xdr:rowOff>
    </xdr:to>
    <xdr:sp macro="" textlink="">
      <xdr:nvSpPr>
        <xdr:cNvPr id="9194" name="Line 8">
          <a:extLst>
            <a:ext uri="{FF2B5EF4-FFF2-40B4-BE49-F238E27FC236}">
              <a16:creationId xmlns:a16="http://schemas.microsoft.com/office/drawing/2014/main" id="{7E78B2CC-14D3-4564-A19E-E517B4EB6926}"/>
            </a:ext>
          </a:extLst>
        </xdr:cNvPr>
        <xdr:cNvSpPr>
          <a:spLocks noChangeShapeType="1"/>
        </xdr:cNvSpPr>
      </xdr:nvSpPr>
      <xdr:spPr bwMode="auto">
        <a:xfrm flipH="1">
          <a:off x="1457325" y="4849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277</xdr:row>
      <xdr:rowOff>95250</xdr:rowOff>
    </xdr:from>
    <xdr:to>
      <xdr:col>2</xdr:col>
      <xdr:colOff>9525</xdr:colOff>
      <xdr:row>277</xdr:row>
      <xdr:rowOff>104775</xdr:rowOff>
    </xdr:to>
    <xdr:sp macro="" textlink="">
      <xdr:nvSpPr>
        <xdr:cNvPr id="9195" name="Line 7">
          <a:extLst>
            <a:ext uri="{FF2B5EF4-FFF2-40B4-BE49-F238E27FC236}">
              <a16:creationId xmlns:a16="http://schemas.microsoft.com/office/drawing/2014/main" id="{0D4383C8-6467-465A-807C-3EB9E7CF4862}"/>
            </a:ext>
          </a:extLst>
        </xdr:cNvPr>
        <xdr:cNvSpPr>
          <a:spLocks noChangeShapeType="1"/>
        </xdr:cNvSpPr>
      </xdr:nvSpPr>
      <xdr:spPr bwMode="auto">
        <a:xfrm flipH="1" flipV="1">
          <a:off x="1371600" y="54330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114300</xdr:rowOff>
    </xdr:from>
    <xdr:to>
      <xdr:col>2</xdr:col>
      <xdr:colOff>0</xdr:colOff>
      <xdr:row>280</xdr:row>
      <xdr:rowOff>114300</xdr:rowOff>
    </xdr:to>
    <xdr:sp macro="" textlink="">
      <xdr:nvSpPr>
        <xdr:cNvPr id="9196" name="Line 8">
          <a:extLst>
            <a:ext uri="{FF2B5EF4-FFF2-40B4-BE49-F238E27FC236}">
              <a16:creationId xmlns:a16="http://schemas.microsoft.com/office/drawing/2014/main" id="{0D7D7999-3B53-4565-9696-88959EAC33E9}"/>
            </a:ext>
          </a:extLst>
        </xdr:cNvPr>
        <xdr:cNvSpPr>
          <a:spLocks noChangeShapeType="1"/>
        </xdr:cNvSpPr>
      </xdr:nvSpPr>
      <xdr:spPr bwMode="auto">
        <a:xfrm flipH="1">
          <a:off x="1371600" y="5489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248</xdr:row>
      <xdr:rowOff>114300</xdr:rowOff>
    </xdr:from>
    <xdr:to>
      <xdr:col>2</xdr:col>
      <xdr:colOff>76200</xdr:colOff>
      <xdr:row>248</xdr:row>
      <xdr:rowOff>114300</xdr:rowOff>
    </xdr:to>
    <xdr:sp macro="" textlink="">
      <xdr:nvSpPr>
        <xdr:cNvPr id="9197" name="Line 8">
          <a:extLst>
            <a:ext uri="{FF2B5EF4-FFF2-40B4-BE49-F238E27FC236}">
              <a16:creationId xmlns:a16="http://schemas.microsoft.com/office/drawing/2014/main" id="{87CC81AE-7ADA-4E56-96C7-E031C6ACD2AC}"/>
            </a:ext>
          </a:extLst>
        </xdr:cNvPr>
        <xdr:cNvSpPr>
          <a:spLocks noChangeShapeType="1"/>
        </xdr:cNvSpPr>
      </xdr:nvSpPr>
      <xdr:spPr bwMode="auto">
        <a:xfrm flipH="1">
          <a:off x="14478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248</xdr:row>
      <xdr:rowOff>114300</xdr:rowOff>
    </xdr:from>
    <xdr:to>
      <xdr:col>2</xdr:col>
      <xdr:colOff>76200</xdr:colOff>
      <xdr:row>248</xdr:row>
      <xdr:rowOff>114300</xdr:rowOff>
    </xdr:to>
    <xdr:sp macro="" textlink="">
      <xdr:nvSpPr>
        <xdr:cNvPr id="9198" name="Line 8">
          <a:extLst>
            <a:ext uri="{FF2B5EF4-FFF2-40B4-BE49-F238E27FC236}">
              <a16:creationId xmlns:a16="http://schemas.microsoft.com/office/drawing/2014/main" id="{C48CF846-C3B3-4D6D-873C-5D716F740908}"/>
            </a:ext>
          </a:extLst>
        </xdr:cNvPr>
        <xdr:cNvSpPr>
          <a:spLocks noChangeShapeType="1"/>
        </xdr:cNvSpPr>
      </xdr:nvSpPr>
      <xdr:spPr bwMode="auto">
        <a:xfrm flipH="1">
          <a:off x="14478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245</xdr:row>
      <xdr:rowOff>114300</xdr:rowOff>
    </xdr:from>
    <xdr:to>
      <xdr:col>2</xdr:col>
      <xdr:colOff>76200</xdr:colOff>
      <xdr:row>245</xdr:row>
      <xdr:rowOff>114300</xdr:rowOff>
    </xdr:to>
    <xdr:sp macro="" textlink="">
      <xdr:nvSpPr>
        <xdr:cNvPr id="9199" name="Line 8">
          <a:extLst>
            <a:ext uri="{FF2B5EF4-FFF2-40B4-BE49-F238E27FC236}">
              <a16:creationId xmlns:a16="http://schemas.microsoft.com/office/drawing/2014/main" id="{1EB734E2-D3AC-4755-AAC4-C9CB637C99F8}"/>
            </a:ext>
          </a:extLst>
        </xdr:cNvPr>
        <xdr:cNvSpPr>
          <a:spLocks noChangeShapeType="1"/>
        </xdr:cNvSpPr>
      </xdr:nvSpPr>
      <xdr:spPr bwMode="auto">
        <a:xfrm flipH="1">
          <a:off x="1447800" y="4750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76200</xdr:colOff>
      <xdr:row>237</xdr:row>
      <xdr:rowOff>114300</xdr:rowOff>
    </xdr:to>
    <xdr:sp macro="" textlink="">
      <xdr:nvSpPr>
        <xdr:cNvPr id="9200" name="Line 8">
          <a:extLst>
            <a:ext uri="{FF2B5EF4-FFF2-40B4-BE49-F238E27FC236}">
              <a16:creationId xmlns:a16="http://schemas.microsoft.com/office/drawing/2014/main" id="{747F869E-ACD0-4554-9F8C-A0302A062C81}"/>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76200</xdr:colOff>
      <xdr:row>237</xdr:row>
      <xdr:rowOff>114300</xdr:rowOff>
    </xdr:to>
    <xdr:sp macro="" textlink="">
      <xdr:nvSpPr>
        <xdr:cNvPr id="9201" name="Line 8">
          <a:extLst>
            <a:ext uri="{FF2B5EF4-FFF2-40B4-BE49-F238E27FC236}">
              <a16:creationId xmlns:a16="http://schemas.microsoft.com/office/drawing/2014/main" id="{576063A1-2D0A-47E1-9E61-A3A37BBD59BC}"/>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76200</xdr:colOff>
      <xdr:row>237</xdr:row>
      <xdr:rowOff>114300</xdr:rowOff>
    </xdr:to>
    <xdr:sp macro="" textlink="">
      <xdr:nvSpPr>
        <xdr:cNvPr id="9202" name="Line 8">
          <a:extLst>
            <a:ext uri="{FF2B5EF4-FFF2-40B4-BE49-F238E27FC236}">
              <a16:creationId xmlns:a16="http://schemas.microsoft.com/office/drawing/2014/main" id="{F2C30C8A-F547-4BFA-B364-53350CB8B9F1}"/>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76200</xdr:colOff>
      <xdr:row>237</xdr:row>
      <xdr:rowOff>114300</xdr:rowOff>
    </xdr:to>
    <xdr:sp macro="" textlink="">
      <xdr:nvSpPr>
        <xdr:cNvPr id="9203" name="Line 8">
          <a:extLst>
            <a:ext uri="{FF2B5EF4-FFF2-40B4-BE49-F238E27FC236}">
              <a16:creationId xmlns:a16="http://schemas.microsoft.com/office/drawing/2014/main" id="{859C920C-7BAB-40AB-9A40-560B61DD0B87}"/>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76200</xdr:colOff>
      <xdr:row>237</xdr:row>
      <xdr:rowOff>114300</xdr:rowOff>
    </xdr:to>
    <xdr:sp macro="" textlink="">
      <xdr:nvSpPr>
        <xdr:cNvPr id="9204" name="Line 8">
          <a:extLst>
            <a:ext uri="{FF2B5EF4-FFF2-40B4-BE49-F238E27FC236}">
              <a16:creationId xmlns:a16="http://schemas.microsoft.com/office/drawing/2014/main" id="{4376DA70-AFBA-4493-8557-290707200FF4}"/>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76200</xdr:colOff>
      <xdr:row>237</xdr:row>
      <xdr:rowOff>114300</xdr:rowOff>
    </xdr:to>
    <xdr:sp macro="" textlink="">
      <xdr:nvSpPr>
        <xdr:cNvPr id="9205" name="Line 8">
          <a:extLst>
            <a:ext uri="{FF2B5EF4-FFF2-40B4-BE49-F238E27FC236}">
              <a16:creationId xmlns:a16="http://schemas.microsoft.com/office/drawing/2014/main" id="{F7114382-51FD-4069-AF40-78F1F7D70A29}"/>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47625</xdr:colOff>
      <xdr:row>237</xdr:row>
      <xdr:rowOff>114300</xdr:rowOff>
    </xdr:to>
    <xdr:sp macro="" textlink="">
      <xdr:nvSpPr>
        <xdr:cNvPr id="9206" name="Line 8">
          <a:extLst>
            <a:ext uri="{FF2B5EF4-FFF2-40B4-BE49-F238E27FC236}">
              <a16:creationId xmlns:a16="http://schemas.microsoft.com/office/drawing/2014/main" id="{E4EA9AEC-75B1-4769-8F6D-6C000DC53E57}"/>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47625</xdr:colOff>
      <xdr:row>237</xdr:row>
      <xdr:rowOff>114300</xdr:rowOff>
    </xdr:to>
    <xdr:sp macro="" textlink="">
      <xdr:nvSpPr>
        <xdr:cNvPr id="9207" name="Line 8">
          <a:extLst>
            <a:ext uri="{FF2B5EF4-FFF2-40B4-BE49-F238E27FC236}">
              <a16:creationId xmlns:a16="http://schemas.microsoft.com/office/drawing/2014/main" id="{E30C32E6-9FC1-4744-A3DC-E01ADB2332D5}"/>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76200</xdr:colOff>
      <xdr:row>237</xdr:row>
      <xdr:rowOff>114300</xdr:rowOff>
    </xdr:to>
    <xdr:sp macro="" textlink="">
      <xdr:nvSpPr>
        <xdr:cNvPr id="9208" name="Line 8">
          <a:extLst>
            <a:ext uri="{FF2B5EF4-FFF2-40B4-BE49-F238E27FC236}">
              <a16:creationId xmlns:a16="http://schemas.microsoft.com/office/drawing/2014/main" id="{754666F9-BA86-44D9-A0F2-BC3C65C1792C}"/>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237</xdr:row>
      <xdr:rowOff>114300</xdr:rowOff>
    </xdr:from>
    <xdr:to>
      <xdr:col>2</xdr:col>
      <xdr:colOff>76200</xdr:colOff>
      <xdr:row>237</xdr:row>
      <xdr:rowOff>114300</xdr:rowOff>
    </xdr:to>
    <xdr:sp macro="" textlink="">
      <xdr:nvSpPr>
        <xdr:cNvPr id="9209" name="Line 8">
          <a:extLst>
            <a:ext uri="{FF2B5EF4-FFF2-40B4-BE49-F238E27FC236}">
              <a16:creationId xmlns:a16="http://schemas.microsoft.com/office/drawing/2014/main" id="{14E7DE98-B2BC-42C2-B3FA-D49D776433B8}"/>
            </a:ext>
          </a:extLst>
        </xdr:cNvPr>
        <xdr:cNvSpPr>
          <a:spLocks noChangeShapeType="1"/>
        </xdr:cNvSpPr>
      </xdr:nvSpPr>
      <xdr:spPr bwMode="auto">
        <a:xfrm flipH="1">
          <a:off x="1447800" y="45519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114300</xdr:rowOff>
    </xdr:from>
    <xdr:to>
      <xdr:col>2</xdr:col>
      <xdr:colOff>0</xdr:colOff>
      <xdr:row>278</xdr:row>
      <xdr:rowOff>114300</xdr:rowOff>
    </xdr:to>
    <xdr:sp macro="" textlink="">
      <xdr:nvSpPr>
        <xdr:cNvPr id="9210" name="Line 8">
          <a:extLst>
            <a:ext uri="{FF2B5EF4-FFF2-40B4-BE49-F238E27FC236}">
              <a16:creationId xmlns:a16="http://schemas.microsoft.com/office/drawing/2014/main" id="{0B2B2509-D52C-4286-808A-AF235CB15416}"/>
            </a:ext>
          </a:extLst>
        </xdr:cNvPr>
        <xdr:cNvSpPr>
          <a:spLocks noChangeShapeType="1"/>
        </xdr:cNvSpPr>
      </xdr:nvSpPr>
      <xdr:spPr bwMode="auto">
        <a:xfrm flipH="1">
          <a:off x="1371600" y="5453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114300</xdr:rowOff>
    </xdr:from>
    <xdr:to>
      <xdr:col>2</xdr:col>
      <xdr:colOff>0</xdr:colOff>
      <xdr:row>278</xdr:row>
      <xdr:rowOff>114300</xdr:rowOff>
    </xdr:to>
    <xdr:sp macro="" textlink="">
      <xdr:nvSpPr>
        <xdr:cNvPr id="9211" name="Line 8">
          <a:extLst>
            <a:ext uri="{FF2B5EF4-FFF2-40B4-BE49-F238E27FC236}">
              <a16:creationId xmlns:a16="http://schemas.microsoft.com/office/drawing/2014/main" id="{49312FAD-C663-42F8-BA5F-3FC8B1DD8D5B}"/>
            </a:ext>
          </a:extLst>
        </xdr:cNvPr>
        <xdr:cNvSpPr>
          <a:spLocks noChangeShapeType="1"/>
        </xdr:cNvSpPr>
      </xdr:nvSpPr>
      <xdr:spPr bwMode="auto">
        <a:xfrm flipH="1">
          <a:off x="1371600" y="5453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114300</xdr:rowOff>
    </xdr:from>
    <xdr:to>
      <xdr:col>2</xdr:col>
      <xdr:colOff>0</xdr:colOff>
      <xdr:row>278</xdr:row>
      <xdr:rowOff>114300</xdr:rowOff>
    </xdr:to>
    <xdr:sp macro="" textlink="">
      <xdr:nvSpPr>
        <xdr:cNvPr id="9212" name="Line 8">
          <a:extLst>
            <a:ext uri="{FF2B5EF4-FFF2-40B4-BE49-F238E27FC236}">
              <a16:creationId xmlns:a16="http://schemas.microsoft.com/office/drawing/2014/main" id="{95424571-7F76-4973-B73A-9C2068AB899D}"/>
            </a:ext>
          </a:extLst>
        </xdr:cNvPr>
        <xdr:cNvSpPr>
          <a:spLocks noChangeShapeType="1"/>
        </xdr:cNvSpPr>
      </xdr:nvSpPr>
      <xdr:spPr bwMode="auto">
        <a:xfrm flipH="1">
          <a:off x="1371600" y="5453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95250</xdr:rowOff>
    </xdr:from>
    <xdr:to>
      <xdr:col>2</xdr:col>
      <xdr:colOff>9525</xdr:colOff>
      <xdr:row>278</xdr:row>
      <xdr:rowOff>104775</xdr:rowOff>
    </xdr:to>
    <xdr:sp macro="" textlink="">
      <xdr:nvSpPr>
        <xdr:cNvPr id="9213" name="Line 7">
          <a:extLst>
            <a:ext uri="{FF2B5EF4-FFF2-40B4-BE49-F238E27FC236}">
              <a16:creationId xmlns:a16="http://schemas.microsoft.com/office/drawing/2014/main" id="{9A78C8E9-D39A-44CB-B8EF-3CAA63A293A5}"/>
            </a:ext>
          </a:extLst>
        </xdr:cNvPr>
        <xdr:cNvSpPr>
          <a:spLocks noChangeShapeType="1"/>
        </xdr:cNvSpPr>
      </xdr:nvSpPr>
      <xdr:spPr bwMode="auto">
        <a:xfrm flipH="1" flipV="1">
          <a:off x="1371600" y="545115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95250</xdr:rowOff>
    </xdr:from>
    <xdr:to>
      <xdr:col>2</xdr:col>
      <xdr:colOff>9525</xdr:colOff>
      <xdr:row>278</xdr:row>
      <xdr:rowOff>104775</xdr:rowOff>
    </xdr:to>
    <xdr:sp macro="" textlink="">
      <xdr:nvSpPr>
        <xdr:cNvPr id="9214" name="Line 7">
          <a:extLst>
            <a:ext uri="{FF2B5EF4-FFF2-40B4-BE49-F238E27FC236}">
              <a16:creationId xmlns:a16="http://schemas.microsoft.com/office/drawing/2014/main" id="{1CAE6BA6-1588-4E81-A1A8-15D36DB75EDC}"/>
            </a:ext>
          </a:extLst>
        </xdr:cNvPr>
        <xdr:cNvSpPr>
          <a:spLocks noChangeShapeType="1"/>
        </xdr:cNvSpPr>
      </xdr:nvSpPr>
      <xdr:spPr bwMode="auto">
        <a:xfrm flipH="1" flipV="1">
          <a:off x="1371600" y="545115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251</xdr:row>
      <xdr:rowOff>114300</xdr:rowOff>
    </xdr:from>
    <xdr:to>
      <xdr:col>2</xdr:col>
      <xdr:colOff>85725</xdr:colOff>
      <xdr:row>251</xdr:row>
      <xdr:rowOff>114300</xdr:rowOff>
    </xdr:to>
    <xdr:sp macro="" textlink="">
      <xdr:nvSpPr>
        <xdr:cNvPr id="9215" name="Line 8">
          <a:extLst>
            <a:ext uri="{FF2B5EF4-FFF2-40B4-BE49-F238E27FC236}">
              <a16:creationId xmlns:a16="http://schemas.microsoft.com/office/drawing/2014/main" id="{0EC30672-9463-49C5-BF18-9F0CC11417E0}"/>
            </a:ext>
          </a:extLst>
        </xdr:cNvPr>
        <xdr:cNvSpPr>
          <a:spLocks noChangeShapeType="1"/>
        </xdr:cNvSpPr>
      </xdr:nvSpPr>
      <xdr:spPr bwMode="auto">
        <a:xfrm flipH="1">
          <a:off x="19145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76200</xdr:colOff>
      <xdr:row>266</xdr:row>
      <xdr:rowOff>114300</xdr:rowOff>
    </xdr:to>
    <xdr:sp macro="" textlink="">
      <xdr:nvSpPr>
        <xdr:cNvPr id="9216" name="Line 8">
          <a:extLst>
            <a:ext uri="{FF2B5EF4-FFF2-40B4-BE49-F238E27FC236}">
              <a16:creationId xmlns:a16="http://schemas.microsoft.com/office/drawing/2014/main" id="{9FA11060-499B-4E4D-9119-0285EDE4AD68}"/>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76200</xdr:colOff>
      <xdr:row>266</xdr:row>
      <xdr:rowOff>114300</xdr:rowOff>
    </xdr:to>
    <xdr:sp macro="" textlink="">
      <xdr:nvSpPr>
        <xdr:cNvPr id="9217" name="Line 8">
          <a:extLst>
            <a:ext uri="{FF2B5EF4-FFF2-40B4-BE49-F238E27FC236}">
              <a16:creationId xmlns:a16="http://schemas.microsoft.com/office/drawing/2014/main" id="{CE7E60FF-9059-4C7E-88D5-0B1E67F00761}"/>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252</xdr:row>
      <xdr:rowOff>95250</xdr:rowOff>
    </xdr:from>
    <xdr:to>
      <xdr:col>2</xdr:col>
      <xdr:colOff>47625</xdr:colOff>
      <xdr:row>252</xdr:row>
      <xdr:rowOff>104775</xdr:rowOff>
    </xdr:to>
    <xdr:sp macro="" textlink="">
      <xdr:nvSpPr>
        <xdr:cNvPr id="9218" name="Line 7">
          <a:extLst>
            <a:ext uri="{FF2B5EF4-FFF2-40B4-BE49-F238E27FC236}">
              <a16:creationId xmlns:a16="http://schemas.microsoft.com/office/drawing/2014/main" id="{E87E144A-503D-4B78-9AB9-2CF9D6702883}"/>
            </a:ext>
          </a:extLst>
        </xdr:cNvPr>
        <xdr:cNvSpPr>
          <a:spLocks noChangeShapeType="1"/>
        </xdr:cNvSpPr>
      </xdr:nvSpPr>
      <xdr:spPr bwMode="auto">
        <a:xfrm flipH="1" flipV="1">
          <a:off x="1371600" y="49215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253</xdr:row>
      <xdr:rowOff>114300</xdr:rowOff>
    </xdr:from>
    <xdr:to>
      <xdr:col>2</xdr:col>
      <xdr:colOff>0</xdr:colOff>
      <xdr:row>253</xdr:row>
      <xdr:rowOff>114300</xdr:rowOff>
    </xdr:to>
    <xdr:sp macro="" textlink="">
      <xdr:nvSpPr>
        <xdr:cNvPr id="9219" name="Line 8">
          <a:extLst>
            <a:ext uri="{FF2B5EF4-FFF2-40B4-BE49-F238E27FC236}">
              <a16:creationId xmlns:a16="http://schemas.microsoft.com/office/drawing/2014/main" id="{E3B7CFCE-F2A8-4090-8961-F4AE44AECC08}"/>
            </a:ext>
          </a:extLst>
        </xdr:cNvPr>
        <xdr:cNvSpPr>
          <a:spLocks noChangeShapeType="1"/>
        </xdr:cNvSpPr>
      </xdr:nvSpPr>
      <xdr:spPr bwMode="auto">
        <a:xfrm flipH="1">
          <a:off x="1371600" y="4948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251</xdr:row>
      <xdr:rowOff>114300</xdr:rowOff>
    </xdr:from>
    <xdr:to>
      <xdr:col>2</xdr:col>
      <xdr:colOff>85725</xdr:colOff>
      <xdr:row>251</xdr:row>
      <xdr:rowOff>114300</xdr:rowOff>
    </xdr:to>
    <xdr:sp macro="" textlink="">
      <xdr:nvSpPr>
        <xdr:cNvPr id="9220" name="Line 8">
          <a:extLst>
            <a:ext uri="{FF2B5EF4-FFF2-40B4-BE49-F238E27FC236}">
              <a16:creationId xmlns:a16="http://schemas.microsoft.com/office/drawing/2014/main" id="{C9C3A30B-8891-411F-B349-EB4C80901807}"/>
            </a:ext>
          </a:extLst>
        </xdr:cNvPr>
        <xdr:cNvSpPr>
          <a:spLocks noChangeShapeType="1"/>
        </xdr:cNvSpPr>
      </xdr:nvSpPr>
      <xdr:spPr bwMode="auto">
        <a:xfrm flipH="1">
          <a:off x="19145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251</xdr:row>
      <xdr:rowOff>114300</xdr:rowOff>
    </xdr:from>
    <xdr:to>
      <xdr:col>2</xdr:col>
      <xdr:colOff>47625</xdr:colOff>
      <xdr:row>251</xdr:row>
      <xdr:rowOff>114300</xdr:rowOff>
    </xdr:to>
    <xdr:sp macro="" textlink="">
      <xdr:nvSpPr>
        <xdr:cNvPr id="9221" name="Line 8">
          <a:extLst>
            <a:ext uri="{FF2B5EF4-FFF2-40B4-BE49-F238E27FC236}">
              <a16:creationId xmlns:a16="http://schemas.microsoft.com/office/drawing/2014/main" id="{161A94D6-66B1-42C6-AA31-325366E2898D}"/>
            </a:ext>
          </a:extLst>
        </xdr:cNvPr>
        <xdr:cNvSpPr>
          <a:spLocks noChangeShapeType="1"/>
        </xdr:cNvSpPr>
      </xdr:nvSpPr>
      <xdr:spPr bwMode="auto">
        <a:xfrm flipH="1">
          <a:off x="19145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47625</xdr:colOff>
      <xdr:row>266</xdr:row>
      <xdr:rowOff>114300</xdr:rowOff>
    </xdr:to>
    <xdr:sp macro="" textlink="">
      <xdr:nvSpPr>
        <xdr:cNvPr id="9222" name="Line 8">
          <a:extLst>
            <a:ext uri="{FF2B5EF4-FFF2-40B4-BE49-F238E27FC236}">
              <a16:creationId xmlns:a16="http://schemas.microsoft.com/office/drawing/2014/main" id="{4D899DD1-AF5D-412F-9AAB-5211DF518F36}"/>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47625</xdr:colOff>
      <xdr:row>266</xdr:row>
      <xdr:rowOff>114300</xdr:rowOff>
    </xdr:to>
    <xdr:sp macro="" textlink="">
      <xdr:nvSpPr>
        <xdr:cNvPr id="9223" name="Line 8">
          <a:extLst>
            <a:ext uri="{FF2B5EF4-FFF2-40B4-BE49-F238E27FC236}">
              <a16:creationId xmlns:a16="http://schemas.microsoft.com/office/drawing/2014/main" id="{41B0C76C-8BC8-4ADE-883A-9D4F71FEC667}"/>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252</xdr:row>
      <xdr:rowOff>95250</xdr:rowOff>
    </xdr:from>
    <xdr:to>
      <xdr:col>2</xdr:col>
      <xdr:colOff>47625</xdr:colOff>
      <xdr:row>252</xdr:row>
      <xdr:rowOff>104775</xdr:rowOff>
    </xdr:to>
    <xdr:sp macro="" textlink="">
      <xdr:nvSpPr>
        <xdr:cNvPr id="9224" name="Line 7">
          <a:extLst>
            <a:ext uri="{FF2B5EF4-FFF2-40B4-BE49-F238E27FC236}">
              <a16:creationId xmlns:a16="http://schemas.microsoft.com/office/drawing/2014/main" id="{1CA92489-EAC7-48BC-8865-11D42D01EA2B}"/>
            </a:ext>
          </a:extLst>
        </xdr:cNvPr>
        <xdr:cNvSpPr>
          <a:spLocks noChangeShapeType="1"/>
        </xdr:cNvSpPr>
      </xdr:nvSpPr>
      <xdr:spPr bwMode="auto">
        <a:xfrm flipH="1" flipV="1">
          <a:off x="1371600" y="49215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253</xdr:row>
      <xdr:rowOff>114300</xdr:rowOff>
    </xdr:from>
    <xdr:to>
      <xdr:col>2</xdr:col>
      <xdr:colOff>0</xdr:colOff>
      <xdr:row>253</xdr:row>
      <xdr:rowOff>114300</xdr:rowOff>
    </xdr:to>
    <xdr:sp macro="" textlink="">
      <xdr:nvSpPr>
        <xdr:cNvPr id="9225" name="Line 8">
          <a:extLst>
            <a:ext uri="{FF2B5EF4-FFF2-40B4-BE49-F238E27FC236}">
              <a16:creationId xmlns:a16="http://schemas.microsoft.com/office/drawing/2014/main" id="{3E81CBEE-EDBA-47D5-8104-568A2CF685D5}"/>
            </a:ext>
          </a:extLst>
        </xdr:cNvPr>
        <xdr:cNvSpPr>
          <a:spLocks noChangeShapeType="1"/>
        </xdr:cNvSpPr>
      </xdr:nvSpPr>
      <xdr:spPr bwMode="auto">
        <a:xfrm flipH="1">
          <a:off x="1371600" y="4948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251</xdr:row>
      <xdr:rowOff>114300</xdr:rowOff>
    </xdr:from>
    <xdr:to>
      <xdr:col>2</xdr:col>
      <xdr:colOff>47625</xdr:colOff>
      <xdr:row>251</xdr:row>
      <xdr:rowOff>114300</xdr:rowOff>
    </xdr:to>
    <xdr:sp macro="" textlink="">
      <xdr:nvSpPr>
        <xdr:cNvPr id="9226" name="Line 8">
          <a:extLst>
            <a:ext uri="{FF2B5EF4-FFF2-40B4-BE49-F238E27FC236}">
              <a16:creationId xmlns:a16="http://schemas.microsoft.com/office/drawing/2014/main" id="{73E62A97-6A0C-428B-949A-34FDE387D85E}"/>
            </a:ext>
          </a:extLst>
        </xdr:cNvPr>
        <xdr:cNvSpPr>
          <a:spLocks noChangeShapeType="1"/>
        </xdr:cNvSpPr>
      </xdr:nvSpPr>
      <xdr:spPr bwMode="auto">
        <a:xfrm flipH="1">
          <a:off x="19145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251</xdr:row>
      <xdr:rowOff>114300</xdr:rowOff>
    </xdr:from>
    <xdr:to>
      <xdr:col>2</xdr:col>
      <xdr:colOff>85725</xdr:colOff>
      <xdr:row>251</xdr:row>
      <xdr:rowOff>114300</xdr:rowOff>
    </xdr:to>
    <xdr:sp macro="" textlink="">
      <xdr:nvSpPr>
        <xdr:cNvPr id="9227" name="Line 8">
          <a:extLst>
            <a:ext uri="{FF2B5EF4-FFF2-40B4-BE49-F238E27FC236}">
              <a16:creationId xmlns:a16="http://schemas.microsoft.com/office/drawing/2014/main" id="{447EF7BE-3698-4E6D-881D-DB3A7E8482F6}"/>
            </a:ext>
          </a:extLst>
        </xdr:cNvPr>
        <xdr:cNvSpPr>
          <a:spLocks noChangeShapeType="1"/>
        </xdr:cNvSpPr>
      </xdr:nvSpPr>
      <xdr:spPr bwMode="auto">
        <a:xfrm flipH="1">
          <a:off x="19145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76200</xdr:colOff>
      <xdr:row>266</xdr:row>
      <xdr:rowOff>114300</xdr:rowOff>
    </xdr:to>
    <xdr:sp macro="" textlink="">
      <xdr:nvSpPr>
        <xdr:cNvPr id="9228" name="Line 8">
          <a:extLst>
            <a:ext uri="{FF2B5EF4-FFF2-40B4-BE49-F238E27FC236}">
              <a16:creationId xmlns:a16="http://schemas.microsoft.com/office/drawing/2014/main" id="{C66A61A3-0BB7-4B3F-B132-D5279B9DA32E}"/>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76200</xdr:colOff>
      <xdr:row>266</xdr:row>
      <xdr:rowOff>114300</xdr:rowOff>
    </xdr:to>
    <xdr:sp macro="" textlink="">
      <xdr:nvSpPr>
        <xdr:cNvPr id="9229" name="Line 8">
          <a:extLst>
            <a:ext uri="{FF2B5EF4-FFF2-40B4-BE49-F238E27FC236}">
              <a16:creationId xmlns:a16="http://schemas.microsoft.com/office/drawing/2014/main" id="{40E761B4-204E-47CB-BBDC-03D3456CE57D}"/>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252</xdr:row>
      <xdr:rowOff>95250</xdr:rowOff>
    </xdr:from>
    <xdr:to>
      <xdr:col>2</xdr:col>
      <xdr:colOff>47625</xdr:colOff>
      <xdr:row>252</xdr:row>
      <xdr:rowOff>104775</xdr:rowOff>
    </xdr:to>
    <xdr:sp macro="" textlink="">
      <xdr:nvSpPr>
        <xdr:cNvPr id="9230" name="Line 7">
          <a:extLst>
            <a:ext uri="{FF2B5EF4-FFF2-40B4-BE49-F238E27FC236}">
              <a16:creationId xmlns:a16="http://schemas.microsoft.com/office/drawing/2014/main" id="{AC45C16A-8119-4409-A052-6D2A48242AA1}"/>
            </a:ext>
          </a:extLst>
        </xdr:cNvPr>
        <xdr:cNvSpPr>
          <a:spLocks noChangeShapeType="1"/>
        </xdr:cNvSpPr>
      </xdr:nvSpPr>
      <xdr:spPr bwMode="auto">
        <a:xfrm flipH="1" flipV="1">
          <a:off x="1371600" y="49215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253</xdr:row>
      <xdr:rowOff>114300</xdr:rowOff>
    </xdr:from>
    <xdr:to>
      <xdr:col>2</xdr:col>
      <xdr:colOff>0</xdr:colOff>
      <xdr:row>253</xdr:row>
      <xdr:rowOff>114300</xdr:rowOff>
    </xdr:to>
    <xdr:sp macro="" textlink="">
      <xdr:nvSpPr>
        <xdr:cNvPr id="9231" name="Line 8">
          <a:extLst>
            <a:ext uri="{FF2B5EF4-FFF2-40B4-BE49-F238E27FC236}">
              <a16:creationId xmlns:a16="http://schemas.microsoft.com/office/drawing/2014/main" id="{C8CDBB04-C40A-486B-A0B6-9228930DBA40}"/>
            </a:ext>
          </a:extLst>
        </xdr:cNvPr>
        <xdr:cNvSpPr>
          <a:spLocks noChangeShapeType="1"/>
        </xdr:cNvSpPr>
      </xdr:nvSpPr>
      <xdr:spPr bwMode="auto">
        <a:xfrm flipH="1">
          <a:off x="1371600" y="4948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251</xdr:row>
      <xdr:rowOff>114300</xdr:rowOff>
    </xdr:from>
    <xdr:to>
      <xdr:col>2</xdr:col>
      <xdr:colOff>85725</xdr:colOff>
      <xdr:row>251</xdr:row>
      <xdr:rowOff>114300</xdr:rowOff>
    </xdr:to>
    <xdr:sp macro="" textlink="">
      <xdr:nvSpPr>
        <xdr:cNvPr id="9232" name="Line 8">
          <a:extLst>
            <a:ext uri="{FF2B5EF4-FFF2-40B4-BE49-F238E27FC236}">
              <a16:creationId xmlns:a16="http://schemas.microsoft.com/office/drawing/2014/main" id="{CE5FB9FB-9406-44C4-B6E8-EA143F3917E8}"/>
            </a:ext>
          </a:extLst>
        </xdr:cNvPr>
        <xdr:cNvSpPr>
          <a:spLocks noChangeShapeType="1"/>
        </xdr:cNvSpPr>
      </xdr:nvSpPr>
      <xdr:spPr bwMode="auto">
        <a:xfrm flipH="1">
          <a:off x="19145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246</xdr:row>
      <xdr:rowOff>114300</xdr:rowOff>
    </xdr:from>
    <xdr:to>
      <xdr:col>2</xdr:col>
      <xdr:colOff>85725</xdr:colOff>
      <xdr:row>246</xdr:row>
      <xdr:rowOff>114300</xdr:rowOff>
    </xdr:to>
    <xdr:sp macro="" textlink="">
      <xdr:nvSpPr>
        <xdr:cNvPr id="9233" name="Line 8">
          <a:extLst>
            <a:ext uri="{FF2B5EF4-FFF2-40B4-BE49-F238E27FC236}">
              <a16:creationId xmlns:a16="http://schemas.microsoft.com/office/drawing/2014/main" id="{2E5E7C1F-4CFB-4B17-9A54-86E4A6E12FEF}"/>
            </a:ext>
          </a:extLst>
        </xdr:cNvPr>
        <xdr:cNvSpPr>
          <a:spLocks noChangeShapeType="1"/>
        </xdr:cNvSpPr>
      </xdr:nvSpPr>
      <xdr:spPr bwMode="auto">
        <a:xfrm flipH="1">
          <a:off x="1914525" y="4774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234" name="Line 8">
          <a:extLst>
            <a:ext uri="{FF2B5EF4-FFF2-40B4-BE49-F238E27FC236}">
              <a16:creationId xmlns:a16="http://schemas.microsoft.com/office/drawing/2014/main" id="{0890688B-F851-447C-B339-14D093901D65}"/>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235" name="Line 8">
          <a:extLst>
            <a:ext uri="{FF2B5EF4-FFF2-40B4-BE49-F238E27FC236}">
              <a16:creationId xmlns:a16="http://schemas.microsoft.com/office/drawing/2014/main" id="{DDE39D13-E61C-4200-8574-F83DCBAD40AC}"/>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247</xdr:row>
      <xdr:rowOff>95250</xdr:rowOff>
    </xdr:from>
    <xdr:to>
      <xdr:col>2</xdr:col>
      <xdr:colOff>47625</xdr:colOff>
      <xdr:row>247</xdr:row>
      <xdr:rowOff>104775</xdr:rowOff>
    </xdr:to>
    <xdr:sp macro="" textlink="">
      <xdr:nvSpPr>
        <xdr:cNvPr id="9236" name="Line 7">
          <a:extLst>
            <a:ext uri="{FF2B5EF4-FFF2-40B4-BE49-F238E27FC236}">
              <a16:creationId xmlns:a16="http://schemas.microsoft.com/office/drawing/2014/main" id="{0BA25C36-1EAE-42CA-BBBD-11931CB673F4}"/>
            </a:ext>
          </a:extLst>
        </xdr:cNvPr>
        <xdr:cNvSpPr>
          <a:spLocks noChangeShapeType="1"/>
        </xdr:cNvSpPr>
      </xdr:nvSpPr>
      <xdr:spPr bwMode="auto">
        <a:xfrm flipH="1" flipV="1">
          <a:off x="1371600" y="479774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248</xdr:row>
      <xdr:rowOff>114300</xdr:rowOff>
    </xdr:from>
    <xdr:to>
      <xdr:col>2</xdr:col>
      <xdr:colOff>0</xdr:colOff>
      <xdr:row>248</xdr:row>
      <xdr:rowOff>114300</xdr:rowOff>
    </xdr:to>
    <xdr:sp macro="" textlink="">
      <xdr:nvSpPr>
        <xdr:cNvPr id="9237" name="Line 8">
          <a:extLst>
            <a:ext uri="{FF2B5EF4-FFF2-40B4-BE49-F238E27FC236}">
              <a16:creationId xmlns:a16="http://schemas.microsoft.com/office/drawing/2014/main" id="{FBE7EDD0-A4B1-4E28-AE99-B911B9809A47}"/>
            </a:ext>
          </a:extLst>
        </xdr:cNvPr>
        <xdr:cNvSpPr>
          <a:spLocks noChangeShapeType="1"/>
        </xdr:cNvSpPr>
      </xdr:nvSpPr>
      <xdr:spPr bwMode="auto">
        <a:xfrm flipH="1">
          <a:off x="13716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246</xdr:row>
      <xdr:rowOff>114300</xdr:rowOff>
    </xdr:from>
    <xdr:to>
      <xdr:col>2</xdr:col>
      <xdr:colOff>85725</xdr:colOff>
      <xdr:row>246</xdr:row>
      <xdr:rowOff>114300</xdr:rowOff>
    </xdr:to>
    <xdr:sp macro="" textlink="">
      <xdr:nvSpPr>
        <xdr:cNvPr id="9238" name="Line 8">
          <a:extLst>
            <a:ext uri="{FF2B5EF4-FFF2-40B4-BE49-F238E27FC236}">
              <a16:creationId xmlns:a16="http://schemas.microsoft.com/office/drawing/2014/main" id="{CA6129DF-D5D8-46DB-82B6-0134AB99C165}"/>
            </a:ext>
          </a:extLst>
        </xdr:cNvPr>
        <xdr:cNvSpPr>
          <a:spLocks noChangeShapeType="1"/>
        </xdr:cNvSpPr>
      </xdr:nvSpPr>
      <xdr:spPr bwMode="auto">
        <a:xfrm flipH="1">
          <a:off x="1914525" y="4774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243</xdr:row>
      <xdr:rowOff>114300</xdr:rowOff>
    </xdr:from>
    <xdr:to>
      <xdr:col>2</xdr:col>
      <xdr:colOff>47625</xdr:colOff>
      <xdr:row>243</xdr:row>
      <xdr:rowOff>114300</xdr:rowOff>
    </xdr:to>
    <xdr:sp macro="" textlink="">
      <xdr:nvSpPr>
        <xdr:cNvPr id="9239" name="Line 8">
          <a:extLst>
            <a:ext uri="{FF2B5EF4-FFF2-40B4-BE49-F238E27FC236}">
              <a16:creationId xmlns:a16="http://schemas.microsoft.com/office/drawing/2014/main" id="{129EE4D9-6C60-4291-8CBC-D4B10FA6A750}"/>
            </a:ext>
          </a:extLst>
        </xdr:cNvPr>
        <xdr:cNvSpPr>
          <a:spLocks noChangeShapeType="1"/>
        </xdr:cNvSpPr>
      </xdr:nvSpPr>
      <xdr:spPr bwMode="auto">
        <a:xfrm flipH="1">
          <a:off x="1914525" y="47005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47625</xdr:colOff>
      <xdr:row>258</xdr:row>
      <xdr:rowOff>114300</xdr:rowOff>
    </xdr:to>
    <xdr:sp macro="" textlink="">
      <xdr:nvSpPr>
        <xdr:cNvPr id="9240" name="Line 8">
          <a:extLst>
            <a:ext uri="{FF2B5EF4-FFF2-40B4-BE49-F238E27FC236}">
              <a16:creationId xmlns:a16="http://schemas.microsoft.com/office/drawing/2014/main" id="{E786CAD8-0DCC-4CFC-8423-7DCE8A4D2C2C}"/>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47625</xdr:colOff>
      <xdr:row>258</xdr:row>
      <xdr:rowOff>114300</xdr:rowOff>
    </xdr:to>
    <xdr:sp macro="" textlink="">
      <xdr:nvSpPr>
        <xdr:cNvPr id="9241" name="Line 8">
          <a:extLst>
            <a:ext uri="{FF2B5EF4-FFF2-40B4-BE49-F238E27FC236}">
              <a16:creationId xmlns:a16="http://schemas.microsoft.com/office/drawing/2014/main" id="{22A482A2-1EA4-4181-973D-13115669D14B}"/>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245</xdr:row>
      <xdr:rowOff>114300</xdr:rowOff>
    </xdr:from>
    <xdr:to>
      <xdr:col>2</xdr:col>
      <xdr:colOff>0</xdr:colOff>
      <xdr:row>245</xdr:row>
      <xdr:rowOff>114300</xdr:rowOff>
    </xdr:to>
    <xdr:sp macro="" textlink="">
      <xdr:nvSpPr>
        <xdr:cNvPr id="9242" name="Line 8">
          <a:extLst>
            <a:ext uri="{FF2B5EF4-FFF2-40B4-BE49-F238E27FC236}">
              <a16:creationId xmlns:a16="http://schemas.microsoft.com/office/drawing/2014/main" id="{BDCF574E-2187-474B-971F-C6A854753D6E}"/>
            </a:ext>
          </a:extLst>
        </xdr:cNvPr>
        <xdr:cNvSpPr>
          <a:spLocks noChangeShapeType="1"/>
        </xdr:cNvSpPr>
      </xdr:nvSpPr>
      <xdr:spPr bwMode="auto">
        <a:xfrm flipH="1">
          <a:off x="1371600" y="4750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243</xdr:row>
      <xdr:rowOff>114300</xdr:rowOff>
    </xdr:from>
    <xdr:to>
      <xdr:col>2</xdr:col>
      <xdr:colOff>47625</xdr:colOff>
      <xdr:row>243</xdr:row>
      <xdr:rowOff>114300</xdr:rowOff>
    </xdr:to>
    <xdr:sp macro="" textlink="">
      <xdr:nvSpPr>
        <xdr:cNvPr id="9243" name="Line 8">
          <a:extLst>
            <a:ext uri="{FF2B5EF4-FFF2-40B4-BE49-F238E27FC236}">
              <a16:creationId xmlns:a16="http://schemas.microsoft.com/office/drawing/2014/main" id="{D7830B2A-4CF9-4EA6-8A7D-2B102EF4B172}"/>
            </a:ext>
          </a:extLst>
        </xdr:cNvPr>
        <xdr:cNvSpPr>
          <a:spLocks noChangeShapeType="1"/>
        </xdr:cNvSpPr>
      </xdr:nvSpPr>
      <xdr:spPr bwMode="auto">
        <a:xfrm flipH="1">
          <a:off x="1914525" y="47005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243</xdr:row>
      <xdr:rowOff>114300</xdr:rowOff>
    </xdr:from>
    <xdr:to>
      <xdr:col>2</xdr:col>
      <xdr:colOff>85725</xdr:colOff>
      <xdr:row>243</xdr:row>
      <xdr:rowOff>114300</xdr:rowOff>
    </xdr:to>
    <xdr:sp macro="" textlink="">
      <xdr:nvSpPr>
        <xdr:cNvPr id="9244" name="Line 8">
          <a:extLst>
            <a:ext uri="{FF2B5EF4-FFF2-40B4-BE49-F238E27FC236}">
              <a16:creationId xmlns:a16="http://schemas.microsoft.com/office/drawing/2014/main" id="{ADE7F229-6A2D-4113-874A-523B4C5D9CB6}"/>
            </a:ext>
          </a:extLst>
        </xdr:cNvPr>
        <xdr:cNvSpPr>
          <a:spLocks noChangeShapeType="1"/>
        </xdr:cNvSpPr>
      </xdr:nvSpPr>
      <xdr:spPr bwMode="auto">
        <a:xfrm flipH="1">
          <a:off x="1914525" y="47005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245" name="Line 8">
          <a:extLst>
            <a:ext uri="{FF2B5EF4-FFF2-40B4-BE49-F238E27FC236}">
              <a16:creationId xmlns:a16="http://schemas.microsoft.com/office/drawing/2014/main" id="{CCBAF53E-F4A8-4FA6-92C1-478F37D28B1A}"/>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246" name="Line 8">
          <a:extLst>
            <a:ext uri="{FF2B5EF4-FFF2-40B4-BE49-F238E27FC236}">
              <a16:creationId xmlns:a16="http://schemas.microsoft.com/office/drawing/2014/main" id="{3489D499-B54B-4815-9641-3CDC099A6200}"/>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245</xdr:row>
      <xdr:rowOff>114300</xdr:rowOff>
    </xdr:from>
    <xdr:to>
      <xdr:col>2</xdr:col>
      <xdr:colOff>0</xdr:colOff>
      <xdr:row>245</xdr:row>
      <xdr:rowOff>114300</xdr:rowOff>
    </xdr:to>
    <xdr:sp macro="" textlink="">
      <xdr:nvSpPr>
        <xdr:cNvPr id="9247" name="Line 8">
          <a:extLst>
            <a:ext uri="{FF2B5EF4-FFF2-40B4-BE49-F238E27FC236}">
              <a16:creationId xmlns:a16="http://schemas.microsoft.com/office/drawing/2014/main" id="{01DD09AF-6163-4029-AE0E-52D434685D0F}"/>
            </a:ext>
          </a:extLst>
        </xdr:cNvPr>
        <xdr:cNvSpPr>
          <a:spLocks noChangeShapeType="1"/>
        </xdr:cNvSpPr>
      </xdr:nvSpPr>
      <xdr:spPr bwMode="auto">
        <a:xfrm flipH="1">
          <a:off x="1371600" y="4750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243</xdr:row>
      <xdr:rowOff>114300</xdr:rowOff>
    </xdr:from>
    <xdr:to>
      <xdr:col>2</xdr:col>
      <xdr:colOff>85725</xdr:colOff>
      <xdr:row>243</xdr:row>
      <xdr:rowOff>114300</xdr:rowOff>
    </xdr:to>
    <xdr:sp macro="" textlink="">
      <xdr:nvSpPr>
        <xdr:cNvPr id="9248" name="Line 8">
          <a:extLst>
            <a:ext uri="{FF2B5EF4-FFF2-40B4-BE49-F238E27FC236}">
              <a16:creationId xmlns:a16="http://schemas.microsoft.com/office/drawing/2014/main" id="{1C6134E8-08D2-4ADA-B0BE-755B2A834E29}"/>
            </a:ext>
          </a:extLst>
        </xdr:cNvPr>
        <xdr:cNvSpPr>
          <a:spLocks noChangeShapeType="1"/>
        </xdr:cNvSpPr>
      </xdr:nvSpPr>
      <xdr:spPr bwMode="auto">
        <a:xfrm flipH="1">
          <a:off x="1914525" y="47005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269</xdr:row>
      <xdr:rowOff>114300</xdr:rowOff>
    </xdr:from>
    <xdr:to>
      <xdr:col>2</xdr:col>
      <xdr:colOff>76200</xdr:colOff>
      <xdr:row>269</xdr:row>
      <xdr:rowOff>114300</xdr:rowOff>
    </xdr:to>
    <xdr:sp macro="" textlink="">
      <xdr:nvSpPr>
        <xdr:cNvPr id="9249" name="Line 8">
          <a:extLst>
            <a:ext uri="{FF2B5EF4-FFF2-40B4-BE49-F238E27FC236}">
              <a16:creationId xmlns:a16="http://schemas.microsoft.com/office/drawing/2014/main" id="{A5C222B2-E8C5-4334-9C2A-CCF4E5D62C04}"/>
            </a:ext>
          </a:extLst>
        </xdr:cNvPr>
        <xdr:cNvSpPr>
          <a:spLocks noChangeShapeType="1"/>
        </xdr:cNvSpPr>
      </xdr:nvSpPr>
      <xdr:spPr bwMode="auto">
        <a:xfrm flipH="1">
          <a:off x="1447800" y="52901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269</xdr:row>
      <xdr:rowOff>114300</xdr:rowOff>
    </xdr:from>
    <xdr:to>
      <xdr:col>2</xdr:col>
      <xdr:colOff>76200</xdr:colOff>
      <xdr:row>269</xdr:row>
      <xdr:rowOff>114300</xdr:rowOff>
    </xdr:to>
    <xdr:sp macro="" textlink="">
      <xdr:nvSpPr>
        <xdr:cNvPr id="9250" name="Line 8">
          <a:extLst>
            <a:ext uri="{FF2B5EF4-FFF2-40B4-BE49-F238E27FC236}">
              <a16:creationId xmlns:a16="http://schemas.microsoft.com/office/drawing/2014/main" id="{D5A43839-80DE-4897-8991-9E81EFA1BD46}"/>
            </a:ext>
          </a:extLst>
        </xdr:cNvPr>
        <xdr:cNvSpPr>
          <a:spLocks noChangeShapeType="1"/>
        </xdr:cNvSpPr>
      </xdr:nvSpPr>
      <xdr:spPr bwMode="auto">
        <a:xfrm flipH="1">
          <a:off x="1447800" y="52901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251" name="Line 8">
          <a:extLst>
            <a:ext uri="{FF2B5EF4-FFF2-40B4-BE49-F238E27FC236}">
              <a16:creationId xmlns:a16="http://schemas.microsoft.com/office/drawing/2014/main" id="{71CCBB69-2C74-4FD3-965A-4B30B5D56587}"/>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238</xdr:row>
      <xdr:rowOff>114300</xdr:rowOff>
    </xdr:from>
    <xdr:to>
      <xdr:col>2</xdr:col>
      <xdr:colOff>85725</xdr:colOff>
      <xdr:row>238</xdr:row>
      <xdr:rowOff>114300</xdr:rowOff>
    </xdr:to>
    <xdr:sp macro="" textlink="">
      <xdr:nvSpPr>
        <xdr:cNvPr id="9252" name="Line 8">
          <a:extLst>
            <a:ext uri="{FF2B5EF4-FFF2-40B4-BE49-F238E27FC236}">
              <a16:creationId xmlns:a16="http://schemas.microsoft.com/office/drawing/2014/main" id="{4FBDB7B5-1607-4E4E-9494-04A0A8F7EC96}"/>
            </a:ext>
          </a:extLst>
        </xdr:cNvPr>
        <xdr:cNvSpPr>
          <a:spLocks noChangeShapeType="1"/>
        </xdr:cNvSpPr>
      </xdr:nvSpPr>
      <xdr:spPr bwMode="auto">
        <a:xfrm flipH="1">
          <a:off x="1914525"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253</xdr:row>
      <xdr:rowOff>114300</xdr:rowOff>
    </xdr:from>
    <xdr:to>
      <xdr:col>2</xdr:col>
      <xdr:colOff>76200</xdr:colOff>
      <xdr:row>253</xdr:row>
      <xdr:rowOff>114300</xdr:rowOff>
    </xdr:to>
    <xdr:sp macro="" textlink="">
      <xdr:nvSpPr>
        <xdr:cNvPr id="9253" name="Line 8">
          <a:extLst>
            <a:ext uri="{FF2B5EF4-FFF2-40B4-BE49-F238E27FC236}">
              <a16:creationId xmlns:a16="http://schemas.microsoft.com/office/drawing/2014/main" id="{F20C5403-FEC5-41D3-A4E1-365EE6290155}"/>
            </a:ext>
          </a:extLst>
        </xdr:cNvPr>
        <xdr:cNvSpPr>
          <a:spLocks noChangeShapeType="1"/>
        </xdr:cNvSpPr>
      </xdr:nvSpPr>
      <xdr:spPr bwMode="auto">
        <a:xfrm flipH="1">
          <a:off x="1447800" y="4948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253</xdr:row>
      <xdr:rowOff>114300</xdr:rowOff>
    </xdr:from>
    <xdr:to>
      <xdr:col>2</xdr:col>
      <xdr:colOff>76200</xdr:colOff>
      <xdr:row>253</xdr:row>
      <xdr:rowOff>114300</xdr:rowOff>
    </xdr:to>
    <xdr:sp macro="" textlink="">
      <xdr:nvSpPr>
        <xdr:cNvPr id="9254" name="Line 8">
          <a:extLst>
            <a:ext uri="{FF2B5EF4-FFF2-40B4-BE49-F238E27FC236}">
              <a16:creationId xmlns:a16="http://schemas.microsoft.com/office/drawing/2014/main" id="{80D5BA90-7685-4BD0-885C-16847D4E2106}"/>
            </a:ext>
          </a:extLst>
        </xdr:cNvPr>
        <xdr:cNvSpPr>
          <a:spLocks noChangeShapeType="1"/>
        </xdr:cNvSpPr>
      </xdr:nvSpPr>
      <xdr:spPr bwMode="auto">
        <a:xfrm flipH="1">
          <a:off x="1447800" y="4948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240</xdr:row>
      <xdr:rowOff>114300</xdr:rowOff>
    </xdr:from>
    <xdr:to>
      <xdr:col>2</xdr:col>
      <xdr:colOff>0</xdr:colOff>
      <xdr:row>240</xdr:row>
      <xdr:rowOff>114300</xdr:rowOff>
    </xdr:to>
    <xdr:sp macro="" textlink="">
      <xdr:nvSpPr>
        <xdr:cNvPr id="9255" name="Line 8">
          <a:extLst>
            <a:ext uri="{FF2B5EF4-FFF2-40B4-BE49-F238E27FC236}">
              <a16:creationId xmlns:a16="http://schemas.microsoft.com/office/drawing/2014/main" id="{3F210450-D157-4400-95F5-FCD131891F6A}"/>
            </a:ext>
          </a:extLst>
        </xdr:cNvPr>
        <xdr:cNvSpPr>
          <a:spLocks noChangeShapeType="1"/>
        </xdr:cNvSpPr>
      </xdr:nvSpPr>
      <xdr:spPr bwMode="auto">
        <a:xfrm flipH="1">
          <a:off x="1371600" y="46262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238</xdr:row>
      <xdr:rowOff>114300</xdr:rowOff>
    </xdr:from>
    <xdr:to>
      <xdr:col>2</xdr:col>
      <xdr:colOff>85725</xdr:colOff>
      <xdr:row>238</xdr:row>
      <xdr:rowOff>114300</xdr:rowOff>
    </xdr:to>
    <xdr:sp macro="" textlink="">
      <xdr:nvSpPr>
        <xdr:cNvPr id="9256" name="Line 8">
          <a:extLst>
            <a:ext uri="{FF2B5EF4-FFF2-40B4-BE49-F238E27FC236}">
              <a16:creationId xmlns:a16="http://schemas.microsoft.com/office/drawing/2014/main" id="{EBF749E4-8CC8-44C9-A318-B5E2DB3C39BA}"/>
            </a:ext>
          </a:extLst>
        </xdr:cNvPr>
        <xdr:cNvSpPr>
          <a:spLocks noChangeShapeType="1"/>
        </xdr:cNvSpPr>
      </xdr:nvSpPr>
      <xdr:spPr bwMode="auto">
        <a:xfrm flipH="1">
          <a:off x="1914525" y="4576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269</xdr:row>
      <xdr:rowOff>114300</xdr:rowOff>
    </xdr:from>
    <xdr:to>
      <xdr:col>2</xdr:col>
      <xdr:colOff>66675</xdr:colOff>
      <xdr:row>269</xdr:row>
      <xdr:rowOff>114300</xdr:rowOff>
    </xdr:to>
    <xdr:sp macro="" textlink="">
      <xdr:nvSpPr>
        <xdr:cNvPr id="9257" name="Line 8">
          <a:extLst>
            <a:ext uri="{FF2B5EF4-FFF2-40B4-BE49-F238E27FC236}">
              <a16:creationId xmlns:a16="http://schemas.microsoft.com/office/drawing/2014/main" id="{BF1408C5-3640-4E9F-B9B3-9C5A81FCB9C1}"/>
            </a:ext>
          </a:extLst>
        </xdr:cNvPr>
        <xdr:cNvSpPr>
          <a:spLocks noChangeShapeType="1"/>
        </xdr:cNvSpPr>
      </xdr:nvSpPr>
      <xdr:spPr>
        <a:xfrm flipH="1">
          <a:off x="1438275" y="52901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269</xdr:row>
      <xdr:rowOff>114300</xdr:rowOff>
    </xdr:from>
    <xdr:to>
      <xdr:col>2</xdr:col>
      <xdr:colOff>66675</xdr:colOff>
      <xdr:row>269</xdr:row>
      <xdr:rowOff>114300</xdr:rowOff>
    </xdr:to>
    <xdr:sp macro="" textlink="">
      <xdr:nvSpPr>
        <xdr:cNvPr id="9258" name="Line 8">
          <a:extLst>
            <a:ext uri="{FF2B5EF4-FFF2-40B4-BE49-F238E27FC236}">
              <a16:creationId xmlns:a16="http://schemas.microsoft.com/office/drawing/2014/main" id="{43FEB00F-DD8B-4EC7-8722-269D5A6CB4DD}"/>
            </a:ext>
          </a:extLst>
        </xdr:cNvPr>
        <xdr:cNvSpPr>
          <a:spLocks noChangeShapeType="1"/>
        </xdr:cNvSpPr>
      </xdr:nvSpPr>
      <xdr:spPr>
        <a:xfrm flipH="1">
          <a:off x="1438275" y="52901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261</xdr:row>
      <xdr:rowOff>114300</xdr:rowOff>
    </xdr:from>
    <xdr:to>
      <xdr:col>2</xdr:col>
      <xdr:colOff>66675</xdr:colOff>
      <xdr:row>261</xdr:row>
      <xdr:rowOff>114300</xdr:rowOff>
    </xdr:to>
    <xdr:sp macro="" textlink="">
      <xdr:nvSpPr>
        <xdr:cNvPr id="9259" name="Line 8">
          <a:extLst>
            <a:ext uri="{FF2B5EF4-FFF2-40B4-BE49-F238E27FC236}">
              <a16:creationId xmlns:a16="http://schemas.microsoft.com/office/drawing/2014/main" id="{84CF0DE9-B4B4-48EB-A213-F9370A146A68}"/>
            </a:ext>
          </a:extLst>
        </xdr:cNvPr>
        <xdr:cNvSpPr>
          <a:spLocks noChangeShapeType="1"/>
        </xdr:cNvSpPr>
      </xdr:nvSpPr>
      <xdr:spPr>
        <a:xfrm flipH="1">
          <a:off x="1438275" y="5146357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272</xdr:row>
      <xdr:rowOff>114300</xdr:rowOff>
    </xdr:from>
    <xdr:to>
      <xdr:col>2</xdr:col>
      <xdr:colOff>76200</xdr:colOff>
      <xdr:row>272</xdr:row>
      <xdr:rowOff>114300</xdr:rowOff>
    </xdr:to>
    <xdr:sp macro="" textlink="">
      <xdr:nvSpPr>
        <xdr:cNvPr id="9260" name="Line 8">
          <a:extLst>
            <a:ext uri="{FF2B5EF4-FFF2-40B4-BE49-F238E27FC236}">
              <a16:creationId xmlns:a16="http://schemas.microsoft.com/office/drawing/2014/main" id="{F4D62608-26D1-426C-B311-F4691F73E317}"/>
            </a:ext>
          </a:extLst>
        </xdr:cNvPr>
        <xdr:cNvSpPr>
          <a:spLocks noChangeShapeType="1"/>
        </xdr:cNvSpPr>
      </xdr:nvSpPr>
      <xdr:spPr bwMode="auto">
        <a:xfrm flipH="1">
          <a:off x="1447800" y="53444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272</xdr:row>
      <xdr:rowOff>114300</xdr:rowOff>
    </xdr:from>
    <xdr:to>
      <xdr:col>2</xdr:col>
      <xdr:colOff>76200</xdr:colOff>
      <xdr:row>272</xdr:row>
      <xdr:rowOff>114300</xdr:rowOff>
    </xdr:to>
    <xdr:sp macro="" textlink="">
      <xdr:nvSpPr>
        <xdr:cNvPr id="9261" name="Line 8">
          <a:extLst>
            <a:ext uri="{FF2B5EF4-FFF2-40B4-BE49-F238E27FC236}">
              <a16:creationId xmlns:a16="http://schemas.microsoft.com/office/drawing/2014/main" id="{163DD29A-3940-4B1A-A0C6-9C996E4732A6}"/>
            </a:ext>
          </a:extLst>
        </xdr:cNvPr>
        <xdr:cNvSpPr>
          <a:spLocks noChangeShapeType="1"/>
        </xdr:cNvSpPr>
      </xdr:nvSpPr>
      <xdr:spPr bwMode="auto">
        <a:xfrm flipH="1">
          <a:off x="1447800" y="53444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264</xdr:row>
      <xdr:rowOff>114300</xdr:rowOff>
    </xdr:from>
    <xdr:to>
      <xdr:col>2</xdr:col>
      <xdr:colOff>76200</xdr:colOff>
      <xdr:row>264</xdr:row>
      <xdr:rowOff>114300</xdr:rowOff>
    </xdr:to>
    <xdr:sp macro="" textlink="">
      <xdr:nvSpPr>
        <xdr:cNvPr id="9262" name="Line 8">
          <a:extLst>
            <a:ext uri="{FF2B5EF4-FFF2-40B4-BE49-F238E27FC236}">
              <a16:creationId xmlns:a16="http://schemas.microsoft.com/office/drawing/2014/main" id="{E0F3ADAE-119F-4D1C-9CE7-FBB59B0D3589}"/>
            </a:ext>
          </a:extLst>
        </xdr:cNvPr>
        <xdr:cNvSpPr>
          <a:spLocks noChangeShapeType="1"/>
        </xdr:cNvSpPr>
      </xdr:nvSpPr>
      <xdr:spPr bwMode="auto">
        <a:xfrm flipH="1">
          <a:off x="1447800" y="5199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272</xdr:row>
      <xdr:rowOff>114300</xdr:rowOff>
    </xdr:from>
    <xdr:to>
      <xdr:col>2</xdr:col>
      <xdr:colOff>76200</xdr:colOff>
      <xdr:row>272</xdr:row>
      <xdr:rowOff>114300</xdr:rowOff>
    </xdr:to>
    <xdr:sp macro="" textlink="">
      <xdr:nvSpPr>
        <xdr:cNvPr id="9263" name="Line 8">
          <a:extLst>
            <a:ext uri="{FF2B5EF4-FFF2-40B4-BE49-F238E27FC236}">
              <a16:creationId xmlns:a16="http://schemas.microsoft.com/office/drawing/2014/main" id="{9DCD4156-C2AE-4D92-8296-5ED850947A22}"/>
            </a:ext>
          </a:extLst>
        </xdr:cNvPr>
        <xdr:cNvSpPr>
          <a:spLocks noChangeShapeType="1"/>
        </xdr:cNvSpPr>
      </xdr:nvSpPr>
      <xdr:spPr bwMode="auto">
        <a:xfrm flipH="1">
          <a:off x="1447800" y="53444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272</xdr:row>
      <xdr:rowOff>114300</xdr:rowOff>
    </xdr:from>
    <xdr:to>
      <xdr:col>2</xdr:col>
      <xdr:colOff>76200</xdr:colOff>
      <xdr:row>272</xdr:row>
      <xdr:rowOff>114300</xdr:rowOff>
    </xdr:to>
    <xdr:sp macro="" textlink="">
      <xdr:nvSpPr>
        <xdr:cNvPr id="9264" name="Line 8">
          <a:extLst>
            <a:ext uri="{FF2B5EF4-FFF2-40B4-BE49-F238E27FC236}">
              <a16:creationId xmlns:a16="http://schemas.microsoft.com/office/drawing/2014/main" id="{E25F489C-EB9E-4CF6-BBEF-791AD2E21CA5}"/>
            </a:ext>
          </a:extLst>
        </xdr:cNvPr>
        <xdr:cNvSpPr>
          <a:spLocks noChangeShapeType="1"/>
        </xdr:cNvSpPr>
      </xdr:nvSpPr>
      <xdr:spPr bwMode="auto">
        <a:xfrm flipH="1">
          <a:off x="1447800" y="53444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264</xdr:row>
      <xdr:rowOff>114300</xdr:rowOff>
    </xdr:from>
    <xdr:to>
      <xdr:col>2</xdr:col>
      <xdr:colOff>76200</xdr:colOff>
      <xdr:row>264</xdr:row>
      <xdr:rowOff>114300</xdr:rowOff>
    </xdr:to>
    <xdr:sp macro="" textlink="">
      <xdr:nvSpPr>
        <xdr:cNvPr id="9265" name="Line 8">
          <a:extLst>
            <a:ext uri="{FF2B5EF4-FFF2-40B4-BE49-F238E27FC236}">
              <a16:creationId xmlns:a16="http://schemas.microsoft.com/office/drawing/2014/main" id="{1A28B7C9-03D0-4860-8668-FC7E3AE9AEB2}"/>
            </a:ext>
          </a:extLst>
        </xdr:cNvPr>
        <xdr:cNvSpPr>
          <a:spLocks noChangeShapeType="1"/>
        </xdr:cNvSpPr>
      </xdr:nvSpPr>
      <xdr:spPr bwMode="auto">
        <a:xfrm flipH="1">
          <a:off x="1447800" y="5199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272</xdr:row>
      <xdr:rowOff>114300</xdr:rowOff>
    </xdr:from>
    <xdr:to>
      <xdr:col>2</xdr:col>
      <xdr:colOff>76200</xdr:colOff>
      <xdr:row>272</xdr:row>
      <xdr:rowOff>114300</xdr:rowOff>
    </xdr:to>
    <xdr:sp macro="" textlink="">
      <xdr:nvSpPr>
        <xdr:cNvPr id="9266" name="Line 8">
          <a:extLst>
            <a:ext uri="{FF2B5EF4-FFF2-40B4-BE49-F238E27FC236}">
              <a16:creationId xmlns:a16="http://schemas.microsoft.com/office/drawing/2014/main" id="{43406C0A-F178-41C8-A249-820B4702D69C}"/>
            </a:ext>
          </a:extLst>
        </xdr:cNvPr>
        <xdr:cNvSpPr>
          <a:spLocks noChangeShapeType="1"/>
        </xdr:cNvSpPr>
      </xdr:nvSpPr>
      <xdr:spPr bwMode="auto">
        <a:xfrm flipH="1">
          <a:off x="1447800" y="53444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272</xdr:row>
      <xdr:rowOff>114300</xdr:rowOff>
    </xdr:from>
    <xdr:to>
      <xdr:col>2</xdr:col>
      <xdr:colOff>76200</xdr:colOff>
      <xdr:row>272</xdr:row>
      <xdr:rowOff>114300</xdr:rowOff>
    </xdr:to>
    <xdr:sp macro="" textlink="">
      <xdr:nvSpPr>
        <xdr:cNvPr id="9267" name="Line 8">
          <a:extLst>
            <a:ext uri="{FF2B5EF4-FFF2-40B4-BE49-F238E27FC236}">
              <a16:creationId xmlns:a16="http://schemas.microsoft.com/office/drawing/2014/main" id="{58E693DE-39BE-4B8E-8A2E-D4588DD8AB82}"/>
            </a:ext>
          </a:extLst>
        </xdr:cNvPr>
        <xdr:cNvSpPr>
          <a:spLocks noChangeShapeType="1"/>
        </xdr:cNvSpPr>
      </xdr:nvSpPr>
      <xdr:spPr bwMode="auto">
        <a:xfrm flipH="1">
          <a:off x="1447800" y="53444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264</xdr:row>
      <xdr:rowOff>114300</xdr:rowOff>
    </xdr:from>
    <xdr:to>
      <xdr:col>2</xdr:col>
      <xdr:colOff>76200</xdr:colOff>
      <xdr:row>264</xdr:row>
      <xdr:rowOff>114300</xdr:rowOff>
    </xdr:to>
    <xdr:sp macro="" textlink="">
      <xdr:nvSpPr>
        <xdr:cNvPr id="9268" name="Line 8">
          <a:extLst>
            <a:ext uri="{FF2B5EF4-FFF2-40B4-BE49-F238E27FC236}">
              <a16:creationId xmlns:a16="http://schemas.microsoft.com/office/drawing/2014/main" id="{B72CC9A2-079B-4ECB-807F-97AD17C41D76}"/>
            </a:ext>
          </a:extLst>
        </xdr:cNvPr>
        <xdr:cNvSpPr>
          <a:spLocks noChangeShapeType="1"/>
        </xdr:cNvSpPr>
      </xdr:nvSpPr>
      <xdr:spPr bwMode="auto">
        <a:xfrm flipH="1">
          <a:off x="1447800" y="51996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274</xdr:row>
      <xdr:rowOff>114300</xdr:rowOff>
    </xdr:from>
    <xdr:to>
      <xdr:col>2</xdr:col>
      <xdr:colOff>0</xdr:colOff>
      <xdr:row>274</xdr:row>
      <xdr:rowOff>114300</xdr:rowOff>
    </xdr:to>
    <xdr:sp macro="" textlink="">
      <xdr:nvSpPr>
        <xdr:cNvPr id="9269" name="Line 8">
          <a:extLst>
            <a:ext uri="{FF2B5EF4-FFF2-40B4-BE49-F238E27FC236}">
              <a16:creationId xmlns:a16="http://schemas.microsoft.com/office/drawing/2014/main" id="{1823D3C0-CF53-41C4-A4C1-26308419B012}"/>
            </a:ext>
          </a:extLst>
        </xdr:cNvPr>
        <xdr:cNvSpPr>
          <a:spLocks noChangeShapeType="1"/>
        </xdr:cNvSpPr>
      </xdr:nvSpPr>
      <xdr:spPr bwMode="auto">
        <a:xfrm flipH="1">
          <a:off x="1438275"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274</xdr:row>
      <xdr:rowOff>114300</xdr:rowOff>
    </xdr:from>
    <xdr:to>
      <xdr:col>2</xdr:col>
      <xdr:colOff>0</xdr:colOff>
      <xdr:row>274</xdr:row>
      <xdr:rowOff>114300</xdr:rowOff>
    </xdr:to>
    <xdr:sp macro="" textlink="">
      <xdr:nvSpPr>
        <xdr:cNvPr id="9270" name="Line 8">
          <a:extLst>
            <a:ext uri="{FF2B5EF4-FFF2-40B4-BE49-F238E27FC236}">
              <a16:creationId xmlns:a16="http://schemas.microsoft.com/office/drawing/2014/main" id="{1EEACD5F-F9B8-4505-900E-60BFBD446E3D}"/>
            </a:ext>
          </a:extLst>
        </xdr:cNvPr>
        <xdr:cNvSpPr>
          <a:spLocks noChangeShapeType="1"/>
        </xdr:cNvSpPr>
      </xdr:nvSpPr>
      <xdr:spPr bwMode="auto">
        <a:xfrm flipH="1">
          <a:off x="1438275"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266</xdr:row>
      <xdr:rowOff>114300</xdr:rowOff>
    </xdr:from>
    <xdr:to>
      <xdr:col>2</xdr:col>
      <xdr:colOff>0</xdr:colOff>
      <xdr:row>266</xdr:row>
      <xdr:rowOff>114300</xdr:rowOff>
    </xdr:to>
    <xdr:sp macro="" textlink="">
      <xdr:nvSpPr>
        <xdr:cNvPr id="9271" name="Line 8">
          <a:extLst>
            <a:ext uri="{FF2B5EF4-FFF2-40B4-BE49-F238E27FC236}">
              <a16:creationId xmlns:a16="http://schemas.microsoft.com/office/drawing/2014/main" id="{146246B8-8563-439A-8E39-B7DF9E437044}"/>
            </a:ext>
          </a:extLst>
        </xdr:cNvPr>
        <xdr:cNvSpPr>
          <a:spLocks noChangeShapeType="1"/>
        </xdr:cNvSpPr>
      </xdr:nvSpPr>
      <xdr:spPr bwMode="auto">
        <a:xfrm flipH="1">
          <a:off x="1438275"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274</xdr:row>
      <xdr:rowOff>114300</xdr:rowOff>
    </xdr:from>
    <xdr:to>
      <xdr:col>2</xdr:col>
      <xdr:colOff>0</xdr:colOff>
      <xdr:row>274</xdr:row>
      <xdr:rowOff>114300</xdr:rowOff>
    </xdr:to>
    <xdr:sp macro="" textlink="">
      <xdr:nvSpPr>
        <xdr:cNvPr id="9272" name="Line 8">
          <a:extLst>
            <a:ext uri="{FF2B5EF4-FFF2-40B4-BE49-F238E27FC236}">
              <a16:creationId xmlns:a16="http://schemas.microsoft.com/office/drawing/2014/main" id="{C77CC54D-5770-4EC3-9051-6090E7C7D013}"/>
            </a:ext>
          </a:extLst>
        </xdr:cNvPr>
        <xdr:cNvSpPr>
          <a:spLocks noChangeShapeType="1"/>
        </xdr:cNvSpPr>
      </xdr:nvSpPr>
      <xdr:spPr bwMode="auto">
        <a:xfrm flipH="1">
          <a:off x="1438275"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274</xdr:row>
      <xdr:rowOff>114300</xdr:rowOff>
    </xdr:from>
    <xdr:to>
      <xdr:col>2</xdr:col>
      <xdr:colOff>0</xdr:colOff>
      <xdr:row>274</xdr:row>
      <xdr:rowOff>114300</xdr:rowOff>
    </xdr:to>
    <xdr:sp macro="" textlink="">
      <xdr:nvSpPr>
        <xdr:cNvPr id="9273" name="Line 8">
          <a:extLst>
            <a:ext uri="{FF2B5EF4-FFF2-40B4-BE49-F238E27FC236}">
              <a16:creationId xmlns:a16="http://schemas.microsoft.com/office/drawing/2014/main" id="{2C752E73-3B4F-4283-89D3-B95E1DD4F05B}"/>
            </a:ext>
          </a:extLst>
        </xdr:cNvPr>
        <xdr:cNvSpPr>
          <a:spLocks noChangeShapeType="1"/>
        </xdr:cNvSpPr>
      </xdr:nvSpPr>
      <xdr:spPr bwMode="auto">
        <a:xfrm flipH="1">
          <a:off x="1438275"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266</xdr:row>
      <xdr:rowOff>114300</xdr:rowOff>
    </xdr:from>
    <xdr:to>
      <xdr:col>2</xdr:col>
      <xdr:colOff>0</xdr:colOff>
      <xdr:row>266</xdr:row>
      <xdr:rowOff>114300</xdr:rowOff>
    </xdr:to>
    <xdr:sp macro="" textlink="">
      <xdr:nvSpPr>
        <xdr:cNvPr id="9274" name="Line 8">
          <a:extLst>
            <a:ext uri="{FF2B5EF4-FFF2-40B4-BE49-F238E27FC236}">
              <a16:creationId xmlns:a16="http://schemas.microsoft.com/office/drawing/2014/main" id="{DADCC3DA-181A-4A45-AB78-458E1A1B883B}"/>
            </a:ext>
          </a:extLst>
        </xdr:cNvPr>
        <xdr:cNvSpPr>
          <a:spLocks noChangeShapeType="1"/>
        </xdr:cNvSpPr>
      </xdr:nvSpPr>
      <xdr:spPr bwMode="auto">
        <a:xfrm flipH="1">
          <a:off x="1438275"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273</xdr:row>
      <xdr:rowOff>114300</xdr:rowOff>
    </xdr:from>
    <xdr:to>
      <xdr:col>2</xdr:col>
      <xdr:colOff>19050</xdr:colOff>
      <xdr:row>273</xdr:row>
      <xdr:rowOff>114300</xdr:rowOff>
    </xdr:to>
    <xdr:sp macro="" textlink="">
      <xdr:nvSpPr>
        <xdr:cNvPr id="9275" name="Line 8">
          <a:extLst>
            <a:ext uri="{FF2B5EF4-FFF2-40B4-BE49-F238E27FC236}">
              <a16:creationId xmlns:a16="http://schemas.microsoft.com/office/drawing/2014/main" id="{7BC96B4F-0FF8-459F-9594-3129B6D1604B}"/>
            </a:ext>
          </a:extLst>
        </xdr:cNvPr>
        <xdr:cNvSpPr>
          <a:spLocks noChangeShapeType="1"/>
        </xdr:cNvSpPr>
      </xdr:nvSpPr>
      <xdr:spPr bwMode="auto">
        <a:xfrm flipH="1">
          <a:off x="1457325" y="5362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273</xdr:row>
      <xdr:rowOff>114300</xdr:rowOff>
    </xdr:from>
    <xdr:to>
      <xdr:col>2</xdr:col>
      <xdr:colOff>19050</xdr:colOff>
      <xdr:row>273</xdr:row>
      <xdr:rowOff>114300</xdr:rowOff>
    </xdr:to>
    <xdr:sp macro="" textlink="">
      <xdr:nvSpPr>
        <xdr:cNvPr id="9276" name="Line 8">
          <a:extLst>
            <a:ext uri="{FF2B5EF4-FFF2-40B4-BE49-F238E27FC236}">
              <a16:creationId xmlns:a16="http://schemas.microsoft.com/office/drawing/2014/main" id="{D21AC809-9A6A-458C-93AB-13DB8429C72D}"/>
            </a:ext>
          </a:extLst>
        </xdr:cNvPr>
        <xdr:cNvSpPr>
          <a:spLocks noChangeShapeType="1"/>
        </xdr:cNvSpPr>
      </xdr:nvSpPr>
      <xdr:spPr bwMode="auto">
        <a:xfrm flipH="1">
          <a:off x="1457325" y="5362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265</xdr:row>
      <xdr:rowOff>114300</xdr:rowOff>
    </xdr:from>
    <xdr:to>
      <xdr:col>2</xdr:col>
      <xdr:colOff>19050</xdr:colOff>
      <xdr:row>265</xdr:row>
      <xdr:rowOff>114300</xdr:rowOff>
    </xdr:to>
    <xdr:sp macro="" textlink="">
      <xdr:nvSpPr>
        <xdr:cNvPr id="9277" name="Line 8">
          <a:extLst>
            <a:ext uri="{FF2B5EF4-FFF2-40B4-BE49-F238E27FC236}">
              <a16:creationId xmlns:a16="http://schemas.microsoft.com/office/drawing/2014/main" id="{E457C2B2-F388-4E3D-A950-E780DAB12505}"/>
            </a:ext>
          </a:extLst>
        </xdr:cNvPr>
        <xdr:cNvSpPr>
          <a:spLocks noChangeShapeType="1"/>
        </xdr:cNvSpPr>
      </xdr:nvSpPr>
      <xdr:spPr bwMode="auto">
        <a:xfrm flipH="1">
          <a:off x="1457325" y="5217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273</xdr:row>
      <xdr:rowOff>114300</xdr:rowOff>
    </xdr:from>
    <xdr:to>
      <xdr:col>2</xdr:col>
      <xdr:colOff>19050</xdr:colOff>
      <xdr:row>273</xdr:row>
      <xdr:rowOff>114300</xdr:rowOff>
    </xdr:to>
    <xdr:sp macro="" textlink="">
      <xdr:nvSpPr>
        <xdr:cNvPr id="9278" name="Line 8">
          <a:extLst>
            <a:ext uri="{FF2B5EF4-FFF2-40B4-BE49-F238E27FC236}">
              <a16:creationId xmlns:a16="http://schemas.microsoft.com/office/drawing/2014/main" id="{A86B6538-C2E9-4140-B818-3C7EA7197C91}"/>
            </a:ext>
          </a:extLst>
        </xdr:cNvPr>
        <xdr:cNvSpPr>
          <a:spLocks noChangeShapeType="1"/>
        </xdr:cNvSpPr>
      </xdr:nvSpPr>
      <xdr:spPr bwMode="auto">
        <a:xfrm flipH="1">
          <a:off x="1457325" y="5362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273</xdr:row>
      <xdr:rowOff>114300</xdr:rowOff>
    </xdr:from>
    <xdr:to>
      <xdr:col>2</xdr:col>
      <xdr:colOff>19050</xdr:colOff>
      <xdr:row>273</xdr:row>
      <xdr:rowOff>114300</xdr:rowOff>
    </xdr:to>
    <xdr:sp macro="" textlink="">
      <xdr:nvSpPr>
        <xdr:cNvPr id="9279" name="Line 8">
          <a:extLst>
            <a:ext uri="{FF2B5EF4-FFF2-40B4-BE49-F238E27FC236}">
              <a16:creationId xmlns:a16="http://schemas.microsoft.com/office/drawing/2014/main" id="{967D941E-48A3-4B08-A888-B4A9AC6BCFFF}"/>
            </a:ext>
          </a:extLst>
        </xdr:cNvPr>
        <xdr:cNvSpPr>
          <a:spLocks noChangeShapeType="1"/>
        </xdr:cNvSpPr>
      </xdr:nvSpPr>
      <xdr:spPr bwMode="auto">
        <a:xfrm flipH="1">
          <a:off x="1457325" y="53625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265</xdr:row>
      <xdr:rowOff>114300</xdr:rowOff>
    </xdr:from>
    <xdr:to>
      <xdr:col>2</xdr:col>
      <xdr:colOff>19050</xdr:colOff>
      <xdr:row>265</xdr:row>
      <xdr:rowOff>114300</xdr:rowOff>
    </xdr:to>
    <xdr:sp macro="" textlink="">
      <xdr:nvSpPr>
        <xdr:cNvPr id="9280" name="Line 8">
          <a:extLst>
            <a:ext uri="{FF2B5EF4-FFF2-40B4-BE49-F238E27FC236}">
              <a16:creationId xmlns:a16="http://schemas.microsoft.com/office/drawing/2014/main" id="{F0920E22-59E2-4690-891B-49EC89655326}"/>
            </a:ext>
          </a:extLst>
        </xdr:cNvPr>
        <xdr:cNvSpPr>
          <a:spLocks noChangeShapeType="1"/>
        </xdr:cNvSpPr>
      </xdr:nvSpPr>
      <xdr:spPr bwMode="auto">
        <a:xfrm flipH="1">
          <a:off x="1457325" y="5217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239</xdr:row>
      <xdr:rowOff>114300</xdr:rowOff>
    </xdr:from>
    <xdr:to>
      <xdr:col>2</xdr:col>
      <xdr:colOff>19050</xdr:colOff>
      <xdr:row>239</xdr:row>
      <xdr:rowOff>114300</xdr:rowOff>
    </xdr:to>
    <xdr:sp macro="" textlink="">
      <xdr:nvSpPr>
        <xdr:cNvPr id="9281" name="Line 8">
          <a:extLst>
            <a:ext uri="{FF2B5EF4-FFF2-40B4-BE49-F238E27FC236}">
              <a16:creationId xmlns:a16="http://schemas.microsoft.com/office/drawing/2014/main" id="{ECC48504-0CBA-47E7-90B8-DC84C28BA811}"/>
            </a:ext>
          </a:extLst>
        </xdr:cNvPr>
        <xdr:cNvSpPr>
          <a:spLocks noChangeShapeType="1"/>
        </xdr:cNvSpPr>
      </xdr:nvSpPr>
      <xdr:spPr bwMode="auto">
        <a:xfrm flipH="1">
          <a:off x="1457325"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239</xdr:row>
      <xdr:rowOff>114300</xdr:rowOff>
    </xdr:from>
    <xdr:to>
      <xdr:col>2</xdr:col>
      <xdr:colOff>19050</xdr:colOff>
      <xdr:row>239</xdr:row>
      <xdr:rowOff>114300</xdr:rowOff>
    </xdr:to>
    <xdr:sp macro="" textlink="">
      <xdr:nvSpPr>
        <xdr:cNvPr id="9282" name="Line 8">
          <a:extLst>
            <a:ext uri="{FF2B5EF4-FFF2-40B4-BE49-F238E27FC236}">
              <a16:creationId xmlns:a16="http://schemas.microsoft.com/office/drawing/2014/main" id="{58318AC8-A5DE-460B-B12B-08A91B0D4260}"/>
            </a:ext>
          </a:extLst>
        </xdr:cNvPr>
        <xdr:cNvSpPr>
          <a:spLocks noChangeShapeType="1"/>
        </xdr:cNvSpPr>
      </xdr:nvSpPr>
      <xdr:spPr bwMode="auto">
        <a:xfrm flipH="1">
          <a:off x="1457325"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239</xdr:row>
      <xdr:rowOff>114300</xdr:rowOff>
    </xdr:from>
    <xdr:to>
      <xdr:col>2</xdr:col>
      <xdr:colOff>19050</xdr:colOff>
      <xdr:row>239</xdr:row>
      <xdr:rowOff>114300</xdr:rowOff>
    </xdr:to>
    <xdr:sp macro="" textlink="">
      <xdr:nvSpPr>
        <xdr:cNvPr id="9283" name="Line 8">
          <a:extLst>
            <a:ext uri="{FF2B5EF4-FFF2-40B4-BE49-F238E27FC236}">
              <a16:creationId xmlns:a16="http://schemas.microsoft.com/office/drawing/2014/main" id="{EDF7B374-783B-4550-8463-4529E6B67846}"/>
            </a:ext>
          </a:extLst>
        </xdr:cNvPr>
        <xdr:cNvSpPr>
          <a:spLocks noChangeShapeType="1"/>
        </xdr:cNvSpPr>
      </xdr:nvSpPr>
      <xdr:spPr bwMode="auto">
        <a:xfrm flipH="1">
          <a:off x="1457325"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239</xdr:row>
      <xdr:rowOff>114300</xdr:rowOff>
    </xdr:from>
    <xdr:to>
      <xdr:col>2</xdr:col>
      <xdr:colOff>19050</xdr:colOff>
      <xdr:row>239</xdr:row>
      <xdr:rowOff>114300</xdr:rowOff>
    </xdr:to>
    <xdr:sp macro="" textlink="">
      <xdr:nvSpPr>
        <xdr:cNvPr id="9284" name="Line 8">
          <a:extLst>
            <a:ext uri="{FF2B5EF4-FFF2-40B4-BE49-F238E27FC236}">
              <a16:creationId xmlns:a16="http://schemas.microsoft.com/office/drawing/2014/main" id="{EEC83F35-A37E-4061-8239-5CA188D26711}"/>
            </a:ext>
          </a:extLst>
        </xdr:cNvPr>
        <xdr:cNvSpPr>
          <a:spLocks noChangeShapeType="1"/>
        </xdr:cNvSpPr>
      </xdr:nvSpPr>
      <xdr:spPr bwMode="auto">
        <a:xfrm flipH="1">
          <a:off x="1457325"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245</xdr:row>
      <xdr:rowOff>114300</xdr:rowOff>
    </xdr:from>
    <xdr:to>
      <xdr:col>2</xdr:col>
      <xdr:colOff>47625</xdr:colOff>
      <xdr:row>245</xdr:row>
      <xdr:rowOff>114300</xdr:rowOff>
    </xdr:to>
    <xdr:sp macro="" textlink="">
      <xdr:nvSpPr>
        <xdr:cNvPr id="9285" name="Line 8">
          <a:extLst>
            <a:ext uri="{FF2B5EF4-FFF2-40B4-BE49-F238E27FC236}">
              <a16:creationId xmlns:a16="http://schemas.microsoft.com/office/drawing/2014/main" id="{EB4E1397-364F-483C-8633-79CC2C56710B}"/>
            </a:ext>
          </a:extLst>
        </xdr:cNvPr>
        <xdr:cNvSpPr>
          <a:spLocks noChangeShapeType="1"/>
        </xdr:cNvSpPr>
      </xdr:nvSpPr>
      <xdr:spPr bwMode="auto">
        <a:xfrm flipH="1">
          <a:off x="1914525" y="4750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260</xdr:row>
      <xdr:rowOff>114300</xdr:rowOff>
    </xdr:from>
    <xdr:to>
      <xdr:col>2</xdr:col>
      <xdr:colOff>47625</xdr:colOff>
      <xdr:row>260</xdr:row>
      <xdr:rowOff>114300</xdr:rowOff>
    </xdr:to>
    <xdr:sp macro="" textlink="">
      <xdr:nvSpPr>
        <xdr:cNvPr id="9286" name="Line 8">
          <a:extLst>
            <a:ext uri="{FF2B5EF4-FFF2-40B4-BE49-F238E27FC236}">
              <a16:creationId xmlns:a16="http://schemas.microsoft.com/office/drawing/2014/main" id="{6A8F8A73-28C4-4609-A97A-44055BF81FFB}"/>
            </a:ext>
          </a:extLst>
        </xdr:cNvPr>
        <xdr:cNvSpPr>
          <a:spLocks noChangeShapeType="1"/>
        </xdr:cNvSpPr>
      </xdr:nvSpPr>
      <xdr:spPr bwMode="auto">
        <a:xfrm flipH="1">
          <a:off x="1447800"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260</xdr:row>
      <xdr:rowOff>114300</xdr:rowOff>
    </xdr:from>
    <xdr:to>
      <xdr:col>2</xdr:col>
      <xdr:colOff>47625</xdr:colOff>
      <xdr:row>260</xdr:row>
      <xdr:rowOff>114300</xdr:rowOff>
    </xdr:to>
    <xdr:sp macro="" textlink="">
      <xdr:nvSpPr>
        <xdr:cNvPr id="9287" name="Line 8">
          <a:extLst>
            <a:ext uri="{FF2B5EF4-FFF2-40B4-BE49-F238E27FC236}">
              <a16:creationId xmlns:a16="http://schemas.microsoft.com/office/drawing/2014/main" id="{4752141F-EAF0-4594-A276-9FA7F5F9754B}"/>
            </a:ext>
          </a:extLst>
        </xdr:cNvPr>
        <xdr:cNvSpPr>
          <a:spLocks noChangeShapeType="1"/>
        </xdr:cNvSpPr>
      </xdr:nvSpPr>
      <xdr:spPr bwMode="auto">
        <a:xfrm flipH="1">
          <a:off x="1447800"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247</xdr:row>
      <xdr:rowOff>114300</xdr:rowOff>
    </xdr:from>
    <xdr:to>
      <xdr:col>2</xdr:col>
      <xdr:colOff>0</xdr:colOff>
      <xdr:row>247</xdr:row>
      <xdr:rowOff>114300</xdr:rowOff>
    </xdr:to>
    <xdr:sp macro="" textlink="">
      <xdr:nvSpPr>
        <xdr:cNvPr id="9288" name="Line 8">
          <a:extLst>
            <a:ext uri="{FF2B5EF4-FFF2-40B4-BE49-F238E27FC236}">
              <a16:creationId xmlns:a16="http://schemas.microsoft.com/office/drawing/2014/main" id="{9FB4A1F9-5E39-4CC1-BF3D-CF2C3B8542A4}"/>
            </a:ext>
          </a:extLst>
        </xdr:cNvPr>
        <xdr:cNvSpPr>
          <a:spLocks noChangeShapeType="1"/>
        </xdr:cNvSpPr>
      </xdr:nvSpPr>
      <xdr:spPr bwMode="auto">
        <a:xfrm flipH="1">
          <a:off x="1371600"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245</xdr:row>
      <xdr:rowOff>114300</xdr:rowOff>
    </xdr:from>
    <xdr:to>
      <xdr:col>2</xdr:col>
      <xdr:colOff>47625</xdr:colOff>
      <xdr:row>245</xdr:row>
      <xdr:rowOff>114300</xdr:rowOff>
    </xdr:to>
    <xdr:sp macro="" textlink="">
      <xdr:nvSpPr>
        <xdr:cNvPr id="9289" name="Line 8">
          <a:extLst>
            <a:ext uri="{FF2B5EF4-FFF2-40B4-BE49-F238E27FC236}">
              <a16:creationId xmlns:a16="http://schemas.microsoft.com/office/drawing/2014/main" id="{4496B1A1-4940-45A8-BDCA-B82A665AA78A}"/>
            </a:ext>
          </a:extLst>
        </xdr:cNvPr>
        <xdr:cNvSpPr>
          <a:spLocks noChangeShapeType="1"/>
        </xdr:cNvSpPr>
      </xdr:nvSpPr>
      <xdr:spPr bwMode="auto">
        <a:xfrm flipH="1">
          <a:off x="1914525" y="4750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245</xdr:row>
      <xdr:rowOff>114300</xdr:rowOff>
    </xdr:from>
    <xdr:to>
      <xdr:col>2</xdr:col>
      <xdr:colOff>85725</xdr:colOff>
      <xdr:row>245</xdr:row>
      <xdr:rowOff>114300</xdr:rowOff>
    </xdr:to>
    <xdr:sp macro="" textlink="">
      <xdr:nvSpPr>
        <xdr:cNvPr id="9290" name="Line 8">
          <a:extLst>
            <a:ext uri="{FF2B5EF4-FFF2-40B4-BE49-F238E27FC236}">
              <a16:creationId xmlns:a16="http://schemas.microsoft.com/office/drawing/2014/main" id="{28D003CB-2267-4479-91C6-E93E1D81BAD4}"/>
            </a:ext>
          </a:extLst>
        </xdr:cNvPr>
        <xdr:cNvSpPr>
          <a:spLocks noChangeShapeType="1"/>
        </xdr:cNvSpPr>
      </xdr:nvSpPr>
      <xdr:spPr bwMode="auto">
        <a:xfrm flipH="1">
          <a:off x="1914525" y="4750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260</xdr:row>
      <xdr:rowOff>114300</xdr:rowOff>
    </xdr:from>
    <xdr:to>
      <xdr:col>2</xdr:col>
      <xdr:colOff>76200</xdr:colOff>
      <xdr:row>260</xdr:row>
      <xdr:rowOff>114300</xdr:rowOff>
    </xdr:to>
    <xdr:sp macro="" textlink="">
      <xdr:nvSpPr>
        <xdr:cNvPr id="9291" name="Line 8">
          <a:extLst>
            <a:ext uri="{FF2B5EF4-FFF2-40B4-BE49-F238E27FC236}">
              <a16:creationId xmlns:a16="http://schemas.microsoft.com/office/drawing/2014/main" id="{A4C71AEA-776B-4DD2-9A25-C1296E4BE4EC}"/>
            </a:ext>
          </a:extLst>
        </xdr:cNvPr>
        <xdr:cNvSpPr>
          <a:spLocks noChangeShapeType="1"/>
        </xdr:cNvSpPr>
      </xdr:nvSpPr>
      <xdr:spPr bwMode="auto">
        <a:xfrm flipH="1">
          <a:off x="1447800"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260</xdr:row>
      <xdr:rowOff>114300</xdr:rowOff>
    </xdr:from>
    <xdr:to>
      <xdr:col>2</xdr:col>
      <xdr:colOff>76200</xdr:colOff>
      <xdr:row>260</xdr:row>
      <xdr:rowOff>114300</xdr:rowOff>
    </xdr:to>
    <xdr:sp macro="" textlink="">
      <xdr:nvSpPr>
        <xdr:cNvPr id="9292" name="Line 8">
          <a:extLst>
            <a:ext uri="{FF2B5EF4-FFF2-40B4-BE49-F238E27FC236}">
              <a16:creationId xmlns:a16="http://schemas.microsoft.com/office/drawing/2014/main" id="{828A2112-E907-475A-A267-20B32857A553}"/>
            </a:ext>
          </a:extLst>
        </xdr:cNvPr>
        <xdr:cNvSpPr>
          <a:spLocks noChangeShapeType="1"/>
        </xdr:cNvSpPr>
      </xdr:nvSpPr>
      <xdr:spPr bwMode="auto">
        <a:xfrm flipH="1">
          <a:off x="1447800"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247</xdr:row>
      <xdr:rowOff>114300</xdr:rowOff>
    </xdr:from>
    <xdr:to>
      <xdr:col>2</xdr:col>
      <xdr:colOff>0</xdr:colOff>
      <xdr:row>247</xdr:row>
      <xdr:rowOff>114300</xdr:rowOff>
    </xdr:to>
    <xdr:sp macro="" textlink="">
      <xdr:nvSpPr>
        <xdr:cNvPr id="9293" name="Line 8">
          <a:extLst>
            <a:ext uri="{FF2B5EF4-FFF2-40B4-BE49-F238E27FC236}">
              <a16:creationId xmlns:a16="http://schemas.microsoft.com/office/drawing/2014/main" id="{7C68968D-2A11-48E0-B56D-12F9964C8F1F}"/>
            </a:ext>
          </a:extLst>
        </xdr:cNvPr>
        <xdr:cNvSpPr>
          <a:spLocks noChangeShapeType="1"/>
        </xdr:cNvSpPr>
      </xdr:nvSpPr>
      <xdr:spPr bwMode="auto">
        <a:xfrm flipH="1">
          <a:off x="1371600"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245</xdr:row>
      <xdr:rowOff>114300</xdr:rowOff>
    </xdr:from>
    <xdr:to>
      <xdr:col>2</xdr:col>
      <xdr:colOff>85725</xdr:colOff>
      <xdr:row>245</xdr:row>
      <xdr:rowOff>114300</xdr:rowOff>
    </xdr:to>
    <xdr:sp macro="" textlink="">
      <xdr:nvSpPr>
        <xdr:cNvPr id="9294" name="Line 8">
          <a:extLst>
            <a:ext uri="{FF2B5EF4-FFF2-40B4-BE49-F238E27FC236}">
              <a16:creationId xmlns:a16="http://schemas.microsoft.com/office/drawing/2014/main" id="{A434D174-A2A9-4765-B072-8E939E216A4C}"/>
            </a:ext>
          </a:extLst>
        </xdr:cNvPr>
        <xdr:cNvSpPr>
          <a:spLocks noChangeShapeType="1"/>
        </xdr:cNvSpPr>
      </xdr:nvSpPr>
      <xdr:spPr bwMode="auto">
        <a:xfrm flipH="1">
          <a:off x="1914525" y="4750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271</xdr:row>
      <xdr:rowOff>114300</xdr:rowOff>
    </xdr:from>
    <xdr:to>
      <xdr:col>2</xdr:col>
      <xdr:colOff>76200</xdr:colOff>
      <xdr:row>271</xdr:row>
      <xdr:rowOff>114300</xdr:rowOff>
    </xdr:to>
    <xdr:sp macro="" textlink="">
      <xdr:nvSpPr>
        <xdr:cNvPr id="9295" name="Line 8">
          <a:extLst>
            <a:ext uri="{FF2B5EF4-FFF2-40B4-BE49-F238E27FC236}">
              <a16:creationId xmlns:a16="http://schemas.microsoft.com/office/drawing/2014/main" id="{0A35998D-F689-41CB-8786-0880CFB45321}"/>
            </a:ext>
          </a:extLst>
        </xdr:cNvPr>
        <xdr:cNvSpPr>
          <a:spLocks noChangeShapeType="1"/>
        </xdr:cNvSpPr>
      </xdr:nvSpPr>
      <xdr:spPr bwMode="auto">
        <a:xfrm flipH="1">
          <a:off x="1447800" y="5326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271</xdr:row>
      <xdr:rowOff>114300</xdr:rowOff>
    </xdr:from>
    <xdr:to>
      <xdr:col>2</xdr:col>
      <xdr:colOff>76200</xdr:colOff>
      <xdr:row>271</xdr:row>
      <xdr:rowOff>114300</xdr:rowOff>
    </xdr:to>
    <xdr:sp macro="" textlink="">
      <xdr:nvSpPr>
        <xdr:cNvPr id="9296" name="Line 8">
          <a:extLst>
            <a:ext uri="{FF2B5EF4-FFF2-40B4-BE49-F238E27FC236}">
              <a16:creationId xmlns:a16="http://schemas.microsoft.com/office/drawing/2014/main" id="{0F8B2EAC-C44F-426C-AA55-9263445C045D}"/>
            </a:ext>
          </a:extLst>
        </xdr:cNvPr>
        <xdr:cNvSpPr>
          <a:spLocks noChangeShapeType="1"/>
        </xdr:cNvSpPr>
      </xdr:nvSpPr>
      <xdr:spPr bwMode="auto">
        <a:xfrm flipH="1">
          <a:off x="1447800" y="5326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297" name="Line 8">
          <a:extLst>
            <a:ext uri="{FF2B5EF4-FFF2-40B4-BE49-F238E27FC236}">
              <a16:creationId xmlns:a16="http://schemas.microsoft.com/office/drawing/2014/main" id="{95606BDF-8269-4A05-AD85-19298C7F962B}"/>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240</xdr:row>
      <xdr:rowOff>114300</xdr:rowOff>
    </xdr:from>
    <xdr:to>
      <xdr:col>2</xdr:col>
      <xdr:colOff>85725</xdr:colOff>
      <xdr:row>240</xdr:row>
      <xdr:rowOff>114300</xdr:rowOff>
    </xdr:to>
    <xdr:sp macro="" textlink="">
      <xdr:nvSpPr>
        <xdr:cNvPr id="9298" name="Line 8">
          <a:extLst>
            <a:ext uri="{FF2B5EF4-FFF2-40B4-BE49-F238E27FC236}">
              <a16:creationId xmlns:a16="http://schemas.microsoft.com/office/drawing/2014/main" id="{7D73C899-3FAF-4FE8-9D15-B09030BE5E7D}"/>
            </a:ext>
          </a:extLst>
        </xdr:cNvPr>
        <xdr:cNvSpPr>
          <a:spLocks noChangeShapeType="1"/>
        </xdr:cNvSpPr>
      </xdr:nvSpPr>
      <xdr:spPr bwMode="auto">
        <a:xfrm flipH="1">
          <a:off x="1914525" y="46262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255</xdr:row>
      <xdr:rowOff>114300</xdr:rowOff>
    </xdr:from>
    <xdr:to>
      <xdr:col>2</xdr:col>
      <xdr:colOff>76200</xdr:colOff>
      <xdr:row>255</xdr:row>
      <xdr:rowOff>114300</xdr:rowOff>
    </xdr:to>
    <xdr:sp macro="" textlink="">
      <xdr:nvSpPr>
        <xdr:cNvPr id="9299" name="Line 8">
          <a:extLst>
            <a:ext uri="{FF2B5EF4-FFF2-40B4-BE49-F238E27FC236}">
              <a16:creationId xmlns:a16="http://schemas.microsoft.com/office/drawing/2014/main" id="{A3ACA771-901F-4CEB-AC17-F020A816A302}"/>
            </a:ext>
          </a:extLst>
        </xdr:cNvPr>
        <xdr:cNvSpPr>
          <a:spLocks noChangeShapeType="1"/>
        </xdr:cNvSpPr>
      </xdr:nvSpPr>
      <xdr:spPr bwMode="auto">
        <a:xfrm flipH="1">
          <a:off x="1447800" y="4997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255</xdr:row>
      <xdr:rowOff>114300</xdr:rowOff>
    </xdr:from>
    <xdr:to>
      <xdr:col>2</xdr:col>
      <xdr:colOff>76200</xdr:colOff>
      <xdr:row>255</xdr:row>
      <xdr:rowOff>114300</xdr:rowOff>
    </xdr:to>
    <xdr:sp macro="" textlink="">
      <xdr:nvSpPr>
        <xdr:cNvPr id="9300" name="Line 8">
          <a:extLst>
            <a:ext uri="{FF2B5EF4-FFF2-40B4-BE49-F238E27FC236}">
              <a16:creationId xmlns:a16="http://schemas.microsoft.com/office/drawing/2014/main" id="{20005D0A-3CC4-43CF-BFE4-B321773CE2DB}"/>
            </a:ext>
          </a:extLst>
        </xdr:cNvPr>
        <xdr:cNvSpPr>
          <a:spLocks noChangeShapeType="1"/>
        </xdr:cNvSpPr>
      </xdr:nvSpPr>
      <xdr:spPr bwMode="auto">
        <a:xfrm flipH="1">
          <a:off x="1447800" y="49977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242</xdr:row>
      <xdr:rowOff>114300</xdr:rowOff>
    </xdr:from>
    <xdr:to>
      <xdr:col>2</xdr:col>
      <xdr:colOff>0</xdr:colOff>
      <xdr:row>242</xdr:row>
      <xdr:rowOff>114300</xdr:rowOff>
    </xdr:to>
    <xdr:sp macro="" textlink="">
      <xdr:nvSpPr>
        <xdr:cNvPr id="9301" name="Line 8">
          <a:extLst>
            <a:ext uri="{FF2B5EF4-FFF2-40B4-BE49-F238E27FC236}">
              <a16:creationId xmlns:a16="http://schemas.microsoft.com/office/drawing/2014/main" id="{07532B91-5EEE-4101-BF64-B85CECC4CF2B}"/>
            </a:ext>
          </a:extLst>
        </xdr:cNvPr>
        <xdr:cNvSpPr>
          <a:spLocks noChangeShapeType="1"/>
        </xdr:cNvSpPr>
      </xdr:nvSpPr>
      <xdr:spPr bwMode="auto">
        <a:xfrm flipH="1">
          <a:off x="1371600" y="4675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240</xdr:row>
      <xdr:rowOff>114300</xdr:rowOff>
    </xdr:from>
    <xdr:to>
      <xdr:col>2</xdr:col>
      <xdr:colOff>85725</xdr:colOff>
      <xdr:row>240</xdr:row>
      <xdr:rowOff>114300</xdr:rowOff>
    </xdr:to>
    <xdr:sp macro="" textlink="">
      <xdr:nvSpPr>
        <xdr:cNvPr id="9302" name="Line 8">
          <a:extLst>
            <a:ext uri="{FF2B5EF4-FFF2-40B4-BE49-F238E27FC236}">
              <a16:creationId xmlns:a16="http://schemas.microsoft.com/office/drawing/2014/main" id="{24ED7F96-C5D1-485D-8C4B-58DC1580C55D}"/>
            </a:ext>
          </a:extLst>
        </xdr:cNvPr>
        <xdr:cNvSpPr>
          <a:spLocks noChangeShapeType="1"/>
        </xdr:cNvSpPr>
      </xdr:nvSpPr>
      <xdr:spPr bwMode="auto">
        <a:xfrm flipH="1">
          <a:off x="1914525" y="46262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271</xdr:row>
      <xdr:rowOff>114300</xdr:rowOff>
    </xdr:from>
    <xdr:to>
      <xdr:col>2</xdr:col>
      <xdr:colOff>66675</xdr:colOff>
      <xdr:row>271</xdr:row>
      <xdr:rowOff>114300</xdr:rowOff>
    </xdr:to>
    <xdr:sp macro="" textlink="">
      <xdr:nvSpPr>
        <xdr:cNvPr id="9303" name="Line 8">
          <a:extLst>
            <a:ext uri="{FF2B5EF4-FFF2-40B4-BE49-F238E27FC236}">
              <a16:creationId xmlns:a16="http://schemas.microsoft.com/office/drawing/2014/main" id="{31BCD579-C56D-49AB-8B0C-F71C79921E96}"/>
            </a:ext>
          </a:extLst>
        </xdr:cNvPr>
        <xdr:cNvSpPr>
          <a:spLocks noChangeShapeType="1"/>
        </xdr:cNvSpPr>
      </xdr:nvSpPr>
      <xdr:spPr>
        <a:xfrm flipH="1">
          <a:off x="1438275" y="53263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271</xdr:row>
      <xdr:rowOff>114300</xdr:rowOff>
    </xdr:from>
    <xdr:to>
      <xdr:col>2</xdr:col>
      <xdr:colOff>66675</xdr:colOff>
      <xdr:row>271</xdr:row>
      <xdr:rowOff>114300</xdr:rowOff>
    </xdr:to>
    <xdr:sp macro="" textlink="">
      <xdr:nvSpPr>
        <xdr:cNvPr id="9304" name="Line 8">
          <a:extLst>
            <a:ext uri="{FF2B5EF4-FFF2-40B4-BE49-F238E27FC236}">
              <a16:creationId xmlns:a16="http://schemas.microsoft.com/office/drawing/2014/main" id="{8473CD02-1ECA-47FB-85A0-73D0C036C154}"/>
            </a:ext>
          </a:extLst>
        </xdr:cNvPr>
        <xdr:cNvSpPr>
          <a:spLocks noChangeShapeType="1"/>
        </xdr:cNvSpPr>
      </xdr:nvSpPr>
      <xdr:spPr>
        <a:xfrm flipH="1">
          <a:off x="1438275" y="53263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263</xdr:row>
      <xdr:rowOff>114300</xdr:rowOff>
    </xdr:from>
    <xdr:to>
      <xdr:col>2</xdr:col>
      <xdr:colOff>66675</xdr:colOff>
      <xdr:row>263</xdr:row>
      <xdr:rowOff>114300</xdr:rowOff>
    </xdr:to>
    <xdr:sp macro="" textlink="">
      <xdr:nvSpPr>
        <xdr:cNvPr id="9305" name="Line 8">
          <a:extLst>
            <a:ext uri="{FF2B5EF4-FFF2-40B4-BE49-F238E27FC236}">
              <a16:creationId xmlns:a16="http://schemas.microsoft.com/office/drawing/2014/main" id="{C71B0B84-6818-4282-932F-DB0FC9920734}"/>
            </a:ext>
          </a:extLst>
        </xdr:cNvPr>
        <xdr:cNvSpPr>
          <a:spLocks noChangeShapeType="1"/>
        </xdr:cNvSpPr>
      </xdr:nvSpPr>
      <xdr:spPr>
        <a:xfrm flipH="1">
          <a:off x="1438275" y="518255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274</xdr:row>
      <xdr:rowOff>114300</xdr:rowOff>
    </xdr:from>
    <xdr:to>
      <xdr:col>2</xdr:col>
      <xdr:colOff>76200</xdr:colOff>
      <xdr:row>274</xdr:row>
      <xdr:rowOff>114300</xdr:rowOff>
    </xdr:to>
    <xdr:sp macro="" textlink="">
      <xdr:nvSpPr>
        <xdr:cNvPr id="9306" name="Line 8">
          <a:extLst>
            <a:ext uri="{FF2B5EF4-FFF2-40B4-BE49-F238E27FC236}">
              <a16:creationId xmlns:a16="http://schemas.microsoft.com/office/drawing/2014/main" id="{F6629218-E261-45C3-9902-BA1649FAB3C0}"/>
            </a:ext>
          </a:extLst>
        </xdr:cNvPr>
        <xdr:cNvSpPr>
          <a:spLocks noChangeShapeType="1"/>
        </xdr:cNvSpPr>
      </xdr:nvSpPr>
      <xdr:spPr bwMode="auto">
        <a:xfrm flipH="1">
          <a:off x="1447800"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274</xdr:row>
      <xdr:rowOff>114300</xdr:rowOff>
    </xdr:from>
    <xdr:to>
      <xdr:col>2</xdr:col>
      <xdr:colOff>76200</xdr:colOff>
      <xdr:row>274</xdr:row>
      <xdr:rowOff>114300</xdr:rowOff>
    </xdr:to>
    <xdr:sp macro="" textlink="">
      <xdr:nvSpPr>
        <xdr:cNvPr id="9307" name="Line 8">
          <a:extLst>
            <a:ext uri="{FF2B5EF4-FFF2-40B4-BE49-F238E27FC236}">
              <a16:creationId xmlns:a16="http://schemas.microsoft.com/office/drawing/2014/main" id="{D6E31B52-F8AE-471E-8D1E-47FBB626AD52}"/>
            </a:ext>
          </a:extLst>
        </xdr:cNvPr>
        <xdr:cNvSpPr>
          <a:spLocks noChangeShapeType="1"/>
        </xdr:cNvSpPr>
      </xdr:nvSpPr>
      <xdr:spPr bwMode="auto">
        <a:xfrm flipH="1">
          <a:off x="1447800"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76200</xdr:colOff>
      <xdr:row>266</xdr:row>
      <xdr:rowOff>114300</xdr:rowOff>
    </xdr:to>
    <xdr:sp macro="" textlink="">
      <xdr:nvSpPr>
        <xdr:cNvPr id="9308" name="Line 8">
          <a:extLst>
            <a:ext uri="{FF2B5EF4-FFF2-40B4-BE49-F238E27FC236}">
              <a16:creationId xmlns:a16="http://schemas.microsoft.com/office/drawing/2014/main" id="{D0F03872-87A8-4A29-87CF-6992EFD9D7DB}"/>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274</xdr:row>
      <xdr:rowOff>114300</xdr:rowOff>
    </xdr:from>
    <xdr:to>
      <xdr:col>2</xdr:col>
      <xdr:colOff>76200</xdr:colOff>
      <xdr:row>274</xdr:row>
      <xdr:rowOff>114300</xdr:rowOff>
    </xdr:to>
    <xdr:sp macro="" textlink="">
      <xdr:nvSpPr>
        <xdr:cNvPr id="9309" name="Line 8">
          <a:extLst>
            <a:ext uri="{FF2B5EF4-FFF2-40B4-BE49-F238E27FC236}">
              <a16:creationId xmlns:a16="http://schemas.microsoft.com/office/drawing/2014/main" id="{0393FD14-B700-461F-B33D-6965C469A371}"/>
            </a:ext>
          </a:extLst>
        </xdr:cNvPr>
        <xdr:cNvSpPr>
          <a:spLocks noChangeShapeType="1"/>
        </xdr:cNvSpPr>
      </xdr:nvSpPr>
      <xdr:spPr bwMode="auto">
        <a:xfrm flipH="1">
          <a:off x="1447800"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274</xdr:row>
      <xdr:rowOff>114300</xdr:rowOff>
    </xdr:from>
    <xdr:to>
      <xdr:col>2</xdr:col>
      <xdr:colOff>76200</xdr:colOff>
      <xdr:row>274</xdr:row>
      <xdr:rowOff>114300</xdr:rowOff>
    </xdr:to>
    <xdr:sp macro="" textlink="">
      <xdr:nvSpPr>
        <xdr:cNvPr id="9310" name="Line 8">
          <a:extLst>
            <a:ext uri="{FF2B5EF4-FFF2-40B4-BE49-F238E27FC236}">
              <a16:creationId xmlns:a16="http://schemas.microsoft.com/office/drawing/2014/main" id="{566462D8-F91A-4DA0-BD27-D94567C29277}"/>
            </a:ext>
          </a:extLst>
        </xdr:cNvPr>
        <xdr:cNvSpPr>
          <a:spLocks noChangeShapeType="1"/>
        </xdr:cNvSpPr>
      </xdr:nvSpPr>
      <xdr:spPr bwMode="auto">
        <a:xfrm flipH="1">
          <a:off x="1447800"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76200</xdr:colOff>
      <xdr:row>266</xdr:row>
      <xdr:rowOff>114300</xdr:rowOff>
    </xdr:to>
    <xdr:sp macro="" textlink="">
      <xdr:nvSpPr>
        <xdr:cNvPr id="9311" name="Line 8">
          <a:extLst>
            <a:ext uri="{FF2B5EF4-FFF2-40B4-BE49-F238E27FC236}">
              <a16:creationId xmlns:a16="http://schemas.microsoft.com/office/drawing/2014/main" id="{75EB8B9E-4B2D-4C79-A53E-54E515F68F78}"/>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274</xdr:row>
      <xdr:rowOff>114300</xdr:rowOff>
    </xdr:from>
    <xdr:to>
      <xdr:col>2</xdr:col>
      <xdr:colOff>76200</xdr:colOff>
      <xdr:row>274</xdr:row>
      <xdr:rowOff>114300</xdr:rowOff>
    </xdr:to>
    <xdr:sp macro="" textlink="">
      <xdr:nvSpPr>
        <xdr:cNvPr id="9312" name="Line 8">
          <a:extLst>
            <a:ext uri="{FF2B5EF4-FFF2-40B4-BE49-F238E27FC236}">
              <a16:creationId xmlns:a16="http://schemas.microsoft.com/office/drawing/2014/main" id="{C881869C-129A-48E1-A8E0-BAA96110166D}"/>
            </a:ext>
          </a:extLst>
        </xdr:cNvPr>
        <xdr:cNvSpPr>
          <a:spLocks noChangeShapeType="1"/>
        </xdr:cNvSpPr>
      </xdr:nvSpPr>
      <xdr:spPr bwMode="auto">
        <a:xfrm flipH="1">
          <a:off x="1447800"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274</xdr:row>
      <xdr:rowOff>114300</xdr:rowOff>
    </xdr:from>
    <xdr:to>
      <xdr:col>2</xdr:col>
      <xdr:colOff>76200</xdr:colOff>
      <xdr:row>274</xdr:row>
      <xdr:rowOff>114300</xdr:rowOff>
    </xdr:to>
    <xdr:sp macro="" textlink="">
      <xdr:nvSpPr>
        <xdr:cNvPr id="9313" name="Line 8">
          <a:extLst>
            <a:ext uri="{FF2B5EF4-FFF2-40B4-BE49-F238E27FC236}">
              <a16:creationId xmlns:a16="http://schemas.microsoft.com/office/drawing/2014/main" id="{6E1F2DDF-3799-483A-ACC7-25D65D6A5B46}"/>
            </a:ext>
          </a:extLst>
        </xdr:cNvPr>
        <xdr:cNvSpPr>
          <a:spLocks noChangeShapeType="1"/>
        </xdr:cNvSpPr>
      </xdr:nvSpPr>
      <xdr:spPr bwMode="auto">
        <a:xfrm flipH="1">
          <a:off x="1447800"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76200</xdr:colOff>
      <xdr:row>266</xdr:row>
      <xdr:rowOff>114300</xdr:rowOff>
    </xdr:to>
    <xdr:sp macro="" textlink="">
      <xdr:nvSpPr>
        <xdr:cNvPr id="9314" name="Line 8">
          <a:extLst>
            <a:ext uri="{FF2B5EF4-FFF2-40B4-BE49-F238E27FC236}">
              <a16:creationId xmlns:a16="http://schemas.microsoft.com/office/drawing/2014/main" id="{5C088035-FCBF-42AF-9E57-35784196C765}"/>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276</xdr:row>
      <xdr:rowOff>114300</xdr:rowOff>
    </xdr:from>
    <xdr:to>
      <xdr:col>2</xdr:col>
      <xdr:colOff>0</xdr:colOff>
      <xdr:row>276</xdr:row>
      <xdr:rowOff>114300</xdr:rowOff>
    </xdr:to>
    <xdr:sp macro="" textlink="">
      <xdr:nvSpPr>
        <xdr:cNvPr id="9315" name="Line 8">
          <a:extLst>
            <a:ext uri="{FF2B5EF4-FFF2-40B4-BE49-F238E27FC236}">
              <a16:creationId xmlns:a16="http://schemas.microsoft.com/office/drawing/2014/main" id="{511C9409-C44A-4717-B9F5-566BEE3584E9}"/>
            </a:ext>
          </a:extLst>
        </xdr:cNvPr>
        <xdr:cNvSpPr>
          <a:spLocks noChangeShapeType="1"/>
        </xdr:cNvSpPr>
      </xdr:nvSpPr>
      <xdr:spPr bwMode="auto">
        <a:xfrm flipH="1">
          <a:off x="1438275"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276</xdr:row>
      <xdr:rowOff>114300</xdr:rowOff>
    </xdr:from>
    <xdr:to>
      <xdr:col>2</xdr:col>
      <xdr:colOff>0</xdr:colOff>
      <xdr:row>276</xdr:row>
      <xdr:rowOff>114300</xdr:rowOff>
    </xdr:to>
    <xdr:sp macro="" textlink="">
      <xdr:nvSpPr>
        <xdr:cNvPr id="9316" name="Line 8">
          <a:extLst>
            <a:ext uri="{FF2B5EF4-FFF2-40B4-BE49-F238E27FC236}">
              <a16:creationId xmlns:a16="http://schemas.microsoft.com/office/drawing/2014/main" id="{086DB0F4-9A60-45AA-A503-EEEC6E3579A0}"/>
            </a:ext>
          </a:extLst>
        </xdr:cNvPr>
        <xdr:cNvSpPr>
          <a:spLocks noChangeShapeType="1"/>
        </xdr:cNvSpPr>
      </xdr:nvSpPr>
      <xdr:spPr bwMode="auto">
        <a:xfrm flipH="1">
          <a:off x="1438275"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268</xdr:row>
      <xdr:rowOff>114300</xdr:rowOff>
    </xdr:from>
    <xdr:to>
      <xdr:col>2</xdr:col>
      <xdr:colOff>0</xdr:colOff>
      <xdr:row>268</xdr:row>
      <xdr:rowOff>114300</xdr:rowOff>
    </xdr:to>
    <xdr:sp macro="" textlink="">
      <xdr:nvSpPr>
        <xdr:cNvPr id="9317" name="Line 8">
          <a:extLst>
            <a:ext uri="{FF2B5EF4-FFF2-40B4-BE49-F238E27FC236}">
              <a16:creationId xmlns:a16="http://schemas.microsoft.com/office/drawing/2014/main" id="{A8B25E2D-B049-4CE9-9AD6-28986B543D60}"/>
            </a:ext>
          </a:extLst>
        </xdr:cNvPr>
        <xdr:cNvSpPr>
          <a:spLocks noChangeShapeType="1"/>
        </xdr:cNvSpPr>
      </xdr:nvSpPr>
      <xdr:spPr bwMode="auto">
        <a:xfrm flipH="1">
          <a:off x="1438275" y="52720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276</xdr:row>
      <xdr:rowOff>114300</xdr:rowOff>
    </xdr:from>
    <xdr:to>
      <xdr:col>2</xdr:col>
      <xdr:colOff>0</xdr:colOff>
      <xdr:row>276</xdr:row>
      <xdr:rowOff>114300</xdr:rowOff>
    </xdr:to>
    <xdr:sp macro="" textlink="">
      <xdr:nvSpPr>
        <xdr:cNvPr id="9318" name="Line 8">
          <a:extLst>
            <a:ext uri="{FF2B5EF4-FFF2-40B4-BE49-F238E27FC236}">
              <a16:creationId xmlns:a16="http://schemas.microsoft.com/office/drawing/2014/main" id="{62FA85A4-F554-4CF8-8387-A65E8E8D3113}"/>
            </a:ext>
          </a:extLst>
        </xdr:cNvPr>
        <xdr:cNvSpPr>
          <a:spLocks noChangeShapeType="1"/>
        </xdr:cNvSpPr>
      </xdr:nvSpPr>
      <xdr:spPr bwMode="auto">
        <a:xfrm flipH="1">
          <a:off x="1438275"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276</xdr:row>
      <xdr:rowOff>114300</xdr:rowOff>
    </xdr:from>
    <xdr:to>
      <xdr:col>2</xdr:col>
      <xdr:colOff>0</xdr:colOff>
      <xdr:row>276</xdr:row>
      <xdr:rowOff>114300</xdr:rowOff>
    </xdr:to>
    <xdr:sp macro="" textlink="">
      <xdr:nvSpPr>
        <xdr:cNvPr id="9319" name="Line 8">
          <a:extLst>
            <a:ext uri="{FF2B5EF4-FFF2-40B4-BE49-F238E27FC236}">
              <a16:creationId xmlns:a16="http://schemas.microsoft.com/office/drawing/2014/main" id="{BC53B0A8-0B7A-4250-BDF9-969E9F31FA12}"/>
            </a:ext>
          </a:extLst>
        </xdr:cNvPr>
        <xdr:cNvSpPr>
          <a:spLocks noChangeShapeType="1"/>
        </xdr:cNvSpPr>
      </xdr:nvSpPr>
      <xdr:spPr bwMode="auto">
        <a:xfrm flipH="1">
          <a:off x="1438275" y="54168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268</xdr:row>
      <xdr:rowOff>114300</xdr:rowOff>
    </xdr:from>
    <xdr:to>
      <xdr:col>2</xdr:col>
      <xdr:colOff>0</xdr:colOff>
      <xdr:row>268</xdr:row>
      <xdr:rowOff>114300</xdr:rowOff>
    </xdr:to>
    <xdr:sp macro="" textlink="">
      <xdr:nvSpPr>
        <xdr:cNvPr id="9320" name="Line 8">
          <a:extLst>
            <a:ext uri="{FF2B5EF4-FFF2-40B4-BE49-F238E27FC236}">
              <a16:creationId xmlns:a16="http://schemas.microsoft.com/office/drawing/2014/main" id="{96B288EB-5766-4201-827C-43021BA2465B}"/>
            </a:ext>
          </a:extLst>
        </xdr:cNvPr>
        <xdr:cNvSpPr>
          <a:spLocks noChangeShapeType="1"/>
        </xdr:cNvSpPr>
      </xdr:nvSpPr>
      <xdr:spPr bwMode="auto">
        <a:xfrm flipH="1">
          <a:off x="1438275" y="52720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275</xdr:row>
      <xdr:rowOff>114300</xdr:rowOff>
    </xdr:from>
    <xdr:to>
      <xdr:col>2</xdr:col>
      <xdr:colOff>19050</xdr:colOff>
      <xdr:row>275</xdr:row>
      <xdr:rowOff>114300</xdr:rowOff>
    </xdr:to>
    <xdr:sp macro="" textlink="">
      <xdr:nvSpPr>
        <xdr:cNvPr id="9321" name="Line 8">
          <a:extLst>
            <a:ext uri="{FF2B5EF4-FFF2-40B4-BE49-F238E27FC236}">
              <a16:creationId xmlns:a16="http://schemas.microsoft.com/office/drawing/2014/main" id="{A633D14B-E6ED-4D90-A66D-60EFA8E3FC46}"/>
            </a:ext>
          </a:extLst>
        </xdr:cNvPr>
        <xdr:cNvSpPr>
          <a:spLocks noChangeShapeType="1"/>
        </xdr:cNvSpPr>
      </xdr:nvSpPr>
      <xdr:spPr bwMode="auto">
        <a:xfrm flipH="1">
          <a:off x="1457325"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275</xdr:row>
      <xdr:rowOff>114300</xdr:rowOff>
    </xdr:from>
    <xdr:to>
      <xdr:col>2</xdr:col>
      <xdr:colOff>19050</xdr:colOff>
      <xdr:row>275</xdr:row>
      <xdr:rowOff>114300</xdr:rowOff>
    </xdr:to>
    <xdr:sp macro="" textlink="">
      <xdr:nvSpPr>
        <xdr:cNvPr id="9322" name="Line 8">
          <a:extLst>
            <a:ext uri="{FF2B5EF4-FFF2-40B4-BE49-F238E27FC236}">
              <a16:creationId xmlns:a16="http://schemas.microsoft.com/office/drawing/2014/main" id="{8F55B602-12F4-452C-88CE-17169533F6EB}"/>
            </a:ext>
          </a:extLst>
        </xdr:cNvPr>
        <xdr:cNvSpPr>
          <a:spLocks noChangeShapeType="1"/>
        </xdr:cNvSpPr>
      </xdr:nvSpPr>
      <xdr:spPr bwMode="auto">
        <a:xfrm flipH="1">
          <a:off x="1457325"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267</xdr:row>
      <xdr:rowOff>114300</xdr:rowOff>
    </xdr:from>
    <xdr:to>
      <xdr:col>2</xdr:col>
      <xdr:colOff>19050</xdr:colOff>
      <xdr:row>267</xdr:row>
      <xdr:rowOff>114300</xdr:rowOff>
    </xdr:to>
    <xdr:sp macro="" textlink="">
      <xdr:nvSpPr>
        <xdr:cNvPr id="9323" name="Line 8">
          <a:extLst>
            <a:ext uri="{FF2B5EF4-FFF2-40B4-BE49-F238E27FC236}">
              <a16:creationId xmlns:a16="http://schemas.microsoft.com/office/drawing/2014/main" id="{97AFA08E-E24F-4325-BF27-A68A48B7BA0E}"/>
            </a:ext>
          </a:extLst>
        </xdr:cNvPr>
        <xdr:cNvSpPr>
          <a:spLocks noChangeShapeType="1"/>
        </xdr:cNvSpPr>
      </xdr:nvSpPr>
      <xdr:spPr bwMode="auto">
        <a:xfrm flipH="1">
          <a:off x="1457325" y="5253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275</xdr:row>
      <xdr:rowOff>114300</xdr:rowOff>
    </xdr:from>
    <xdr:to>
      <xdr:col>2</xdr:col>
      <xdr:colOff>19050</xdr:colOff>
      <xdr:row>275</xdr:row>
      <xdr:rowOff>114300</xdr:rowOff>
    </xdr:to>
    <xdr:sp macro="" textlink="">
      <xdr:nvSpPr>
        <xdr:cNvPr id="9324" name="Line 8">
          <a:extLst>
            <a:ext uri="{FF2B5EF4-FFF2-40B4-BE49-F238E27FC236}">
              <a16:creationId xmlns:a16="http://schemas.microsoft.com/office/drawing/2014/main" id="{8B4BB584-FB30-4F58-B071-6885F6A2ACC0}"/>
            </a:ext>
          </a:extLst>
        </xdr:cNvPr>
        <xdr:cNvSpPr>
          <a:spLocks noChangeShapeType="1"/>
        </xdr:cNvSpPr>
      </xdr:nvSpPr>
      <xdr:spPr bwMode="auto">
        <a:xfrm flipH="1">
          <a:off x="1457325"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275</xdr:row>
      <xdr:rowOff>114300</xdr:rowOff>
    </xdr:from>
    <xdr:to>
      <xdr:col>2</xdr:col>
      <xdr:colOff>19050</xdr:colOff>
      <xdr:row>275</xdr:row>
      <xdr:rowOff>114300</xdr:rowOff>
    </xdr:to>
    <xdr:sp macro="" textlink="">
      <xdr:nvSpPr>
        <xdr:cNvPr id="9325" name="Line 8">
          <a:extLst>
            <a:ext uri="{FF2B5EF4-FFF2-40B4-BE49-F238E27FC236}">
              <a16:creationId xmlns:a16="http://schemas.microsoft.com/office/drawing/2014/main" id="{35D8FBC0-E7CD-4373-B27E-C109E97A5687}"/>
            </a:ext>
          </a:extLst>
        </xdr:cNvPr>
        <xdr:cNvSpPr>
          <a:spLocks noChangeShapeType="1"/>
        </xdr:cNvSpPr>
      </xdr:nvSpPr>
      <xdr:spPr bwMode="auto">
        <a:xfrm flipH="1">
          <a:off x="1457325" y="5398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267</xdr:row>
      <xdr:rowOff>114300</xdr:rowOff>
    </xdr:from>
    <xdr:to>
      <xdr:col>2</xdr:col>
      <xdr:colOff>19050</xdr:colOff>
      <xdr:row>267</xdr:row>
      <xdr:rowOff>114300</xdr:rowOff>
    </xdr:to>
    <xdr:sp macro="" textlink="">
      <xdr:nvSpPr>
        <xdr:cNvPr id="9326" name="Line 8">
          <a:extLst>
            <a:ext uri="{FF2B5EF4-FFF2-40B4-BE49-F238E27FC236}">
              <a16:creationId xmlns:a16="http://schemas.microsoft.com/office/drawing/2014/main" id="{AF799E89-B6F5-4C95-9152-7727A23A04BA}"/>
            </a:ext>
          </a:extLst>
        </xdr:cNvPr>
        <xdr:cNvSpPr>
          <a:spLocks noChangeShapeType="1"/>
        </xdr:cNvSpPr>
      </xdr:nvSpPr>
      <xdr:spPr bwMode="auto">
        <a:xfrm flipH="1">
          <a:off x="1457325" y="5253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241</xdr:row>
      <xdr:rowOff>114300</xdr:rowOff>
    </xdr:from>
    <xdr:to>
      <xdr:col>2</xdr:col>
      <xdr:colOff>19050</xdr:colOff>
      <xdr:row>241</xdr:row>
      <xdr:rowOff>114300</xdr:rowOff>
    </xdr:to>
    <xdr:sp macro="" textlink="">
      <xdr:nvSpPr>
        <xdr:cNvPr id="9327" name="Line 8">
          <a:extLst>
            <a:ext uri="{FF2B5EF4-FFF2-40B4-BE49-F238E27FC236}">
              <a16:creationId xmlns:a16="http://schemas.microsoft.com/office/drawing/2014/main" id="{A3A4F8D3-D384-4A52-89C3-8D90DB5B5A73}"/>
            </a:ext>
          </a:extLst>
        </xdr:cNvPr>
        <xdr:cNvSpPr>
          <a:spLocks noChangeShapeType="1"/>
        </xdr:cNvSpPr>
      </xdr:nvSpPr>
      <xdr:spPr bwMode="auto">
        <a:xfrm flipH="1">
          <a:off x="1457325" y="46510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241</xdr:row>
      <xdr:rowOff>114300</xdr:rowOff>
    </xdr:from>
    <xdr:to>
      <xdr:col>2</xdr:col>
      <xdr:colOff>19050</xdr:colOff>
      <xdr:row>241</xdr:row>
      <xdr:rowOff>114300</xdr:rowOff>
    </xdr:to>
    <xdr:sp macro="" textlink="">
      <xdr:nvSpPr>
        <xdr:cNvPr id="9328" name="Line 8">
          <a:extLst>
            <a:ext uri="{FF2B5EF4-FFF2-40B4-BE49-F238E27FC236}">
              <a16:creationId xmlns:a16="http://schemas.microsoft.com/office/drawing/2014/main" id="{D68792FB-EB9D-4959-8C38-54D8D7FF798F}"/>
            </a:ext>
          </a:extLst>
        </xdr:cNvPr>
        <xdr:cNvSpPr>
          <a:spLocks noChangeShapeType="1"/>
        </xdr:cNvSpPr>
      </xdr:nvSpPr>
      <xdr:spPr bwMode="auto">
        <a:xfrm flipH="1">
          <a:off x="1457325" y="46510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241</xdr:row>
      <xdr:rowOff>114300</xdr:rowOff>
    </xdr:from>
    <xdr:to>
      <xdr:col>2</xdr:col>
      <xdr:colOff>19050</xdr:colOff>
      <xdr:row>241</xdr:row>
      <xdr:rowOff>114300</xdr:rowOff>
    </xdr:to>
    <xdr:sp macro="" textlink="">
      <xdr:nvSpPr>
        <xdr:cNvPr id="9329" name="Line 8">
          <a:extLst>
            <a:ext uri="{FF2B5EF4-FFF2-40B4-BE49-F238E27FC236}">
              <a16:creationId xmlns:a16="http://schemas.microsoft.com/office/drawing/2014/main" id="{1FB72B19-3AE4-4B90-9F0D-043F82A6CCC0}"/>
            </a:ext>
          </a:extLst>
        </xdr:cNvPr>
        <xdr:cNvSpPr>
          <a:spLocks noChangeShapeType="1"/>
        </xdr:cNvSpPr>
      </xdr:nvSpPr>
      <xdr:spPr bwMode="auto">
        <a:xfrm flipH="1">
          <a:off x="1457325" y="46510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241</xdr:row>
      <xdr:rowOff>114300</xdr:rowOff>
    </xdr:from>
    <xdr:to>
      <xdr:col>2</xdr:col>
      <xdr:colOff>19050</xdr:colOff>
      <xdr:row>241</xdr:row>
      <xdr:rowOff>114300</xdr:rowOff>
    </xdr:to>
    <xdr:sp macro="" textlink="">
      <xdr:nvSpPr>
        <xdr:cNvPr id="9330" name="Line 8">
          <a:extLst>
            <a:ext uri="{FF2B5EF4-FFF2-40B4-BE49-F238E27FC236}">
              <a16:creationId xmlns:a16="http://schemas.microsoft.com/office/drawing/2014/main" id="{FF12BB4C-4F6E-43D1-8E5F-D9703F17AD56}"/>
            </a:ext>
          </a:extLst>
        </xdr:cNvPr>
        <xdr:cNvSpPr>
          <a:spLocks noChangeShapeType="1"/>
        </xdr:cNvSpPr>
      </xdr:nvSpPr>
      <xdr:spPr bwMode="auto">
        <a:xfrm flipH="1">
          <a:off x="1457325" y="46510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279</xdr:row>
      <xdr:rowOff>114300</xdr:rowOff>
    </xdr:from>
    <xdr:to>
      <xdr:col>2</xdr:col>
      <xdr:colOff>76200</xdr:colOff>
      <xdr:row>279</xdr:row>
      <xdr:rowOff>114300</xdr:rowOff>
    </xdr:to>
    <xdr:sp macro="" textlink="">
      <xdr:nvSpPr>
        <xdr:cNvPr id="9331" name="Line 8">
          <a:extLst>
            <a:ext uri="{FF2B5EF4-FFF2-40B4-BE49-F238E27FC236}">
              <a16:creationId xmlns:a16="http://schemas.microsoft.com/office/drawing/2014/main" id="{61EF7A8E-33B9-473D-826E-B45F4C960E23}"/>
            </a:ext>
          </a:extLst>
        </xdr:cNvPr>
        <xdr:cNvSpPr>
          <a:spLocks noChangeShapeType="1"/>
        </xdr:cNvSpPr>
      </xdr:nvSpPr>
      <xdr:spPr bwMode="auto">
        <a:xfrm flipH="1">
          <a:off x="14478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279</xdr:row>
      <xdr:rowOff>114300</xdr:rowOff>
    </xdr:from>
    <xdr:to>
      <xdr:col>2</xdr:col>
      <xdr:colOff>76200</xdr:colOff>
      <xdr:row>279</xdr:row>
      <xdr:rowOff>114300</xdr:rowOff>
    </xdr:to>
    <xdr:sp macro="" textlink="">
      <xdr:nvSpPr>
        <xdr:cNvPr id="9332" name="Line 8">
          <a:extLst>
            <a:ext uri="{FF2B5EF4-FFF2-40B4-BE49-F238E27FC236}">
              <a16:creationId xmlns:a16="http://schemas.microsoft.com/office/drawing/2014/main" id="{ACCC78C9-59FB-4CD5-8CD6-6681B22B55BA}"/>
            </a:ext>
          </a:extLst>
        </xdr:cNvPr>
        <xdr:cNvSpPr>
          <a:spLocks noChangeShapeType="1"/>
        </xdr:cNvSpPr>
      </xdr:nvSpPr>
      <xdr:spPr bwMode="auto">
        <a:xfrm flipH="1">
          <a:off x="14478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271</xdr:row>
      <xdr:rowOff>114300</xdr:rowOff>
    </xdr:from>
    <xdr:to>
      <xdr:col>2</xdr:col>
      <xdr:colOff>76200</xdr:colOff>
      <xdr:row>271</xdr:row>
      <xdr:rowOff>114300</xdr:rowOff>
    </xdr:to>
    <xdr:sp macro="" textlink="">
      <xdr:nvSpPr>
        <xdr:cNvPr id="9333" name="Line 8">
          <a:extLst>
            <a:ext uri="{FF2B5EF4-FFF2-40B4-BE49-F238E27FC236}">
              <a16:creationId xmlns:a16="http://schemas.microsoft.com/office/drawing/2014/main" id="{6CF70751-186E-43BD-A74A-B7500E95060F}"/>
            </a:ext>
          </a:extLst>
        </xdr:cNvPr>
        <xdr:cNvSpPr>
          <a:spLocks noChangeShapeType="1"/>
        </xdr:cNvSpPr>
      </xdr:nvSpPr>
      <xdr:spPr bwMode="auto">
        <a:xfrm flipH="1">
          <a:off x="1447800" y="5326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248</xdr:row>
      <xdr:rowOff>114300</xdr:rowOff>
    </xdr:from>
    <xdr:to>
      <xdr:col>2</xdr:col>
      <xdr:colOff>85725</xdr:colOff>
      <xdr:row>248</xdr:row>
      <xdr:rowOff>114300</xdr:rowOff>
    </xdr:to>
    <xdr:sp macro="" textlink="">
      <xdr:nvSpPr>
        <xdr:cNvPr id="9334" name="Line 8">
          <a:extLst>
            <a:ext uri="{FF2B5EF4-FFF2-40B4-BE49-F238E27FC236}">
              <a16:creationId xmlns:a16="http://schemas.microsoft.com/office/drawing/2014/main" id="{A4C76032-058C-4B84-AE0D-087122B64098}"/>
            </a:ext>
          </a:extLst>
        </xdr:cNvPr>
        <xdr:cNvSpPr>
          <a:spLocks noChangeShapeType="1"/>
        </xdr:cNvSpPr>
      </xdr:nvSpPr>
      <xdr:spPr bwMode="auto">
        <a:xfrm flipH="1">
          <a:off x="1914525"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35" name="Line 8">
          <a:extLst>
            <a:ext uri="{FF2B5EF4-FFF2-40B4-BE49-F238E27FC236}">
              <a16:creationId xmlns:a16="http://schemas.microsoft.com/office/drawing/2014/main" id="{B7B5FFFB-ABC2-4825-B215-263E442EE7B9}"/>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36" name="Line 8">
          <a:extLst>
            <a:ext uri="{FF2B5EF4-FFF2-40B4-BE49-F238E27FC236}">
              <a16:creationId xmlns:a16="http://schemas.microsoft.com/office/drawing/2014/main" id="{981A78E3-B3CD-4097-BD6F-670622DB3563}"/>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249</xdr:row>
      <xdr:rowOff>95250</xdr:rowOff>
    </xdr:from>
    <xdr:to>
      <xdr:col>2</xdr:col>
      <xdr:colOff>47625</xdr:colOff>
      <xdr:row>249</xdr:row>
      <xdr:rowOff>104775</xdr:rowOff>
    </xdr:to>
    <xdr:sp macro="" textlink="">
      <xdr:nvSpPr>
        <xdr:cNvPr id="9337" name="Line 7">
          <a:extLst>
            <a:ext uri="{FF2B5EF4-FFF2-40B4-BE49-F238E27FC236}">
              <a16:creationId xmlns:a16="http://schemas.microsoft.com/office/drawing/2014/main" id="{0CA9A1F2-09E9-4669-88D1-C18F0666CD44}"/>
            </a:ext>
          </a:extLst>
        </xdr:cNvPr>
        <xdr:cNvSpPr>
          <a:spLocks noChangeShapeType="1"/>
        </xdr:cNvSpPr>
      </xdr:nvSpPr>
      <xdr:spPr bwMode="auto">
        <a:xfrm flipH="1" flipV="1">
          <a:off x="1371600" y="484727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250</xdr:row>
      <xdr:rowOff>114300</xdr:rowOff>
    </xdr:from>
    <xdr:to>
      <xdr:col>2</xdr:col>
      <xdr:colOff>0</xdr:colOff>
      <xdr:row>250</xdr:row>
      <xdr:rowOff>114300</xdr:rowOff>
    </xdr:to>
    <xdr:sp macro="" textlink="">
      <xdr:nvSpPr>
        <xdr:cNvPr id="9338" name="Line 8">
          <a:extLst>
            <a:ext uri="{FF2B5EF4-FFF2-40B4-BE49-F238E27FC236}">
              <a16:creationId xmlns:a16="http://schemas.microsoft.com/office/drawing/2014/main" id="{DD87F709-6B50-402D-9A76-2C36F9B6BEAE}"/>
            </a:ext>
          </a:extLst>
        </xdr:cNvPr>
        <xdr:cNvSpPr>
          <a:spLocks noChangeShapeType="1"/>
        </xdr:cNvSpPr>
      </xdr:nvSpPr>
      <xdr:spPr bwMode="auto">
        <a:xfrm flipH="1">
          <a:off x="13716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248</xdr:row>
      <xdr:rowOff>114300</xdr:rowOff>
    </xdr:from>
    <xdr:to>
      <xdr:col>2</xdr:col>
      <xdr:colOff>85725</xdr:colOff>
      <xdr:row>248</xdr:row>
      <xdr:rowOff>114300</xdr:rowOff>
    </xdr:to>
    <xdr:sp macro="" textlink="">
      <xdr:nvSpPr>
        <xdr:cNvPr id="9339" name="Line 8">
          <a:extLst>
            <a:ext uri="{FF2B5EF4-FFF2-40B4-BE49-F238E27FC236}">
              <a16:creationId xmlns:a16="http://schemas.microsoft.com/office/drawing/2014/main" id="{308BE00D-C080-4446-9F4C-BFDECA1B87FE}"/>
            </a:ext>
          </a:extLst>
        </xdr:cNvPr>
        <xdr:cNvSpPr>
          <a:spLocks noChangeShapeType="1"/>
        </xdr:cNvSpPr>
      </xdr:nvSpPr>
      <xdr:spPr bwMode="auto">
        <a:xfrm flipH="1">
          <a:off x="1914525"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274</xdr:row>
      <xdr:rowOff>114300</xdr:rowOff>
    </xdr:from>
    <xdr:to>
      <xdr:col>2</xdr:col>
      <xdr:colOff>76200</xdr:colOff>
      <xdr:row>274</xdr:row>
      <xdr:rowOff>114300</xdr:rowOff>
    </xdr:to>
    <xdr:sp macro="" textlink="">
      <xdr:nvSpPr>
        <xdr:cNvPr id="9340" name="Line 8">
          <a:extLst>
            <a:ext uri="{FF2B5EF4-FFF2-40B4-BE49-F238E27FC236}">
              <a16:creationId xmlns:a16="http://schemas.microsoft.com/office/drawing/2014/main" id="{854E63D4-B01B-4904-B37D-F0DC99B3DDAD}"/>
            </a:ext>
          </a:extLst>
        </xdr:cNvPr>
        <xdr:cNvSpPr>
          <a:spLocks noChangeShapeType="1"/>
        </xdr:cNvSpPr>
      </xdr:nvSpPr>
      <xdr:spPr bwMode="auto">
        <a:xfrm flipH="1">
          <a:off x="1447800"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274</xdr:row>
      <xdr:rowOff>114300</xdr:rowOff>
    </xdr:from>
    <xdr:to>
      <xdr:col>2</xdr:col>
      <xdr:colOff>76200</xdr:colOff>
      <xdr:row>274</xdr:row>
      <xdr:rowOff>114300</xdr:rowOff>
    </xdr:to>
    <xdr:sp macro="" textlink="">
      <xdr:nvSpPr>
        <xdr:cNvPr id="9341" name="Line 8">
          <a:extLst>
            <a:ext uri="{FF2B5EF4-FFF2-40B4-BE49-F238E27FC236}">
              <a16:creationId xmlns:a16="http://schemas.microsoft.com/office/drawing/2014/main" id="{050736AA-844F-4892-AEA4-071405058D6C}"/>
            </a:ext>
          </a:extLst>
        </xdr:cNvPr>
        <xdr:cNvSpPr>
          <a:spLocks noChangeShapeType="1"/>
        </xdr:cNvSpPr>
      </xdr:nvSpPr>
      <xdr:spPr bwMode="auto">
        <a:xfrm flipH="1">
          <a:off x="1447800" y="5380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266</xdr:row>
      <xdr:rowOff>114300</xdr:rowOff>
    </xdr:from>
    <xdr:to>
      <xdr:col>2</xdr:col>
      <xdr:colOff>76200</xdr:colOff>
      <xdr:row>266</xdr:row>
      <xdr:rowOff>114300</xdr:rowOff>
    </xdr:to>
    <xdr:sp macro="" textlink="">
      <xdr:nvSpPr>
        <xdr:cNvPr id="9342" name="Line 8">
          <a:extLst>
            <a:ext uri="{FF2B5EF4-FFF2-40B4-BE49-F238E27FC236}">
              <a16:creationId xmlns:a16="http://schemas.microsoft.com/office/drawing/2014/main" id="{03E4505D-7BE3-427C-8F94-6D424428D17F}"/>
            </a:ext>
          </a:extLst>
        </xdr:cNvPr>
        <xdr:cNvSpPr>
          <a:spLocks noChangeShapeType="1"/>
        </xdr:cNvSpPr>
      </xdr:nvSpPr>
      <xdr:spPr bwMode="auto">
        <a:xfrm flipH="1">
          <a:off x="1447800" y="52358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85725</xdr:colOff>
      <xdr:row>247</xdr:row>
      <xdr:rowOff>114300</xdr:rowOff>
    </xdr:to>
    <xdr:sp macro="" textlink="">
      <xdr:nvSpPr>
        <xdr:cNvPr id="9343" name="Line 8">
          <a:extLst>
            <a:ext uri="{FF2B5EF4-FFF2-40B4-BE49-F238E27FC236}">
              <a16:creationId xmlns:a16="http://schemas.microsoft.com/office/drawing/2014/main" id="{DD405B29-F381-42E7-8961-9B3343B27B99}"/>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344" name="Line 8">
          <a:extLst>
            <a:ext uri="{FF2B5EF4-FFF2-40B4-BE49-F238E27FC236}">
              <a16:creationId xmlns:a16="http://schemas.microsoft.com/office/drawing/2014/main" id="{9059C124-DA9B-427C-869F-447DF6CC0C56}"/>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345" name="Line 8">
          <a:extLst>
            <a:ext uri="{FF2B5EF4-FFF2-40B4-BE49-F238E27FC236}">
              <a16:creationId xmlns:a16="http://schemas.microsoft.com/office/drawing/2014/main" id="{751C4E2E-7152-4100-A681-F718D82867A3}"/>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248</xdr:row>
      <xdr:rowOff>114300</xdr:rowOff>
    </xdr:from>
    <xdr:to>
      <xdr:col>2</xdr:col>
      <xdr:colOff>0</xdr:colOff>
      <xdr:row>248</xdr:row>
      <xdr:rowOff>114300</xdr:rowOff>
    </xdr:to>
    <xdr:sp macro="" textlink="">
      <xdr:nvSpPr>
        <xdr:cNvPr id="9346" name="Line 8">
          <a:extLst>
            <a:ext uri="{FF2B5EF4-FFF2-40B4-BE49-F238E27FC236}">
              <a16:creationId xmlns:a16="http://schemas.microsoft.com/office/drawing/2014/main" id="{9975983D-C3A2-4CAF-A570-39B1CF5B6D66}"/>
            </a:ext>
          </a:extLst>
        </xdr:cNvPr>
        <xdr:cNvSpPr>
          <a:spLocks noChangeShapeType="1"/>
        </xdr:cNvSpPr>
      </xdr:nvSpPr>
      <xdr:spPr bwMode="auto">
        <a:xfrm flipH="1">
          <a:off x="13716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85725</xdr:colOff>
      <xdr:row>247</xdr:row>
      <xdr:rowOff>114300</xdr:rowOff>
    </xdr:to>
    <xdr:sp macro="" textlink="">
      <xdr:nvSpPr>
        <xdr:cNvPr id="9347" name="Line 8">
          <a:extLst>
            <a:ext uri="{FF2B5EF4-FFF2-40B4-BE49-F238E27FC236}">
              <a16:creationId xmlns:a16="http://schemas.microsoft.com/office/drawing/2014/main" id="{F18DF6E0-5F0F-46A4-8E33-26F2D90B593D}"/>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85725</xdr:colOff>
      <xdr:row>247</xdr:row>
      <xdr:rowOff>114300</xdr:rowOff>
    </xdr:to>
    <xdr:sp macro="" textlink="">
      <xdr:nvSpPr>
        <xdr:cNvPr id="9348" name="Line 8">
          <a:extLst>
            <a:ext uri="{FF2B5EF4-FFF2-40B4-BE49-F238E27FC236}">
              <a16:creationId xmlns:a16="http://schemas.microsoft.com/office/drawing/2014/main" id="{2715F5C7-E0F6-41B8-BC28-DA54C0724E9F}"/>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349" name="Line 8">
          <a:extLst>
            <a:ext uri="{FF2B5EF4-FFF2-40B4-BE49-F238E27FC236}">
              <a16:creationId xmlns:a16="http://schemas.microsoft.com/office/drawing/2014/main" id="{78428782-E4FA-488E-B74E-7B01631BF7A2}"/>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350" name="Line 8">
          <a:extLst>
            <a:ext uri="{FF2B5EF4-FFF2-40B4-BE49-F238E27FC236}">
              <a16:creationId xmlns:a16="http://schemas.microsoft.com/office/drawing/2014/main" id="{23B54F8D-2CDC-457A-B121-DF9F91D132C4}"/>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248</xdr:row>
      <xdr:rowOff>114300</xdr:rowOff>
    </xdr:from>
    <xdr:to>
      <xdr:col>2</xdr:col>
      <xdr:colOff>0</xdr:colOff>
      <xdr:row>248</xdr:row>
      <xdr:rowOff>114300</xdr:rowOff>
    </xdr:to>
    <xdr:sp macro="" textlink="">
      <xdr:nvSpPr>
        <xdr:cNvPr id="9351" name="Line 8">
          <a:extLst>
            <a:ext uri="{FF2B5EF4-FFF2-40B4-BE49-F238E27FC236}">
              <a16:creationId xmlns:a16="http://schemas.microsoft.com/office/drawing/2014/main" id="{35C9F0EA-1A67-48A7-83EC-3902945F7C08}"/>
            </a:ext>
          </a:extLst>
        </xdr:cNvPr>
        <xdr:cNvSpPr>
          <a:spLocks noChangeShapeType="1"/>
        </xdr:cNvSpPr>
      </xdr:nvSpPr>
      <xdr:spPr bwMode="auto">
        <a:xfrm flipH="1">
          <a:off x="13716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85725</xdr:colOff>
      <xdr:row>247</xdr:row>
      <xdr:rowOff>114300</xdr:rowOff>
    </xdr:to>
    <xdr:sp macro="" textlink="">
      <xdr:nvSpPr>
        <xdr:cNvPr id="9352" name="Line 8">
          <a:extLst>
            <a:ext uri="{FF2B5EF4-FFF2-40B4-BE49-F238E27FC236}">
              <a16:creationId xmlns:a16="http://schemas.microsoft.com/office/drawing/2014/main" id="{1A5B206A-4D38-48D5-AD66-87563B2CE1D1}"/>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85725</xdr:colOff>
      <xdr:row>247</xdr:row>
      <xdr:rowOff>114300</xdr:rowOff>
    </xdr:to>
    <xdr:sp macro="" textlink="">
      <xdr:nvSpPr>
        <xdr:cNvPr id="9353" name="Line 8">
          <a:extLst>
            <a:ext uri="{FF2B5EF4-FFF2-40B4-BE49-F238E27FC236}">
              <a16:creationId xmlns:a16="http://schemas.microsoft.com/office/drawing/2014/main" id="{0BDAB51B-A124-462E-B681-9F7DE9CD14B8}"/>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354" name="Line 8">
          <a:extLst>
            <a:ext uri="{FF2B5EF4-FFF2-40B4-BE49-F238E27FC236}">
              <a16:creationId xmlns:a16="http://schemas.microsoft.com/office/drawing/2014/main" id="{419630C0-117D-4644-AA9F-CBC1FD718AD4}"/>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355" name="Line 8">
          <a:extLst>
            <a:ext uri="{FF2B5EF4-FFF2-40B4-BE49-F238E27FC236}">
              <a16:creationId xmlns:a16="http://schemas.microsoft.com/office/drawing/2014/main" id="{5CEAB0B1-389F-4BFB-8A6A-61BE590F93E6}"/>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248</xdr:row>
      <xdr:rowOff>114300</xdr:rowOff>
    </xdr:from>
    <xdr:to>
      <xdr:col>2</xdr:col>
      <xdr:colOff>0</xdr:colOff>
      <xdr:row>248</xdr:row>
      <xdr:rowOff>114300</xdr:rowOff>
    </xdr:to>
    <xdr:sp macro="" textlink="">
      <xdr:nvSpPr>
        <xdr:cNvPr id="9356" name="Line 8">
          <a:extLst>
            <a:ext uri="{FF2B5EF4-FFF2-40B4-BE49-F238E27FC236}">
              <a16:creationId xmlns:a16="http://schemas.microsoft.com/office/drawing/2014/main" id="{84BD12DA-B7C4-4AFF-A406-7E2287170F0A}"/>
            </a:ext>
          </a:extLst>
        </xdr:cNvPr>
        <xdr:cNvSpPr>
          <a:spLocks noChangeShapeType="1"/>
        </xdr:cNvSpPr>
      </xdr:nvSpPr>
      <xdr:spPr bwMode="auto">
        <a:xfrm flipH="1">
          <a:off x="13716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85725</xdr:colOff>
      <xdr:row>247</xdr:row>
      <xdr:rowOff>114300</xdr:rowOff>
    </xdr:to>
    <xdr:sp macro="" textlink="">
      <xdr:nvSpPr>
        <xdr:cNvPr id="9357" name="Line 8">
          <a:extLst>
            <a:ext uri="{FF2B5EF4-FFF2-40B4-BE49-F238E27FC236}">
              <a16:creationId xmlns:a16="http://schemas.microsoft.com/office/drawing/2014/main" id="{DF5B85A1-146F-49ED-BFB7-880C78BFB19E}"/>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47625</xdr:colOff>
      <xdr:row>247</xdr:row>
      <xdr:rowOff>114300</xdr:rowOff>
    </xdr:to>
    <xdr:sp macro="" textlink="">
      <xdr:nvSpPr>
        <xdr:cNvPr id="9358" name="Line 8">
          <a:extLst>
            <a:ext uri="{FF2B5EF4-FFF2-40B4-BE49-F238E27FC236}">
              <a16:creationId xmlns:a16="http://schemas.microsoft.com/office/drawing/2014/main" id="{9F10E85A-62A8-467D-A211-48CFEABFCE2C}"/>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47625</xdr:colOff>
      <xdr:row>261</xdr:row>
      <xdr:rowOff>114300</xdr:rowOff>
    </xdr:to>
    <xdr:sp macro="" textlink="">
      <xdr:nvSpPr>
        <xdr:cNvPr id="9359" name="Line 8">
          <a:extLst>
            <a:ext uri="{FF2B5EF4-FFF2-40B4-BE49-F238E27FC236}">
              <a16:creationId xmlns:a16="http://schemas.microsoft.com/office/drawing/2014/main" id="{2BC26C1D-F287-4773-BAA3-AF56839C18DD}"/>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47625</xdr:colOff>
      <xdr:row>261</xdr:row>
      <xdr:rowOff>114300</xdr:rowOff>
    </xdr:to>
    <xdr:sp macro="" textlink="">
      <xdr:nvSpPr>
        <xdr:cNvPr id="9360" name="Line 8">
          <a:extLst>
            <a:ext uri="{FF2B5EF4-FFF2-40B4-BE49-F238E27FC236}">
              <a16:creationId xmlns:a16="http://schemas.microsoft.com/office/drawing/2014/main" id="{E74F29C0-B730-4854-A995-BEB66BC57912}"/>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248</xdr:row>
      <xdr:rowOff>114300</xdr:rowOff>
    </xdr:from>
    <xdr:to>
      <xdr:col>2</xdr:col>
      <xdr:colOff>0</xdr:colOff>
      <xdr:row>248</xdr:row>
      <xdr:rowOff>114300</xdr:rowOff>
    </xdr:to>
    <xdr:sp macro="" textlink="">
      <xdr:nvSpPr>
        <xdr:cNvPr id="9361" name="Line 8">
          <a:extLst>
            <a:ext uri="{FF2B5EF4-FFF2-40B4-BE49-F238E27FC236}">
              <a16:creationId xmlns:a16="http://schemas.microsoft.com/office/drawing/2014/main" id="{C485EE7C-00ED-4E4E-A314-72C02285AC99}"/>
            </a:ext>
          </a:extLst>
        </xdr:cNvPr>
        <xdr:cNvSpPr>
          <a:spLocks noChangeShapeType="1"/>
        </xdr:cNvSpPr>
      </xdr:nvSpPr>
      <xdr:spPr bwMode="auto">
        <a:xfrm flipH="1">
          <a:off x="13716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47625</xdr:colOff>
      <xdr:row>247</xdr:row>
      <xdr:rowOff>114300</xdr:rowOff>
    </xdr:to>
    <xdr:sp macro="" textlink="">
      <xdr:nvSpPr>
        <xdr:cNvPr id="9362" name="Line 8">
          <a:extLst>
            <a:ext uri="{FF2B5EF4-FFF2-40B4-BE49-F238E27FC236}">
              <a16:creationId xmlns:a16="http://schemas.microsoft.com/office/drawing/2014/main" id="{3DF5BFBA-997F-4715-AABF-161613EDAF47}"/>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85725</xdr:colOff>
      <xdr:row>247</xdr:row>
      <xdr:rowOff>114300</xdr:rowOff>
    </xdr:to>
    <xdr:sp macro="" textlink="">
      <xdr:nvSpPr>
        <xdr:cNvPr id="9363" name="Line 8">
          <a:extLst>
            <a:ext uri="{FF2B5EF4-FFF2-40B4-BE49-F238E27FC236}">
              <a16:creationId xmlns:a16="http://schemas.microsoft.com/office/drawing/2014/main" id="{3070BFB6-5773-484E-8ACD-67D8521D74B8}"/>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364" name="Line 8">
          <a:extLst>
            <a:ext uri="{FF2B5EF4-FFF2-40B4-BE49-F238E27FC236}">
              <a16:creationId xmlns:a16="http://schemas.microsoft.com/office/drawing/2014/main" id="{9DB73645-CB65-447F-9C25-F0575BC6E83B}"/>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261</xdr:row>
      <xdr:rowOff>114300</xdr:rowOff>
    </xdr:from>
    <xdr:to>
      <xdr:col>2</xdr:col>
      <xdr:colOff>76200</xdr:colOff>
      <xdr:row>261</xdr:row>
      <xdr:rowOff>114300</xdr:rowOff>
    </xdr:to>
    <xdr:sp macro="" textlink="">
      <xdr:nvSpPr>
        <xdr:cNvPr id="9365" name="Line 8">
          <a:extLst>
            <a:ext uri="{FF2B5EF4-FFF2-40B4-BE49-F238E27FC236}">
              <a16:creationId xmlns:a16="http://schemas.microsoft.com/office/drawing/2014/main" id="{6293701D-8C29-422A-8D64-C0DFDB6A497B}"/>
            </a:ext>
          </a:extLst>
        </xdr:cNvPr>
        <xdr:cNvSpPr>
          <a:spLocks noChangeShapeType="1"/>
        </xdr:cNvSpPr>
      </xdr:nvSpPr>
      <xdr:spPr bwMode="auto">
        <a:xfrm flipH="1">
          <a:off x="1447800" y="51463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248</xdr:row>
      <xdr:rowOff>114300</xdr:rowOff>
    </xdr:from>
    <xdr:to>
      <xdr:col>2</xdr:col>
      <xdr:colOff>0</xdr:colOff>
      <xdr:row>248</xdr:row>
      <xdr:rowOff>114300</xdr:rowOff>
    </xdr:to>
    <xdr:sp macro="" textlink="">
      <xdr:nvSpPr>
        <xdr:cNvPr id="9366" name="Line 8">
          <a:extLst>
            <a:ext uri="{FF2B5EF4-FFF2-40B4-BE49-F238E27FC236}">
              <a16:creationId xmlns:a16="http://schemas.microsoft.com/office/drawing/2014/main" id="{6F75B54B-02E8-4628-BCF5-187D8971A64B}"/>
            </a:ext>
          </a:extLst>
        </xdr:cNvPr>
        <xdr:cNvSpPr>
          <a:spLocks noChangeShapeType="1"/>
        </xdr:cNvSpPr>
      </xdr:nvSpPr>
      <xdr:spPr bwMode="auto">
        <a:xfrm flipH="1">
          <a:off x="1371600" y="48244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247</xdr:row>
      <xdr:rowOff>114300</xdr:rowOff>
    </xdr:from>
    <xdr:to>
      <xdr:col>2</xdr:col>
      <xdr:colOff>85725</xdr:colOff>
      <xdr:row>247</xdr:row>
      <xdr:rowOff>114300</xdr:rowOff>
    </xdr:to>
    <xdr:sp macro="" textlink="">
      <xdr:nvSpPr>
        <xdr:cNvPr id="9367" name="Line 8">
          <a:extLst>
            <a:ext uri="{FF2B5EF4-FFF2-40B4-BE49-F238E27FC236}">
              <a16:creationId xmlns:a16="http://schemas.microsoft.com/office/drawing/2014/main" id="{6F7020FB-9A42-48DA-9602-CDAE05317AF2}"/>
            </a:ext>
          </a:extLst>
        </xdr:cNvPr>
        <xdr:cNvSpPr>
          <a:spLocks noChangeShapeType="1"/>
        </xdr:cNvSpPr>
      </xdr:nvSpPr>
      <xdr:spPr bwMode="auto">
        <a:xfrm flipH="1">
          <a:off x="1914525"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242</xdr:row>
      <xdr:rowOff>114300</xdr:rowOff>
    </xdr:from>
    <xdr:to>
      <xdr:col>2</xdr:col>
      <xdr:colOff>85725</xdr:colOff>
      <xdr:row>242</xdr:row>
      <xdr:rowOff>114300</xdr:rowOff>
    </xdr:to>
    <xdr:sp macro="" textlink="">
      <xdr:nvSpPr>
        <xdr:cNvPr id="9368" name="Line 8">
          <a:extLst>
            <a:ext uri="{FF2B5EF4-FFF2-40B4-BE49-F238E27FC236}">
              <a16:creationId xmlns:a16="http://schemas.microsoft.com/office/drawing/2014/main" id="{53CFC3F6-6A53-467D-A257-D0974E4FED41}"/>
            </a:ext>
          </a:extLst>
        </xdr:cNvPr>
        <xdr:cNvSpPr>
          <a:spLocks noChangeShapeType="1"/>
        </xdr:cNvSpPr>
      </xdr:nvSpPr>
      <xdr:spPr bwMode="auto">
        <a:xfrm flipH="1">
          <a:off x="1914525" y="4675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256</xdr:row>
      <xdr:rowOff>114300</xdr:rowOff>
    </xdr:from>
    <xdr:to>
      <xdr:col>2</xdr:col>
      <xdr:colOff>76200</xdr:colOff>
      <xdr:row>256</xdr:row>
      <xdr:rowOff>114300</xdr:rowOff>
    </xdr:to>
    <xdr:sp macro="" textlink="">
      <xdr:nvSpPr>
        <xdr:cNvPr id="9369" name="Line 8">
          <a:extLst>
            <a:ext uri="{FF2B5EF4-FFF2-40B4-BE49-F238E27FC236}">
              <a16:creationId xmlns:a16="http://schemas.microsoft.com/office/drawing/2014/main" id="{40751481-F84B-4727-9868-F1142564BD8E}"/>
            </a:ext>
          </a:extLst>
        </xdr:cNvPr>
        <xdr:cNvSpPr>
          <a:spLocks noChangeShapeType="1"/>
        </xdr:cNvSpPr>
      </xdr:nvSpPr>
      <xdr:spPr bwMode="auto">
        <a:xfrm flipH="1">
          <a:off x="1447800" y="5022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256</xdr:row>
      <xdr:rowOff>114300</xdr:rowOff>
    </xdr:from>
    <xdr:to>
      <xdr:col>2</xdr:col>
      <xdr:colOff>76200</xdr:colOff>
      <xdr:row>256</xdr:row>
      <xdr:rowOff>114300</xdr:rowOff>
    </xdr:to>
    <xdr:sp macro="" textlink="">
      <xdr:nvSpPr>
        <xdr:cNvPr id="9370" name="Line 8">
          <a:extLst>
            <a:ext uri="{FF2B5EF4-FFF2-40B4-BE49-F238E27FC236}">
              <a16:creationId xmlns:a16="http://schemas.microsoft.com/office/drawing/2014/main" id="{B292DE38-D650-4E94-85BE-8927C194D89C}"/>
            </a:ext>
          </a:extLst>
        </xdr:cNvPr>
        <xdr:cNvSpPr>
          <a:spLocks noChangeShapeType="1"/>
        </xdr:cNvSpPr>
      </xdr:nvSpPr>
      <xdr:spPr bwMode="auto">
        <a:xfrm flipH="1">
          <a:off x="1447800" y="50225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243</xdr:row>
      <xdr:rowOff>95250</xdr:rowOff>
    </xdr:from>
    <xdr:to>
      <xdr:col>2</xdr:col>
      <xdr:colOff>47625</xdr:colOff>
      <xdr:row>243</xdr:row>
      <xdr:rowOff>104775</xdr:rowOff>
    </xdr:to>
    <xdr:sp macro="" textlink="">
      <xdr:nvSpPr>
        <xdr:cNvPr id="9371" name="Line 7">
          <a:extLst>
            <a:ext uri="{FF2B5EF4-FFF2-40B4-BE49-F238E27FC236}">
              <a16:creationId xmlns:a16="http://schemas.microsoft.com/office/drawing/2014/main" id="{9181AF2D-D14C-4230-AC37-6188B8B4C110}"/>
            </a:ext>
          </a:extLst>
        </xdr:cNvPr>
        <xdr:cNvSpPr>
          <a:spLocks noChangeShapeType="1"/>
        </xdr:cNvSpPr>
      </xdr:nvSpPr>
      <xdr:spPr bwMode="auto">
        <a:xfrm flipH="1" flipV="1">
          <a:off x="1371600" y="469868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244</xdr:row>
      <xdr:rowOff>114300</xdr:rowOff>
    </xdr:from>
    <xdr:to>
      <xdr:col>2</xdr:col>
      <xdr:colOff>0</xdr:colOff>
      <xdr:row>244</xdr:row>
      <xdr:rowOff>114300</xdr:rowOff>
    </xdr:to>
    <xdr:sp macro="" textlink="">
      <xdr:nvSpPr>
        <xdr:cNvPr id="9372" name="Line 8">
          <a:extLst>
            <a:ext uri="{FF2B5EF4-FFF2-40B4-BE49-F238E27FC236}">
              <a16:creationId xmlns:a16="http://schemas.microsoft.com/office/drawing/2014/main" id="{5492A7FF-180D-4DF9-ABDA-122DD9FC258F}"/>
            </a:ext>
          </a:extLst>
        </xdr:cNvPr>
        <xdr:cNvSpPr>
          <a:spLocks noChangeShapeType="1"/>
        </xdr:cNvSpPr>
      </xdr:nvSpPr>
      <xdr:spPr bwMode="auto">
        <a:xfrm flipH="1">
          <a:off x="1371600" y="47253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242</xdr:row>
      <xdr:rowOff>114300</xdr:rowOff>
    </xdr:from>
    <xdr:to>
      <xdr:col>2</xdr:col>
      <xdr:colOff>85725</xdr:colOff>
      <xdr:row>242</xdr:row>
      <xdr:rowOff>114300</xdr:rowOff>
    </xdr:to>
    <xdr:sp macro="" textlink="">
      <xdr:nvSpPr>
        <xdr:cNvPr id="9373" name="Line 8">
          <a:extLst>
            <a:ext uri="{FF2B5EF4-FFF2-40B4-BE49-F238E27FC236}">
              <a16:creationId xmlns:a16="http://schemas.microsoft.com/office/drawing/2014/main" id="{63C0B563-5CC4-4286-9E85-D47EA91CCB3A}"/>
            </a:ext>
          </a:extLst>
        </xdr:cNvPr>
        <xdr:cNvSpPr>
          <a:spLocks noChangeShapeType="1"/>
        </xdr:cNvSpPr>
      </xdr:nvSpPr>
      <xdr:spPr bwMode="auto">
        <a:xfrm flipH="1">
          <a:off x="1914525" y="4675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239</xdr:row>
      <xdr:rowOff>95250</xdr:rowOff>
    </xdr:from>
    <xdr:to>
      <xdr:col>3</xdr:col>
      <xdr:colOff>38100</xdr:colOff>
      <xdr:row>239</xdr:row>
      <xdr:rowOff>104775</xdr:rowOff>
    </xdr:to>
    <xdr:sp macro="" textlink="">
      <xdr:nvSpPr>
        <xdr:cNvPr id="9374" name="Line 7">
          <a:extLst>
            <a:ext uri="{FF2B5EF4-FFF2-40B4-BE49-F238E27FC236}">
              <a16:creationId xmlns:a16="http://schemas.microsoft.com/office/drawing/2014/main" id="{B47A408C-97EB-4C6A-A4D7-DC056C21D4FE}"/>
            </a:ext>
          </a:extLst>
        </xdr:cNvPr>
        <xdr:cNvSpPr>
          <a:spLocks noChangeShapeType="1"/>
        </xdr:cNvSpPr>
      </xdr:nvSpPr>
      <xdr:spPr bwMode="auto">
        <a:xfrm flipH="1" flipV="1">
          <a:off x="1838325" y="45996225"/>
          <a:ext cx="2571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240</xdr:row>
      <xdr:rowOff>114300</xdr:rowOff>
    </xdr:from>
    <xdr:to>
      <xdr:col>2</xdr:col>
      <xdr:colOff>676275</xdr:colOff>
      <xdr:row>240</xdr:row>
      <xdr:rowOff>114300</xdr:rowOff>
    </xdr:to>
    <xdr:sp macro="" textlink="">
      <xdr:nvSpPr>
        <xdr:cNvPr id="9375" name="Line 8">
          <a:extLst>
            <a:ext uri="{FF2B5EF4-FFF2-40B4-BE49-F238E27FC236}">
              <a16:creationId xmlns:a16="http://schemas.microsoft.com/office/drawing/2014/main" id="{447751C5-8567-4CE7-8481-7446552F1BCD}"/>
            </a:ext>
          </a:extLst>
        </xdr:cNvPr>
        <xdr:cNvSpPr>
          <a:spLocks noChangeShapeType="1"/>
        </xdr:cNvSpPr>
      </xdr:nvSpPr>
      <xdr:spPr bwMode="auto">
        <a:xfrm flipH="1">
          <a:off x="1914525" y="462629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277</xdr:row>
      <xdr:rowOff>114300</xdr:rowOff>
    </xdr:from>
    <xdr:to>
      <xdr:col>2</xdr:col>
      <xdr:colOff>76200</xdr:colOff>
      <xdr:row>277</xdr:row>
      <xdr:rowOff>114300</xdr:rowOff>
    </xdr:to>
    <xdr:sp macro="" textlink="">
      <xdr:nvSpPr>
        <xdr:cNvPr id="9376" name="Line 8">
          <a:extLst>
            <a:ext uri="{FF2B5EF4-FFF2-40B4-BE49-F238E27FC236}">
              <a16:creationId xmlns:a16="http://schemas.microsoft.com/office/drawing/2014/main" id="{2FF971F2-564B-4223-9A7D-03534ED8C144}"/>
            </a:ext>
          </a:extLst>
        </xdr:cNvPr>
        <xdr:cNvSpPr>
          <a:spLocks noChangeShapeType="1"/>
        </xdr:cNvSpPr>
      </xdr:nvSpPr>
      <xdr:spPr bwMode="auto">
        <a:xfrm flipH="1">
          <a:off x="14478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277</xdr:row>
      <xdr:rowOff>114300</xdr:rowOff>
    </xdr:from>
    <xdr:to>
      <xdr:col>2</xdr:col>
      <xdr:colOff>76200</xdr:colOff>
      <xdr:row>277</xdr:row>
      <xdr:rowOff>114300</xdr:rowOff>
    </xdr:to>
    <xdr:sp macro="" textlink="">
      <xdr:nvSpPr>
        <xdr:cNvPr id="9377" name="Line 8">
          <a:extLst>
            <a:ext uri="{FF2B5EF4-FFF2-40B4-BE49-F238E27FC236}">
              <a16:creationId xmlns:a16="http://schemas.microsoft.com/office/drawing/2014/main" id="{164557D3-ABC6-4B9A-AE63-A0937E06D847}"/>
            </a:ext>
          </a:extLst>
        </xdr:cNvPr>
        <xdr:cNvSpPr>
          <a:spLocks noChangeShapeType="1"/>
        </xdr:cNvSpPr>
      </xdr:nvSpPr>
      <xdr:spPr bwMode="auto">
        <a:xfrm flipH="1">
          <a:off x="14478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270</xdr:row>
      <xdr:rowOff>114300</xdr:rowOff>
    </xdr:from>
    <xdr:to>
      <xdr:col>2</xdr:col>
      <xdr:colOff>76200</xdr:colOff>
      <xdr:row>270</xdr:row>
      <xdr:rowOff>114300</xdr:rowOff>
    </xdr:to>
    <xdr:sp macro="" textlink="">
      <xdr:nvSpPr>
        <xdr:cNvPr id="9378" name="Line 8">
          <a:extLst>
            <a:ext uri="{FF2B5EF4-FFF2-40B4-BE49-F238E27FC236}">
              <a16:creationId xmlns:a16="http://schemas.microsoft.com/office/drawing/2014/main" id="{249AFAC4-1419-4FCE-9C48-3EA9FE7E2D91}"/>
            </a:ext>
          </a:extLst>
        </xdr:cNvPr>
        <xdr:cNvSpPr>
          <a:spLocks noChangeShapeType="1"/>
        </xdr:cNvSpPr>
      </xdr:nvSpPr>
      <xdr:spPr bwMode="auto">
        <a:xfrm flipH="1">
          <a:off x="1447800" y="53082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79" name="Line 8">
          <a:extLst>
            <a:ext uri="{FF2B5EF4-FFF2-40B4-BE49-F238E27FC236}">
              <a16:creationId xmlns:a16="http://schemas.microsoft.com/office/drawing/2014/main" id="{45BCB56A-ADE1-4370-85FE-97D7BC7DFC52}"/>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80" name="Line 8">
          <a:extLst>
            <a:ext uri="{FF2B5EF4-FFF2-40B4-BE49-F238E27FC236}">
              <a16:creationId xmlns:a16="http://schemas.microsoft.com/office/drawing/2014/main" id="{7F8703ED-0633-4DCE-A82F-5EAD4E6823C9}"/>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81" name="Line 8">
          <a:extLst>
            <a:ext uri="{FF2B5EF4-FFF2-40B4-BE49-F238E27FC236}">
              <a16:creationId xmlns:a16="http://schemas.microsoft.com/office/drawing/2014/main" id="{55F177F8-99F2-4749-8B4D-1D4952D324BB}"/>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82" name="Line 8">
          <a:extLst>
            <a:ext uri="{FF2B5EF4-FFF2-40B4-BE49-F238E27FC236}">
              <a16:creationId xmlns:a16="http://schemas.microsoft.com/office/drawing/2014/main" id="{18D73A39-A636-4787-BA3F-C0E7DA5A9D1E}"/>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83" name="Line 8">
          <a:extLst>
            <a:ext uri="{FF2B5EF4-FFF2-40B4-BE49-F238E27FC236}">
              <a16:creationId xmlns:a16="http://schemas.microsoft.com/office/drawing/2014/main" id="{B9099CE2-156A-4B50-BC57-BF9C62BDE37B}"/>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84" name="Line 8">
          <a:extLst>
            <a:ext uri="{FF2B5EF4-FFF2-40B4-BE49-F238E27FC236}">
              <a16:creationId xmlns:a16="http://schemas.microsoft.com/office/drawing/2014/main" id="{0D46C507-A9CD-48DC-9B1A-5464427D3139}"/>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47625</xdr:colOff>
      <xdr:row>263</xdr:row>
      <xdr:rowOff>114300</xdr:rowOff>
    </xdr:to>
    <xdr:sp macro="" textlink="">
      <xdr:nvSpPr>
        <xdr:cNvPr id="9385" name="Line 8">
          <a:extLst>
            <a:ext uri="{FF2B5EF4-FFF2-40B4-BE49-F238E27FC236}">
              <a16:creationId xmlns:a16="http://schemas.microsoft.com/office/drawing/2014/main" id="{5568AD6A-9724-48FC-8268-1061CA7A2BEA}"/>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47625</xdr:colOff>
      <xdr:row>263</xdr:row>
      <xdr:rowOff>114300</xdr:rowOff>
    </xdr:to>
    <xdr:sp macro="" textlink="">
      <xdr:nvSpPr>
        <xdr:cNvPr id="9386" name="Line 8">
          <a:extLst>
            <a:ext uri="{FF2B5EF4-FFF2-40B4-BE49-F238E27FC236}">
              <a16:creationId xmlns:a16="http://schemas.microsoft.com/office/drawing/2014/main" id="{D329348A-F834-4F4C-A4A3-9104C7BBB95E}"/>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87" name="Line 8">
          <a:extLst>
            <a:ext uri="{FF2B5EF4-FFF2-40B4-BE49-F238E27FC236}">
              <a16:creationId xmlns:a16="http://schemas.microsoft.com/office/drawing/2014/main" id="{39430EF3-FF18-4EED-94BC-14ED795D448F}"/>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263</xdr:row>
      <xdr:rowOff>114300</xdr:rowOff>
    </xdr:from>
    <xdr:to>
      <xdr:col>2</xdr:col>
      <xdr:colOff>76200</xdr:colOff>
      <xdr:row>263</xdr:row>
      <xdr:rowOff>114300</xdr:rowOff>
    </xdr:to>
    <xdr:sp macro="" textlink="">
      <xdr:nvSpPr>
        <xdr:cNvPr id="9388" name="Line 8">
          <a:extLst>
            <a:ext uri="{FF2B5EF4-FFF2-40B4-BE49-F238E27FC236}">
              <a16:creationId xmlns:a16="http://schemas.microsoft.com/office/drawing/2014/main" id="{964D36E0-A1DE-4B03-8A21-AF836B3FC71E}"/>
            </a:ext>
          </a:extLst>
        </xdr:cNvPr>
        <xdr:cNvSpPr>
          <a:spLocks noChangeShapeType="1"/>
        </xdr:cNvSpPr>
      </xdr:nvSpPr>
      <xdr:spPr bwMode="auto">
        <a:xfrm flipH="1">
          <a:off x="1447800" y="51825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389" name="Line 8">
          <a:extLst>
            <a:ext uri="{FF2B5EF4-FFF2-40B4-BE49-F238E27FC236}">
              <a16:creationId xmlns:a16="http://schemas.microsoft.com/office/drawing/2014/main" id="{CE3C2BC3-6485-4083-87A8-7F8520983141}"/>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390" name="Line 8">
          <a:extLst>
            <a:ext uri="{FF2B5EF4-FFF2-40B4-BE49-F238E27FC236}">
              <a16:creationId xmlns:a16="http://schemas.microsoft.com/office/drawing/2014/main" id="{EE8251AA-20A9-4036-9DBE-48DBDA28DF64}"/>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391" name="Line 8">
          <a:extLst>
            <a:ext uri="{FF2B5EF4-FFF2-40B4-BE49-F238E27FC236}">
              <a16:creationId xmlns:a16="http://schemas.microsoft.com/office/drawing/2014/main" id="{60F429D4-ED69-477C-8763-C3D1A1418AD7}"/>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392" name="Line 8">
          <a:extLst>
            <a:ext uri="{FF2B5EF4-FFF2-40B4-BE49-F238E27FC236}">
              <a16:creationId xmlns:a16="http://schemas.microsoft.com/office/drawing/2014/main" id="{5B4E3E3D-4328-4CC5-958C-3B1479A032ED}"/>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95250</xdr:rowOff>
    </xdr:from>
    <xdr:to>
      <xdr:col>2</xdr:col>
      <xdr:colOff>47625</xdr:colOff>
      <xdr:row>278</xdr:row>
      <xdr:rowOff>104775</xdr:rowOff>
    </xdr:to>
    <xdr:sp macro="" textlink="">
      <xdr:nvSpPr>
        <xdr:cNvPr id="9393" name="Line 7">
          <a:extLst>
            <a:ext uri="{FF2B5EF4-FFF2-40B4-BE49-F238E27FC236}">
              <a16:creationId xmlns:a16="http://schemas.microsoft.com/office/drawing/2014/main" id="{DE3E4BF6-EB66-4928-9B9F-B1FC171ADBDC}"/>
            </a:ext>
          </a:extLst>
        </xdr:cNvPr>
        <xdr:cNvSpPr>
          <a:spLocks noChangeShapeType="1"/>
        </xdr:cNvSpPr>
      </xdr:nvSpPr>
      <xdr:spPr bwMode="auto">
        <a:xfrm flipH="1" flipV="1">
          <a:off x="1371600" y="54511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394" name="Line 8">
          <a:extLst>
            <a:ext uri="{FF2B5EF4-FFF2-40B4-BE49-F238E27FC236}">
              <a16:creationId xmlns:a16="http://schemas.microsoft.com/office/drawing/2014/main" id="{36E4DDEC-1A6F-4D6D-BF96-3AC3D09DABC6}"/>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395" name="Line 8">
          <a:extLst>
            <a:ext uri="{FF2B5EF4-FFF2-40B4-BE49-F238E27FC236}">
              <a16:creationId xmlns:a16="http://schemas.microsoft.com/office/drawing/2014/main" id="{29533A4D-0960-4886-B34F-90CA133EE07F}"/>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396" name="Line 8">
          <a:extLst>
            <a:ext uri="{FF2B5EF4-FFF2-40B4-BE49-F238E27FC236}">
              <a16:creationId xmlns:a16="http://schemas.microsoft.com/office/drawing/2014/main" id="{27E29664-3066-400B-96F3-86B4B57DA9A8}"/>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397" name="Line 8">
          <a:extLst>
            <a:ext uri="{FF2B5EF4-FFF2-40B4-BE49-F238E27FC236}">
              <a16:creationId xmlns:a16="http://schemas.microsoft.com/office/drawing/2014/main" id="{550B895D-EAEC-477A-9299-DF1FCD02D70F}"/>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398" name="Line 8">
          <a:extLst>
            <a:ext uri="{FF2B5EF4-FFF2-40B4-BE49-F238E27FC236}">
              <a16:creationId xmlns:a16="http://schemas.microsoft.com/office/drawing/2014/main" id="{E7DBAE68-D4F8-47CE-B2C9-6B69854B80B7}"/>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399" name="Line 8">
          <a:extLst>
            <a:ext uri="{FF2B5EF4-FFF2-40B4-BE49-F238E27FC236}">
              <a16:creationId xmlns:a16="http://schemas.microsoft.com/office/drawing/2014/main" id="{A3B40B03-9AEA-478D-8504-CAA93CC6BFF5}"/>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95250</xdr:rowOff>
    </xdr:from>
    <xdr:to>
      <xdr:col>2</xdr:col>
      <xdr:colOff>47625</xdr:colOff>
      <xdr:row>278</xdr:row>
      <xdr:rowOff>104775</xdr:rowOff>
    </xdr:to>
    <xdr:sp macro="" textlink="">
      <xdr:nvSpPr>
        <xdr:cNvPr id="9400" name="Line 7">
          <a:extLst>
            <a:ext uri="{FF2B5EF4-FFF2-40B4-BE49-F238E27FC236}">
              <a16:creationId xmlns:a16="http://schemas.microsoft.com/office/drawing/2014/main" id="{5EDC3A84-5392-446B-8E1E-31D15A389C89}"/>
            </a:ext>
          </a:extLst>
        </xdr:cNvPr>
        <xdr:cNvSpPr>
          <a:spLocks noChangeShapeType="1"/>
        </xdr:cNvSpPr>
      </xdr:nvSpPr>
      <xdr:spPr bwMode="auto">
        <a:xfrm flipH="1" flipV="1">
          <a:off x="1371600" y="54511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401" name="Line 8">
          <a:extLst>
            <a:ext uri="{FF2B5EF4-FFF2-40B4-BE49-F238E27FC236}">
              <a16:creationId xmlns:a16="http://schemas.microsoft.com/office/drawing/2014/main" id="{A917AD70-97DA-4BFB-A730-101015F40E92}"/>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02" name="Line 8">
          <a:extLst>
            <a:ext uri="{FF2B5EF4-FFF2-40B4-BE49-F238E27FC236}">
              <a16:creationId xmlns:a16="http://schemas.microsoft.com/office/drawing/2014/main" id="{616B5574-82EE-4B37-9889-A7156385AE0E}"/>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03" name="Line 8">
          <a:extLst>
            <a:ext uri="{FF2B5EF4-FFF2-40B4-BE49-F238E27FC236}">
              <a16:creationId xmlns:a16="http://schemas.microsoft.com/office/drawing/2014/main" id="{B8E33817-9A9F-4C72-9374-B3158CC6752A}"/>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404" name="Line 8">
          <a:extLst>
            <a:ext uri="{FF2B5EF4-FFF2-40B4-BE49-F238E27FC236}">
              <a16:creationId xmlns:a16="http://schemas.microsoft.com/office/drawing/2014/main" id="{D78CFE70-3BD7-4ECA-9E46-C2C72D37EE4E}"/>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405" name="Line 8">
          <a:extLst>
            <a:ext uri="{FF2B5EF4-FFF2-40B4-BE49-F238E27FC236}">
              <a16:creationId xmlns:a16="http://schemas.microsoft.com/office/drawing/2014/main" id="{6E2CE7EF-EDD3-4702-8522-F4B511E371C9}"/>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406" name="Line 8">
          <a:extLst>
            <a:ext uri="{FF2B5EF4-FFF2-40B4-BE49-F238E27FC236}">
              <a16:creationId xmlns:a16="http://schemas.microsoft.com/office/drawing/2014/main" id="{178E2599-0D53-42A1-AA31-F5D0DAC7DD07}"/>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407" name="Line 8">
          <a:extLst>
            <a:ext uri="{FF2B5EF4-FFF2-40B4-BE49-F238E27FC236}">
              <a16:creationId xmlns:a16="http://schemas.microsoft.com/office/drawing/2014/main" id="{4DB2E991-04B8-4625-BA2D-5186FB899ABA}"/>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08" name="Line 8">
          <a:extLst>
            <a:ext uri="{FF2B5EF4-FFF2-40B4-BE49-F238E27FC236}">
              <a16:creationId xmlns:a16="http://schemas.microsoft.com/office/drawing/2014/main" id="{5B9AE554-C885-495C-9A35-B5666739F923}"/>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260</xdr:row>
      <xdr:rowOff>114300</xdr:rowOff>
    </xdr:from>
    <xdr:to>
      <xdr:col>2</xdr:col>
      <xdr:colOff>0</xdr:colOff>
      <xdr:row>260</xdr:row>
      <xdr:rowOff>114300</xdr:rowOff>
    </xdr:to>
    <xdr:sp macro="" textlink="">
      <xdr:nvSpPr>
        <xdr:cNvPr id="9409" name="Line 8">
          <a:extLst>
            <a:ext uri="{FF2B5EF4-FFF2-40B4-BE49-F238E27FC236}">
              <a16:creationId xmlns:a16="http://schemas.microsoft.com/office/drawing/2014/main" id="{0A691DE1-884B-4788-ABF9-87CAA5B6DE79}"/>
            </a:ext>
          </a:extLst>
        </xdr:cNvPr>
        <xdr:cNvSpPr>
          <a:spLocks noChangeShapeType="1"/>
        </xdr:cNvSpPr>
      </xdr:nvSpPr>
      <xdr:spPr bwMode="auto">
        <a:xfrm flipH="1">
          <a:off x="1438275"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260</xdr:row>
      <xdr:rowOff>114300</xdr:rowOff>
    </xdr:from>
    <xdr:to>
      <xdr:col>2</xdr:col>
      <xdr:colOff>0</xdr:colOff>
      <xdr:row>260</xdr:row>
      <xdr:rowOff>114300</xdr:rowOff>
    </xdr:to>
    <xdr:sp macro="" textlink="">
      <xdr:nvSpPr>
        <xdr:cNvPr id="9410" name="Line 8">
          <a:extLst>
            <a:ext uri="{FF2B5EF4-FFF2-40B4-BE49-F238E27FC236}">
              <a16:creationId xmlns:a16="http://schemas.microsoft.com/office/drawing/2014/main" id="{78330090-2D54-4ADF-B9E4-D82A70E3C5E1}"/>
            </a:ext>
          </a:extLst>
        </xdr:cNvPr>
        <xdr:cNvSpPr>
          <a:spLocks noChangeShapeType="1"/>
        </xdr:cNvSpPr>
      </xdr:nvSpPr>
      <xdr:spPr bwMode="auto">
        <a:xfrm flipH="1">
          <a:off x="1438275"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252</xdr:row>
      <xdr:rowOff>114300</xdr:rowOff>
    </xdr:from>
    <xdr:to>
      <xdr:col>2</xdr:col>
      <xdr:colOff>0</xdr:colOff>
      <xdr:row>252</xdr:row>
      <xdr:rowOff>114300</xdr:rowOff>
    </xdr:to>
    <xdr:sp macro="" textlink="">
      <xdr:nvSpPr>
        <xdr:cNvPr id="9411" name="Line 8">
          <a:extLst>
            <a:ext uri="{FF2B5EF4-FFF2-40B4-BE49-F238E27FC236}">
              <a16:creationId xmlns:a16="http://schemas.microsoft.com/office/drawing/2014/main" id="{B07DFC1E-9FA7-4F00-84E9-17C362C34783}"/>
            </a:ext>
          </a:extLst>
        </xdr:cNvPr>
        <xdr:cNvSpPr>
          <a:spLocks noChangeShapeType="1"/>
        </xdr:cNvSpPr>
      </xdr:nvSpPr>
      <xdr:spPr bwMode="auto">
        <a:xfrm flipH="1">
          <a:off x="1438275" y="49234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260</xdr:row>
      <xdr:rowOff>114300</xdr:rowOff>
    </xdr:from>
    <xdr:to>
      <xdr:col>2</xdr:col>
      <xdr:colOff>0</xdr:colOff>
      <xdr:row>260</xdr:row>
      <xdr:rowOff>114300</xdr:rowOff>
    </xdr:to>
    <xdr:sp macro="" textlink="">
      <xdr:nvSpPr>
        <xdr:cNvPr id="9412" name="Line 8">
          <a:extLst>
            <a:ext uri="{FF2B5EF4-FFF2-40B4-BE49-F238E27FC236}">
              <a16:creationId xmlns:a16="http://schemas.microsoft.com/office/drawing/2014/main" id="{A410A91B-8CE3-4637-B37A-C8C7C12E9C89}"/>
            </a:ext>
          </a:extLst>
        </xdr:cNvPr>
        <xdr:cNvSpPr>
          <a:spLocks noChangeShapeType="1"/>
        </xdr:cNvSpPr>
      </xdr:nvSpPr>
      <xdr:spPr bwMode="auto">
        <a:xfrm flipH="1">
          <a:off x="1438275"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260</xdr:row>
      <xdr:rowOff>114300</xdr:rowOff>
    </xdr:from>
    <xdr:to>
      <xdr:col>2</xdr:col>
      <xdr:colOff>0</xdr:colOff>
      <xdr:row>260</xdr:row>
      <xdr:rowOff>114300</xdr:rowOff>
    </xdr:to>
    <xdr:sp macro="" textlink="">
      <xdr:nvSpPr>
        <xdr:cNvPr id="9413" name="Line 8">
          <a:extLst>
            <a:ext uri="{FF2B5EF4-FFF2-40B4-BE49-F238E27FC236}">
              <a16:creationId xmlns:a16="http://schemas.microsoft.com/office/drawing/2014/main" id="{E767097D-36DE-4C5F-AC10-2BD409DBE7EA}"/>
            </a:ext>
          </a:extLst>
        </xdr:cNvPr>
        <xdr:cNvSpPr>
          <a:spLocks noChangeShapeType="1"/>
        </xdr:cNvSpPr>
      </xdr:nvSpPr>
      <xdr:spPr bwMode="auto">
        <a:xfrm flipH="1">
          <a:off x="1438275"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252</xdr:row>
      <xdr:rowOff>114300</xdr:rowOff>
    </xdr:from>
    <xdr:to>
      <xdr:col>2</xdr:col>
      <xdr:colOff>0</xdr:colOff>
      <xdr:row>252</xdr:row>
      <xdr:rowOff>114300</xdr:rowOff>
    </xdr:to>
    <xdr:sp macro="" textlink="">
      <xdr:nvSpPr>
        <xdr:cNvPr id="9414" name="Line 8">
          <a:extLst>
            <a:ext uri="{FF2B5EF4-FFF2-40B4-BE49-F238E27FC236}">
              <a16:creationId xmlns:a16="http://schemas.microsoft.com/office/drawing/2014/main" id="{1EF5E7CE-B4B0-434E-AF1C-4BACC6B148C9}"/>
            </a:ext>
          </a:extLst>
        </xdr:cNvPr>
        <xdr:cNvSpPr>
          <a:spLocks noChangeShapeType="1"/>
        </xdr:cNvSpPr>
      </xdr:nvSpPr>
      <xdr:spPr bwMode="auto">
        <a:xfrm flipH="1">
          <a:off x="1438275" y="49234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278</xdr:row>
      <xdr:rowOff>114300</xdr:rowOff>
    </xdr:from>
    <xdr:to>
      <xdr:col>2</xdr:col>
      <xdr:colOff>19050</xdr:colOff>
      <xdr:row>278</xdr:row>
      <xdr:rowOff>114300</xdr:rowOff>
    </xdr:to>
    <xdr:sp macro="" textlink="">
      <xdr:nvSpPr>
        <xdr:cNvPr id="9415" name="Line 8">
          <a:extLst>
            <a:ext uri="{FF2B5EF4-FFF2-40B4-BE49-F238E27FC236}">
              <a16:creationId xmlns:a16="http://schemas.microsoft.com/office/drawing/2014/main" id="{813E6E69-7FAE-408B-8FA2-0ED634FCB83A}"/>
            </a:ext>
          </a:extLst>
        </xdr:cNvPr>
        <xdr:cNvSpPr>
          <a:spLocks noChangeShapeType="1"/>
        </xdr:cNvSpPr>
      </xdr:nvSpPr>
      <xdr:spPr bwMode="auto">
        <a:xfrm flipH="1">
          <a:off x="1304925" y="54530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259</xdr:row>
      <xdr:rowOff>114300</xdr:rowOff>
    </xdr:from>
    <xdr:to>
      <xdr:col>2</xdr:col>
      <xdr:colOff>19050</xdr:colOff>
      <xdr:row>259</xdr:row>
      <xdr:rowOff>114300</xdr:rowOff>
    </xdr:to>
    <xdr:sp macro="" textlink="">
      <xdr:nvSpPr>
        <xdr:cNvPr id="9416" name="Line 8">
          <a:extLst>
            <a:ext uri="{FF2B5EF4-FFF2-40B4-BE49-F238E27FC236}">
              <a16:creationId xmlns:a16="http://schemas.microsoft.com/office/drawing/2014/main" id="{9BB18569-7393-41D9-AB9E-220B25566630}"/>
            </a:ext>
          </a:extLst>
        </xdr:cNvPr>
        <xdr:cNvSpPr>
          <a:spLocks noChangeShapeType="1"/>
        </xdr:cNvSpPr>
      </xdr:nvSpPr>
      <xdr:spPr bwMode="auto">
        <a:xfrm flipH="1">
          <a:off x="145732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259</xdr:row>
      <xdr:rowOff>114300</xdr:rowOff>
    </xdr:from>
    <xdr:to>
      <xdr:col>2</xdr:col>
      <xdr:colOff>19050</xdr:colOff>
      <xdr:row>259</xdr:row>
      <xdr:rowOff>114300</xdr:rowOff>
    </xdr:to>
    <xdr:sp macro="" textlink="">
      <xdr:nvSpPr>
        <xdr:cNvPr id="9417" name="Line 8">
          <a:extLst>
            <a:ext uri="{FF2B5EF4-FFF2-40B4-BE49-F238E27FC236}">
              <a16:creationId xmlns:a16="http://schemas.microsoft.com/office/drawing/2014/main" id="{9FB31882-8B1C-4C5A-829A-416AA0AFC0CF}"/>
            </a:ext>
          </a:extLst>
        </xdr:cNvPr>
        <xdr:cNvSpPr>
          <a:spLocks noChangeShapeType="1"/>
        </xdr:cNvSpPr>
      </xdr:nvSpPr>
      <xdr:spPr bwMode="auto">
        <a:xfrm flipH="1">
          <a:off x="145732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251</xdr:row>
      <xdr:rowOff>114300</xdr:rowOff>
    </xdr:from>
    <xdr:to>
      <xdr:col>2</xdr:col>
      <xdr:colOff>19050</xdr:colOff>
      <xdr:row>251</xdr:row>
      <xdr:rowOff>114300</xdr:rowOff>
    </xdr:to>
    <xdr:sp macro="" textlink="">
      <xdr:nvSpPr>
        <xdr:cNvPr id="9418" name="Line 8">
          <a:extLst>
            <a:ext uri="{FF2B5EF4-FFF2-40B4-BE49-F238E27FC236}">
              <a16:creationId xmlns:a16="http://schemas.microsoft.com/office/drawing/2014/main" id="{6207F6FF-9B32-4A0F-89ED-F49094AB47E9}"/>
            </a:ext>
          </a:extLst>
        </xdr:cNvPr>
        <xdr:cNvSpPr>
          <a:spLocks noChangeShapeType="1"/>
        </xdr:cNvSpPr>
      </xdr:nvSpPr>
      <xdr:spPr bwMode="auto">
        <a:xfrm flipH="1">
          <a:off x="14573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95250</xdr:rowOff>
    </xdr:from>
    <xdr:to>
      <xdr:col>2</xdr:col>
      <xdr:colOff>9525</xdr:colOff>
      <xdr:row>279</xdr:row>
      <xdr:rowOff>104775</xdr:rowOff>
    </xdr:to>
    <xdr:sp macro="" textlink="">
      <xdr:nvSpPr>
        <xdr:cNvPr id="9419" name="Line 7">
          <a:extLst>
            <a:ext uri="{FF2B5EF4-FFF2-40B4-BE49-F238E27FC236}">
              <a16:creationId xmlns:a16="http://schemas.microsoft.com/office/drawing/2014/main" id="{1DF3EC71-CCD2-448B-8D1A-CF04AE9C4CFD}"/>
            </a:ext>
          </a:extLst>
        </xdr:cNvPr>
        <xdr:cNvSpPr>
          <a:spLocks noChangeShapeType="1"/>
        </xdr:cNvSpPr>
      </xdr:nvSpPr>
      <xdr:spPr bwMode="auto">
        <a:xfrm flipH="1" flipV="1">
          <a:off x="1371600" y="54692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278</xdr:row>
      <xdr:rowOff>114300</xdr:rowOff>
    </xdr:from>
    <xdr:to>
      <xdr:col>2</xdr:col>
      <xdr:colOff>19050</xdr:colOff>
      <xdr:row>278</xdr:row>
      <xdr:rowOff>114300</xdr:rowOff>
    </xdr:to>
    <xdr:sp macro="" textlink="">
      <xdr:nvSpPr>
        <xdr:cNvPr id="9420" name="Line 8">
          <a:extLst>
            <a:ext uri="{FF2B5EF4-FFF2-40B4-BE49-F238E27FC236}">
              <a16:creationId xmlns:a16="http://schemas.microsoft.com/office/drawing/2014/main" id="{651EA088-06D9-4909-A8E5-D27EC469C513}"/>
            </a:ext>
          </a:extLst>
        </xdr:cNvPr>
        <xdr:cNvSpPr>
          <a:spLocks noChangeShapeType="1"/>
        </xdr:cNvSpPr>
      </xdr:nvSpPr>
      <xdr:spPr bwMode="auto">
        <a:xfrm flipH="1">
          <a:off x="1304925" y="54530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278</xdr:row>
      <xdr:rowOff>114300</xdr:rowOff>
    </xdr:from>
    <xdr:to>
      <xdr:col>2</xdr:col>
      <xdr:colOff>19050</xdr:colOff>
      <xdr:row>278</xdr:row>
      <xdr:rowOff>114300</xdr:rowOff>
    </xdr:to>
    <xdr:sp macro="" textlink="">
      <xdr:nvSpPr>
        <xdr:cNvPr id="9421" name="Line 8">
          <a:extLst>
            <a:ext uri="{FF2B5EF4-FFF2-40B4-BE49-F238E27FC236}">
              <a16:creationId xmlns:a16="http://schemas.microsoft.com/office/drawing/2014/main" id="{6A512CD7-4882-4FF2-B0FF-9E5E01FFFCCD}"/>
            </a:ext>
          </a:extLst>
        </xdr:cNvPr>
        <xdr:cNvSpPr>
          <a:spLocks noChangeShapeType="1"/>
        </xdr:cNvSpPr>
      </xdr:nvSpPr>
      <xdr:spPr bwMode="auto">
        <a:xfrm flipH="1">
          <a:off x="1304925" y="54530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259</xdr:row>
      <xdr:rowOff>114300</xdr:rowOff>
    </xdr:from>
    <xdr:to>
      <xdr:col>2</xdr:col>
      <xdr:colOff>19050</xdr:colOff>
      <xdr:row>259</xdr:row>
      <xdr:rowOff>114300</xdr:rowOff>
    </xdr:to>
    <xdr:sp macro="" textlink="">
      <xdr:nvSpPr>
        <xdr:cNvPr id="9422" name="Line 8">
          <a:extLst>
            <a:ext uri="{FF2B5EF4-FFF2-40B4-BE49-F238E27FC236}">
              <a16:creationId xmlns:a16="http://schemas.microsoft.com/office/drawing/2014/main" id="{8FF6488F-DB81-4C5D-BE6B-8FAFA21AD9F4}"/>
            </a:ext>
          </a:extLst>
        </xdr:cNvPr>
        <xdr:cNvSpPr>
          <a:spLocks noChangeShapeType="1"/>
        </xdr:cNvSpPr>
      </xdr:nvSpPr>
      <xdr:spPr bwMode="auto">
        <a:xfrm flipH="1">
          <a:off x="145732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259</xdr:row>
      <xdr:rowOff>114300</xdr:rowOff>
    </xdr:from>
    <xdr:to>
      <xdr:col>2</xdr:col>
      <xdr:colOff>19050</xdr:colOff>
      <xdr:row>259</xdr:row>
      <xdr:rowOff>114300</xdr:rowOff>
    </xdr:to>
    <xdr:sp macro="" textlink="">
      <xdr:nvSpPr>
        <xdr:cNvPr id="9423" name="Line 8">
          <a:extLst>
            <a:ext uri="{FF2B5EF4-FFF2-40B4-BE49-F238E27FC236}">
              <a16:creationId xmlns:a16="http://schemas.microsoft.com/office/drawing/2014/main" id="{42C2D3D0-E74A-47B2-BE9B-FCD008DFF7EA}"/>
            </a:ext>
          </a:extLst>
        </xdr:cNvPr>
        <xdr:cNvSpPr>
          <a:spLocks noChangeShapeType="1"/>
        </xdr:cNvSpPr>
      </xdr:nvSpPr>
      <xdr:spPr bwMode="auto">
        <a:xfrm flipH="1">
          <a:off x="145732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251</xdr:row>
      <xdr:rowOff>114300</xdr:rowOff>
    </xdr:from>
    <xdr:to>
      <xdr:col>2</xdr:col>
      <xdr:colOff>19050</xdr:colOff>
      <xdr:row>251</xdr:row>
      <xdr:rowOff>114300</xdr:rowOff>
    </xdr:to>
    <xdr:sp macro="" textlink="">
      <xdr:nvSpPr>
        <xdr:cNvPr id="9424" name="Line 8">
          <a:extLst>
            <a:ext uri="{FF2B5EF4-FFF2-40B4-BE49-F238E27FC236}">
              <a16:creationId xmlns:a16="http://schemas.microsoft.com/office/drawing/2014/main" id="{9EE673DB-C9EA-4DF2-8A66-25E19ED6657E}"/>
            </a:ext>
          </a:extLst>
        </xdr:cNvPr>
        <xdr:cNvSpPr>
          <a:spLocks noChangeShapeType="1"/>
        </xdr:cNvSpPr>
      </xdr:nvSpPr>
      <xdr:spPr bwMode="auto">
        <a:xfrm flipH="1">
          <a:off x="14573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95250</xdr:rowOff>
    </xdr:from>
    <xdr:to>
      <xdr:col>2</xdr:col>
      <xdr:colOff>9525</xdr:colOff>
      <xdr:row>279</xdr:row>
      <xdr:rowOff>104775</xdr:rowOff>
    </xdr:to>
    <xdr:sp macro="" textlink="">
      <xdr:nvSpPr>
        <xdr:cNvPr id="9425" name="Line 7">
          <a:extLst>
            <a:ext uri="{FF2B5EF4-FFF2-40B4-BE49-F238E27FC236}">
              <a16:creationId xmlns:a16="http://schemas.microsoft.com/office/drawing/2014/main" id="{DDA57E8F-A271-4714-8D9D-83CB52922EFB}"/>
            </a:ext>
          </a:extLst>
        </xdr:cNvPr>
        <xdr:cNvSpPr>
          <a:spLocks noChangeShapeType="1"/>
        </xdr:cNvSpPr>
      </xdr:nvSpPr>
      <xdr:spPr bwMode="auto">
        <a:xfrm flipH="1" flipV="1">
          <a:off x="1371600" y="54692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426" name="Line 8">
          <a:extLst>
            <a:ext uri="{FF2B5EF4-FFF2-40B4-BE49-F238E27FC236}">
              <a16:creationId xmlns:a16="http://schemas.microsoft.com/office/drawing/2014/main" id="{BD362608-8493-43B5-910E-A1F44EF59E96}"/>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427" name="Line 8">
          <a:extLst>
            <a:ext uri="{FF2B5EF4-FFF2-40B4-BE49-F238E27FC236}">
              <a16:creationId xmlns:a16="http://schemas.microsoft.com/office/drawing/2014/main" id="{E40135C0-824B-463E-8399-0202FF51A6F7}"/>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247</xdr:row>
      <xdr:rowOff>114300</xdr:rowOff>
    </xdr:from>
    <xdr:to>
      <xdr:col>2</xdr:col>
      <xdr:colOff>76200</xdr:colOff>
      <xdr:row>247</xdr:row>
      <xdr:rowOff>114300</xdr:rowOff>
    </xdr:to>
    <xdr:sp macro="" textlink="">
      <xdr:nvSpPr>
        <xdr:cNvPr id="9428" name="Line 8">
          <a:extLst>
            <a:ext uri="{FF2B5EF4-FFF2-40B4-BE49-F238E27FC236}">
              <a16:creationId xmlns:a16="http://schemas.microsoft.com/office/drawing/2014/main" id="{D799CD1E-BE6F-4CFD-8F1C-A586F0785AFF}"/>
            </a:ext>
          </a:extLst>
        </xdr:cNvPr>
        <xdr:cNvSpPr>
          <a:spLocks noChangeShapeType="1"/>
        </xdr:cNvSpPr>
      </xdr:nvSpPr>
      <xdr:spPr bwMode="auto">
        <a:xfrm flipH="1">
          <a:off x="1447800"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29" name="Line 8">
          <a:extLst>
            <a:ext uri="{FF2B5EF4-FFF2-40B4-BE49-F238E27FC236}">
              <a16:creationId xmlns:a16="http://schemas.microsoft.com/office/drawing/2014/main" id="{378F528A-551A-443F-8004-796540465AD7}"/>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30" name="Line 8">
          <a:extLst>
            <a:ext uri="{FF2B5EF4-FFF2-40B4-BE49-F238E27FC236}">
              <a16:creationId xmlns:a16="http://schemas.microsoft.com/office/drawing/2014/main" id="{62930BA0-43F0-44E1-8016-945555760971}"/>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31" name="Line 8">
          <a:extLst>
            <a:ext uri="{FF2B5EF4-FFF2-40B4-BE49-F238E27FC236}">
              <a16:creationId xmlns:a16="http://schemas.microsoft.com/office/drawing/2014/main" id="{4302273D-0E8F-45C3-A999-37E5C752E278}"/>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32" name="Line 8">
          <a:extLst>
            <a:ext uri="{FF2B5EF4-FFF2-40B4-BE49-F238E27FC236}">
              <a16:creationId xmlns:a16="http://schemas.microsoft.com/office/drawing/2014/main" id="{DB73C329-946B-4F3A-ACC8-FC97D03F6A59}"/>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33" name="Line 8">
          <a:extLst>
            <a:ext uri="{FF2B5EF4-FFF2-40B4-BE49-F238E27FC236}">
              <a16:creationId xmlns:a16="http://schemas.microsoft.com/office/drawing/2014/main" id="{5F0470AD-C745-4B0C-82EC-B471CB7CE578}"/>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34" name="Line 8">
          <a:extLst>
            <a:ext uri="{FF2B5EF4-FFF2-40B4-BE49-F238E27FC236}">
              <a16:creationId xmlns:a16="http://schemas.microsoft.com/office/drawing/2014/main" id="{B56C2411-CCE0-4D36-9E34-BB539E9AD345}"/>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47625</xdr:colOff>
      <xdr:row>239</xdr:row>
      <xdr:rowOff>114300</xdr:rowOff>
    </xdr:to>
    <xdr:sp macro="" textlink="">
      <xdr:nvSpPr>
        <xdr:cNvPr id="9435" name="Line 8">
          <a:extLst>
            <a:ext uri="{FF2B5EF4-FFF2-40B4-BE49-F238E27FC236}">
              <a16:creationId xmlns:a16="http://schemas.microsoft.com/office/drawing/2014/main" id="{006461BC-1EC2-48CD-85CA-BFAC867A9208}"/>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47625</xdr:colOff>
      <xdr:row>239</xdr:row>
      <xdr:rowOff>114300</xdr:rowOff>
    </xdr:to>
    <xdr:sp macro="" textlink="">
      <xdr:nvSpPr>
        <xdr:cNvPr id="9436" name="Line 8">
          <a:extLst>
            <a:ext uri="{FF2B5EF4-FFF2-40B4-BE49-F238E27FC236}">
              <a16:creationId xmlns:a16="http://schemas.microsoft.com/office/drawing/2014/main" id="{C44ADD3E-1CF3-4393-B048-FDFA5E27C55D}"/>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37" name="Line 8">
          <a:extLst>
            <a:ext uri="{FF2B5EF4-FFF2-40B4-BE49-F238E27FC236}">
              <a16:creationId xmlns:a16="http://schemas.microsoft.com/office/drawing/2014/main" id="{84F872FA-C1A1-4D81-88AE-9FA9ADD28BB4}"/>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38" name="Line 8">
          <a:extLst>
            <a:ext uri="{FF2B5EF4-FFF2-40B4-BE49-F238E27FC236}">
              <a16:creationId xmlns:a16="http://schemas.microsoft.com/office/drawing/2014/main" id="{CCDE1DF4-974C-4FE4-9C9F-2B2D3B7A193B}"/>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114300</xdr:rowOff>
    </xdr:from>
    <xdr:to>
      <xdr:col>2</xdr:col>
      <xdr:colOff>0</xdr:colOff>
      <xdr:row>280</xdr:row>
      <xdr:rowOff>114300</xdr:rowOff>
    </xdr:to>
    <xdr:sp macro="" textlink="">
      <xdr:nvSpPr>
        <xdr:cNvPr id="9439" name="Line 8">
          <a:extLst>
            <a:ext uri="{FF2B5EF4-FFF2-40B4-BE49-F238E27FC236}">
              <a16:creationId xmlns:a16="http://schemas.microsoft.com/office/drawing/2014/main" id="{B398338F-4A48-4AA2-BE6C-4D1F98EE9168}"/>
            </a:ext>
          </a:extLst>
        </xdr:cNvPr>
        <xdr:cNvSpPr>
          <a:spLocks noChangeShapeType="1"/>
        </xdr:cNvSpPr>
      </xdr:nvSpPr>
      <xdr:spPr bwMode="auto">
        <a:xfrm flipH="1">
          <a:off x="1371600" y="5489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114300</xdr:rowOff>
    </xdr:from>
    <xdr:to>
      <xdr:col>2</xdr:col>
      <xdr:colOff>0</xdr:colOff>
      <xdr:row>280</xdr:row>
      <xdr:rowOff>114300</xdr:rowOff>
    </xdr:to>
    <xdr:sp macro="" textlink="">
      <xdr:nvSpPr>
        <xdr:cNvPr id="9440" name="Line 8">
          <a:extLst>
            <a:ext uri="{FF2B5EF4-FFF2-40B4-BE49-F238E27FC236}">
              <a16:creationId xmlns:a16="http://schemas.microsoft.com/office/drawing/2014/main" id="{609DEEB1-AAE6-4228-BD1C-5A2FBC87E495}"/>
            </a:ext>
          </a:extLst>
        </xdr:cNvPr>
        <xdr:cNvSpPr>
          <a:spLocks noChangeShapeType="1"/>
        </xdr:cNvSpPr>
      </xdr:nvSpPr>
      <xdr:spPr bwMode="auto">
        <a:xfrm flipH="1">
          <a:off x="1371600" y="5489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114300</xdr:rowOff>
    </xdr:from>
    <xdr:to>
      <xdr:col>2</xdr:col>
      <xdr:colOff>0</xdr:colOff>
      <xdr:row>280</xdr:row>
      <xdr:rowOff>114300</xdr:rowOff>
    </xdr:to>
    <xdr:sp macro="" textlink="">
      <xdr:nvSpPr>
        <xdr:cNvPr id="9441" name="Line 8">
          <a:extLst>
            <a:ext uri="{FF2B5EF4-FFF2-40B4-BE49-F238E27FC236}">
              <a16:creationId xmlns:a16="http://schemas.microsoft.com/office/drawing/2014/main" id="{E5B0F304-AB88-436F-BD1F-46E876102DDE}"/>
            </a:ext>
          </a:extLst>
        </xdr:cNvPr>
        <xdr:cNvSpPr>
          <a:spLocks noChangeShapeType="1"/>
        </xdr:cNvSpPr>
      </xdr:nvSpPr>
      <xdr:spPr bwMode="auto">
        <a:xfrm flipH="1">
          <a:off x="1371600" y="5489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95250</xdr:rowOff>
    </xdr:from>
    <xdr:to>
      <xdr:col>2</xdr:col>
      <xdr:colOff>9525</xdr:colOff>
      <xdr:row>280</xdr:row>
      <xdr:rowOff>104775</xdr:rowOff>
    </xdr:to>
    <xdr:sp macro="" textlink="">
      <xdr:nvSpPr>
        <xdr:cNvPr id="9442" name="Line 7">
          <a:extLst>
            <a:ext uri="{FF2B5EF4-FFF2-40B4-BE49-F238E27FC236}">
              <a16:creationId xmlns:a16="http://schemas.microsoft.com/office/drawing/2014/main" id="{AC3A274F-51EE-44B6-9D59-337100CCB2B7}"/>
            </a:ext>
          </a:extLst>
        </xdr:cNvPr>
        <xdr:cNvSpPr>
          <a:spLocks noChangeShapeType="1"/>
        </xdr:cNvSpPr>
      </xdr:nvSpPr>
      <xdr:spPr bwMode="auto">
        <a:xfrm flipH="1" flipV="1">
          <a:off x="1371600" y="54873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95250</xdr:rowOff>
    </xdr:from>
    <xdr:to>
      <xdr:col>2</xdr:col>
      <xdr:colOff>9525</xdr:colOff>
      <xdr:row>280</xdr:row>
      <xdr:rowOff>104775</xdr:rowOff>
    </xdr:to>
    <xdr:sp macro="" textlink="">
      <xdr:nvSpPr>
        <xdr:cNvPr id="9443" name="Line 7">
          <a:extLst>
            <a:ext uri="{FF2B5EF4-FFF2-40B4-BE49-F238E27FC236}">
              <a16:creationId xmlns:a16="http://schemas.microsoft.com/office/drawing/2014/main" id="{1D1B0B8D-07B0-42B1-AA4D-A9C3753D1068}"/>
            </a:ext>
          </a:extLst>
        </xdr:cNvPr>
        <xdr:cNvSpPr>
          <a:spLocks noChangeShapeType="1"/>
        </xdr:cNvSpPr>
      </xdr:nvSpPr>
      <xdr:spPr bwMode="auto">
        <a:xfrm flipH="1" flipV="1">
          <a:off x="1371600" y="54873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44" name="Line 8">
          <a:extLst>
            <a:ext uri="{FF2B5EF4-FFF2-40B4-BE49-F238E27FC236}">
              <a16:creationId xmlns:a16="http://schemas.microsoft.com/office/drawing/2014/main" id="{092ED4ED-B80A-4422-95A1-D72A30878578}"/>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445" name="Line 8">
          <a:extLst>
            <a:ext uri="{FF2B5EF4-FFF2-40B4-BE49-F238E27FC236}">
              <a16:creationId xmlns:a16="http://schemas.microsoft.com/office/drawing/2014/main" id="{27DB3BE4-1076-40BC-A1C4-55AA14EC6573}"/>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446" name="Line 8">
          <a:extLst>
            <a:ext uri="{FF2B5EF4-FFF2-40B4-BE49-F238E27FC236}">
              <a16:creationId xmlns:a16="http://schemas.microsoft.com/office/drawing/2014/main" id="{AC16F525-04AF-4BE5-9EB6-DC6229640513}"/>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447" name="Line 8">
          <a:extLst>
            <a:ext uri="{FF2B5EF4-FFF2-40B4-BE49-F238E27FC236}">
              <a16:creationId xmlns:a16="http://schemas.microsoft.com/office/drawing/2014/main" id="{D0301BFF-DE2C-49D4-9800-126CCC2121F5}"/>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95250</xdr:rowOff>
    </xdr:from>
    <xdr:to>
      <xdr:col>2</xdr:col>
      <xdr:colOff>47625</xdr:colOff>
      <xdr:row>278</xdr:row>
      <xdr:rowOff>104775</xdr:rowOff>
    </xdr:to>
    <xdr:sp macro="" textlink="">
      <xdr:nvSpPr>
        <xdr:cNvPr id="9448" name="Line 7">
          <a:extLst>
            <a:ext uri="{FF2B5EF4-FFF2-40B4-BE49-F238E27FC236}">
              <a16:creationId xmlns:a16="http://schemas.microsoft.com/office/drawing/2014/main" id="{BAA9FAB7-3D95-48D2-9754-9F28F1D1A207}"/>
            </a:ext>
          </a:extLst>
        </xdr:cNvPr>
        <xdr:cNvSpPr>
          <a:spLocks noChangeShapeType="1"/>
        </xdr:cNvSpPr>
      </xdr:nvSpPr>
      <xdr:spPr bwMode="auto">
        <a:xfrm flipH="1" flipV="1">
          <a:off x="1371600" y="54511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449" name="Line 8">
          <a:extLst>
            <a:ext uri="{FF2B5EF4-FFF2-40B4-BE49-F238E27FC236}">
              <a16:creationId xmlns:a16="http://schemas.microsoft.com/office/drawing/2014/main" id="{55F069DA-C9B3-454B-9445-B2D88CCAECFC}"/>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50" name="Line 8">
          <a:extLst>
            <a:ext uri="{FF2B5EF4-FFF2-40B4-BE49-F238E27FC236}">
              <a16:creationId xmlns:a16="http://schemas.microsoft.com/office/drawing/2014/main" id="{38EA9F43-D689-4146-9152-EB44B263B4D0}"/>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51" name="Line 8">
          <a:extLst>
            <a:ext uri="{FF2B5EF4-FFF2-40B4-BE49-F238E27FC236}">
              <a16:creationId xmlns:a16="http://schemas.microsoft.com/office/drawing/2014/main" id="{E6F465C4-086A-4BF7-8D2E-F23007F5841C}"/>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452" name="Line 8">
          <a:extLst>
            <a:ext uri="{FF2B5EF4-FFF2-40B4-BE49-F238E27FC236}">
              <a16:creationId xmlns:a16="http://schemas.microsoft.com/office/drawing/2014/main" id="{44E7307B-0203-4675-AF18-DE1D000E8D1C}"/>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453" name="Line 8">
          <a:extLst>
            <a:ext uri="{FF2B5EF4-FFF2-40B4-BE49-F238E27FC236}">
              <a16:creationId xmlns:a16="http://schemas.microsoft.com/office/drawing/2014/main" id="{75136884-6B43-4891-8FB6-E293DE8388C7}"/>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454" name="Line 8">
          <a:extLst>
            <a:ext uri="{FF2B5EF4-FFF2-40B4-BE49-F238E27FC236}">
              <a16:creationId xmlns:a16="http://schemas.microsoft.com/office/drawing/2014/main" id="{44E6AACF-0141-4DD9-BD99-C4AC9F98035D}"/>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278</xdr:row>
      <xdr:rowOff>95250</xdr:rowOff>
    </xdr:from>
    <xdr:to>
      <xdr:col>2</xdr:col>
      <xdr:colOff>47625</xdr:colOff>
      <xdr:row>278</xdr:row>
      <xdr:rowOff>104775</xdr:rowOff>
    </xdr:to>
    <xdr:sp macro="" textlink="">
      <xdr:nvSpPr>
        <xdr:cNvPr id="9455" name="Line 7">
          <a:extLst>
            <a:ext uri="{FF2B5EF4-FFF2-40B4-BE49-F238E27FC236}">
              <a16:creationId xmlns:a16="http://schemas.microsoft.com/office/drawing/2014/main" id="{C9D1CBA1-31C3-4A76-ADA5-F7713C5D9A7B}"/>
            </a:ext>
          </a:extLst>
        </xdr:cNvPr>
        <xdr:cNvSpPr>
          <a:spLocks noChangeShapeType="1"/>
        </xdr:cNvSpPr>
      </xdr:nvSpPr>
      <xdr:spPr bwMode="auto">
        <a:xfrm flipH="1" flipV="1">
          <a:off x="1371600" y="54511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456" name="Line 8">
          <a:extLst>
            <a:ext uri="{FF2B5EF4-FFF2-40B4-BE49-F238E27FC236}">
              <a16:creationId xmlns:a16="http://schemas.microsoft.com/office/drawing/2014/main" id="{376C7DA8-17A2-4175-A26E-89ECA087C72A}"/>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57" name="Line 8">
          <a:extLst>
            <a:ext uri="{FF2B5EF4-FFF2-40B4-BE49-F238E27FC236}">
              <a16:creationId xmlns:a16="http://schemas.microsoft.com/office/drawing/2014/main" id="{AA6B78BB-A7D6-48C1-AC6B-612F8784CA00}"/>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58" name="Line 8">
          <a:extLst>
            <a:ext uri="{FF2B5EF4-FFF2-40B4-BE49-F238E27FC236}">
              <a16:creationId xmlns:a16="http://schemas.microsoft.com/office/drawing/2014/main" id="{F58AB3E8-EC4D-4183-BB23-60A367661DAF}"/>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459" name="Line 8">
          <a:extLst>
            <a:ext uri="{FF2B5EF4-FFF2-40B4-BE49-F238E27FC236}">
              <a16:creationId xmlns:a16="http://schemas.microsoft.com/office/drawing/2014/main" id="{648A93FF-895D-418E-85D5-A49CEC611673}"/>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258</xdr:row>
      <xdr:rowOff>114300</xdr:rowOff>
    </xdr:from>
    <xdr:to>
      <xdr:col>2</xdr:col>
      <xdr:colOff>76200</xdr:colOff>
      <xdr:row>258</xdr:row>
      <xdr:rowOff>114300</xdr:rowOff>
    </xdr:to>
    <xdr:sp macro="" textlink="">
      <xdr:nvSpPr>
        <xdr:cNvPr id="9460" name="Line 8">
          <a:extLst>
            <a:ext uri="{FF2B5EF4-FFF2-40B4-BE49-F238E27FC236}">
              <a16:creationId xmlns:a16="http://schemas.microsoft.com/office/drawing/2014/main" id="{9593DB0F-EB44-4039-B293-DDC1D74BF81A}"/>
            </a:ext>
          </a:extLst>
        </xdr:cNvPr>
        <xdr:cNvSpPr>
          <a:spLocks noChangeShapeType="1"/>
        </xdr:cNvSpPr>
      </xdr:nvSpPr>
      <xdr:spPr bwMode="auto">
        <a:xfrm flipH="1">
          <a:off x="1447800" y="5072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461" name="Line 8">
          <a:extLst>
            <a:ext uri="{FF2B5EF4-FFF2-40B4-BE49-F238E27FC236}">
              <a16:creationId xmlns:a16="http://schemas.microsoft.com/office/drawing/2014/main" id="{9222F031-6920-4D14-A8C5-8AC0B9CAEEEF}"/>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114300</xdr:rowOff>
    </xdr:from>
    <xdr:to>
      <xdr:col>2</xdr:col>
      <xdr:colOff>0</xdr:colOff>
      <xdr:row>279</xdr:row>
      <xdr:rowOff>114300</xdr:rowOff>
    </xdr:to>
    <xdr:sp macro="" textlink="">
      <xdr:nvSpPr>
        <xdr:cNvPr id="9462" name="Line 8">
          <a:extLst>
            <a:ext uri="{FF2B5EF4-FFF2-40B4-BE49-F238E27FC236}">
              <a16:creationId xmlns:a16="http://schemas.microsoft.com/office/drawing/2014/main" id="{1FC63CD9-F59D-4B4E-891C-F1CFF05DC62C}"/>
            </a:ext>
          </a:extLst>
        </xdr:cNvPr>
        <xdr:cNvSpPr>
          <a:spLocks noChangeShapeType="1"/>
        </xdr:cNvSpPr>
      </xdr:nvSpPr>
      <xdr:spPr bwMode="auto">
        <a:xfrm flipH="1">
          <a:off x="1371600" y="5471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277</xdr:row>
      <xdr:rowOff>114300</xdr:rowOff>
    </xdr:from>
    <xdr:to>
      <xdr:col>2</xdr:col>
      <xdr:colOff>76200</xdr:colOff>
      <xdr:row>277</xdr:row>
      <xdr:rowOff>114300</xdr:rowOff>
    </xdr:to>
    <xdr:sp macro="" textlink="">
      <xdr:nvSpPr>
        <xdr:cNvPr id="9463" name="Line 8">
          <a:extLst>
            <a:ext uri="{FF2B5EF4-FFF2-40B4-BE49-F238E27FC236}">
              <a16:creationId xmlns:a16="http://schemas.microsoft.com/office/drawing/2014/main" id="{AAE63F7C-5617-4813-BC6A-236555202539}"/>
            </a:ext>
          </a:extLst>
        </xdr:cNvPr>
        <xdr:cNvSpPr>
          <a:spLocks noChangeShapeType="1"/>
        </xdr:cNvSpPr>
      </xdr:nvSpPr>
      <xdr:spPr bwMode="auto">
        <a:xfrm flipH="1">
          <a:off x="1905000" y="5434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260</xdr:row>
      <xdr:rowOff>114300</xdr:rowOff>
    </xdr:from>
    <xdr:to>
      <xdr:col>2</xdr:col>
      <xdr:colOff>0</xdr:colOff>
      <xdr:row>260</xdr:row>
      <xdr:rowOff>114300</xdr:rowOff>
    </xdr:to>
    <xdr:sp macro="" textlink="">
      <xdr:nvSpPr>
        <xdr:cNvPr id="9464" name="Line 8">
          <a:extLst>
            <a:ext uri="{FF2B5EF4-FFF2-40B4-BE49-F238E27FC236}">
              <a16:creationId xmlns:a16="http://schemas.microsoft.com/office/drawing/2014/main" id="{071D78C7-F3F2-414F-85D6-704BA0213D29}"/>
            </a:ext>
          </a:extLst>
        </xdr:cNvPr>
        <xdr:cNvSpPr>
          <a:spLocks noChangeShapeType="1"/>
        </xdr:cNvSpPr>
      </xdr:nvSpPr>
      <xdr:spPr bwMode="auto">
        <a:xfrm flipH="1">
          <a:off x="1438275"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260</xdr:row>
      <xdr:rowOff>114300</xdr:rowOff>
    </xdr:from>
    <xdr:to>
      <xdr:col>2</xdr:col>
      <xdr:colOff>0</xdr:colOff>
      <xdr:row>260</xdr:row>
      <xdr:rowOff>114300</xdr:rowOff>
    </xdr:to>
    <xdr:sp macro="" textlink="">
      <xdr:nvSpPr>
        <xdr:cNvPr id="9465" name="Line 8">
          <a:extLst>
            <a:ext uri="{FF2B5EF4-FFF2-40B4-BE49-F238E27FC236}">
              <a16:creationId xmlns:a16="http://schemas.microsoft.com/office/drawing/2014/main" id="{B4DE2D83-A872-4598-A969-E30B310A46D4}"/>
            </a:ext>
          </a:extLst>
        </xdr:cNvPr>
        <xdr:cNvSpPr>
          <a:spLocks noChangeShapeType="1"/>
        </xdr:cNvSpPr>
      </xdr:nvSpPr>
      <xdr:spPr bwMode="auto">
        <a:xfrm flipH="1">
          <a:off x="1438275"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252</xdr:row>
      <xdr:rowOff>114300</xdr:rowOff>
    </xdr:from>
    <xdr:to>
      <xdr:col>2</xdr:col>
      <xdr:colOff>0</xdr:colOff>
      <xdr:row>252</xdr:row>
      <xdr:rowOff>114300</xdr:rowOff>
    </xdr:to>
    <xdr:sp macro="" textlink="">
      <xdr:nvSpPr>
        <xdr:cNvPr id="9466" name="Line 8">
          <a:extLst>
            <a:ext uri="{FF2B5EF4-FFF2-40B4-BE49-F238E27FC236}">
              <a16:creationId xmlns:a16="http://schemas.microsoft.com/office/drawing/2014/main" id="{AF08EE4D-9781-4985-8361-A7B6045336DC}"/>
            </a:ext>
          </a:extLst>
        </xdr:cNvPr>
        <xdr:cNvSpPr>
          <a:spLocks noChangeShapeType="1"/>
        </xdr:cNvSpPr>
      </xdr:nvSpPr>
      <xdr:spPr bwMode="auto">
        <a:xfrm flipH="1">
          <a:off x="1438275" y="49234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260</xdr:row>
      <xdr:rowOff>114300</xdr:rowOff>
    </xdr:from>
    <xdr:to>
      <xdr:col>2</xdr:col>
      <xdr:colOff>0</xdr:colOff>
      <xdr:row>260</xdr:row>
      <xdr:rowOff>114300</xdr:rowOff>
    </xdr:to>
    <xdr:sp macro="" textlink="">
      <xdr:nvSpPr>
        <xdr:cNvPr id="9467" name="Line 8">
          <a:extLst>
            <a:ext uri="{FF2B5EF4-FFF2-40B4-BE49-F238E27FC236}">
              <a16:creationId xmlns:a16="http://schemas.microsoft.com/office/drawing/2014/main" id="{19120700-54FF-43E2-ABBF-A6495DDCF327}"/>
            </a:ext>
          </a:extLst>
        </xdr:cNvPr>
        <xdr:cNvSpPr>
          <a:spLocks noChangeShapeType="1"/>
        </xdr:cNvSpPr>
      </xdr:nvSpPr>
      <xdr:spPr bwMode="auto">
        <a:xfrm flipH="1">
          <a:off x="1438275"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260</xdr:row>
      <xdr:rowOff>114300</xdr:rowOff>
    </xdr:from>
    <xdr:to>
      <xdr:col>2</xdr:col>
      <xdr:colOff>0</xdr:colOff>
      <xdr:row>260</xdr:row>
      <xdr:rowOff>114300</xdr:rowOff>
    </xdr:to>
    <xdr:sp macro="" textlink="">
      <xdr:nvSpPr>
        <xdr:cNvPr id="9468" name="Line 8">
          <a:extLst>
            <a:ext uri="{FF2B5EF4-FFF2-40B4-BE49-F238E27FC236}">
              <a16:creationId xmlns:a16="http://schemas.microsoft.com/office/drawing/2014/main" id="{984919A1-4A93-4537-9B75-85AF2B4A8A88}"/>
            </a:ext>
          </a:extLst>
        </xdr:cNvPr>
        <xdr:cNvSpPr>
          <a:spLocks noChangeShapeType="1"/>
        </xdr:cNvSpPr>
      </xdr:nvSpPr>
      <xdr:spPr bwMode="auto">
        <a:xfrm flipH="1">
          <a:off x="1438275" y="5121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252</xdr:row>
      <xdr:rowOff>114300</xdr:rowOff>
    </xdr:from>
    <xdr:to>
      <xdr:col>2</xdr:col>
      <xdr:colOff>0</xdr:colOff>
      <xdr:row>252</xdr:row>
      <xdr:rowOff>114300</xdr:rowOff>
    </xdr:to>
    <xdr:sp macro="" textlink="">
      <xdr:nvSpPr>
        <xdr:cNvPr id="9469" name="Line 8">
          <a:extLst>
            <a:ext uri="{FF2B5EF4-FFF2-40B4-BE49-F238E27FC236}">
              <a16:creationId xmlns:a16="http://schemas.microsoft.com/office/drawing/2014/main" id="{97EA9F3E-53B0-4AEF-8C65-D279D0DC3B2D}"/>
            </a:ext>
          </a:extLst>
        </xdr:cNvPr>
        <xdr:cNvSpPr>
          <a:spLocks noChangeShapeType="1"/>
        </xdr:cNvSpPr>
      </xdr:nvSpPr>
      <xdr:spPr bwMode="auto">
        <a:xfrm flipH="1">
          <a:off x="1438275" y="49234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278</xdr:row>
      <xdr:rowOff>114300</xdr:rowOff>
    </xdr:from>
    <xdr:to>
      <xdr:col>2</xdr:col>
      <xdr:colOff>19050</xdr:colOff>
      <xdr:row>278</xdr:row>
      <xdr:rowOff>114300</xdr:rowOff>
    </xdr:to>
    <xdr:sp macro="" textlink="">
      <xdr:nvSpPr>
        <xdr:cNvPr id="9470" name="Line 8">
          <a:extLst>
            <a:ext uri="{FF2B5EF4-FFF2-40B4-BE49-F238E27FC236}">
              <a16:creationId xmlns:a16="http://schemas.microsoft.com/office/drawing/2014/main" id="{D435CA52-0A07-41DF-A4BC-3D38AD5061EC}"/>
            </a:ext>
          </a:extLst>
        </xdr:cNvPr>
        <xdr:cNvSpPr>
          <a:spLocks noChangeShapeType="1"/>
        </xdr:cNvSpPr>
      </xdr:nvSpPr>
      <xdr:spPr bwMode="auto">
        <a:xfrm flipH="1">
          <a:off x="1304925" y="54530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259</xdr:row>
      <xdr:rowOff>114300</xdr:rowOff>
    </xdr:from>
    <xdr:to>
      <xdr:col>2</xdr:col>
      <xdr:colOff>19050</xdr:colOff>
      <xdr:row>259</xdr:row>
      <xdr:rowOff>114300</xdr:rowOff>
    </xdr:to>
    <xdr:sp macro="" textlink="">
      <xdr:nvSpPr>
        <xdr:cNvPr id="9471" name="Line 8">
          <a:extLst>
            <a:ext uri="{FF2B5EF4-FFF2-40B4-BE49-F238E27FC236}">
              <a16:creationId xmlns:a16="http://schemas.microsoft.com/office/drawing/2014/main" id="{168CBD7C-F286-47F5-ABCC-23F833237202}"/>
            </a:ext>
          </a:extLst>
        </xdr:cNvPr>
        <xdr:cNvSpPr>
          <a:spLocks noChangeShapeType="1"/>
        </xdr:cNvSpPr>
      </xdr:nvSpPr>
      <xdr:spPr bwMode="auto">
        <a:xfrm flipH="1">
          <a:off x="145732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259</xdr:row>
      <xdr:rowOff>114300</xdr:rowOff>
    </xdr:from>
    <xdr:to>
      <xdr:col>2</xdr:col>
      <xdr:colOff>19050</xdr:colOff>
      <xdr:row>259</xdr:row>
      <xdr:rowOff>114300</xdr:rowOff>
    </xdr:to>
    <xdr:sp macro="" textlink="">
      <xdr:nvSpPr>
        <xdr:cNvPr id="9472" name="Line 8">
          <a:extLst>
            <a:ext uri="{FF2B5EF4-FFF2-40B4-BE49-F238E27FC236}">
              <a16:creationId xmlns:a16="http://schemas.microsoft.com/office/drawing/2014/main" id="{F67F5F00-BC57-4211-A9F1-4A8DB59445C3}"/>
            </a:ext>
          </a:extLst>
        </xdr:cNvPr>
        <xdr:cNvSpPr>
          <a:spLocks noChangeShapeType="1"/>
        </xdr:cNvSpPr>
      </xdr:nvSpPr>
      <xdr:spPr bwMode="auto">
        <a:xfrm flipH="1">
          <a:off x="145732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251</xdr:row>
      <xdr:rowOff>114300</xdr:rowOff>
    </xdr:from>
    <xdr:to>
      <xdr:col>2</xdr:col>
      <xdr:colOff>19050</xdr:colOff>
      <xdr:row>251</xdr:row>
      <xdr:rowOff>114300</xdr:rowOff>
    </xdr:to>
    <xdr:sp macro="" textlink="">
      <xdr:nvSpPr>
        <xdr:cNvPr id="9473" name="Line 8">
          <a:extLst>
            <a:ext uri="{FF2B5EF4-FFF2-40B4-BE49-F238E27FC236}">
              <a16:creationId xmlns:a16="http://schemas.microsoft.com/office/drawing/2014/main" id="{9B44AE4F-5327-4DCE-B141-4C9DBE4550DB}"/>
            </a:ext>
          </a:extLst>
        </xdr:cNvPr>
        <xdr:cNvSpPr>
          <a:spLocks noChangeShapeType="1"/>
        </xdr:cNvSpPr>
      </xdr:nvSpPr>
      <xdr:spPr bwMode="auto">
        <a:xfrm flipH="1">
          <a:off x="14573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95250</xdr:rowOff>
    </xdr:from>
    <xdr:to>
      <xdr:col>2</xdr:col>
      <xdr:colOff>9525</xdr:colOff>
      <xdr:row>279</xdr:row>
      <xdr:rowOff>104775</xdr:rowOff>
    </xdr:to>
    <xdr:sp macro="" textlink="">
      <xdr:nvSpPr>
        <xdr:cNvPr id="9474" name="Line 7">
          <a:extLst>
            <a:ext uri="{FF2B5EF4-FFF2-40B4-BE49-F238E27FC236}">
              <a16:creationId xmlns:a16="http://schemas.microsoft.com/office/drawing/2014/main" id="{C2838F54-2D54-4ED1-B7C4-3FF7F03C51CC}"/>
            </a:ext>
          </a:extLst>
        </xdr:cNvPr>
        <xdr:cNvSpPr>
          <a:spLocks noChangeShapeType="1"/>
        </xdr:cNvSpPr>
      </xdr:nvSpPr>
      <xdr:spPr bwMode="auto">
        <a:xfrm flipH="1" flipV="1">
          <a:off x="1371600" y="54692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278</xdr:row>
      <xdr:rowOff>114300</xdr:rowOff>
    </xdr:from>
    <xdr:to>
      <xdr:col>2</xdr:col>
      <xdr:colOff>19050</xdr:colOff>
      <xdr:row>278</xdr:row>
      <xdr:rowOff>114300</xdr:rowOff>
    </xdr:to>
    <xdr:sp macro="" textlink="">
      <xdr:nvSpPr>
        <xdr:cNvPr id="9475" name="Line 8">
          <a:extLst>
            <a:ext uri="{FF2B5EF4-FFF2-40B4-BE49-F238E27FC236}">
              <a16:creationId xmlns:a16="http://schemas.microsoft.com/office/drawing/2014/main" id="{CD397C97-D94E-4EEA-9917-ABC394FD89A5}"/>
            </a:ext>
          </a:extLst>
        </xdr:cNvPr>
        <xdr:cNvSpPr>
          <a:spLocks noChangeShapeType="1"/>
        </xdr:cNvSpPr>
      </xdr:nvSpPr>
      <xdr:spPr bwMode="auto">
        <a:xfrm flipH="1">
          <a:off x="1304925" y="54530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278</xdr:row>
      <xdr:rowOff>114300</xdr:rowOff>
    </xdr:from>
    <xdr:to>
      <xdr:col>2</xdr:col>
      <xdr:colOff>19050</xdr:colOff>
      <xdr:row>278</xdr:row>
      <xdr:rowOff>114300</xdr:rowOff>
    </xdr:to>
    <xdr:sp macro="" textlink="">
      <xdr:nvSpPr>
        <xdr:cNvPr id="9476" name="Line 8">
          <a:extLst>
            <a:ext uri="{FF2B5EF4-FFF2-40B4-BE49-F238E27FC236}">
              <a16:creationId xmlns:a16="http://schemas.microsoft.com/office/drawing/2014/main" id="{C1F76CD1-7CDB-468C-BE55-6444B8887B31}"/>
            </a:ext>
          </a:extLst>
        </xdr:cNvPr>
        <xdr:cNvSpPr>
          <a:spLocks noChangeShapeType="1"/>
        </xdr:cNvSpPr>
      </xdr:nvSpPr>
      <xdr:spPr bwMode="auto">
        <a:xfrm flipH="1">
          <a:off x="1304925" y="54530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259</xdr:row>
      <xdr:rowOff>114300</xdr:rowOff>
    </xdr:from>
    <xdr:to>
      <xdr:col>2</xdr:col>
      <xdr:colOff>19050</xdr:colOff>
      <xdr:row>259</xdr:row>
      <xdr:rowOff>114300</xdr:rowOff>
    </xdr:to>
    <xdr:sp macro="" textlink="">
      <xdr:nvSpPr>
        <xdr:cNvPr id="9477" name="Line 8">
          <a:extLst>
            <a:ext uri="{FF2B5EF4-FFF2-40B4-BE49-F238E27FC236}">
              <a16:creationId xmlns:a16="http://schemas.microsoft.com/office/drawing/2014/main" id="{7038E343-286B-410E-B51A-286A79849A1A}"/>
            </a:ext>
          </a:extLst>
        </xdr:cNvPr>
        <xdr:cNvSpPr>
          <a:spLocks noChangeShapeType="1"/>
        </xdr:cNvSpPr>
      </xdr:nvSpPr>
      <xdr:spPr bwMode="auto">
        <a:xfrm flipH="1">
          <a:off x="145732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259</xdr:row>
      <xdr:rowOff>114300</xdr:rowOff>
    </xdr:from>
    <xdr:to>
      <xdr:col>2</xdr:col>
      <xdr:colOff>19050</xdr:colOff>
      <xdr:row>259</xdr:row>
      <xdr:rowOff>114300</xdr:rowOff>
    </xdr:to>
    <xdr:sp macro="" textlink="">
      <xdr:nvSpPr>
        <xdr:cNvPr id="9478" name="Line 8">
          <a:extLst>
            <a:ext uri="{FF2B5EF4-FFF2-40B4-BE49-F238E27FC236}">
              <a16:creationId xmlns:a16="http://schemas.microsoft.com/office/drawing/2014/main" id="{67713939-C546-4BFF-87A9-8DDD5A9F8424}"/>
            </a:ext>
          </a:extLst>
        </xdr:cNvPr>
        <xdr:cNvSpPr>
          <a:spLocks noChangeShapeType="1"/>
        </xdr:cNvSpPr>
      </xdr:nvSpPr>
      <xdr:spPr bwMode="auto">
        <a:xfrm flipH="1">
          <a:off x="1457325" y="50968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251</xdr:row>
      <xdr:rowOff>114300</xdr:rowOff>
    </xdr:from>
    <xdr:to>
      <xdr:col>2</xdr:col>
      <xdr:colOff>19050</xdr:colOff>
      <xdr:row>251</xdr:row>
      <xdr:rowOff>114300</xdr:rowOff>
    </xdr:to>
    <xdr:sp macro="" textlink="">
      <xdr:nvSpPr>
        <xdr:cNvPr id="9479" name="Line 8">
          <a:extLst>
            <a:ext uri="{FF2B5EF4-FFF2-40B4-BE49-F238E27FC236}">
              <a16:creationId xmlns:a16="http://schemas.microsoft.com/office/drawing/2014/main" id="{BEAAAE8A-8CEE-4EC3-B99E-1770FBD36740}"/>
            </a:ext>
          </a:extLst>
        </xdr:cNvPr>
        <xdr:cNvSpPr>
          <a:spLocks noChangeShapeType="1"/>
        </xdr:cNvSpPr>
      </xdr:nvSpPr>
      <xdr:spPr bwMode="auto">
        <a:xfrm flipH="1">
          <a:off x="1457325" y="48987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279</xdr:row>
      <xdr:rowOff>95250</xdr:rowOff>
    </xdr:from>
    <xdr:to>
      <xdr:col>2</xdr:col>
      <xdr:colOff>9525</xdr:colOff>
      <xdr:row>279</xdr:row>
      <xdr:rowOff>104775</xdr:rowOff>
    </xdr:to>
    <xdr:sp macro="" textlink="">
      <xdr:nvSpPr>
        <xdr:cNvPr id="9480" name="Line 7">
          <a:extLst>
            <a:ext uri="{FF2B5EF4-FFF2-40B4-BE49-F238E27FC236}">
              <a16:creationId xmlns:a16="http://schemas.microsoft.com/office/drawing/2014/main" id="{5A8D938A-7F51-4C40-B14E-FECE6CAE7C29}"/>
            </a:ext>
          </a:extLst>
        </xdr:cNvPr>
        <xdr:cNvSpPr>
          <a:spLocks noChangeShapeType="1"/>
        </xdr:cNvSpPr>
      </xdr:nvSpPr>
      <xdr:spPr bwMode="auto">
        <a:xfrm flipH="1" flipV="1">
          <a:off x="1371600" y="54692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481" name="Line 8">
          <a:extLst>
            <a:ext uri="{FF2B5EF4-FFF2-40B4-BE49-F238E27FC236}">
              <a16:creationId xmlns:a16="http://schemas.microsoft.com/office/drawing/2014/main" id="{6F9E9ED8-87F7-4B45-B30E-BE1E92A8DDC4}"/>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250</xdr:row>
      <xdr:rowOff>114300</xdr:rowOff>
    </xdr:from>
    <xdr:to>
      <xdr:col>2</xdr:col>
      <xdr:colOff>76200</xdr:colOff>
      <xdr:row>250</xdr:row>
      <xdr:rowOff>114300</xdr:rowOff>
    </xdr:to>
    <xdr:sp macro="" textlink="">
      <xdr:nvSpPr>
        <xdr:cNvPr id="9482" name="Line 8">
          <a:extLst>
            <a:ext uri="{FF2B5EF4-FFF2-40B4-BE49-F238E27FC236}">
              <a16:creationId xmlns:a16="http://schemas.microsoft.com/office/drawing/2014/main" id="{27CF9A1E-B256-43A6-BC40-CF8B7F6ADA2D}"/>
            </a:ext>
          </a:extLst>
        </xdr:cNvPr>
        <xdr:cNvSpPr>
          <a:spLocks noChangeShapeType="1"/>
        </xdr:cNvSpPr>
      </xdr:nvSpPr>
      <xdr:spPr bwMode="auto">
        <a:xfrm flipH="1">
          <a:off x="1447800" y="4873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247</xdr:row>
      <xdr:rowOff>114300</xdr:rowOff>
    </xdr:from>
    <xdr:to>
      <xdr:col>2</xdr:col>
      <xdr:colOff>76200</xdr:colOff>
      <xdr:row>247</xdr:row>
      <xdr:rowOff>114300</xdr:rowOff>
    </xdr:to>
    <xdr:sp macro="" textlink="">
      <xdr:nvSpPr>
        <xdr:cNvPr id="9483" name="Line 8">
          <a:extLst>
            <a:ext uri="{FF2B5EF4-FFF2-40B4-BE49-F238E27FC236}">
              <a16:creationId xmlns:a16="http://schemas.microsoft.com/office/drawing/2014/main" id="{6FAC6E31-56BF-4E2D-983B-03E271875986}"/>
            </a:ext>
          </a:extLst>
        </xdr:cNvPr>
        <xdr:cNvSpPr>
          <a:spLocks noChangeShapeType="1"/>
        </xdr:cNvSpPr>
      </xdr:nvSpPr>
      <xdr:spPr bwMode="auto">
        <a:xfrm flipH="1">
          <a:off x="1447800" y="4799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84" name="Line 8">
          <a:extLst>
            <a:ext uri="{FF2B5EF4-FFF2-40B4-BE49-F238E27FC236}">
              <a16:creationId xmlns:a16="http://schemas.microsoft.com/office/drawing/2014/main" id="{879A5115-F56E-4355-BEB9-DA3E658DDA66}"/>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85" name="Line 8">
          <a:extLst>
            <a:ext uri="{FF2B5EF4-FFF2-40B4-BE49-F238E27FC236}">
              <a16:creationId xmlns:a16="http://schemas.microsoft.com/office/drawing/2014/main" id="{95F9826A-3A49-4877-AA23-7144C8E9FDF0}"/>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86" name="Line 8">
          <a:extLst>
            <a:ext uri="{FF2B5EF4-FFF2-40B4-BE49-F238E27FC236}">
              <a16:creationId xmlns:a16="http://schemas.microsoft.com/office/drawing/2014/main" id="{DB9C18FE-1C79-49E2-BCA7-217DFCE50E3B}"/>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87" name="Line 8">
          <a:extLst>
            <a:ext uri="{FF2B5EF4-FFF2-40B4-BE49-F238E27FC236}">
              <a16:creationId xmlns:a16="http://schemas.microsoft.com/office/drawing/2014/main" id="{008BBFF8-DC58-428C-B1A2-F0B2B0E48B07}"/>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88" name="Line 8">
          <a:extLst>
            <a:ext uri="{FF2B5EF4-FFF2-40B4-BE49-F238E27FC236}">
              <a16:creationId xmlns:a16="http://schemas.microsoft.com/office/drawing/2014/main" id="{3187D452-CEB0-4873-ABE9-0690DF2FA7DE}"/>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89" name="Line 8">
          <a:extLst>
            <a:ext uri="{FF2B5EF4-FFF2-40B4-BE49-F238E27FC236}">
              <a16:creationId xmlns:a16="http://schemas.microsoft.com/office/drawing/2014/main" id="{6F8E191F-BBD2-4C66-8492-88320D9FE876}"/>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47625</xdr:colOff>
      <xdr:row>239</xdr:row>
      <xdr:rowOff>114300</xdr:rowOff>
    </xdr:to>
    <xdr:sp macro="" textlink="">
      <xdr:nvSpPr>
        <xdr:cNvPr id="9490" name="Line 8">
          <a:extLst>
            <a:ext uri="{FF2B5EF4-FFF2-40B4-BE49-F238E27FC236}">
              <a16:creationId xmlns:a16="http://schemas.microsoft.com/office/drawing/2014/main" id="{10FAE34A-9536-4AD2-A187-04B6E94DFA66}"/>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47625</xdr:colOff>
      <xdr:row>239</xdr:row>
      <xdr:rowOff>114300</xdr:rowOff>
    </xdr:to>
    <xdr:sp macro="" textlink="">
      <xdr:nvSpPr>
        <xdr:cNvPr id="9491" name="Line 8">
          <a:extLst>
            <a:ext uri="{FF2B5EF4-FFF2-40B4-BE49-F238E27FC236}">
              <a16:creationId xmlns:a16="http://schemas.microsoft.com/office/drawing/2014/main" id="{093158BF-F980-40F6-9BA3-3637E5C710E4}"/>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92" name="Line 8">
          <a:extLst>
            <a:ext uri="{FF2B5EF4-FFF2-40B4-BE49-F238E27FC236}">
              <a16:creationId xmlns:a16="http://schemas.microsoft.com/office/drawing/2014/main" id="{6EC744E4-F9CF-4474-9F0F-62F8B3DCBAA8}"/>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239</xdr:row>
      <xdr:rowOff>114300</xdr:rowOff>
    </xdr:from>
    <xdr:to>
      <xdr:col>2</xdr:col>
      <xdr:colOff>76200</xdr:colOff>
      <xdr:row>239</xdr:row>
      <xdr:rowOff>114300</xdr:rowOff>
    </xdr:to>
    <xdr:sp macro="" textlink="">
      <xdr:nvSpPr>
        <xdr:cNvPr id="9493" name="Line 8">
          <a:extLst>
            <a:ext uri="{FF2B5EF4-FFF2-40B4-BE49-F238E27FC236}">
              <a16:creationId xmlns:a16="http://schemas.microsoft.com/office/drawing/2014/main" id="{7CF2E18F-D862-4254-9404-8FA2604E6D02}"/>
            </a:ext>
          </a:extLst>
        </xdr:cNvPr>
        <xdr:cNvSpPr>
          <a:spLocks noChangeShapeType="1"/>
        </xdr:cNvSpPr>
      </xdr:nvSpPr>
      <xdr:spPr bwMode="auto">
        <a:xfrm flipH="1">
          <a:off x="1447800" y="46015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114300</xdr:rowOff>
    </xdr:from>
    <xdr:to>
      <xdr:col>2</xdr:col>
      <xdr:colOff>0</xdr:colOff>
      <xdr:row>280</xdr:row>
      <xdr:rowOff>114300</xdr:rowOff>
    </xdr:to>
    <xdr:sp macro="" textlink="">
      <xdr:nvSpPr>
        <xdr:cNvPr id="9494" name="Line 8">
          <a:extLst>
            <a:ext uri="{FF2B5EF4-FFF2-40B4-BE49-F238E27FC236}">
              <a16:creationId xmlns:a16="http://schemas.microsoft.com/office/drawing/2014/main" id="{F7BAF511-88EF-4FEA-8074-29D2C7FEB952}"/>
            </a:ext>
          </a:extLst>
        </xdr:cNvPr>
        <xdr:cNvSpPr>
          <a:spLocks noChangeShapeType="1"/>
        </xdr:cNvSpPr>
      </xdr:nvSpPr>
      <xdr:spPr bwMode="auto">
        <a:xfrm flipH="1">
          <a:off x="1371600" y="5489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114300</xdr:rowOff>
    </xdr:from>
    <xdr:to>
      <xdr:col>2</xdr:col>
      <xdr:colOff>0</xdr:colOff>
      <xdr:row>280</xdr:row>
      <xdr:rowOff>114300</xdr:rowOff>
    </xdr:to>
    <xdr:sp macro="" textlink="">
      <xdr:nvSpPr>
        <xdr:cNvPr id="9495" name="Line 8">
          <a:extLst>
            <a:ext uri="{FF2B5EF4-FFF2-40B4-BE49-F238E27FC236}">
              <a16:creationId xmlns:a16="http://schemas.microsoft.com/office/drawing/2014/main" id="{313B21C0-D0C9-42A8-90E8-C32F7265099B}"/>
            </a:ext>
          </a:extLst>
        </xdr:cNvPr>
        <xdr:cNvSpPr>
          <a:spLocks noChangeShapeType="1"/>
        </xdr:cNvSpPr>
      </xdr:nvSpPr>
      <xdr:spPr bwMode="auto">
        <a:xfrm flipH="1">
          <a:off x="1371600" y="5489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114300</xdr:rowOff>
    </xdr:from>
    <xdr:to>
      <xdr:col>2</xdr:col>
      <xdr:colOff>0</xdr:colOff>
      <xdr:row>280</xdr:row>
      <xdr:rowOff>114300</xdr:rowOff>
    </xdr:to>
    <xdr:sp macro="" textlink="">
      <xdr:nvSpPr>
        <xdr:cNvPr id="9496" name="Line 8">
          <a:extLst>
            <a:ext uri="{FF2B5EF4-FFF2-40B4-BE49-F238E27FC236}">
              <a16:creationId xmlns:a16="http://schemas.microsoft.com/office/drawing/2014/main" id="{CD5AB55D-A388-4DD0-9403-8D9122EE50C7}"/>
            </a:ext>
          </a:extLst>
        </xdr:cNvPr>
        <xdr:cNvSpPr>
          <a:spLocks noChangeShapeType="1"/>
        </xdr:cNvSpPr>
      </xdr:nvSpPr>
      <xdr:spPr bwMode="auto">
        <a:xfrm flipH="1">
          <a:off x="1371600" y="54892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95250</xdr:rowOff>
    </xdr:from>
    <xdr:to>
      <xdr:col>2</xdr:col>
      <xdr:colOff>9525</xdr:colOff>
      <xdr:row>280</xdr:row>
      <xdr:rowOff>104775</xdr:rowOff>
    </xdr:to>
    <xdr:sp macro="" textlink="">
      <xdr:nvSpPr>
        <xdr:cNvPr id="9497" name="Line 7">
          <a:extLst>
            <a:ext uri="{FF2B5EF4-FFF2-40B4-BE49-F238E27FC236}">
              <a16:creationId xmlns:a16="http://schemas.microsoft.com/office/drawing/2014/main" id="{7CEAF876-1FB7-4240-9F62-4A0630E84872}"/>
            </a:ext>
          </a:extLst>
        </xdr:cNvPr>
        <xdr:cNvSpPr>
          <a:spLocks noChangeShapeType="1"/>
        </xdr:cNvSpPr>
      </xdr:nvSpPr>
      <xdr:spPr bwMode="auto">
        <a:xfrm flipH="1" flipV="1">
          <a:off x="1371600" y="54873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280</xdr:row>
      <xdr:rowOff>95250</xdr:rowOff>
    </xdr:from>
    <xdr:to>
      <xdr:col>2</xdr:col>
      <xdr:colOff>9525</xdr:colOff>
      <xdr:row>280</xdr:row>
      <xdr:rowOff>104775</xdr:rowOff>
    </xdr:to>
    <xdr:sp macro="" textlink="">
      <xdr:nvSpPr>
        <xdr:cNvPr id="9498" name="Line 7">
          <a:extLst>
            <a:ext uri="{FF2B5EF4-FFF2-40B4-BE49-F238E27FC236}">
              <a16:creationId xmlns:a16="http://schemas.microsoft.com/office/drawing/2014/main" id="{69757A3C-149A-47C2-95E4-1CF1F487796B}"/>
            </a:ext>
          </a:extLst>
        </xdr:cNvPr>
        <xdr:cNvSpPr>
          <a:spLocks noChangeShapeType="1"/>
        </xdr:cNvSpPr>
      </xdr:nvSpPr>
      <xdr:spPr bwMode="auto">
        <a:xfrm flipH="1" flipV="1">
          <a:off x="1371600" y="54873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286</xdr:row>
      <xdr:rowOff>95250</xdr:rowOff>
    </xdr:from>
    <xdr:to>
      <xdr:col>2</xdr:col>
      <xdr:colOff>47625</xdr:colOff>
      <xdr:row>286</xdr:row>
      <xdr:rowOff>104775</xdr:rowOff>
    </xdr:to>
    <xdr:sp macro="" textlink="">
      <xdr:nvSpPr>
        <xdr:cNvPr id="9499" name="Line 7">
          <a:extLst>
            <a:ext uri="{FF2B5EF4-FFF2-40B4-BE49-F238E27FC236}">
              <a16:creationId xmlns:a16="http://schemas.microsoft.com/office/drawing/2014/main" id="{39C92BD7-78FD-4DEF-AFF0-490DAB83D654}"/>
            </a:ext>
          </a:extLst>
        </xdr:cNvPr>
        <xdr:cNvSpPr>
          <a:spLocks noChangeShapeType="1"/>
        </xdr:cNvSpPr>
      </xdr:nvSpPr>
      <xdr:spPr bwMode="auto">
        <a:xfrm flipH="1" flipV="1">
          <a:off x="1371600" y="559308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00" name="Line 8">
          <a:extLst>
            <a:ext uri="{FF2B5EF4-FFF2-40B4-BE49-F238E27FC236}">
              <a16:creationId xmlns:a16="http://schemas.microsoft.com/office/drawing/2014/main" id="{2C003A08-FCAC-41E5-A7E6-FD532E276691}"/>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286</xdr:row>
      <xdr:rowOff>95250</xdr:rowOff>
    </xdr:from>
    <xdr:to>
      <xdr:col>2</xdr:col>
      <xdr:colOff>47625</xdr:colOff>
      <xdr:row>286</xdr:row>
      <xdr:rowOff>104775</xdr:rowOff>
    </xdr:to>
    <xdr:sp macro="" textlink="">
      <xdr:nvSpPr>
        <xdr:cNvPr id="9501" name="Line 7">
          <a:extLst>
            <a:ext uri="{FF2B5EF4-FFF2-40B4-BE49-F238E27FC236}">
              <a16:creationId xmlns:a16="http://schemas.microsoft.com/office/drawing/2014/main" id="{8F20DA3B-28D7-4A1E-813E-C08FD1EE3097}"/>
            </a:ext>
          </a:extLst>
        </xdr:cNvPr>
        <xdr:cNvSpPr>
          <a:spLocks noChangeShapeType="1"/>
        </xdr:cNvSpPr>
      </xdr:nvSpPr>
      <xdr:spPr bwMode="auto">
        <a:xfrm flipH="1" flipV="1">
          <a:off x="1371600" y="559308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02" name="Line 8">
          <a:extLst>
            <a:ext uri="{FF2B5EF4-FFF2-40B4-BE49-F238E27FC236}">
              <a16:creationId xmlns:a16="http://schemas.microsoft.com/office/drawing/2014/main" id="{DC1EFE72-E165-4DA2-A30A-ED722C31042D}"/>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286</xdr:row>
      <xdr:rowOff>95250</xdr:rowOff>
    </xdr:from>
    <xdr:to>
      <xdr:col>2</xdr:col>
      <xdr:colOff>47625</xdr:colOff>
      <xdr:row>286</xdr:row>
      <xdr:rowOff>104775</xdr:rowOff>
    </xdr:to>
    <xdr:sp macro="" textlink="">
      <xdr:nvSpPr>
        <xdr:cNvPr id="9503" name="Line 7">
          <a:extLst>
            <a:ext uri="{FF2B5EF4-FFF2-40B4-BE49-F238E27FC236}">
              <a16:creationId xmlns:a16="http://schemas.microsoft.com/office/drawing/2014/main" id="{552ECE89-8009-4066-945A-1DD6C02BBD08}"/>
            </a:ext>
          </a:extLst>
        </xdr:cNvPr>
        <xdr:cNvSpPr>
          <a:spLocks noChangeShapeType="1"/>
        </xdr:cNvSpPr>
      </xdr:nvSpPr>
      <xdr:spPr bwMode="auto">
        <a:xfrm flipH="1" flipV="1">
          <a:off x="1371600" y="559308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04" name="Line 8">
          <a:extLst>
            <a:ext uri="{FF2B5EF4-FFF2-40B4-BE49-F238E27FC236}">
              <a16:creationId xmlns:a16="http://schemas.microsoft.com/office/drawing/2014/main" id="{8C4EC862-9EBC-40E7-82CA-5C75A3364A1A}"/>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286</xdr:row>
      <xdr:rowOff>95250</xdr:rowOff>
    </xdr:from>
    <xdr:to>
      <xdr:col>2</xdr:col>
      <xdr:colOff>47625</xdr:colOff>
      <xdr:row>286</xdr:row>
      <xdr:rowOff>104775</xdr:rowOff>
    </xdr:to>
    <xdr:sp macro="" textlink="">
      <xdr:nvSpPr>
        <xdr:cNvPr id="9505" name="Line 7">
          <a:extLst>
            <a:ext uri="{FF2B5EF4-FFF2-40B4-BE49-F238E27FC236}">
              <a16:creationId xmlns:a16="http://schemas.microsoft.com/office/drawing/2014/main" id="{94A23482-B4CB-409C-B9AE-70014D92DC94}"/>
            </a:ext>
          </a:extLst>
        </xdr:cNvPr>
        <xdr:cNvSpPr>
          <a:spLocks noChangeShapeType="1"/>
        </xdr:cNvSpPr>
      </xdr:nvSpPr>
      <xdr:spPr bwMode="auto">
        <a:xfrm flipH="1" flipV="1">
          <a:off x="1371600" y="559308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06" name="Line 8">
          <a:extLst>
            <a:ext uri="{FF2B5EF4-FFF2-40B4-BE49-F238E27FC236}">
              <a16:creationId xmlns:a16="http://schemas.microsoft.com/office/drawing/2014/main" id="{9C596600-45EF-4980-9222-6E802B22F94E}"/>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286</xdr:row>
      <xdr:rowOff>95250</xdr:rowOff>
    </xdr:from>
    <xdr:to>
      <xdr:col>2</xdr:col>
      <xdr:colOff>47625</xdr:colOff>
      <xdr:row>286</xdr:row>
      <xdr:rowOff>104775</xdr:rowOff>
    </xdr:to>
    <xdr:sp macro="" textlink="">
      <xdr:nvSpPr>
        <xdr:cNvPr id="9507" name="Line 7">
          <a:extLst>
            <a:ext uri="{FF2B5EF4-FFF2-40B4-BE49-F238E27FC236}">
              <a16:creationId xmlns:a16="http://schemas.microsoft.com/office/drawing/2014/main" id="{FBB58538-D3A9-4375-B40F-1226675FD88E}"/>
            </a:ext>
          </a:extLst>
        </xdr:cNvPr>
        <xdr:cNvSpPr>
          <a:spLocks noChangeShapeType="1"/>
        </xdr:cNvSpPr>
      </xdr:nvSpPr>
      <xdr:spPr bwMode="auto">
        <a:xfrm flipH="1" flipV="1">
          <a:off x="1371600" y="559308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08" name="Line 8">
          <a:extLst>
            <a:ext uri="{FF2B5EF4-FFF2-40B4-BE49-F238E27FC236}">
              <a16:creationId xmlns:a16="http://schemas.microsoft.com/office/drawing/2014/main" id="{B77667DA-FF83-426B-AD73-13310EA86732}"/>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09" name="Line 8">
          <a:extLst>
            <a:ext uri="{FF2B5EF4-FFF2-40B4-BE49-F238E27FC236}">
              <a16:creationId xmlns:a16="http://schemas.microsoft.com/office/drawing/2014/main" id="{50568EB5-C111-44C9-8A76-BD1A6EBCAEC8}"/>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85725</xdr:rowOff>
    </xdr:from>
    <xdr:to>
      <xdr:col>2</xdr:col>
      <xdr:colOff>9525</xdr:colOff>
      <xdr:row>288</xdr:row>
      <xdr:rowOff>95250</xdr:rowOff>
    </xdr:to>
    <xdr:sp macro="" textlink="">
      <xdr:nvSpPr>
        <xdr:cNvPr id="9510" name="Line 7">
          <a:extLst>
            <a:ext uri="{FF2B5EF4-FFF2-40B4-BE49-F238E27FC236}">
              <a16:creationId xmlns:a16="http://schemas.microsoft.com/office/drawing/2014/main" id="{B268A2BA-4DC7-4281-8926-9E2C1AAB3C8C}"/>
            </a:ext>
          </a:extLst>
        </xdr:cNvPr>
        <xdr:cNvSpPr>
          <a:spLocks noChangeShapeType="1"/>
        </xdr:cNvSpPr>
      </xdr:nvSpPr>
      <xdr:spPr bwMode="auto">
        <a:xfrm flipH="1" flipV="1">
          <a:off x="1371600" y="56264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85725</xdr:rowOff>
    </xdr:from>
    <xdr:to>
      <xdr:col>2</xdr:col>
      <xdr:colOff>9525</xdr:colOff>
      <xdr:row>288</xdr:row>
      <xdr:rowOff>95250</xdr:rowOff>
    </xdr:to>
    <xdr:sp macro="" textlink="">
      <xdr:nvSpPr>
        <xdr:cNvPr id="9511" name="Line 7">
          <a:extLst>
            <a:ext uri="{FF2B5EF4-FFF2-40B4-BE49-F238E27FC236}">
              <a16:creationId xmlns:a16="http://schemas.microsoft.com/office/drawing/2014/main" id="{5CBB5727-62F1-4E5C-A4BD-02FC864E037E}"/>
            </a:ext>
          </a:extLst>
        </xdr:cNvPr>
        <xdr:cNvSpPr>
          <a:spLocks noChangeShapeType="1"/>
        </xdr:cNvSpPr>
      </xdr:nvSpPr>
      <xdr:spPr bwMode="auto">
        <a:xfrm flipH="1" flipV="1">
          <a:off x="1371600" y="56264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85725</xdr:rowOff>
    </xdr:from>
    <xdr:to>
      <xdr:col>2</xdr:col>
      <xdr:colOff>9525</xdr:colOff>
      <xdr:row>288</xdr:row>
      <xdr:rowOff>95250</xdr:rowOff>
    </xdr:to>
    <xdr:sp macro="" textlink="">
      <xdr:nvSpPr>
        <xdr:cNvPr id="9512" name="Line 7">
          <a:extLst>
            <a:ext uri="{FF2B5EF4-FFF2-40B4-BE49-F238E27FC236}">
              <a16:creationId xmlns:a16="http://schemas.microsoft.com/office/drawing/2014/main" id="{FB7390BF-FC87-4B5F-9F0C-E6EF30467C18}"/>
            </a:ext>
          </a:extLst>
        </xdr:cNvPr>
        <xdr:cNvSpPr>
          <a:spLocks noChangeShapeType="1"/>
        </xdr:cNvSpPr>
      </xdr:nvSpPr>
      <xdr:spPr bwMode="auto">
        <a:xfrm flipH="1" flipV="1">
          <a:off x="1371600" y="56264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85725</xdr:rowOff>
    </xdr:from>
    <xdr:to>
      <xdr:col>2</xdr:col>
      <xdr:colOff>9525</xdr:colOff>
      <xdr:row>288</xdr:row>
      <xdr:rowOff>95250</xdr:rowOff>
    </xdr:to>
    <xdr:sp macro="" textlink="">
      <xdr:nvSpPr>
        <xdr:cNvPr id="9513" name="Line 7">
          <a:extLst>
            <a:ext uri="{FF2B5EF4-FFF2-40B4-BE49-F238E27FC236}">
              <a16:creationId xmlns:a16="http://schemas.microsoft.com/office/drawing/2014/main" id="{C033A2EF-1E26-4D70-BC8D-87224CD0832F}"/>
            </a:ext>
          </a:extLst>
        </xdr:cNvPr>
        <xdr:cNvSpPr>
          <a:spLocks noChangeShapeType="1"/>
        </xdr:cNvSpPr>
      </xdr:nvSpPr>
      <xdr:spPr bwMode="auto">
        <a:xfrm flipH="1" flipV="1">
          <a:off x="1371600" y="56264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85725</xdr:rowOff>
    </xdr:from>
    <xdr:to>
      <xdr:col>2</xdr:col>
      <xdr:colOff>9525</xdr:colOff>
      <xdr:row>287</xdr:row>
      <xdr:rowOff>95250</xdr:rowOff>
    </xdr:to>
    <xdr:sp macro="" textlink="">
      <xdr:nvSpPr>
        <xdr:cNvPr id="9514" name="Line 7">
          <a:extLst>
            <a:ext uri="{FF2B5EF4-FFF2-40B4-BE49-F238E27FC236}">
              <a16:creationId xmlns:a16="http://schemas.microsoft.com/office/drawing/2014/main" id="{5BB11764-BFAF-4A9C-A584-A9A029216D06}"/>
            </a:ext>
          </a:extLst>
        </xdr:cNvPr>
        <xdr:cNvSpPr>
          <a:spLocks noChangeShapeType="1"/>
        </xdr:cNvSpPr>
      </xdr:nvSpPr>
      <xdr:spPr bwMode="auto">
        <a:xfrm flipH="1" flipV="1">
          <a:off x="1371600" y="56092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104775</xdr:rowOff>
    </xdr:from>
    <xdr:to>
      <xdr:col>2</xdr:col>
      <xdr:colOff>0</xdr:colOff>
      <xdr:row>288</xdr:row>
      <xdr:rowOff>104775</xdr:rowOff>
    </xdr:to>
    <xdr:sp macro="" textlink="">
      <xdr:nvSpPr>
        <xdr:cNvPr id="9515" name="Line 8">
          <a:extLst>
            <a:ext uri="{FF2B5EF4-FFF2-40B4-BE49-F238E27FC236}">
              <a16:creationId xmlns:a16="http://schemas.microsoft.com/office/drawing/2014/main" id="{CA83D1A8-45AB-4992-8B15-4C79F5157C75}"/>
            </a:ext>
          </a:extLst>
        </xdr:cNvPr>
        <xdr:cNvSpPr>
          <a:spLocks noChangeShapeType="1"/>
        </xdr:cNvSpPr>
      </xdr:nvSpPr>
      <xdr:spPr bwMode="auto">
        <a:xfrm flipH="1">
          <a:off x="1371600" y="5628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85725</xdr:rowOff>
    </xdr:from>
    <xdr:to>
      <xdr:col>2</xdr:col>
      <xdr:colOff>9525</xdr:colOff>
      <xdr:row>287</xdr:row>
      <xdr:rowOff>95250</xdr:rowOff>
    </xdr:to>
    <xdr:sp macro="" textlink="">
      <xdr:nvSpPr>
        <xdr:cNvPr id="9516" name="Line 7">
          <a:extLst>
            <a:ext uri="{FF2B5EF4-FFF2-40B4-BE49-F238E27FC236}">
              <a16:creationId xmlns:a16="http://schemas.microsoft.com/office/drawing/2014/main" id="{2BD1B28B-DB98-439D-8B27-BD2A689B7CDF}"/>
            </a:ext>
          </a:extLst>
        </xdr:cNvPr>
        <xdr:cNvSpPr>
          <a:spLocks noChangeShapeType="1"/>
        </xdr:cNvSpPr>
      </xdr:nvSpPr>
      <xdr:spPr bwMode="auto">
        <a:xfrm flipH="1" flipV="1">
          <a:off x="1371600" y="56092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104775</xdr:rowOff>
    </xdr:from>
    <xdr:to>
      <xdr:col>2</xdr:col>
      <xdr:colOff>0</xdr:colOff>
      <xdr:row>288</xdr:row>
      <xdr:rowOff>104775</xdr:rowOff>
    </xdr:to>
    <xdr:sp macro="" textlink="">
      <xdr:nvSpPr>
        <xdr:cNvPr id="9517" name="Line 8">
          <a:extLst>
            <a:ext uri="{FF2B5EF4-FFF2-40B4-BE49-F238E27FC236}">
              <a16:creationId xmlns:a16="http://schemas.microsoft.com/office/drawing/2014/main" id="{35BF8796-1B6B-43DF-9054-F13F711995BC}"/>
            </a:ext>
          </a:extLst>
        </xdr:cNvPr>
        <xdr:cNvSpPr>
          <a:spLocks noChangeShapeType="1"/>
        </xdr:cNvSpPr>
      </xdr:nvSpPr>
      <xdr:spPr bwMode="auto">
        <a:xfrm flipH="1">
          <a:off x="1371600" y="5628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85725</xdr:rowOff>
    </xdr:from>
    <xdr:to>
      <xdr:col>2</xdr:col>
      <xdr:colOff>9525</xdr:colOff>
      <xdr:row>287</xdr:row>
      <xdr:rowOff>95250</xdr:rowOff>
    </xdr:to>
    <xdr:sp macro="" textlink="">
      <xdr:nvSpPr>
        <xdr:cNvPr id="9518" name="Line 7">
          <a:extLst>
            <a:ext uri="{FF2B5EF4-FFF2-40B4-BE49-F238E27FC236}">
              <a16:creationId xmlns:a16="http://schemas.microsoft.com/office/drawing/2014/main" id="{E4979B72-A4FC-4CC2-8BF8-4ED03AD0B12E}"/>
            </a:ext>
          </a:extLst>
        </xdr:cNvPr>
        <xdr:cNvSpPr>
          <a:spLocks noChangeShapeType="1"/>
        </xdr:cNvSpPr>
      </xdr:nvSpPr>
      <xdr:spPr bwMode="auto">
        <a:xfrm flipH="1" flipV="1">
          <a:off x="1371600" y="56092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104775</xdr:rowOff>
    </xdr:from>
    <xdr:to>
      <xdr:col>2</xdr:col>
      <xdr:colOff>0</xdr:colOff>
      <xdr:row>288</xdr:row>
      <xdr:rowOff>104775</xdr:rowOff>
    </xdr:to>
    <xdr:sp macro="" textlink="">
      <xdr:nvSpPr>
        <xdr:cNvPr id="9519" name="Line 8">
          <a:extLst>
            <a:ext uri="{FF2B5EF4-FFF2-40B4-BE49-F238E27FC236}">
              <a16:creationId xmlns:a16="http://schemas.microsoft.com/office/drawing/2014/main" id="{BB188204-02B4-478F-A7ED-C90AB7154196}"/>
            </a:ext>
          </a:extLst>
        </xdr:cNvPr>
        <xdr:cNvSpPr>
          <a:spLocks noChangeShapeType="1"/>
        </xdr:cNvSpPr>
      </xdr:nvSpPr>
      <xdr:spPr bwMode="auto">
        <a:xfrm flipH="1">
          <a:off x="1371600" y="5628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85725</xdr:rowOff>
    </xdr:from>
    <xdr:to>
      <xdr:col>2</xdr:col>
      <xdr:colOff>9525</xdr:colOff>
      <xdr:row>287</xdr:row>
      <xdr:rowOff>95250</xdr:rowOff>
    </xdr:to>
    <xdr:sp macro="" textlink="">
      <xdr:nvSpPr>
        <xdr:cNvPr id="9520" name="Line 7">
          <a:extLst>
            <a:ext uri="{FF2B5EF4-FFF2-40B4-BE49-F238E27FC236}">
              <a16:creationId xmlns:a16="http://schemas.microsoft.com/office/drawing/2014/main" id="{A432CE77-308D-4BF4-8AFB-D32ECE663FAA}"/>
            </a:ext>
          </a:extLst>
        </xdr:cNvPr>
        <xdr:cNvSpPr>
          <a:spLocks noChangeShapeType="1"/>
        </xdr:cNvSpPr>
      </xdr:nvSpPr>
      <xdr:spPr bwMode="auto">
        <a:xfrm flipH="1" flipV="1">
          <a:off x="1371600" y="56092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104775</xdr:rowOff>
    </xdr:from>
    <xdr:to>
      <xdr:col>2</xdr:col>
      <xdr:colOff>0</xdr:colOff>
      <xdr:row>288</xdr:row>
      <xdr:rowOff>104775</xdr:rowOff>
    </xdr:to>
    <xdr:sp macro="" textlink="">
      <xdr:nvSpPr>
        <xdr:cNvPr id="9521" name="Line 8">
          <a:extLst>
            <a:ext uri="{FF2B5EF4-FFF2-40B4-BE49-F238E27FC236}">
              <a16:creationId xmlns:a16="http://schemas.microsoft.com/office/drawing/2014/main" id="{71BEB191-B456-4C0C-B4B2-7E3E532F5DA6}"/>
            </a:ext>
          </a:extLst>
        </xdr:cNvPr>
        <xdr:cNvSpPr>
          <a:spLocks noChangeShapeType="1"/>
        </xdr:cNvSpPr>
      </xdr:nvSpPr>
      <xdr:spPr bwMode="auto">
        <a:xfrm flipH="1">
          <a:off x="1371600" y="56283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284</xdr:row>
      <xdr:rowOff>114300</xdr:rowOff>
    </xdr:from>
    <xdr:to>
      <xdr:col>2</xdr:col>
      <xdr:colOff>0</xdr:colOff>
      <xdr:row>284</xdr:row>
      <xdr:rowOff>114300</xdr:rowOff>
    </xdr:to>
    <xdr:sp macro="" textlink="">
      <xdr:nvSpPr>
        <xdr:cNvPr id="9522" name="Line 8">
          <a:extLst>
            <a:ext uri="{FF2B5EF4-FFF2-40B4-BE49-F238E27FC236}">
              <a16:creationId xmlns:a16="http://schemas.microsoft.com/office/drawing/2014/main" id="{0478DD26-07ED-4B8D-A7B8-76D54D9A7138}"/>
            </a:ext>
          </a:extLst>
        </xdr:cNvPr>
        <xdr:cNvSpPr>
          <a:spLocks noChangeShapeType="1"/>
        </xdr:cNvSpPr>
      </xdr:nvSpPr>
      <xdr:spPr bwMode="auto">
        <a:xfrm flipH="1">
          <a:off x="1371600" y="55606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284</xdr:row>
      <xdr:rowOff>114300</xdr:rowOff>
    </xdr:from>
    <xdr:to>
      <xdr:col>2</xdr:col>
      <xdr:colOff>0</xdr:colOff>
      <xdr:row>284</xdr:row>
      <xdr:rowOff>114300</xdr:rowOff>
    </xdr:to>
    <xdr:sp macro="" textlink="">
      <xdr:nvSpPr>
        <xdr:cNvPr id="9523" name="Line 8">
          <a:extLst>
            <a:ext uri="{FF2B5EF4-FFF2-40B4-BE49-F238E27FC236}">
              <a16:creationId xmlns:a16="http://schemas.microsoft.com/office/drawing/2014/main" id="{AE624FE5-8F58-4B86-8D6E-83B7167965A1}"/>
            </a:ext>
          </a:extLst>
        </xdr:cNvPr>
        <xdr:cNvSpPr>
          <a:spLocks noChangeShapeType="1"/>
        </xdr:cNvSpPr>
      </xdr:nvSpPr>
      <xdr:spPr>
        <a:xfrm flipH="1">
          <a:off x="1371600" y="556069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285</xdr:row>
      <xdr:rowOff>114300</xdr:rowOff>
    </xdr:from>
    <xdr:to>
      <xdr:col>2</xdr:col>
      <xdr:colOff>76200</xdr:colOff>
      <xdr:row>285</xdr:row>
      <xdr:rowOff>114300</xdr:rowOff>
    </xdr:to>
    <xdr:sp macro="" textlink="">
      <xdr:nvSpPr>
        <xdr:cNvPr id="9524" name="Line 8">
          <a:extLst>
            <a:ext uri="{FF2B5EF4-FFF2-40B4-BE49-F238E27FC236}">
              <a16:creationId xmlns:a16="http://schemas.microsoft.com/office/drawing/2014/main" id="{8B6A3ECD-07D6-434B-A326-AC19E5459A0D}"/>
            </a:ext>
          </a:extLst>
        </xdr:cNvPr>
        <xdr:cNvSpPr>
          <a:spLocks noChangeShapeType="1"/>
        </xdr:cNvSpPr>
      </xdr:nvSpPr>
      <xdr:spPr bwMode="auto">
        <a:xfrm flipH="1">
          <a:off x="1905000" y="5577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25" name="Line 8">
          <a:extLst>
            <a:ext uri="{FF2B5EF4-FFF2-40B4-BE49-F238E27FC236}">
              <a16:creationId xmlns:a16="http://schemas.microsoft.com/office/drawing/2014/main" id="{8379F297-0BC0-4475-B3F6-F585BC3437A9}"/>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285</xdr:row>
      <xdr:rowOff>114300</xdr:rowOff>
    </xdr:from>
    <xdr:to>
      <xdr:col>2</xdr:col>
      <xdr:colOff>76200</xdr:colOff>
      <xdr:row>285</xdr:row>
      <xdr:rowOff>114300</xdr:rowOff>
    </xdr:to>
    <xdr:sp macro="" textlink="">
      <xdr:nvSpPr>
        <xdr:cNvPr id="9526" name="Line 8">
          <a:extLst>
            <a:ext uri="{FF2B5EF4-FFF2-40B4-BE49-F238E27FC236}">
              <a16:creationId xmlns:a16="http://schemas.microsoft.com/office/drawing/2014/main" id="{0165C76A-E4BB-4152-8285-2DE1EAF5F7F1}"/>
            </a:ext>
          </a:extLst>
        </xdr:cNvPr>
        <xdr:cNvSpPr>
          <a:spLocks noChangeShapeType="1"/>
        </xdr:cNvSpPr>
      </xdr:nvSpPr>
      <xdr:spPr bwMode="auto">
        <a:xfrm flipH="1">
          <a:off x="1905000" y="5577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285</xdr:row>
      <xdr:rowOff>114300</xdr:rowOff>
    </xdr:from>
    <xdr:to>
      <xdr:col>2</xdr:col>
      <xdr:colOff>76200</xdr:colOff>
      <xdr:row>285</xdr:row>
      <xdr:rowOff>114300</xdr:rowOff>
    </xdr:to>
    <xdr:sp macro="" textlink="">
      <xdr:nvSpPr>
        <xdr:cNvPr id="9527" name="Line 8">
          <a:extLst>
            <a:ext uri="{FF2B5EF4-FFF2-40B4-BE49-F238E27FC236}">
              <a16:creationId xmlns:a16="http://schemas.microsoft.com/office/drawing/2014/main" id="{DB470510-5FF9-4804-8F68-CF64D25D3D31}"/>
            </a:ext>
          </a:extLst>
        </xdr:cNvPr>
        <xdr:cNvSpPr>
          <a:spLocks noChangeShapeType="1"/>
        </xdr:cNvSpPr>
      </xdr:nvSpPr>
      <xdr:spPr bwMode="auto">
        <a:xfrm flipH="1">
          <a:off x="1905000" y="5577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28" name="Line 8">
          <a:extLst>
            <a:ext uri="{FF2B5EF4-FFF2-40B4-BE49-F238E27FC236}">
              <a16:creationId xmlns:a16="http://schemas.microsoft.com/office/drawing/2014/main" id="{6BD012A2-A08F-4451-9FA2-DF38C942D6EE}"/>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285</xdr:row>
      <xdr:rowOff>114300</xdr:rowOff>
    </xdr:from>
    <xdr:to>
      <xdr:col>2</xdr:col>
      <xdr:colOff>76200</xdr:colOff>
      <xdr:row>285</xdr:row>
      <xdr:rowOff>114300</xdr:rowOff>
    </xdr:to>
    <xdr:sp macro="" textlink="">
      <xdr:nvSpPr>
        <xdr:cNvPr id="9529" name="Line 8">
          <a:extLst>
            <a:ext uri="{FF2B5EF4-FFF2-40B4-BE49-F238E27FC236}">
              <a16:creationId xmlns:a16="http://schemas.microsoft.com/office/drawing/2014/main" id="{5BA889FA-9851-43D5-8CE6-EF0F4F6FB23C}"/>
            </a:ext>
          </a:extLst>
        </xdr:cNvPr>
        <xdr:cNvSpPr>
          <a:spLocks noChangeShapeType="1"/>
        </xdr:cNvSpPr>
      </xdr:nvSpPr>
      <xdr:spPr bwMode="auto">
        <a:xfrm flipH="1">
          <a:off x="1905000" y="5577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285</xdr:row>
      <xdr:rowOff>114300</xdr:rowOff>
    </xdr:from>
    <xdr:to>
      <xdr:col>2</xdr:col>
      <xdr:colOff>76200</xdr:colOff>
      <xdr:row>285</xdr:row>
      <xdr:rowOff>114300</xdr:rowOff>
    </xdr:to>
    <xdr:sp macro="" textlink="">
      <xdr:nvSpPr>
        <xdr:cNvPr id="9530" name="Line 8">
          <a:extLst>
            <a:ext uri="{FF2B5EF4-FFF2-40B4-BE49-F238E27FC236}">
              <a16:creationId xmlns:a16="http://schemas.microsoft.com/office/drawing/2014/main" id="{AE239A29-559A-4AF9-8E34-CBA4CA02D418}"/>
            </a:ext>
          </a:extLst>
        </xdr:cNvPr>
        <xdr:cNvSpPr>
          <a:spLocks noChangeShapeType="1"/>
        </xdr:cNvSpPr>
      </xdr:nvSpPr>
      <xdr:spPr bwMode="auto">
        <a:xfrm flipH="1">
          <a:off x="1905000" y="5577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287</xdr:row>
      <xdr:rowOff>114300</xdr:rowOff>
    </xdr:from>
    <xdr:to>
      <xdr:col>2</xdr:col>
      <xdr:colOff>0</xdr:colOff>
      <xdr:row>287</xdr:row>
      <xdr:rowOff>114300</xdr:rowOff>
    </xdr:to>
    <xdr:sp macro="" textlink="">
      <xdr:nvSpPr>
        <xdr:cNvPr id="9531" name="Line 8">
          <a:extLst>
            <a:ext uri="{FF2B5EF4-FFF2-40B4-BE49-F238E27FC236}">
              <a16:creationId xmlns:a16="http://schemas.microsoft.com/office/drawing/2014/main" id="{1CA79883-128D-402D-BB53-934732142CDD}"/>
            </a:ext>
          </a:extLst>
        </xdr:cNvPr>
        <xdr:cNvSpPr>
          <a:spLocks noChangeShapeType="1"/>
        </xdr:cNvSpPr>
      </xdr:nvSpPr>
      <xdr:spPr bwMode="auto">
        <a:xfrm flipH="1">
          <a:off x="13716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285</xdr:row>
      <xdr:rowOff>114300</xdr:rowOff>
    </xdr:from>
    <xdr:to>
      <xdr:col>2</xdr:col>
      <xdr:colOff>76200</xdr:colOff>
      <xdr:row>285</xdr:row>
      <xdr:rowOff>114300</xdr:rowOff>
    </xdr:to>
    <xdr:sp macro="" textlink="">
      <xdr:nvSpPr>
        <xdr:cNvPr id="9532" name="Line 8">
          <a:extLst>
            <a:ext uri="{FF2B5EF4-FFF2-40B4-BE49-F238E27FC236}">
              <a16:creationId xmlns:a16="http://schemas.microsoft.com/office/drawing/2014/main" id="{5AA08E87-5F42-4D6E-9029-7B098CFCEACB}"/>
            </a:ext>
          </a:extLst>
        </xdr:cNvPr>
        <xdr:cNvSpPr>
          <a:spLocks noChangeShapeType="1"/>
        </xdr:cNvSpPr>
      </xdr:nvSpPr>
      <xdr:spPr bwMode="auto">
        <a:xfrm flipH="1">
          <a:off x="1905000" y="5577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114300</xdr:rowOff>
    </xdr:from>
    <xdr:to>
      <xdr:col>2</xdr:col>
      <xdr:colOff>0</xdr:colOff>
      <xdr:row>288</xdr:row>
      <xdr:rowOff>114300</xdr:rowOff>
    </xdr:to>
    <xdr:sp macro="" textlink="">
      <xdr:nvSpPr>
        <xdr:cNvPr id="9533" name="Line 8">
          <a:extLst>
            <a:ext uri="{FF2B5EF4-FFF2-40B4-BE49-F238E27FC236}">
              <a16:creationId xmlns:a16="http://schemas.microsoft.com/office/drawing/2014/main" id="{A568EA86-B5BE-4BE9-8D9E-13798D4DD389}"/>
            </a:ext>
          </a:extLst>
        </xdr:cNvPr>
        <xdr:cNvSpPr>
          <a:spLocks noChangeShapeType="1"/>
        </xdr:cNvSpPr>
      </xdr:nvSpPr>
      <xdr:spPr bwMode="auto">
        <a:xfrm flipH="1">
          <a:off x="1371600" y="56292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114300</xdr:rowOff>
    </xdr:from>
    <xdr:to>
      <xdr:col>2</xdr:col>
      <xdr:colOff>0</xdr:colOff>
      <xdr:row>288</xdr:row>
      <xdr:rowOff>114300</xdr:rowOff>
    </xdr:to>
    <xdr:sp macro="" textlink="">
      <xdr:nvSpPr>
        <xdr:cNvPr id="9534" name="Line 8">
          <a:extLst>
            <a:ext uri="{FF2B5EF4-FFF2-40B4-BE49-F238E27FC236}">
              <a16:creationId xmlns:a16="http://schemas.microsoft.com/office/drawing/2014/main" id="{2F77D6CD-45F4-4F5D-8753-B09F2BD41864}"/>
            </a:ext>
          </a:extLst>
        </xdr:cNvPr>
        <xdr:cNvSpPr>
          <a:spLocks noChangeShapeType="1"/>
        </xdr:cNvSpPr>
      </xdr:nvSpPr>
      <xdr:spPr bwMode="auto">
        <a:xfrm flipH="1">
          <a:off x="1371600" y="56292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286</xdr:row>
      <xdr:rowOff>114300</xdr:rowOff>
    </xdr:from>
    <xdr:to>
      <xdr:col>2</xdr:col>
      <xdr:colOff>85725</xdr:colOff>
      <xdr:row>286</xdr:row>
      <xdr:rowOff>114300</xdr:rowOff>
    </xdr:to>
    <xdr:sp macro="" textlink="">
      <xdr:nvSpPr>
        <xdr:cNvPr id="9535" name="Line 8">
          <a:extLst>
            <a:ext uri="{FF2B5EF4-FFF2-40B4-BE49-F238E27FC236}">
              <a16:creationId xmlns:a16="http://schemas.microsoft.com/office/drawing/2014/main" id="{192C790D-99A8-4D29-B990-8258D1C349F3}"/>
            </a:ext>
          </a:extLst>
        </xdr:cNvPr>
        <xdr:cNvSpPr>
          <a:spLocks noChangeShapeType="1"/>
        </xdr:cNvSpPr>
      </xdr:nvSpPr>
      <xdr:spPr bwMode="auto">
        <a:xfrm flipH="1">
          <a:off x="1914525" y="5594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114300</xdr:rowOff>
    </xdr:from>
    <xdr:to>
      <xdr:col>2</xdr:col>
      <xdr:colOff>0</xdr:colOff>
      <xdr:row>288</xdr:row>
      <xdr:rowOff>114300</xdr:rowOff>
    </xdr:to>
    <xdr:sp macro="" textlink="">
      <xdr:nvSpPr>
        <xdr:cNvPr id="9536" name="Line 8">
          <a:extLst>
            <a:ext uri="{FF2B5EF4-FFF2-40B4-BE49-F238E27FC236}">
              <a16:creationId xmlns:a16="http://schemas.microsoft.com/office/drawing/2014/main" id="{0039E121-B7FA-400A-980C-5E7B0C5358AE}"/>
            </a:ext>
          </a:extLst>
        </xdr:cNvPr>
        <xdr:cNvSpPr>
          <a:spLocks noChangeShapeType="1"/>
        </xdr:cNvSpPr>
      </xdr:nvSpPr>
      <xdr:spPr bwMode="auto">
        <a:xfrm flipH="1">
          <a:off x="1371600" y="56292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286</xdr:row>
      <xdr:rowOff>114300</xdr:rowOff>
    </xdr:from>
    <xdr:to>
      <xdr:col>2</xdr:col>
      <xdr:colOff>85725</xdr:colOff>
      <xdr:row>286</xdr:row>
      <xdr:rowOff>114300</xdr:rowOff>
    </xdr:to>
    <xdr:sp macro="" textlink="">
      <xdr:nvSpPr>
        <xdr:cNvPr id="9537" name="Line 8">
          <a:extLst>
            <a:ext uri="{FF2B5EF4-FFF2-40B4-BE49-F238E27FC236}">
              <a16:creationId xmlns:a16="http://schemas.microsoft.com/office/drawing/2014/main" id="{D803C30F-FFCB-43E3-9E95-33D0CAAFE02B}"/>
            </a:ext>
          </a:extLst>
        </xdr:cNvPr>
        <xdr:cNvSpPr>
          <a:spLocks noChangeShapeType="1"/>
        </xdr:cNvSpPr>
      </xdr:nvSpPr>
      <xdr:spPr bwMode="auto">
        <a:xfrm flipH="1">
          <a:off x="1914525" y="5594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286</xdr:row>
      <xdr:rowOff>114300</xdr:rowOff>
    </xdr:from>
    <xdr:to>
      <xdr:col>2</xdr:col>
      <xdr:colOff>66675</xdr:colOff>
      <xdr:row>286</xdr:row>
      <xdr:rowOff>114300</xdr:rowOff>
    </xdr:to>
    <xdr:sp macro="" textlink="">
      <xdr:nvSpPr>
        <xdr:cNvPr id="9538" name="Line 8">
          <a:extLst>
            <a:ext uri="{FF2B5EF4-FFF2-40B4-BE49-F238E27FC236}">
              <a16:creationId xmlns:a16="http://schemas.microsoft.com/office/drawing/2014/main" id="{C7C91324-B42A-4EDF-A48B-98BCBA0FC073}"/>
            </a:ext>
          </a:extLst>
        </xdr:cNvPr>
        <xdr:cNvSpPr>
          <a:spLocks noChangeShapeType="1"/>
        </xdr:cNvSpPr>
      </xdr:nvSpPr>
      <xdr:spPr>
        <a:xfrm flipH="1">
          <a:off x="1438275" y="55949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114300</xdr:rowOff>
    </xdr:from>
    <xdr:to>
      <xdr:col>2</xdr:col>
      <xdr:colOff>0</xdr:colOff>
      <xdr:row>288</xdr:row>
      <xdr:rowOff>114300</xdr:rowOff>
    </xdr:to>
    <xdr:sp macro="" textlink="">
      <xdr:nvSpPr>
        <xdr:cNvPr id="9539" name="Line 8">
          <a:extLst>
            <a:ext uri="{FF2B5EF4-FFF2-40B4-BE49-F238E27FC236}">
              <a16:creationId xmlns:a16="http://schemas.microsoft.com/office/drawing/2014/main" id="{C9A2BD0A-99EE-4653-8E79-31C385762A86}"/>
            </a:ext>
          </a:extLst>
        </xdr:cNvPr>
        <xdr:cNvSpPr>
          <a:spLocks noChangeShapeType="1"/>
        </xdr:cNvSpPr>
      </xdr:nvSpPr>
      <xdr:spPr>
        <a:xfrm flipH="1">
          <a:off x="1371600" y="562927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286</xdr:row>
      <xdr:rowOff>114300</xdr:rowOff>
    </xdr:from>
    <xdr:to>
      <xdr:col>2</xdr:col>
      <xdr:colOff>66675</xdr:colOff>
      <xdr:row>286</xdr:row>
      <xdr:rowOff>114300</xdr:rowOff>
    </xdr:to>
    <xdr:sp macro="" textlink="">
      <xdr:nvSpPr>
        <xdr:cNvPr id="9540" name="Line 8">
          <a:extLst>
            <a:ext uri="{FF2B5EF4-FFF2-40B4-BE49-F238E27FC236}">
              <a16:creationId xmlns:a16="http://schemas.microsoft.com/office/drawing/2014/main" id="{65C9A9F4-0AB0-4B6B-8EF5-5A8B8678B9AE}"/>
            </a:ext>
          </a:extLst>
        </xdr:cNvPr>
        <xdr:cNvSpPr>
          <a:spLocks noChangeShapeType="1"/>
        </xdr:cNvSpPr>
      </xdr:nvSpPr>
      <xdr:spPr>
        <a:xfrm flipH="1">
          <a:off x="1438275" y="55949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287</xdr:row>
      <xdr:rowOff>114300</xdr:rowOff>
    </xdr:from>
    <xdr:to>
      <xdr:col>2</xdr:col>
      <xdr:colOff>76200</xdr:colOff>
      <xdr:row>287</xdr:row>
      <xdr:rowOff>114300</xdr:rowOff>
    </xdr:to>
    <xdr:sp macro="" textlink="">
      <xdr:nvSpPr>
        <xdr:cNvPr id="9541" name="Line 8">
          <a:extLst>
            <a:ext uri="{FF2B5EF4-FFF2-40B4-BE49-F238E27FC236}">
              <a16:creationId xmlns:a16="http://schemas.microsoft.com/office/drawing/2014/main" id="{A74AC3B6-8C08-4009-9D5F-C957EBB23003}"/>
            </a:ext>
          </a:extLst>
        </xdr:cNvPr>
        <xdr:cNvSpPr>
          <a:spLocks noChangeShapeType="1"/>
        </xdr:cNvSpPr>
      </xdr:nvSpPr>
      <xdr:spPr bwMode="auto">
        <a:xfrm flipH="1">
          <a:off x="1447800" y="5612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292</xdr:row>
      <xdr:rowOff>114300</xdr:rowOff>
    </xdr:from>
    <xdr:to>
      <xdr:col>2</xdr:col>
      <xdr:colOff>66675</xdr:colOff>
      <xdr:row>292</xdr:row>
      <xdr:rowOff>114300</xdr:rowOff>
    </xdr:to>
    <xdr:sp macro="" textlink="">
      <xdr:nvSpPr>
        <xdr:cNvPr id="9542" name="Line 8">
          <a:extLst>
            <a:ext uri="{FF2B5EF4-FFF2-40B4-BE49-F238E27FC236}">
              <a16:creationId xmlns:a16="http://schemas.microsoft.com/office/drawing/2014/main" id="{F90FD48F-43F5-4F01-9E0D-22554BE72021}"/>
            </a:ext>
          </a:extLst>
        </xdr:cNvPr>
        <xdr:cNvSpPr>
          <a:spLocks noChangeShapeType="1"/>
        </xdr:cNvSpPr>
      </xdr:nvSpPr>
      <xdr:spPr>
        <a:xfrm flipH="1">
          <a:off x="1438275" y="569785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293</xdr:row>
      <xdr:rowOff>95250</xdr:rowOff>
    </xdr:from>
    <xdr:to>
      <xdr:col>2</xdr:col>
      <xdr:colOff>47625</xdr:colOff>
      <xdr:row>293</xdr:row>
      <xdr:rowOff>104775</xdr:rowOff>
    </xdr:to>
    <xdr:sp macro="" textlink="">
      <xdr:nvSpPr>
        <xdr:cNvPr id="9543" name="Line 7">
          <a:extLst>
            <a:ext uri="{FF2B5EF4-FFF2-40B4-BE49-F238E27FC236}">
              <a16:creationId xmlns:a16="http://schemas.microsoft.com/office/drawing/2014/main" id="{0F0F23ED-E7BA-4F66-A054-097B90529F19}"/>
            </a:ext>
          </a:extLst>
        </xdr:cNvPr>
        <xdr:cNvSpPr>
          <a:spLocks noChangeShapeType="1"/>
        </xdr:cNvSpPr>
      </xdr:nvSpPr>
      <xdr:spPr>
        <a:xfrm flipH="1" flipV="1">
          <a:off x="1371600" y="57130950"/>
          <a:ext cx="4762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292</xdr:row>
      <xdr:rowOff>114300</xdr:rowOff>
    </xdr:from>
    <xdr:to>
      <xdr:col>2</xdr:col>
      <xdr:colOff>66675</xdr:colOff>
      <xdr:row>292</xdr:row>
      <xdr:rowOff>114300</xdr:rowOff>
    </xdr:to>
    <xdr:sp macro="" textlink="">
      <xdr:nvSpPr>
        <xdr:cNvPr id="9544" name="Line 8">
          <a:extLst>
            <a:ext uri="{FF2B5EF4-FFF2-40B4-BE49-F238E27FC236}">
              <a16:creationId xmlns:a16="http://schemas.microsoft.com/office/drawing/2014/main" id="{B45560E5-BBC3-4923-A5E9-3113993A6199}"/>
            </a:ext>
          </a:extLst>
        </xdr:cNvPr>
        <xdr:cNvSpPr>
          <a:spLocks noChangeShapeType="1"/>
        </xdr:cNvSpPr>
      </xdr:nvSpPr>
      <xdr:spPr>
        <a:xfrm flipH="1">
          <a:off x="1438275" y="569785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114300</xdr:rowOff>
    </xdr:from>
    <xdr:to>
      <xdr:col>2</xdr:col>
      <xdr:colOff>0</xdr:colOff>
      <xdr:row>289</xdr:row>
      <xdr:rowOff>114300</xdr:rowOff>
    </xdr:to>
    <xdr:sp macro="" textlink="">
      <xdr:nvSpPr>
        <xdr:cNvPr id="9545" name="Line 8">
          <a:extLst>
            <a:ext uri="{FF2B5EF4-FFF2-40B4-BE49-F238E27FC236}">
              <a16:creationId xmlns:a16="http://schemas.microsoft.com/office/drawing/2014/main" id="{5AF7D2D0-987F-4205-ADAB-90477FCCEFD1}"/>
            </a:ext>
          </a:extLst>
        </xdr:cNvPr>
        <xdr:cNvSpPr>
          <a:spLocks noChangeShapeType="1"/>
        </xdr:cNvSpPr>
      </xdr:nvSpPr>
      <xdr:spPr bwMode="auto">
        <a:xfrm flipH="1">
          <a:off x="1371600" y="5646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114300</xdr:rowOff>
    </xdr:from>
    <xdr:to>
      <xdr:col>2</xdr:col>
      <xdr:colOff>0</xdr:colOff>
      <xdr:row>289</xdr:row>
      <xdr:rowOff>114300</xdr:rowOff>
    </xdr:to>
    <xdr:sp macro="" textlink="">
      <xdr:nvSpPr>
        <xdr:cNvPr id="9546" name="Line 8">
          <a:extLst>
            <a:ext uri="{FF2B5EF4-FFF2-40B4-BE49-F238E27FC236}">
              <a16:creationId xmlns:a16="http://schemas.microsoft.com/office/drawing/2014/main" id="{A93CFBD3-283D-4604-AA32-62639A75698A}"/>
            </a:ext>
          </a:extLst>
        </xdr:cNvPr>
        <xdr:cNvSpPr>
          <a:spLocks noChangeShapeType="1"/>
        </xdr:cNvSpPr>
      </xdr:nvSpPr>
      <xdr:spPr bwMode="auto">
        <a:xfrm flipH="1">
          <a:off x="1371600" y="5646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114300</xdr:rowOff>
    </xdr:from>
    <xdr:to>
      <xdr:col>2</xdr:col>
      <xdr:colOff>0</xdr:colOff>
      <xdr:row>289</xdr:row>
      <xdr:rowOff>114300</xdr:rowOff>
    </xdr:to>
    <xdr:sp macro="" textlink="">
      <xdr:nvSpPr>
        <xdr:cNvPr id="9547" name="Line 8">
          <a:extLst>
            <a:ext uri="{FF2B5EF4-FFF2-40B4-BE49-F238E27FC236}">
              <a16:creationId xmlns:a16="http://schemas.microsoft.com/office/drawing/2014/main" id="{524E5131-8EF1-4BCA-B3FA-21FE31DB547F}"/>
            </a:ext>
          </a:extLst>
        </xdr:cNvPr>
        <xdr:cNvSpPr>
          <a:spLocks noChangeShapeType="1"/>
        </xdr:cNvSpPr>
      </xdr:nvSpPr>
      <xdr:spPr bwMode="auto">
        <a:xfrm flipH="1">
          <a:off x="1371600" y="5646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114300</xdr:rowOff>
    </xdr:from>
    <xdr:to>
      <xdr:col>2</xdr:col>
      <xdr:colOff>0</xdr:colOff>
      <xdr:row>289</xdr:row>
      <xdr:rowOff>114300</xdr:rowOff>
    </xdr:to>
    <xdr:sp macro="" textlink="">
      <xdr:nvSpPr>
        <xdr:cNvPr id="9548" name="Line 8">
          <a:extLst>
            <a:ext uri="{FF2B5EF4-FFF2-40B4-BE49-F238E27FC236}">
              <a16:creationId xmlns:a16="http://schemas.microsoft.com/office/drawing/2014/main" id="{648DED79-F9A9-4D1F-837E-06E4389E2DF4}"/>
            </a:ext>
          </a:extLst>
        </xdr:cNvPr>
        <xdr:cNvSpPr>
          <a:spLocks noChangeShapeType="1"/>
        </xdr:cNvSpPr>
      </xdr:nvSpPr>
      <xdr:spPr bwMode="auto">
        <a:xfrm flipH="1">
          <a:off x="1371600" y="5646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114300</xdr:rowOff>
    </xdr:from>
    <xdr:to>
      <xdr:col>2</xdr:col>
      <xdr:colOff>0</xdr:colOff>
      <xdr:row>289</xdr:row>
      <xdr:rowOff>114300</xdr:rowOff>
    </xdr:to>
    <xdr:sp macro="" textlink="">
      <xdr:nvSpPr>
        <xdr:cNvPr id="9549" name="Line 8">
          <a:extLst>
            <a:ext uri="{FF2B5EF4-FFF2-40B4-BE49-F238E27FC236}">
              <a16:creationId xmlns:a16="http://schemas.microsoft.com/office/drawing/2014/main" id="{36F691F9-30C8-4D54-A14D-C6A81146FCDB}"/>
            </a:ext>
          </a:extLst>
        </xdr:cNvPr>
        <xdr:cNvSpPr>
          <a:spLocks noChangeShapeType="1"/>
        </xdr:cNvSpPr>
      </xdr:nvSpPr>
      <xdr:spPr bwMode="auto">
        <a:xfrm flipH="1">
          <a:off x="1371600" y="5646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114300</xdr:rowOff>
    </xdr:from>
    <xdr:to>
      <xdr:col>2</xdr:col>
      <xdr:colOff>0</xdr:colOff>
      <xdr:row>289</xdr:row>
      <xdr:rowOff>114300</xdr:rowOff>
    </xdr:to>
    <xdr:sp macro="" textlink="">
      <xdr:nvSpPr>
        <xdr:cNvPr id="9550" name="Line 8">
          <a:extLst>
            <a:ext uri="{FF2B5EF4-FFF2-40B4-BE49-F238E27FC236}">
              <a16:creationId xmlns:a16="http://schemas.microsoft.com/office/drawing/2014/main" id="{8F01431D-CDAC-488E-B775-B7D827683BFE}"/>
            </a:ext>
          </a:extLst>
        </xdr:cNvPr>
        <xdr:cNvSpPr>
          <a:spLocks noChangeShapeType="1"/>
        </xdr:cNvSpPr>
      </xdr:nvSpPr>
      <xdr:spPr bwMode="auto">
        <a:xfrm flipH="1">
          <a:off x="1371600" y="5646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551" name="Line 7">
          <a:extLst>
            <a:ext uri="{FF2B5EF4-FFF2-40B4-BE49-F238E27FC236}">
              <a16:creationId xmlns:a16="http://schemas.microsoft.com/office/drawing/2014/main" id="{703A129E-8A22-45F0-9E01-5C8F95FF563C}"/>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552" name="Line 8">
          <a:extLst>
            <a:ext uri="{FF2B5EF4-FFF2-40B4-BE49-F238E27FC236}">
              <a16:creationId xmlns:a16="http://schemas.microsoft.com/office/drawing/2014/main" id="{06F33671-90FE-48D0-A4C0-420DA9489363}"/>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553" name="Line 7">
          <a:extLst>
            <a:ext uri="{FF2B5EF4-FFF2-40B4-BE49-F238E27FC236}">
              <a16:creationId xmlns:a16="http://schemas.microsoft.com/office/drawing/2014/main" id="{96446F6B-57E4-4F87-8218-83D314E060DC}"/>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554" name="Line 8">
          <a:extLst>
            <a:ext uri="{FF2B5EF4-FFF2-40B4-BE49-F238E27FC236}">
              <a16:creationId xmlns:a16="http://schemas.microsoft.com/office/drawing/2014/main" id="{F9B13B5A-D22B-4199-A0A3-7C220DF0AE44}"/>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555" name="Line 7">
          <a:extLst>
            <a:ext uri="{FF2B5EF4-FFF2-40B4-BE49-F238E27FC236}">
              <a16:creationId xmlns:a16="http://schemas.microsoft.com/office/drawing/2014/main" id="{C834586F-D3C2-4CB4-AEC0-E4E9DC3FAA92}"/>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556" name="Line 8">
          <a:extLst>
            <a:ext uri="{FF2B5EF4-FFF2-40B4-BE49-F238E27FC236}">
              <a16:creationId xmlns:a16="http://schemas.microsoft.com/office/drawing/2014/main" id="{594E48A7-B513-4594-93C8-3F23742E0269}"/>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557" name="Line 7">
          <a:extLst>
            <a:ext uri="{FF2B5EF4-FFF2-40B4-BE49-F238E27FC236}">
              <a16:creationId xmlns:a16="http://schemas.microsoft.com/office/drawing/2014/main" id="{8287D088-9FD9-4744-A36F-7A2120DC44E6}"/>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558" name="Line 8">
          <a:extLst>
            <a:ext uri="{FF2B5EF4-FFF2-40B4-BE49-F238E27FC236}">
              <a16:creationId xmlns:a16="http://schemas.microsoft.com/office/drawing/2014/main" id="{BA65C58B-C4EA-41CA-86B8-E04D9F923658}"/>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85725</xdr:rowOff>
    </xdr:from>
    <xdr:to>
      <xdr:col>2</xdr:col>
      <xdr:colOff>9525</xdr:colOff>
      <xdr:row>289</xdr:row>
      <xdr:rowOff>95250</xdr:rowOff>
    </xdr:to>
    <xdr:sp macro="" textlink="">
      <xdr:nvSpPr>
        <xdr:cNvPr id="9559" name="Line 7">
          <a:extLst>
            <a:ext uri="{FF2B5EF4-FFF2-40B4-BE49-F238E27FC236}">
              <a16:creationId xmlns:a16="http://schemas.microsoft.com/office/drawing/2014/main" id="{8D8E1B95-F418-4BD0-BC70-1299053C448A}"/>
            </a:ext>
          </a:extLst>
        </xdr:cNvPr>
        <xdr:cNvSpPr>
          <a:spLocks noChangeShapeType="1"/>
        </xdr:cNvSpPr>
      </xdr:nvSpPr>
      <xdr:spPr bwMode="auto">
        <a:xfrm flipH="1" flipV="1">
          <a:off x="1371600" y="564356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104775</xdr:rowOff>
    </xdr:from>
    <xdr:to>
      <xdr:col>2</xdr:col>
      <xdr:colOff>0</xdr:colOff>
      <xdr:row>290</xdr:row>
      <xdr:rowOff>104775</xdr:rowOff>
    </xdr:to>
    <xdr:sp macro="" textlink="">
      <xdr:nvSpPr>
        <xdr:cNvPr id="9560" name="Line 8">
          <a:extLst>
            <a:ext uri="{FF2B5EF4-FFF2-40B4-BE49-F238E27FC236}">
              <a16:creationId xmlns:a16="http://schemas.microsoft.com/office/drawing/2014/main" id="{7F783D04-4D2F-4B10-867C-D3CC015E2FB9}"/>
            </a:ext>
          </a:extLst>
        </xdr:cNvPr>
        <xdr:cNvSpPr>
          <a:spLocks noChangeShapeType="1"/>
        </xdr:cNvSpPr>
      </xdr:nvSpPr>
      <xdr:spPr bwMode="auto">
        <a:xfrm flipH="1">
          <a:off x="1371600" y="5662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85725</xdr:rowOff>
    </xdr:from>
    <xdr:to>
      <xdr:col>2</xdr:col>
      <xdr:colOff>9525</xdr:colOff>
      <xdr:row>289</xdr:row>
      <xdr:rowOff>95250</xdr:rowOff>
    </xdr:to>
    <xdr:sp macro="" textlink="">
      <xdr:nvSpPr>
        <xdr:cNvPr id="9561" name="Line 7">
          <a:extLst>
            <a:ext uri="{FF2B5EF4-FFF2-40B4-BE49-F238E27FC236}">
              <a16:creationId xmlns:a16="http://schemas.microsoft.com/office/drawing/2014/main" id="{9CE0792B-9319-40A0-8722-B5FD441602F2}"/>
            </a:ext>
          </a:extLst>
        </xdr:cNvPr>
        <xdr:cNvSpPr>
          <a:spLocks noChangeShapeType="1"/>
        </xdr:cNvSpPr>
      </xdr:nvSpPr>
      <xdr:spPr bwMode="auto">
        <a:xfrm flipH="1" flipV="1">
          <a:off x="1371600" y="564356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104775</xdr:rowOff>
    </xdr:from>
    <xdr:to>
      <xdr:col>2</xdr:col>
      <xdr:colOff>0</xdr:colOff>
      <xdr:row>290</xdr:row>
      <xdr:rowOff>104775</xdr:rowOff>
    </xdr:to>
    <xdr:sp macro="" textlink="">
      <xdr:nvSpPr>
        <xdr:cNvPr id="9562" name="Line 8">
          <a:extLst>
            <a:ext uri="{FF2B5EF4-FFF2-40B4-BE49-F238E27FC236}">
              <a16:creationId xmlns:a16="http://schemas.microsoft.com/office/drawing/2014/main" id="{A6813B72-45EE-47E3-9A0B-08C549966FC3}"/>
            </a:ext>
          </a:extLst>
        </xdr:cNvPr>
        <xdr:cNvSpPr>
          <a:spLocks noChangeShapeType="1"/>
        </xdr:cNvSpPr>
      </xdr:nvSpPr>
      <xdr:spPr bwMode="auto">
        <a:xfrm flipH="1">
          <a:off x="1371600" y="5662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85725</xdr:rowOff>
    </xdr:from>
    <xdr:to>
      <xdr:col>2</xdr:col>
      <xdr:colOff>9525</xdr:colOff>
      <xdr:row>289</xdr:row>
      <xdr:rowOff>95250</xdr:rowOff>
    </xdr:to>
    <xdr:sp macro="" textlink="">
      <xdr:nvSpPr>
        <xdr:cNvPr id="9563" name="Line 7">
          <a:extLst>
            <a:ext uri="{FF2B5EF4-FFF2-40B4-BE49-F238E27FC236}">
              <a16:creationId xmlns:a16="http://schemas.microsoft.com/office/drawing/2014/main" id="{69A9E9B4-644D-4FBF-BB38-9570F12059DC}"/>
            </a:ext>
          </a:extLst>
        </xdr:cNvPr>
        <xdr:cNvSpPr>
          <a:spLocks noChangeShapeType="1"/>
        </xdr:cNvSpPr>
      </xdr:nvSpPr>
      <xdr:spPr bwMode="auto">
        <a:xfrm flipH="1" flipV="1">
          <a:off x="1371600" y="564356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104775</xdr:rowOff>
    </xdr:from>
    <xdr:to>
      <xdr:col>2</xdr:col>
      <xdr:colOff>0</xdr:colOff>
      <xdr:row>290</xdr:row>
      <xdr:rowOff>104775</xdr:rowOff>
    </xdr:to>
    <xdr:sp macro="" textlink="">
      <xdr:nvSpPr>
        <xdr:cNvPr id="9564" name="Line 8">
          <a:extLst>
            <a:ext uri="{FF2B5EF4-FFF2-40B4-BE49-F238E27FC236}">
              <a16:creationId xmlns:a16="http://schemas.microsoft.com/office/drawing/2014/main" id="{20BAE5CA-C91F-4535-B9F1-073383468B76}"/>
            </a:ext>
          </a:extLst>
        </xdr:cNvPr>
        <xdr:cNvSpPr>
          <a:spLocks noChangeShapeType="1"/>
        </xdr:cNvSpPr>
      </xdr:nvSpPr>
      <xdr:spPr bwMode="auto">
        <a:xfrm flipH="1">
          <a:off x="1371600" y="5662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85725</xdr:rowOff>
    </xdr:from>
    <xdr:to>
      <xdr:col>2</xdr:col>
      <xdr:colOff>9525</xdr:colOff>
      <xdr:row>289</xdr:row>
      <xdr:rowOff>95250</xdr:rowOff>
    </xdr:to>
    <xdr:sp macro="" textlink="">
      <xdr:nvSpPr>
        <xdr:cNvPr id="9565" name="Line 7">
          <a:extLst>
            <a:ext uri="{FF2B5EF4-FFF2-40B4-BE49-F238E27FC236}">
              <a16:creationId xmlns:a16="http://schemas.microsoft.com/office/drawing/2014/main" id="{BE943725-5904-493D-A4D9-1793D6B96000}"/>
            </a:ext>
          </a:extLst>
        </xdr:cNvPr>
        <xdr:cNvSpPr>
          <a:spLocks noChangeShapeType="1"/>
        </xdr:cNvSpPr>
      </xdr:nvSpPr>
      <xdr:spPr bwMode="auto">
        <a:xfrm flipH="1" flipV="1">
          <a:off x="1371600" y="564356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104775</xdr:rowOff>
    </xdr:from>
    <xdr:to>
      <xdr:col>2</xdr:col>
      <xdr:colOff>0</xdr:colOff>
      <xdr:row>290</xdr:row>
      <xdr:rowOff>104775</xdr:rowOff>
    </xdr:to>
    <xdr:sp macro="" textlink="">
      <xdr:nvSpPr>
        <xdr:cNvPr id="9566" name="Line 8">
          <a:extLst>
            <a:ext uri="{FF2B5EF4-FFF2-40B4-BE49-F238E27FC236}">
              <a16:creationId xmlns:a16="http://schemas.microsoft.com/office/drawing/2014/main" id="{69085E5A-296D-486D-96B0-4EC93F305205}"/>
            </a:ext>
          </a:extLst>
        </xdr:cNvPr>
        <xdr:cNvSpPr>
          <a:spLocks noChangeShapeType="1"/>
        </xdr:cNvSpPr>
      </xdr:nvSpPr>
      <xdr:spPr bwMode="auto">
        <a:xfrm flipH="1">
          <a:off x="1371600" y="56626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67" name="Line 8">
          <a:extLst>
            <a:ext uri="{FF2B5EF4-FFF2-40B4-BE49-F238E27FC236}">
              <a16:creationId xmlns:a16="http://schemas.microsoft.com/office/drawing/2014/main" id="{2F93BB7B-9F57-4D99-B0FD-64735DD68EA7}"/>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68" name="Line 8">
          <a:extLst>
            <a:ext uri="{FF2B5EF4-FFF2-40B4-BE49-F238E27FC236}">
              <a16:creationId xmlns:a16="http://schemas.microsoft.com/office/drawing/2014/main" id="{D2784DE8-1BCA-40FA-81DC-8E390793F5EB}"/>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69" name="Line 8">
          <a:extLst>
            <a:ext uri="{FF2B5EF4-FFF2-40B4-BE49-F238E27FC236}">
              <a16:creationId xmlns:a16="http://schemas.microsoft.com/office/drawing/2014/main" id="{1702C77B-3671-4D91-9DE7-6BF40297EA99}"/>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114300</xdr:rowOff>
    </xdr:from>
    <xdr:to>
      <xdr:col>2</xdr:col>
      <xdr:colOff>0</xdr:colOff>
      <xdr:row>292</xdr:row>
      <xdr:rowOff>114300</xdr:rowOff>
    </xdr:to>
    <xdr:sp macro="" textlink="">
      <xdr:nvSpPr>
        <xdr:cNvPr id="9570" name="Line 8">
          <a:extLst>
            <a:ext uri="{FF2B5EF4-FFF2-40B4-BE49-F238E27FC236}">
              <a16:creationId xmlns:a16="http://schemas.microsoft.com/office/drawing/2014/main" id="{F239FB58-0F8D-490B-8D13-C7CADBBA6837}"/>
            </a:ext>
          </a:extLst>
        </xdr:cNvPr>
        <xdr:cNvSpPr>
          <a:spLocks noChangeShapeType="1"/>
        </xdr:cNvSpPr>
      </xdr:nvSpPr>
      <xdr:spPr bwMode="auto">
        <a:xfrm flipH="1">
          <a:off x="1371600" y="5697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114300</xdr:rowOff>
    </xdr:from>
    <xdr:to>
      <xdr:col>2</xdr:col>
      <xdr:colOff>0</xdr:colOff>
      <xdr:row>292</xdr:row>
      <xdr:rowOff>114300</xdr:rowOff>
    </xdr:to>
    <xdr:sp macro="" textlink="">
      <xdr:nvSpPr>
        <xdr:cNvPr id="9571" name="Line 8">
          <a:extLst>
            <a:ext uri="{FF2B5EF4-FFF2-40B4-BE49-F238E27FC236}">
              <a16:creationId xmlns:a16="http://schemas.microsoft.com/office/drawing/2014/main" id="{ACE8BAAD-8D25-4C94-9EAB-5974B2CC0D39}"/>
            </a:ext>
          </a:extLst>
        </xdr:cNvPr>
        <xdr:cNvSpPr>
          <a:spLocks noChangeShapeType="1"/>
        </xdr:cNvSpPr>
      </xdr:nvSpPr>
      <xdr:spPr bwMode="auto">
        <a:xfrm flipH="1">
          <a:off x="1371600" y="5697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114300</xdr:rowOff>
    </xdr:from>
    <xdr:to>
      <xdr:col>2</xdr:col>
      <xdr:colOff>0</xdr:colOff>
      <xdr:row>291</xdr:row>
      <xdr:rowOff>114300</xdr:rowOff>
    </xdr:to>
    <xdr:sp macro="" textlink="">
      <xdr:nvSpPr>
        <xdr:cNvPr id="9572" name="Line 8">
          <a:extLst>
            <a:ext uri="{FF2B5EF4-FFF2-40B4-BE49-F238E27FC236}">
              <a16:creationId xmlns:a16="http://schemas.microsoft.com/office/drawing/2014/main" id="{F9545A87-88CE-488E-9EC0-241102798B41}"/>
            </a:ext>
          </a:extLst>
        </xdr:cNvPr>
        <xdr:cNvSpPr>
          <a:spLocks noChangeShapeType="1"/>
        </xdr:cNvSpPr>
      </xdr:nvSpPr>
      <xdr:spPr bwMode="auto">
        <a:xfrm flipH="1">
          <a:off x="1371600" y="5680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114300</xdr:rowOff>
    </xdr:from>
    <xdr:to>
      <xdr:col>2</xdr:col>
      <xdr:colOff>0</xdr:colOff>
      <xdr:row>291</xdr:row>
      <xdr:rowOff>114300</xdr:rowOff>
    </xdr:to>
    <xdr:sp macro="" textlink="">
      <xdr:nvSpPr>
        <xdr:cNvPr id="9573" name="Line 8">
          <a:extLst>
            <a:ext uri="{FF2B5EF4-FFF2-40B4-BE49-F238E27FC236}">
              <a16:creationId xmlns:a16="http://schemas.microsoft.com/office/drawing/2014/main" id="{585CAE55-3748-41D7-84E2-BE9B741BC245}"/>
            </a:ext>
          </a:extLst>
        </xdr:cNvPr>
        <xdr:cNvSpPr>
          <a:spLocks noChangeShapeType="1"/>
        </xdr:cNvSpPr>
      </xdr:nvSpPr>
      <xdr:spPr bwMode="auto">
        <a:xfrm flipH="1">
          <a:off x="1371600" y="5680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293</xdr:row>
      <xdr:rowOff>114300</xdr:rowOff>
    </xdr:from>
    <xdr:to>
      <xdr:col>2</xdr:col>
      <xdr:colOff>85725</xdr:colOff>
      <xdr:row>293</xdr:row>
      <xdr:rowOff>114300</xdr:rowOff>
    </xdr:to>
    <xdr:sp macro="" textlink="">
      <xdr:nvSpPr>
        <xdr:cNvPr id="9574" name="Line 8">
          <a:extLst>
            <a:ext uri="{FF2B5EF4-FFF2-40B4-BE49-F238E27FC236}">
              <a16:creationId xmlns:a16="http://schemas.microsoft.com/office/drawing/2014/main" id="{EB35F516-F190-40D0-8F49-DF8DBAE6BD70}"/>
            </a:ext>
          </a:extLst>
        </xdr:cNvPr>
        <xdr:cNvSpPr>
          <a:spLocks noChangeShapeType="1"/>
        </xdr:cNvSpPr>
      </xdr:nvSpPr>
      <xdr:spPr bwMode="auto">
        <a:xfrm flipH="1">
          <a:off x="1914525" y="5715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293</xdr:row>
      <xdr:rowOff>114300</xdr:rowOff>
    </xdr:from>
    <xdr:to>
      <xdr:col>2</xdr:col>
      <xdr:colOff>85725</xdr:colOff>
      <xdr:row>293</xdr:row>
      <xdr:rowOff>114300</xdr:rowOff>
    </xdr:to>
    <xdr:sp macro="" textlink="">
      <xdr:nvSpPr>
        <xdr:cNvPr id="9575" name="Line 8">
          <a:extLst>
            <a:ext uri="{FF2B5EF4-FFF2-40B4-BE49-F238E27FC236}">
              <a16:creationId xmlns:a16="http://schemas.microsoft.com/office/drawing/2014/main" id="{879CF831-1FA1-499E-BCA1-B3989F6A665B}"/>
            </a:ext>
          </a:extLst>
        </xdr:cNvPr>
        <xdr:cNvSpPr>
          <a:spLocks noChangeShapeType="1"/>
        </xdr:cNvSpPr>
      </xdr:nvSpPr>
      <xdr:spPr bwMode="auto">
        <a:xfrm flipH="1">
          <a:off x="1914525" y="5715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38100</xdr:colOff>
      <xdr:row>289</xdr:row>
      <xdr:rowOff>104775</xdr:rowOff>
    </xdr:to>
    <xdr:sp macro="" textlink="">
      <xdr:nvSpPr>
        <xdr:cNvPr id="9576" name="Line 7">
          <a:extLst>
            <a:ext uri="{FF2B5EF4-FFF2-40B4-BE49-F238E27FC236}">
              <a16:creationId xmlns:a16="http://schemas.microsoft.com/office/drawing/2014/main" id="{E1F0556B-0C21-4037-A568-6F9352498918}"/>
            </a:ext>
          </a:extLst>
        </xdr:cNvPr>
        <xdr:cNvSpPr>
          <a:spLocks noChangeShapeType="1"/>
        </xdr:cNvSpPr>
      </xdr:nvSpPr>
      <xdr:spPr bwMode="auto">
        <a:xfrm flipH="1" flipV="1">
          <a:off x="1371600" y="56445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77" name="Line 8">
          <a:extLst>
            <a:ext uri="{FF2B5EF4-FFF2-40B4-BE49-F238E27FC236}">
              <a16:creationId xmlns:a16="http://schemas.microsoft.com/office/drawing/2014/main" id="{DAEA3439-BEBE-4390-9B70-B8C8EA564F7E}"/>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293</xdr:row>
      <xdr:rowOff>114300</xdr:rowOff>
    </xdr:from>
    <xdr:to>
      <xdr:col>2</xdr:col>
      <xdr:colOff>76200</xdr:colOff>
      <xdr:row>293</xdr:row>
      <xdr:rowOff>114300</xdr:rowOff>
    </xdr:to>
    <xdr:sp macro="" textlink="">
      <xdr:nvSpPr>
        <xdr:cNvPr id="9578" name="Line 8">
          <a:extLst>
            <a:ext uri="{FF2B5EF4-FFF2-40B4-BE49-F238E27FC236}">
              <a16:creationId xmlns:a16="http://schemas.microsoft.com/office/drawing/2014/main" id="{4AB8B937-2E48-4E4C-9B91-C2D5A1DF42E4}"/>
            </a:ext>
          </a:extLst>
        </xdr:cNvPr>
        <xdr:cNvSpPr>
          <a:spLocks noChangeShapeType="1"/>
        </xdr:cNvSpPr>
      </xdr:nvSpPr>
      <xdr:spPr bwMode="auto">
        <a:xfrm flipH="1">
          <a:off x="1447800" y="57150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114300</xdr:rowOff>
    </xdr:from>
    <xdr:to>
      <xdr:col>2</xdr:col>
      <xdr:colOff>0</xdr:colOff>
      <xdr:row>289</xdr:row>
      <xdr:rowOff>114300</xdr:rowOff>
    </xdr:to>
    <xdr:sp macro="" textlink="">
      <xdr:nvSpPr>
        <xdr:cNvPr id="9579" name="Line 8">
          <a:extLst>
            <a:ext uri="{FF2B5EF4-FFF2-40B4-BE49-F238E27FC236}">
              <a16:creationId xmlns:a16="http://schemas.microsoft.com/office/drawing/2014/main" id="{4303F57D-5513-4A79-86F6-CB2849F8374A}"/>
            </a:ext>
          </a:extLst>
        </xdr:cNvPr>
        <xdr:cNvSpPr>
          <a:spLocks noChangeShapeType="1"/>
        </xdr:cNvSpPr>
      </xdr:nvSpPr>
      <xdr:spPr bwMode="auto">
        <a:xfrm flipH="1">
          <a:off x="1371600" y="5646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580" name="Line 7">
          <a:extLst>
            <a:ext uri="{FF2B5EF4-FFF2-40B4-BE49-F238E27FC236}">
              <a16:creationId xmlns:a16="http://schemas.microsoft.com/office/drawing/2014/main" id="{7205BAD1-E327-49F5-BF1A-F8F6FBE737AB}"/>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81" name="Line 8">
          <a:extLst>
            <a:ext uri="{FF2B5EF4-FFF2-40B4-BE49-F238E27FC236}">
              <a16:creationId xmlns:a16="http://schemas.microsoft.com/office/drawing/2014/main" id="{94492EA9-8E47-44CB-9D51-A7A04B006A56}"/>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582" name="Line 7">
          <a:extLst>
            <a:ext uri="{FF2B5EF4-FFF2-40B4-BE49-F238E27FC236}">
              <a16:creationId xmlns:a16="http://schemas.microsoft.com/office/drawing/2014/main" id="{10B5B273-2733-4854-B198-90FBC3816C94}"/>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83" name="Line 8">
          <a:extLst>
            <a:ext uri="{FF2B5EF4-FFF2-40B4-BE49-F238E27FC236}">
              <a16:creationId xmlns:a16="http://schemas.microsoft.com/office/drawing/2014/main" id="{52B5E243-1489-4518-BADB-6367800FEA74}"/>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584" name="Line 7">
          <a:extLst>
            <a:ext uri="{FF2B5EF4-FFF2-40B4-BE49-F238E27FC236}">
              <a16:creationId xmlns:a16="http://schemas.microsoft.com/office/drawing/2014/main" id="{1BA011DD-86AC-4E6E-81C4-F23C3FC9AFFF}"/>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85" name="Line 8">
          <a:extLst>
            <a:ext uri="{FF2B5EF4-FFF2-40B4-BE49-F238E27FC236}">
              <a16:creationId xmlns:a16="http://schemas.microsoft.com/office/drawing/2014/main" id="{A902ED17-0EE9-43C3-A714-2377DB4CA7F6}"/>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586" name="Line 7">
          <a:extLst>
            <a:ext uri="{FF2B5EF4-FFF2-40B4-BE49-F238E27FC236}">
              <a16:creationId xmlns:a16="http://schemas.microsoft.com/office/drawing/2014/main" id="{DF4B6A43-217C-4FE9-AD8B-365C4780BB89}"/>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87" name="Line 8">
          <a:extLst>
            <a:ext uri="{FF2B5EF4-FFF2-40B4-BE49-F238E27FC236}">
              <a16:creationId xmlns:a16="http://schemas.microsoft.com/office/drawing/2014/main" id="{F813FB46-EB9A-4841-BB35-C6784A1D5DF0}"/>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588" name="Line 7">
          <a:extLst>
            <a:ext uri="{FF2B5EF4-FFF2-40B4-BE49-F238E27FC236}">
              <a16:creationId xmlns:a16="http://schemas.microsoft.com/office/drawing/2014/main" id="{3BB7A2FC-5EE2-4DC8-9F5C-B20DCDC8206E}"/>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89" name="Line 8">
          <a:extLst>
            <a:ext uri="{FF2B5EF4-FFF2-40B4-BE49-F238E27FC236}">
              <a16:creationId xmlns:a16="http://schemas.microsoft.com/office/drawing/2014/main" id="{F4729A14-E96B-41AE-9B08-2269D6876569}"/>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590" name="Line 8">
          <a:extLst>
            <a:ext uri="{FF2B5EF4-FFF2-40B4-BE49-F238E27FC236}">
              <a16:creationId xmlns:a16="http://schemas.microsoft.com/office/drawing/2014/main" id="{4373E694-6DF1-4F21-9C27-D90242CFD09B}"/>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85725</xdr:rowOff>
    </xdr:from>
    <xdr:to>
      <xdr:col>2</xdr:col>
      <xdr:colOff>9525</xdr:colOff>
      <xdr:row>291</xdr:row>
      <xdr:rowOff>95250</xdr:rowOff>
    </xdr:to>
    <xdr:sp macro="" textlink="">
      <xdr:nvSpPr>
        <xdr:cNvPr id="9591" name="Line 7">
          <a:extLst>
            <a:ext uri="{FF2B5EF4-FFF2-40B4-BE49-F238E27FC236}">
              <a16:creationId xmlns:a16="http://schemas.microsoft.com/office/drawing/2014/main" id="{E1CDB4D6-AC56-4DE6-8E83-8169D6F2FD0E}"/>
            </a:ext>
          </a:extLst>
        </xdr:cNvPr>
        <xdr:cNvSpPr>
          <a:spLocks noChangeShapeType="1"/>
        </xdr:cNvSpPr>
      </xdr:nvSpPr>
      <xdr:spPr bwMode="auto">
        <a:xfrm flipH="1" flipV="1">
          <a:off x="1371600" y="56778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104775</xdr:rowOff>
    </xdr:from>
    <xdr:to>
      <xdr:col>2</xdr:col>
      <xdr:colOff>0</xdr:colOff>
      <xdr:row>292</xdr:row>
      <xdr:rowOff>104775</xdr:rowOff>
    </xdr:to>
    <xdr:sp macro="" textlink="">
      <xdr:nvSpPr>
        <xdr:cNvPr id="9592" name="Line 8">
          <a:extLst>
            <a:ext uri="{FF2B5EF4-FFF2-40B4-BE49-F238E27FC236}">
              <a16:creationId xmlns:a16="http://schemas.microsoft.com/office/drawing/2014/main" id="{07676336-FA11-4E1C-AF12-72C073A26164}"/>
            </a:ext>
          </a:extLst>
        </xdr:cNvPr>
        <xdr:cNvSpPr>
          <a:spLocks noChangeShapeType="1"/>
        </xdr:cNvSpPr>
      </xdr:nvSpPr>
      <xdr:spPr bwMode="auto">
        <a:xfrm flipH="1">
          <a:off x="1371600" y="5696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85725</xdr:rowOff>
    </xdr:from>
    <xdr:to>
      <xdr:col>2</xdr:col>
      <xdr:colOff>9525</xdr:colOff>
      <xdr:row>291</xdr:row>
      <xdr:rowOff>95250</xdr:rowOff>
    </xdr:to>
    <xdr:sp macro="" textlink="">
      <xdr:nvSpPr>
        <xdr:cNvPr id="9593" name="Line 7">
          <a:extLst>
            <a:ext uri="{FF2B5EF4-FFF2-40B4-BE49-F238E27FC236}">
              <a16:creationId xmlns:a16="http://schemas.microsoft.com/office/drawing/2014/main" id="{8A191DC8-F00A-4344-B958-128A7AB48DEA}"/>
            </a:ext>
          </a:extLst>
        </xdr:cNvPr>
        <xdr:cNvSpPr>
          <a:spLocks noChangeShapeType="1"/>
        </xdr:cNvSpPr>
      </xdr:nvSpPr>
      <xdr:spPr bwMode="auto">
        <a:xfrm flipH="1" flipV="1">
          <a:off x="1371600" y="56778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104775</xdr:rowOff>
    </xdr:from>
    <xdr:to>
      <xdr:col>2</xdr:col>
      <xdr:colOff>0</xdr:colOff>
      <xdr:row>292</xdr:row>
      <xdr:rowOff>104775</xdr:rowOff>
    </xdr:to>
    <xdr:sp macro="" textlink="">
      <xdr:nvSpPr>
        <xdr:cNvPr id="9594" name="Line 8">
          <a:extLst>
            <a:ext uri="{FF2B5EF4-FFF2-40B4-BE49-F238E27FC236}">
              <a16:creationId xmlns:a16="http://schemas.microsoft.com/office/drawing/2014/main" id="{237C173C-FF40-4826-A5A6-B4AABC0BB5C4}"/>
            </a:ext>
          </a:extLst>
        </xdr:cNvPr>
        <xdr:cNvSpPr>
          <a:spLocks noChangeShapeType="1"/>
        </xdr:cNvSpPr>
      </xdr:nvSpPr>
      <xdr:spPr bwMode="auto">
        <a:xfrm flipH="1">
          <a:off x="1371600" y="5696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85725</xdr:rowOff>
    </xdr:from>
    <xdr:to>
      <xdr:col>2</xdr:col>
      <xdr:colOff>9525</xdr:colOff>
      <xdr:row>291</xdr:row>
      <xdr:rowOff>95250</xdr:rowOff>
    </xdr:to>
    <xdr:sp macro="" textlink="">
      <xdr:nvSpPr>
        <xdr:cNvPr id="9595" name="Line 7">
          <a:extLst>
            <a:ext uri="{FF2B5EF4-FFF2-40B4-BE49-F238E27FC236}">
              <a16:creationId xmlns:a16="http://schemas.microsoft.com/office/drawing/2014/main" id="{B08B370E-CC3F-49A1-BFD8-F33863507988}"/>
            </a:ext>
          </a:extLst>
        </xdr:cNvPr>
        <xdr:cNvSpPr>
          <a:spLocks noChangeShapeType="1"/>
        </xdr:cNvSpPr>
      </xdr:nvSpPr>
      <xdr:spPr bwMode="auto">
        <a:xfrm flipH="1" flipV="1">
          <a:off x="1371600" y="56778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104775</xdr:rowOff>
    </xdr:from>
    <xdr:to>
      <xdr:col>2</xdr:col>
      <xdr:colOff>0</xdr:colOff>
      <xdr:row>292</xdr:row>
      <xdr:rowOff>104775</xdr:rowOff>
    </xdr:to>
    <xdr:sp macro="" textlink="">
      <xdr:nvSpPr>
        <xdr:cNvPr id="9596" name="Line 8">
          <a:extLst>
            <a:ext uri="{FF2B5EF4-FFF2-40B4-BE49-F238E27FC236}">
              <a16:creationId xmlns:a16="http://schemas.microsoft.com/office/drawing/2014/main" id="{B4414B0D-5FB7-4FDA-9EDE-38EA0B4169F6}"/>
            </a:ext>
          </a:extLst>
        </xdr:cNvPr>
        <xdr:cNvSpPr>
          <a:spLocks noChangeShapeType="1"/>
        </xdr:cNvSpPr>
      </xdr:nvSpPr>
      <xdr:spPr bwMode="auto">
        <a:xfrm flipH="1">
          <a:off x="1371600" y="5696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85725</xdr:rowOff>
    </xdr:from>
    <xdr:to>
      <xdr:col>2</xdr:col>
      <xdr:colOff>9525</xdr:colOff>
      <xdr:row>291</xdr:row>
      <xdr:rowOff>95250</xdr:rowOff>
    </xdr:to>
    <xdr:sp macro="" textlink="">
      <xdr:nvSpPr>
        <xdr:cNvPr id="9597" name="Line 7">
          <a:extLst>
            <a:ext uri="{FF2B5EF4-FFF2-40B4-BE49-F238E27FC236}">
              <a16:creationId xmlns:a16="http://schemas.microsoft.com/office/drawing/2014/main" id="{4E54E7A6-F7A2-404A-8A2A-CE696B2DC12C}"/>
            </a:ext>
          </a:extLst>
        </xdr:cNvPr>
        <xdr:cNvSpPr>
          <a:spLocks noChangeShapeType="1"/>
        </xdr:cNvSpPr>
      </xdr:nvSpPr>
      <xdr:spPr bwMode="auto">
        <a:xfrm flipH="1" flipV="1">
          <a:off x="1371600" y="56778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104775</xdr:rowOff>
    </xdr:from>
    <xdr:to>
      <xdr:col>2</xdr:col>
      <xdr:colOff>0</xdr:colOff>
      <xdr:row>292</xdr:row>
      <xdr:rowOff>104775</xdr:rowOff>
    </xdr:to>
    <xdr:sp macro="" textlink="">
      <xdr:nvSpPr>
        <xdr:cNvPr id="9598" name="Line 8">
          <a:extLst>
            <a:ext uri="{FF2B5EF4-FFF2-40B4-BE49-F238E27FC236}">
              <a16:creationId xmlns:a16="http://schemas.microsoft.com/office/drawing/2014/main" id="{3051ED97-F41B-4D20-8469-03D84752C21E}"/>
            </a:ext>
          </a:extLst>
        </xdr:cNvPr>
        <xdr:cNvSpPr>
          <a:spLocks noChangeShapeType="1"/>
        </xdr:cNvSpPr>
      </xdr:nvSpPr>
      <xdr:spPr bwMode="auto">
        <a:xfrm flipH="1">
          <a:off x="1371600" y="5696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599" name="Line 7">
          <a:extLst>
            <a:ext uri="{FF2B5EF4-FFF2-40B4-BE49-F238E27FC236}">
              <a16:creationId xmlns:a16="http://schemas.microsoft.com/office/drawing/2014/main" id="{FFB9D3DF-E88E-4ABE-814E-2682F2FD5856}"/>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600" name="Line 8">
          <a:extLst>
            <a:ext uri="{FF2B5EF4-FFF2-40B4-BE49-F238E27FC236}">
              <a16:creationId xmlns:a16="http://schemas.microsoft.com/office/drawing/2014/main" id="{68792E68-1646-4863-B0DB-546B5D20158E}"/>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601" name="Line 7">
          <a:extLst>
            <a:ext uri="{FF2B5EF4-FFF2-40B4-BE49-F238E27FC236}">
              <a16:creationId xmlns:a16="http://schemas.microsoft.com/office/drawing/2014/main" id="{35106161-44A2-446E-8CDE-6FD7F79FD101}"/>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602" name="Line 8">
          <a:extLst>
            <a:ext uri="{FF2B5EF4-FFF2-40B4-BE49-F238E27FC236}">
              <a16:creationId xmlns:a16="http://schemas.microsoft.com/office/drawing/2014/main" id="{6F53189E-1658-406B-8F7B-9C323F1FA063}"/>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603" name="Line 7">
          <a:extLst>
            <a:ext uri="{FF2B5EF4-FFF2-40B4-BE49-F238E27FC236}">
              <a16:creationId xmlns:a16="http://schemas.microsoft.com/office/drawing/2014/main" id="{1D3F3820-AFC9-47CA-9367-663A1C465E1C}"/>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604" name="Line 8">
          <a:extLst>
            <a:ext uri="{FF2B5EF4-FFF2-40B4-BE49-F238E27FC236}">
              <a16:creationId xmlns:a16="http://schemas.microsoft.com/office/drawing/2014/main" id="{0F0664EE-98A2-4B33-ACA5-A03A8B7E1CB4}"/>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605" name="Line 7">
          <a:extLst>
            <a:ext uri="{FF2B5EF4-FFF2-40B4-BE49-F238E27FC236}">
              <a16:creationId xmlns:a16="http://schemas.microsoft.com/office/drawing/2014/main" id="{FF4AE475-F861-4A69-A68C-40988AF011FE}"/>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606" name="Line 8">
          <a:extLst>
            <a:ext uri="{FF2B5EF4-FFF2-40B4-BE49-F238E27FC236}">
              <a16:creationId xmlns:a16="http://schemas.microsoft.com/office/drawing/2014/main" id="{3C7E5795-7AAB-4EAD-B0BE-F3B869650531}"/>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607" name="Line 7">
          <a:extLst>
            <a:ext uri="{FF2B5EF4-FFF2-40B4-BE49-F238E27FC236}">
              <a16:creationId xmlns:a16="http://schemas.microsoft.com/office/drawing/2014/main" id="{75E2E802-B610-4A1D-819B-11F001D6B697}"/>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608" name="Line 8">
          <a:extLst>
            <a:ext uri="{FF2B5EF4-FFF2-40B4-BE49-F238E27FC236}">
              <a16:creationId xmlns:a16="http://schemas.microsoft.com/office/drawing/2014/main" id="{615E2E06-69B3-496D-9723-7CFFD2A5BFE1}"/>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609" name="Line 7">
          <a:extLst>
            <a:ext uri="{FF2B5EF4-FFF2-40B4-BE49-F238E27FC236}">
              <a16:creationId xmlns:a16="http://schemas.microsoft.com/office/drawing/2014/main" id="{04F52BF7-481B-40B5-B15E-94C51FFF003E}"/>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610" name="Line 8">
          <a:extLst>
            <a:ext uri="{FF2B5EF4-FFF2-40B4-BE49-F238E27FC236}">
              <a16:creationId xmlns:a16="http://schemas.microsoft.com/office/drawing/2014/main" id="{F997DEF4-BC6C-44D0-8A89-771E7223DC62}"/>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611" name="Line 7">
          <a:extLst>
            <a:ext uri="{FF2B5EF4-FFF2-40B4-BE49-F238E27FC236}">
              <a16:creationId xmlns:a16="http://schemas.microsoft.com/office/drawing/2014/main" id="{298CA200-66A1-4EAD-A0D4-A48B08CD3139}"/>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612" name="Line 8">
          <a:extLst>
            <a:ext uri="{FF2B5EF4-FFF2-40B4-BE49-F238E27FC236}">
              <a16:creationId xmlns:a16="http://schemas.microsoft.com/office/drawing/2014/main" id="{3DA197B0-569B-4B21-A9EE-4FCA26C899C3}"/>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613" name="Line 7">
          <a:extLst>
            <a:ext uri="{FF2B5EF4-FFF2-40B4-BE49-F238E27FC236}">
              <a16:creationId xmlns:a16="http://schemas.microsoft.com/office/drawing/2014/main" id="{BA2EE358-3C75-451B-85F0-37BCB8B73212}"/>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614" name="Line 8">
          <a:extLst>
            <a:ext uri="{FF2B5EF4-FFF2-40B4-BE49-F238E27FC236}">
              <a16:creationId xmlns:a16="http://schemas.microsoft.com/office/drawing/2014/main" id="{DC274AA7-5F49-47A4-A2E0-EE6292963732}"/>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289</xdr:row>
      <xdr:rowOff>95250</xdr:rowOff>
    </xdr:from>
    <xdr:to>
      <xdr:col>2</xdr:col>
      <xdr:colOff>47625</xdr:colOff>
      <xdr:row>289</xdr:row>
      <xdr:rowOff>104775</xdr:rowOff>
    </xdr:to>
    <xdr:sp macro="" textlink="">
      <xdr:nvSpPr>
        <xdr:cNvPr id="9615" name="Line 7">
          <a:extLst>
            <a:ext uri="{FF2B5EF4-FFF2-40B4-BE49-F238E27FC236}">
              <a16:creationId xmlns:a16="http://schemas.microsoft.com/office/drawing/2014/main" id="{8B295091-26C8-4DFC-8CB7-1837758D467E}"/>
            </a:ext>
          </a:extLst>
        </xdr:cNvPr>
        <xdr:cNvSpPr>
          <a:spLocks noChangeShapeType="1"/>
        </xdr:cNvSpPr>
      </xdr:nvSpPr>
      <xdr:spPr bwMode="auto">
        <a:xfrm flipH="1" flipV="1">
          <a:off x="1371600" y="56445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616" name="Line 8">
          <a:extLst>
            <a:ext uri="{FF2B5EF4-FFF2-40B4-BE49-F238E27FC236}">
              <a16:creationId xmlns:a16="http://schemas.microsoft.com/office/drawing/2014/main" id="{8F787C05-D504-433A-B8D2-4107BE5E66CE}"/>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9617" name="Line 8">
          <a:extLst>
            <a:ext uri="{FF2B5EF4-FFF2-40B4-BE49-F238E27FC236}">
              <a16:creationId xmlns:a16="http://schemas.microsoft.com/office/drawing/2014/main" id="{5AB5C403-3264-400C-9905-02B1807C6375}"/>
            </a:ext>
          </a:extLst>
        </xdr:cNvPr>
        <xdr:cNvSpPr>
          <a:spLocks noChangeShapeType="1"/>
        </xdr:cNvSpPr>
      </xdr:nvSpPr>
      <xdr:spPr bwMode="auto">
        <a:xfrm flipH="1">
          <a:off x="1371600" y="5663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85725</xdr:rowOff>
    </xdr:from>
    <xdr:to>
      <xdr:col>2</xdr:col>
      <xdr:colOff>9525</xdr:colOff>
      <xdr:row>291</xdr:row>
      <xdr:rowOff>95250</xdr:rowOff>
    </xdr:to>
    <xdr:sp macro="" textlink="">
      <xdr:nvSpPr>
        <xdr:cNvPr id="9618" name="Line 7">
          <a:extLst>
            <a:ext uri="{FF2B5EF4-FFF2-40B4-BE49-F238E27FC236}">
              <a16:creationId xmlns:a16="http://schemas.microsoft.com/office/drawing/2014/main" id="{3EAA00A3-35A7-4A29-BEC6-EAB9275FD027}"/>
            </a:ext>
          </a:extLst>
        </xdr:cNvPr>
        <xdr:cNvSpPr>
          <a:spLocks noChangeShapeType="1"/>
        </xdr:cNvSpPr>
      </xdr:nvSpPr>
      <xdr:spPr bwMode="auto">
        <a:xfrm flipH="1" flipV="1">
          <a:off x="1371600" y="56778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104775</xdr:rowOff>
    </xdr:from>
    <xdr:to>
      <xdr:col>2</xdr:col>
      <xdr:colOff>0</xdr:colOff>
      <xdr:row>292</xdr:row>
      <xdr:rowOff>104775</xdr:rowOff>
    </xdr:to>
    <xdr:sp macro="" textlink="">
      <xdr:nvSpPr>
        <xdr:cNvPr id="9619" name="Line 8">
          <a:extLst>
            <a:ext uri="{FF2B5EF4-FFF2-40B4-BE49-F238E27FC236}">
              <a16:creationId xmlns:a16="http://schemas.microsoft.com/office/drawing/2014/main" id="{5D8E2BBB-7F50-42EE-A2B2-C048ED837D01}"/>
            </a:ext>
          </a:extLst>
        </xdr:cNvPr>
        <xdr:cNvSpPr>
          <a:spLocks noChangeShapeType="1"/>
        </xdr:cNvSpPr>
      </xdr:nvSpPr>
      <xdr:spPr bwMode="auto">
        <a:xfrm flipH="1">
          <a:off x="1371600" y="5696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85725</xdr:rowOff>
    </xdr:from>
    <xdr:to>
      <xdr:col>2</xdr:col>
      <xdr:colOff>9525</xdr:colOff>
      <xdr:row>291</xdr:row>
      <xdr:rowOff>95250</xdr:rowOff>
    </xdr:to>
    <xdr:sp macro="" textlink="">
      <xdr:nvSpPr>
        <xdr:cNvPr id="9620" name="Line 7">
          <a:extLst>
            <a:ext uri="{FF2B5EF4-FFF2-40B4-BE49-F238E27FC236}">
              <a16:creationId xmlns:a16="http://schemas.microsoft.com/office/drawing/2014/main" id="{E45C2E4A-E1B8-40CC-A94E-4AE5B96F7002}"/>
            </a:ext>
          </a:extLst>
        </xdr:cNvPr>
        <xdr:cNvSpPr>
          <a:spLocks noChangeShapeType="1"/>
        </xdr:cNvSpPr>
      </xdr:nvSpPr>
      <xdr:spPr bwMode="auto">
        <a:xfrm flipH="1" flipV="1">
          <a:off x="1371600" y="56778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104775</xdr:rowOff>
    </xdr:from>
    <xdr:to>
      <xdr:col>2</xdr:col>
      <xdr:colOff>0</xdr:colOff>
      <xdr:row>292</xdr:row>
      <xdr:rowOff>104775</xdr:rowOff>
    </xdr:to>
    <xdr:sp macro="" textlink="">
      <xdr:nvSpPr>
        <xdr:cNvPr id="9621" name="Line 8">
          <a:extLst>
            <a:ext uri="{FF2B5EF4-FFF2-40B4-BE49-F238E27FC236}">
              <a16:creationId xmlns:a16="http://schemas.microsoft.com/office/drawing/2014/main" id="{C155CA26-7CC9-4FB1-BF23-DD9A400421F4}"/>
            </a:ext>
          </a:extLst>
        </xdr:cNvPr>
        <xdr:cNvSpPr>
          <a:spLocks noChangeShapeType="1"/>
        </xdr:cNvSpPr>
      </xdr:nvSpPr>
      <xdr:spPr bwMode="auto">
        <a:xfrm flipH="1">
          <a:off x="1371600" y="5696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85725</xdr:rowOff>
    </xdr:from>
    <xdr:to>
      <xdr:col>2</xdr:col>
      <xdr:colOff>9525</xdr:colOff>
      <xdr:row>291</xdr:row>
      <xdr:rowOff>95250</xdr:rowOff>
    </xdr:to>
    <xdr:sp macro="" textlink="">
      <xdr:nvSpPr>
        <xdr:cNvPr id="9622" name="Line 7">
          <a:extLst>
            <a:ext uri="{FF2B5EF4-FFF2-40B4-BE49-F238E27FC236}">
              <a16:creationId xmlns:a16="http://schemas.microsoft.com/office/drawing/2014/main" id="{1A10B981-B81F-49C1-9F14-2F2DA3AD8977}"/>
            </a:ext>
          </a:extLst>
        </xdr:cNvPr>
        <xdr:cNvSpPr>
          <a:spLocks noChangeShapeType="1"/>
        </xdr:cNvSpPr>
      </xdr:nvSpPr>
      <xdr:spPr bwMode="auto">
        <a:xfrm flipH="1" flipV="1">
          <a:off x="1371600" y="56778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104775</xdr:rowOff>
    </xdr:from>
    <xdr:to>
      <xdr:col>2</xdr:col>
      <xdr:colOff>0</xdr:colOff>
      <xdr:row>292</xdr:row>
      <xdr:rowOff>104775</xdr:rowOff>
    </xdr:to>
    <xdr:sp macro="" textlink="">
      <xdr:nvSpPr>
        <xdr:cNvPr id="9623" name="Line 8">
          <a:extLst>
            <a:ext uri="{FF2B5EF4-FFF2-40B4-BE49-F238E27FC236}">
              <a16:creationId xmlns:a16="http://schemas.microsoft.com/office/drawing/2014/main" id="{CFDE2B8F-E4B8-4ABA-AF58-A518CD553790}"/>
            </a:ext>
          </a:extLst>
        </xdr:cNvPr>
        <xdr:cNvSpPr>
          <a:spLocks noChangeShapeType="1"/>
        </xdr:cNvSpPr>
      </xdr:nvSpPr>
      <xdr:spPr bwMode="auto">
        <a:xfrm flipH="1">
          <a:off x="1371600" y="5696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85725</xdr:rowOff>
    </xdr:from>
    <xdr:to>
      <xdr:col>2</xdr:col>
      <xdr:colOff>9525</xdr:colOff>
      <xdr:row>291</xdr:row>
      <xdr:rowOff>95250</xdr:rowOff>
    </xdr:to>
    <xdr:sp macro="" textlink="">
      <xdr:nvSpPr>
        <xdr:cNvPr id="9624" name="Line 7">
          <a:extLst>
            <a:ext uri="{FF2B5EF4-FFF2-40B4-BE49-F238E27FC236}">
              <a16:creationId xmlns:a16="http://schemas.microsoft.com/office/drawing/2014/main" id="{F7BF094A-5F5C-4EF2-A6E1-C2DCACD1BEB9}"/>
            </a:ext>
          </a:extLst>
        </xdr:cNvPr>
        <xdr:cNvSpPr>
          <a:spLocks noChangeShapeType="1"/>
        </xdr:cNvSpPr>
      </xdr:nvSpPr>
      <xdr:spPr bwMode="auto">
        <a:xfrm flipH="1" flipV="1">
          <a:off x="1371600" y="56778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104775</xdr:rowOff>
    </xdr:from>
    <xdr:to>
      <xdr:col>2</xdr:col>
      <xdr:colOff>0</xdr:colOff>
      <xdr:row>292</xdr:row>
      <xdr:rowOff>104775</xdr:rowOff>
    </xdr:to>
    <xdr:sp macro="" textlink="">
      <xdr:nvSpPr>
        <xdr:cNvPr id="9625" name="Line 8">
          <a:extLst>
            <a:ext uri="{FF2B5EF4-FFF2-40B4-BE49-F238E27FC236}">
              <a16:creationId xmlns:a16="http://schemas.microsoft.com/office/drawing/2014/main" id="{646DA0DE-343C-406D-9881-170F6CF05B20}"/>
            </a:ext>
          </a:extLst>
        </xdr:cNvPr>
        <xdr:cNvSpPr>
          <a:spLocks noChangeShapeType="1"/>
        </xdr:cNvSpPr>
      </xdr:nvSpPr>
      <xdr:spPr bwMode="auto">
        <a:xfrm flipH="1">
          <a:off x="1371600" y="5696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626" name="Line 7">
          <a:extLst>
            <a:ext uri="{FF2B5EF4-FFF2-40B4-BE49-F238E27FC236}">
              <a16:creationId xmlns:a16="http://schemas.microsoft.com/office/drawing/2014/main" id="{D3CA1BA2-1F3B-490B-B36D-98CCCC02B4DC}"/>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627" name="Line 8">
          <a:extLst>
            <a:ext uri="{FF2B5EF4-FFF2-40B4-BE49-F238E27FC236}">
              <a16:creationId xmlns:a16="http://schemas.microsoft.com/office/drawing/2014/main" id="{9A3910A8-A64F-43B5-AD89-26D778AC57F3}"/>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628" name="Line 7">
          <a:extLst>
            <a:ext uri="{FF2B5EF4-FFF2-40B4-BE49-F238E27FC236}">
              <a16:creationId xmlns:a16="http://schemas.microsoft.com/office/drawing/2014/main" id="{FFAED3DA-DF17-4191-9E5C-4401D1F76202}"/>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629" name="Line 8">
          <a:extLst>
            <a:ext uri="{FF2B5EF4-FFF2-40B4-BE49-F238E27FC236}">
              <a16:creationId xmlns:a16="http://schemas.microsoft.com/office/drawing/2014/main" id="{A8C648A0-3B26-42F2-97D7-EA006690109B}"/>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630" name="Line 7">
          <a:extLst>
            <a:ext uri="{FF2B5EF4-FFF2-40B4-BE49-F238E27FC236}">
              <a16:creationId xmlns:a16="http://schemas.microsoft.com/office/drawing/2014/main" id="{CAE9DBED-21D1-4A55-960D-A050C495F2FF}"/>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631" name="Line 8">
          <a:extLst>
            <a:ext uri="{FF2B5EF4-FFF2-40B4-BE49-F238E27FC236}">
              <a16:creationId xmlns:a16="http://schemas.microsoft.com/office/drawing/2014/main" id="{CC4CE514-BE79-4031-AF22-78ADE382D6B0}"/>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85725</xdr:rowOff>
    </xdr:from>
    <xdr:to>
      <xdr:col>2</xdr:col>
      <xdr:colOff>9525</xdr:colOff>
      <xdr:row>290</xdr:row>
      <xdr:rowOff>95250</xdr:rowOff>
    </xdr:to>
    <xdr:sp macro="" textlink="">
      <xdr:nvSpPr>
        <xdr:cNvPr id="9632" name="Line 7">
          <a:extLst>
            <a:ext uri="{FF2B5EF4-FFF2-40B4-BE49-F238E27FC236}">
              <a16:creationId xmlns:a16="http://schemas.microsoft.com/office/drawing/2014/main" id="{DC9146A6-D76D-49B7-AB16-D9C2BC15F489}"/>
            </a:ext>
          </a:extLst>
        </xdr:cNvPr>
        <xdr:cNvSpPr>
          <a:spLocks noChangeShapeType="1"/>
        </xdr:cNvSpPr>
      </xdr:nvSpPr>
      <xdr:spPr bwMode="auto">
        <a:xfrm flipH="1" flipV="1">
          <a:off x="1371600" y="56607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291</xdr:row>
      <xdr:rowOff>104775</xdr:rowOff>
    </xdr:from>
    <xdr:to>
      <xdr:col>2</xdr:col>
      <xdr:colOff>0</xdr:colOff>
      <xdr:row>291</xdr:row>
      <xdr:rowOff>104775</xdr:rowOff>
    </xdr:to>
    <xdr:sp macro="" textlink="">
      <xdr:nvSpPr>
        <xdr:cNvPr id="9633" name="Line 8">
          <a:extLst>
            <a:ext uri="{FF2B5EF4-FFF2-40B4-BE49-F238E27FC236}">
              <a16:creationId xmlns:a16="http://schemas.microsoft.com/office/drawing/2014/main" id="{46E18F57-4BA6-4AF1-995F-6F76F273ACC0}"/>
            </a:ext>
          </a:extLst>
        </xdr:cNvPr>
        <xdr:cNvSpPr>
          <a:spLocks noChangeShapeType="1"/>
        </xdr:cNvSpPr>
      </xdr:nvSpPr>
      <xdr:spPr bwMode="auto">
        <a:xfrm flipH="1">
          <a:off x="1371600" y="5679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wnloads\20241&#12454;&#12451;&#12531;&#12479;&#12540;&#12480;&#12502;&#12523;&#12473;&#22823;&#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項"/>
      <sheetName val="申込書"/>
      <sheetName val="登録ナンバー"/>
      <sheetName val="登録ナンバー１"/>
    </sheetNames>
    <sheetDataSet>
      <sheetData sheetId="0"/>
      <sheetData sheetId="1"/>
      <sheetData sheetId="2"/>
      <sheetData sheetId="3">
        <row r="1">
          <cell r="A1" t="str">
            <v>あ０１</v>
          </cell>
          <cell r="B1" t="str">
            <v>西川</v>
          </cell>
          <cell r="C1" t="str">
            <v>昌一</v>
          </cell>
          <cell r="D1" t="str">
            <v>アビックＢＢ</v>
          </cell>
          <cell r="F1" t="str">
            <v>あ０１</v>
          </cell>
          <cell r="G1" t="str">
            <v>西川昌一</v>
          </cell>
          <cell r="H1" t="str">
            <v>上原</v>
          </cell>
          <cell r="I1" t="str">
            <v>男</v>
          </cell>
          <cell r="J1">
            <v>1970</v>
          </cell>
          <cell r="K1">
            <v>54</v>
          </cell>
          <cell r="L1" t="str">
            <v>OK</v>
          </cell>
          <cell r="M1" t="str">
            <v>彦根市</v>
          </cell>
        </row>
        <row r="2">
          <cell r="A2" t="str">
            <v>あ０２</v>
          </cell>
          <cell r="B2" t="str">
            <v>青木</v>
          </cell>
          <cell r="C2" t="str">
            <v>重之</v>
          </cell>
          <cell r="D2" t="str">
            <v>アビックＢＢ</v>
          </cell>
          <cell r="F2" t="str">
            <v>あ０２</v>
          </cell>
          <cell r="G2" t="str">
            <v>青木重之</v>
          </cell>
          <cell r="H2" t="str">
            <v>アビックＢＢ</v>
          </cell>
          <cell r="I2" t="str">
            <v>男</v>
          </cell>
          <cell r="J2">
            <v>1971</v>
          </cell>
          <cell r="K2">
            <v>53</v>
          </cell>
          <cell r="L2" t="str">
            <v>OK</v>
          </cell>
          <cell r="M2" t="str">
            <v>草津市</v>
          </cell>
        </row>
        <row r="3">
          <cell r="A3" t="str">
            <v>あ０３</v>
          </cell>
          <cell r="B3" t="str">
            <v>安達</v>
          </cell>
          <cell r="C3" t="str">
            <v>隆一</v>
          </cell>
          <cell r="D3" t="str">
            <v>アビックＢＢ</v>
          </cell>
          <cell r="F3" t="str">
            <v>あ０３</v>
          </cell>
          <cell r="G3" t="str">
            <v>安達隆一</v>
          </cell>
          <cell r="H3" t="str">
            <v>アビックＢＢ</v>
          </cell>
          <cell r="I3" t="str">
            <v>男</v>
          </cell>
          <cell r="J3">
            <v>1970</v>
          </cell>
          <cell r="K3">
            <v>54</v>
          </cell>
          <cell r="L3" t="str">
            <v>OK</v>
          </cell>
          <cell r="M3" t="str">
            <v>甲賀市</v>
          </cell>
        </row>
        <row r="4">
          <cell r="A4" t="str">
            <v>あ０４</v>
          </cell>
          <cell r="B4" t="str">
            <v>上原</v>
          </cell>
          <cell r="C4" t="str">
            <v>義弘</v>
          </cell>
          <cell r="D4" t="str">
            <v>アビックＢＢ</v>
          </cell>
          <cell r="F4" t="str">
            <v>あ０４</v>
          </cell>
          <cell r="G4" t="str">
            <v>上原義弘</v>
          </cell>
          <cell r="H4" t="str">
            <v>アビックＢＢ</v>
          </cell>
          <cell r="I4" t="str">
            <v>男</v>
          </cell>
          <cell r="J4">
            <v>1974</v>
          </cell>
          <cell r="K4">
            <v>50</v>
          </cell>
          <cell r="L4" t="str">
            <v>OK</v>
          </cell>
          <cell r="M4" t="str">
            <v>彦根市</v>
          </cell>
        </row>
        <row r="5">
          <cell r="A5" t="str">
            <v>あ０５</v>
          </cell>
          <cell r="B5" t="str">
            <v>寺村</v>
          </cell>
          <cell r="C5" t="str">
            <v>浩一</v>
          </cell>
          <cell r="D5" t="str">
            <v>アビックＢＢ</v>
          </cell>
          <cell r="F5" t="str">
            <v>あ０５</v>
          </cell>
          <cell r="G5" t="str">
            <v>寺村浩一</v>
          </cell>
          <cell r="H5" t="str">
            <v>アビックＢＢ</v>
          </cell>
          <cell r="I5" t="str">
            <v>男</v>
          </cell>
          <cell r="J5">
            <v>1968</v>
          </cell>
          <cell r="K5">
            <v>56</v>
          </cell>
          <cell r="L5" t="str">
            <v>OK</v>
          </cell>
          <cell r="M5" t="str">
            <v>愛荘町</v>
          </cell>
        </row>
        <row r="6">
          <cell r="A6" t="str">
            <v>あ０６</v>
          </cell>
          <cell r="B6" t="str">
            <v>谷崎</v>
          </cell>
          <cell r="C6" t="str">
            <v>真也</v>
          </cell>
          <cell r="D6" t="str">
            <v>アビックＢＢ</v>
          </cell>
          <cell r="F6" t="str">
            <v>あ０６</v>
          </cell>
          <cell r="G6" t="str">
            <v>谷崎真也</v>
          </cell>
          <cell r="H6" t="str">
            <v>アビックＢＢ</v>
          </cell>
          <cell r="I6" t="str">
            <v>男</v>
          </cell>
          <cell r="J6">
            <v>1972</v>
          </cell>
          <cell r="K6">
            <v>52</v>
          </cell>
          <cell r="L6" t="str">
            <v>OK</v>
          </cell>
          <cell r="M6" t="str">
            <v>甲賀市</v>
          </cell>
        </row>
        <row r="7">
          <cell r="A7" t="str">
            <v>あ０７</v>
          </cell>
          <cell r="B7" t="str">
            <v>廣瀬</v>
          </cell>
          <cell r="C7" t="str">
            <v>淳</v>
          </cell>
          <cell r="D7" t="str">
            <v>アビックＢＢ</v>
          </cell>
          <cell r="F7" t="str">
            <v>あ０７</v>
          </cell>
          <cell r="G7" t="str">
            <v>廣瀬淳</v>
          </cell>
          <cell r="H7" t="str">
            <v>アビックＢＢ</v>
          </cell>
          <cell r="I7" t="str">
            <v>男</v>
          </cell>
          <cell r="J7">
            <v>1961</v>
          </cell>
          <cell r="K7">
            <v>63</v>
          </cell>
          <cell r="L7" t="str">
            <v>OK</v>
          </cell>
          <cell r="M7" t="str">
            <v>彦根市</v>
          </cell>
        </row>
        <row r="8">
          <cell r="A8" t="str">
            <v>あ０８</v>
          </cell>
          <cell r="B8" t="str">
            <v>齋田</v>
          </cell>
          <cell r="C8" t="str">
            <v>優子</v>
          </cell>
          <cell r="D8" t="str">
            <v>アビックＢＢ</v>
          </cell>
          <cell r="F8" t="str">
            <v>あ０８</v>
          </cell>
          <cell r="G8" t="str">
            <v>齋田優子</v>
          </cell>
          <cell r="H8" t="str">
            <v>アビックＢＢ</v>
          </cell>
          <cell r="I8" t="str">
            <v>女</v>
          </cell>
          <cell r="J8">
            <v>1970</v>
          </cell>
          <cell r="K8">
            <v>54</v>
          </cell>
          <cell r="L8" t="str">
            <v>OK</v>
          </cell>
          <cell r="M8" t="str">
            <v>彦根市</v>
          </cell>
        </row>
        <row r="9">
          <cell r="A9" t="str">
            <v>あ０９</v>
          </cell>
          <cell r="B9" t="str">
            <v>平居</v>
          </cell>
          <cell r="C9" t="str">
            <v>崇</v>
          </cell>
          <cell r="D9" t="str">
            <v>アビックＢＢ</v>
          </cell>
          <cell r="F9" t="str">
            <v>あ０９</v>
          </cell>
          <cell r="G9" t="str">
            <v>平居崇</v>
          </cell>
          <cell r="H9" t="str">
            <v>アビックＢＢ</v>
          </cell>
          <cell r="I9" t="str">
            <v>男</v>
          </cell>
          <cell r="J9">
            <v>1972</v>
          </cell>
          <cell r="K9">
            <v>52</v>
          </cell>
          <cell r="L9" t="str">
            <v>OK</v>
          </cell>
          <cell r="M9" t="str">
            <v>多賀町</v>
          </cell>
        </row>
        <row r="10">
          <cell r="A10" t="str">
            <v>あ１０</v>
          </cell>
          <cell r="B10" t="str">
            <v>大林</v>
          </cell>
          <cell r="C10" t="str">
            <v>弘典</v>
          </cell>
          <cell r="D10" t="str">
            <v>アビックＢＢ</v>
          </cell>
          <cell r="F10" t="str">
            <v>あ１０</v>
          </cell>
          <cell r="G10" t="str">
            <v>大林弘典</v>
          </cell>
          <cell r="H10" t="str">
            <v>アビックＢＢ</v>
          </cell>
          <cell r="I10" t="str">
            <v>男</v>
          </cell>
          <cell r="J10">
            <v>1989</v>
          </cell>
          <cell r="K10">
            <v>35</v>
          </cell>
          <cell r="L10" t="str">
            <v>OK</v>
          </cell>
          <cell r="M10" t="str">
            <v>長浜市</v>
          </cell>
        </row>
        <row r="11">
          <cell r="A11" t="str">
            <v>あ１１</v>
          </cell>
          <cell r="B11" t="str">
            <v>野方</v>
          </cell>
          <cell r="C11" t="str">
            <v>華子</v>
          </cell>
          <cell r="D11" t="str">
            <v>アビックＢＢ</v>
          </cell>
          <cell r="F11" t="str">
            <v>あ１１</v>
          </cell>
          <cell r="G11" t="str">
            <v>野方華子</v>
          </cell>
          <cell r="H11" t="str">
            <v>アビックＢＢ</v>
          </cell>
          <cell r="I11" t="str">
            <v>女</v>
          </cell>
          <cell r="J11">
            <v>1968</v>
          </cell>
          <cell r="K11">
            <v>56</v>
          </cell>
          <cell r="L11" t="str">
            <v>OK</v>
          </cell>
          <cell r="M11" t="str">
            <v>大津市</v>
          </cell>
        </row>
        <row r="12">
          <cell r="A12" t="str">
            <v>あ１２</v>
          </cell>
          <cell r="B12" t="str">
            <v>西山</v>
          </cell>
          <cell r="C12" t="str">
            <v>抄千代</v>
          </cell>
          <cell r="D12" t="str">
            <v>アビックＢＢ</v>
          </cell>
          <cell r="F12" t="str">
            <v>あ１２</v>
          </cell>
          <cell r="G12" t="str">
            <v>西山抄千代</v>
          </cell>
          <cell r="H12" t="str">
            <v>アビックＢＢ</v>
          </cell>
          <cell r="I12" t="str">
            <v>女</v>
          </cell>
          <cell r="J12">
            <v>1972</v>
          </cell>
          <cell r="K12">
            <v>52</v>
          </cell>
          <cell r="L12" t="str">
            <v>OK</v>
          </cell>
          <cell r="M12" t="str">
            <v>米原市</v>
          </cell>
        </row>
        <row r="13">
          <cell r="A13" t="str">
            <v>あ１３</v>
          </cell>
          <cell r="B13" t="str">
            <v>三原</v>
          </cell>
          <cell r="C13" t="str">
            <v>啓子</v>
          </cell>
          <cell r="D13" t="str">
            <v>アビックＢＢ</v>
          </cell>
          <cell r="F13" t="str">
            <v>あ１３</v>
          </cell>
          <cell r="G13" t="str">
            <v>三原啓子</v>
          </cell>
          <cell r="H13" t="str">
            <v>アビックＢＢ</v>
          </cell>
          <cell r="I13" t="str">
            <v>女</v>
          </cell>
          <cell r="J13">
            <v>1964</v>
          </cell>
          <cell r="K13">
            <v>60</v>
          </cell>
          <cell r="L13" t="str">
            <v>OK</v>
          </cell>
          <cell r="M13" t="str">
            <v>彦根市</v>
          </cell>
        </row>
        <row r="14">
          <cell r="A14" t="str">
            <v>あ１４</v>
          </cell>
          <cell r="B14" t="str">
            <v>落合</v>
          </cell>
          <cell r="C14" t="str">
            <v>良弘</v>
          </cell>
          <cell r="D14" t="str">
            <v>アビックＢＢ</v>
          </cell>
          <cell r="F14" t="str">
            <v>あ１４</v>
          </cell>
          <cell r="G14" t="str">
            <v>落合良弘</v>
          </cell>
          <cell r="H14" t="str">
            <v>アビックＢＢ</v>
          </cell>
          <cell r="I14" t="str">
            <v>男</v>
          </cell>
          <cell r="J14">
            <v>1968</v>
          </cell>
          <cell r="K14">
            <v>56</v>
          </cell>
          <cell r="L14" t="str">
            <v>OK</v>
          </cell>
          <cell r="M14" t="str">
            <v>長浜市</v>
          </cell>
        </row>
        <row r="15">
          <cell r="A15" t="str">
            <v>あ１５</v>
          </cell>
          <cell r="B15" t="str">
            <v>中山</v>
          </cell>
          <cell r="C15" t="str">
            <v>泰嘉</v>
          </cell>
          <cell r="D15" t="str">
            <v>アビックＢＢ</v>
          </cell>
          <cell r="F15" t="str">
            <v>あ１５</v>
          </cell>
          <cell r="G15" t="str">
            <v>中山泰嘉</v>
          </cell>
          <cell r="H15" t="str">
            <v>アビックＢＢ</v>
          </cell>
          <cell r="I15" t="str">
            <v>男</v>
          </cell>
          <cell r="J15">
            <v>1964</v>
          </cell>
          <cell r="K15">
            <v>60</v>
          </cell>
          <cell r="L15" t="str">
            <v>OK</v>
          </cell>
          <cell r="M15" t="str">
            <v>彦根市</v>
          </cell>
        </row>
        <row r="16">
          <cell r="A16" t="str">
            <v>あ１６</v>
          </cell>
          <cell r="B16" t="str">
            <v>松前</v>
          </cell>
          <cell r="C16" t="str">
            <v>満</v>
          </cell>
          <cell r="D16" t="str">
            <v>アビックＢＢ</v>
          </cell>
          <cell r="E16">
            <v>0</v>
          </cell>
          <cell r="F16" t="str">
            <v>あ１６</v>
          </cell>
          <cell r="G16" t="str">
            <v>松前満</v>
          </cell>
          <cell r="H16" t="str">
            <v>アビックＢＢ</v>
          </cell>
          <cell r="I16" t="str">
            <v>男</v>
          </cell>
          <cell r="J16">
            <v>1973</v>
          </cell>
          <cell r="K16">
            <v>51</v>
          </cell>
          <cell r="L16" t="str">
            <v>OK</v>
          </cell>
          <cell r="M16" t="str">
            <v>彦根市</v>
          </cell>
        </row>
        <row r="17">
          <cell r="A17" t="str">
            <v>あ１７</v>
          </cell>
          <cell r="B17" t="str">
            <v>松井</v>
          </cell>
          <cell r="C17" t="str">
            <v xml:space="preserve">傳樹 </v>
          </cell>
          <cell r="D17" t="str">
            <v>アビックＢＢ</v>
          </cell>
          <cell r="E17">
            <v>0</v>
          </cell>
          <cell r="F17" t="str">
            <v>あ１７</v>
          </cell>
          <cell r="G17" t="str">
            <v xml:space="preserve">松井傳樹 </v>
          </cell>
          <cell r="H17" t="str">
            <v>アビックＢＢ</v>
          </cell>
          <cell r="I17" t="str">
            <v>男</v>
          </cell>
          <cell r="J17">
            <v>1987</v>
          </cell>
          <cell r="K17">
            <v>37</v>
          </cell>
          <cell r="L17" t="str">
            <v>OK</v>
          </cell>
          <cell r="M17" t="str">
            <v>彦根市</v>
          </cell>
        </row>
        <row r="18">
          <cell r="A18" t="str">
            <v>あ１８</v>
          </cell>
          <cell r="B18" t="str">
            <v>治田</v>
          </cell>
          <cell r="C18" t="str">
            <v>紗映子</v>
          </cell>
          <cell r="D18" t="str">
            <v>アビックＢＢ</v>
          </cell>
          <cell r="E18">
            <v>0</v>
          </cell>
          <cell r="F18" t="str">
            <v>あ１８</v>
          </cell>
          <cell r="G18" t="str">
            <v>治田紗映子</v>
          </cell>
          <cell r="H18" t="str">
            <v>アビックＢＢ</v>
          </cell>
          <cell r="I18" t="str">
            <v>女</v>
          </cell>
          <cell r="J18">
            <v>1983</v>
          </cell>
          <cell r="K18">
            <v>41</v>
          </cell>
          <cell r="L18" t="str">
            <v>OK</v>
          </cell>
          <cell r="M18" t="str">
            <v>守山市</v>
          </cell>
        </row>
        <row r="19">
          <cell r="A19" t="str">
            <v>あ１９</v>
          </cell>
          <cell r="B19" t="str">
            <v>長谷川</v>
          </cell>
          <cell r="C19" t="str">
            <v>優</v>
          </cell>
          <cell r="D19" t="str">
            <v>アビックＢＢ</v>
          </cell>
          <cell r="F19" t="str">
            <v>あ１９</v>
          </cell>
          <cell r="G19" t="str">
            <v>長谷川優</v>
          </cell>
          <cell r="H19" t="str">
            <v>アビックＢＢ</v>
          </cell>
          <cell r="I19" t="str">
            <v>男</v>
          </cell>
          <cell r="J19">
            <v>1973</v>
          </cell>
          <cell r="K19">
            <v>51</v>
          </cell>
          <cell r="L19" t="str">
            <v>OK</v>
          </cell>
          <cell r="M19" t="str">
            <v>甲賀市</v>
          </cell>
        </row>
        <row r="20">
          <cell r="A20" t="str">
            <v>あ２０</v>
          </cell>
          <cell r="B20" t="str">
            <v>成宮</v>
          </cell>
          <cell r="C20" t="str">
            <v>まき</v>
          </cell>
          <cell r="D20" t="str">
            <v>アビックＢＢ</v>
          </cell>
          <cell r="F20" t="str">
            <v>あ２０</v>
          </cell>
          <cell r="G20" t="str">
            <v>成宮まき</v>
          </cell>
          <cell r="H20" t="str">
            <v>アビックＢＢ</v>
          </cell>
          <cell r="I20" t="str">
            <v>女</v>
          </cell>
          <cell r="J20">
            <v>1970</v>
          </cell>
          <cell r="K20">
            <v>54</v>
          </cell>
          <cell r="L20" t="str">
            <v>OK</v>
          </cell>
          <cell r="M20" t="str">
            <v>彦根市</v>
          </cell>
        </row>
        <row r="21">
          <cell r="A21" t="str">
            <v>あ２１</v>
          </cell>
          <cell r="B21" t="str">
            <v>松本</v>
          </cell>
          <cell r="C21" t="str">
            <v>光美</v>
          </cell>
          <cell r="D21" t="str">
            <v>アビックＢＢ</v>
          </cell>
          <cell r="F21" t="str">
            <v>あ２１</v>
          </cell>
          <cell r="G21" t="str">
            <v>松本光美</v>
          </cell>
          <cell r="H21" t="str">
            <v>アビックＢＢ</v>
          </cell>
          <cell r="I21" t="str">
            <v>女</v>
          </cell>
          <cell r="J21">
            <v>1971</v>
          </cell>
          <cell r="K21">
            <v>53</v>
          </cell>
          <cell r="L21" t="str">
            <v>OK</v>
          </cell>
          <cell r="M21" t="str">
            <v>草津市</v>
          </cell>
        </row>
        <row r="22">
          <cell r="A22" t="str">
            <v>あ２２</v>
          </cell>
          <cell r="B22" t="str">
            <v>草野</v>
          </cell>
          <cell r="C22" t="str">
            <v>活地</v>
          </cell>
          <cell r="D22" t="str">
            <v>アビックＢＢ</v>
          </cell>
          <cell r="F22" t="str">
            <v>あ２２</v>
          </cell>
          <cell r="G22" t="str">
            <v>草野活地</v>
          </cell>
          <cell r="H22" t="str">
            <v>アビックＢＢ</v>
          </cell>
          <cell r="I22" t="str">
            <v>男</v>
          </cell>
          <cell r="J22">
            <v>1974</v>
          </cell>
          <cell r="K22">
            <v>50</v>
          </cell>
          <cell r="L22" t="str">
            <v>OK</v>
          </cell>
          <cell r="M22" t="str">
            <v>草津市</v>
          </cell>
        </row>
        <row r="23">
          <cell r="A23" t="str">
            <v>あ２３</v>
          </cell>
          <cell r="B23" t="str">
            <v>吉川</v>
          </cell>
          <cell r="C23" t="str">
            <v>孝次</v>
          </cell>
          <cell r="D23" t="str">
            <v>アビックＢＢ</v>
          </cell>
          <cell r="F23" t="str">
            <v>あ２３</v>
          </cell>
          <cell r="G23" t="str">
            <v>吉川孝次</v>
          </cell>
          <cell r="H23" t="str">
            <v>アビックＢＢ</v>
          </cell>
          <cell r="I23" t="str">
            <v>男</v>
          </cell>
          <cell r="J23">
            <v>1976</v>
          </cell>
          <cell r="K23">
            <v>48</v>
          </cell>
          <cell r="L23" t="str">
            <v>OK</v>
          </cell>
          <cell r="M23" t="str">
            <v>彦根市</v>
          </cell>
        </row>
        <row r="24">
          <cell r="A24" t="str">
            <v>あ２４</v>
          </cell>
          <cell r="B24" t="str">
            <v>姫田</v>
          </cell>
          <cell r="C24" t="str">
            <v>和憲</v>
          </cell>
          <cell r="D24" t="str">
            <v>アビックＢＢ</v>
          </cell>
          <cell r="F24" t="str">
            <v>あ２４</v>
          </cell>
          <cell r="G24" t="str">
            <v>姫田和憲</v>
          </cell>
          <cell r="H24" t="str">
            <v>アビックＢＢ</v>
          </cell>
          <cell r="I24" t="str">
            <v>男</v>
          </cell>
          <cell r="J24">
            <v>1984</v>
          </cell>
          <cell r="K24">
            <v>40</v>
          </cell>
          <cell r="L24" t="str">
            <v>OK</v>
          </cell>
          <cell r="M24" t="str">
            <v>京都市</v>
          </cell>
        </row>
        <row r="25">
          <cell r="A25" t="str">
            <v>あ２５</v>
          </cell>
          <cell r="B25" t="str">
            <v>森本</v>
          </cell>
          <cell r="C25" t="str">
            <v>進太郎</v>
          </cell>
          <cell r="D25" t="str">
            <v>アビックＢＢ</v>
          </cell>
          <cell r="F25" t="str">
            <v>あ２５</v>
          </cell>
          <cell r="G25" t="str">
            <v>森本進太郎</v>
          </cell>
          <cell r="H25" t="str">
            <v>アビックＢＢ</v>
          </cell>
          <cell r="I25" t="str">
            <v>男</v>
          </cell>
          <cell r="J25">
            <v>1971</v>
          </cell>
          <cell r="K25">
            <v>53</v>
          </cell>
          <cell r="L25" t="str">
            <v>OK</v>
          </cell>
          <cell r="M25" t="str">
            <v>宇治市</v>
          </cell>
        </row>
        <row r="26">
          <cell r="A26" t="str">
            <v>あ２６</v>
          </cell>
          <cell r="B26" t="str">
            <v>佐藤</v>
          </cell>
          <cell r="C26" t="str">
            <v>政之</v>
          </cell>
          <cell r="D26" t="str">
            <v>アビックＢＢ</v>
          </cell>
          <cell r="F26" t="str">
            <v>あ２６</v>
          </cell>
          <cell r="G26" t="str">
            <v>佐藤政之</v>
          </cell>
          <cell r="H26" t="str">
            <v>アビックＢＢ</v>
          </cell>
          <cell r="I26" t="str">
            <v>男</v>
          </cell>
          <cell r="J26">
            <v>1972</v>
          </cell>
          <cell r="K26">
            <v>52</v>
          </cell>
          <cell r="L26" t="str">
            <v>OK</v>
          </cell>
          <cell r="M26" t="str">
            <v>大阪市</v>
          </cell>
        </row>
        <row r="27">
          <cell r="A27" t="str">
            <v>あ２７</v>
          </cell>
          <cell r="B27" t="str">
            <v>中村</v>
          </cell>
          <cell r="C27" t="str">
            <v>亨</v>
          </cell>
          <cell r="D27" t="str">
            <v>アビックＢＢ</v>
          </cell>
          <cell r="F27" t="str">
            <v>あ２７</v>
          </cell>
          <cell r="G27" t="str">
            <v>中村亨</v>
          </cell>
          <cell r="H27" t="str">
            <v>アビックＢＢ</v>
          </cell>
          <cell r="I27" t="str">
            <v>男</v>
          </cell>
          <cell r="J27">
            <v>1969</v>
          </cell>
          <cell r="K27">
            <v>55</v>
          </cell>
          <cell r="L27" t="str">
            <v>OK</v>
          </cell>
          <cell r="M27" t="str">
            <v>京都市</v>
          </cell>
        </row>
        <row r="28">
          <cell r="A28" t="str">
            <v>あ２８</v>
          </cell>
          <cell r="B28" t="str">
            <v>堅田</v>
          </cell>
          <cell r="C28" t="str">
            <v>瑞木</v>
          </cell>
          <cell r="D28" t="str">
            <v>アビックＢＢ</v>
          </cell>
          <cell r="F28" t="str">
            <v>あ２８</v>
          </cell>
          <cell r="G28" t="str">
            <v>堅田瑞木</v>
          </cell>
          <cell r="H28" t="str">
            <v>アビックＢＢ</v>
          </cell>
          <cell r="I28" t="str">
            <v>女</v>
          </cell>
          <cell r="J28">
            <v>1996</v>
          </cell>
          <cell r="K28">
            <v>28</v>
          </cell>
          <cell r="L28" t="str">
            <v>OK</v>
          </cell>
          <cell r="M28" t="str">
            <v>京都市</v>
          </cell>
        </row>
        <row r="29">
          <cell r="A29" t="str">
            <v>あ２９</v>
          </cell>
          <cell r="B29" t="str">
            <v>大脇</v>
          </cell>
          <cell r="C29" t="str">
            <v>和世</v>
          </cell>
          <cell r="D29" t="str">
            <v>アビックＢＢ</v>
          </cell>
          <cell r="F29" t="str">
            <v>あ２９</v>
          </cell>
          <cell r="G29" t="str">
            <v>大脇和世</v>
          </cell>
          <cell r="H29" t="str">
            <v>アビックＢＢ</v>
          </cell>
          <cell r="I29" t="str">
            <v>女</v>
          </cell>
          <cell r="J29">
            <v>1970</v>
          </cell>
          <cell r="K29">
            <v>54</v>
          </cell>
          <cell r="L29" t="str">
            <v>OK</v>
          </cell>
          <cell r="M29" t="str">
            <v>愛荘町</v>
          </cell>
        </row>
        <row r="30">
          <cell r="A30" t="str">
            <v>あ３０</v>
          </cell>
          <cell r="B30" t="str">
            <v>中野</v>
          </cell>
          <cell r="C30" t="str">
            <v>美和</v>
          </cell>
          <cell r="D30" t="str">
            <v>アビックＢＢ</v>
          </cell>
          <cell r="F30" t="str">
            <v>あ３０</v>
          </cell>
          <cell r="G30" t="str">
            <v>中野美和</v>
          </cell>
          <cell r="H30" t="str">
            <v>アビックＢＢ</v>
          </cell>
          <cell r="I30" t="str">
            <v>女</v>
          </cell>
          <cell r="J30">
            <v>1964</v>
          </cell>
          <cell r="K30">
            <v>60</v>
          </cell>
          <cell r="L30" t="str">
            <v>OK</v>
          </cell>
          <cell r="M30" t="str">
            <v>栗東市</v>
          </cell>
        </row>
        <row r="31">
          <cell r="A31" t="str">
            <v>あ３１</v>
          </cell>
          <cell r="B31" t="str">
            <v>堀田</v>
          </cell>
          <cell r="C31" t="str">
            <v>明子</v>
          </cell>
          <cell r="D31" t="str">
            <v>アビックＢＢ</v>
          </cell>
          <cell r="F31" t="str">
            <v>あ３１</v>
          </cell>
          <cell r="G31" t="str">
            <v>堀田明子</v>
          </cell>
          <cell r="H31" t="str">
            <v>アビックＢＢ</v>
          </cell>
          <cell r="I31" t="str">
            <v>女</v>
          </cell>
          <cell r="J31">
            <v>1970</v>
          </cell>
          <cell r="K31">
            <v>54</v>
          </cell>
          <cell r="L31" t="str">
            <v>OK</v>
          </cell>
          <cell r="M31" t="str">
            <v>東近江市</v>
          </cell>
        </row>
        <row r="32">
          <cell r="A32" t="str">
            <v>あ３２</v>
          </cell>
          <cell r="B32" t="str">
            <v>法戸</v>
          </cell>
          <cell r="C32" t="str">
            <v>義也</v>
          </cell>
          <cell r="D32" t="str">
            <v>アビックＢＢ</v>
          </cell>
          <cell r="F32" t="str">
            <v>あ３２</v>
          </cell>
          <cell r="G32" t="str">
            <v>法戸義也</v>
          </cell>
          <cell r="H32" t="str">
            <v>アビックＢＢ</v>
          </cell>
          <cell r="I32" t="str">
            <v>男</v>
          </cell>
          <cell r="J32">
            <v>1983</v>
          </cell>
          <cell r="K32">
            <v>41</v>
          </cell>
          <cell r="L32" t="str">
            <v>OK</v>
          </cell>
          <cell r="M32" t="str">
            <v>米原市</v>
          </cell>
        </row>
        <row r="33">
          <cell r="A33" t="str">
            <v>あぷ０１</v>
          </cell>
          <cell r="B33" t="str">
            <v>杉山</v>
          </cell>
          <cell r="C33" t="str">
            <v>邦夫</v>
          </cell>
          <cell r="D33" t="str">
            <v>アプストＴＣ</v>
          </cell>
          <cell r="E33">
            <v>0</v>
          </cell>
          <cell r="F33" t="str">
            <v>あぷ０１</v>
          </cell>
          <cell r="G33" t="str">
            <v>杉山邦夫</v>
          </cell>
          <cell r="H33" t="str">
            <v>アプストＴＣ</v>
          </cell>
          <cell r="I33" t="str">
            <v>男</v>
          </cell>
          <cell r="J33">
            <v>1950</v>
          </cell>
          <cell r="K33">
            <v>74</v>
          </cell>
          <cell r="L33" t="str">
            <v>OK</v>
          </cell>
          <cell r="M33" t="str">
            <v>犬上郡</v>
          </cell>
        </row>
        <row r="34">
          <cell r="A34" t="str">
            <v>あぷ０２</v>
          </cell>
          <cell r="B34" t="str">
            <v>川上</v>
          </cell>
          <cell r="C34" t="str">
            <v>英二</v>
          </cell>
          <cell r="D34" t="str">
            <v>アプストＴＣ</v>
          </cell>
          <cell r="E34">
            <v>0</v>
          </cell>
          <cell r="F34" t="str">
            <v>あぷ０２</v>
          </cell>
          <cell r="G34" t="str">
            <v>川上英二</v>
          </cell>
          <cell r="H34" t="str">
            <v>アプストＴＣ</v>
          </cell>
          <cell r="I34" t="str">
            <v>男</v>
          </cell>
          <cell r="J34">
            <v>1963</v>
          </cell>
          <cell r="K34">
            <v>61</v>
          </cell>
          <cell r="L34" t="str">
            <v>OK</v>
          </cell>
          <cell r="M34" t="str">
            <v>東近江市</v>
          </cell>
        </row>
        <row r="35">
          <cell r="A35" t="str">
            <v>あぷ０３</v>
          </cell>
          <cell r="B35" t="str">
            <v>泉谷</v>
          </cell>
          <cell r="C35" t="str">
            <v>純也</v>
          </cell>
          <cell r="D35" t="str">
            <v>アプストＴＣ</v>
          </cell>
          <cell r="E35">
            <v>0</v>
          </cell>
          <cell r="F35" t="str">
            <v>あぷ０３</v>
          </cell>
          <cell r="G35" t="str">
            <v>泉谷純也</v>
          </cell>
          <cell r="H35" t="str">
            <v>アプストＴＣ</v>
          </cell>
          <cell r="I35" t="str">
            <v>男</v>
          </cell>
          <cell r="J35">
            <v>1982</v>
          </cell>
          <cell r="K35">
            <v>42</v>
          </cell>
          <cell r="L35" t="str">
            <v>OK</v>
          </cell>
          <cell r="M35" t="str">
            <v>東近江市</v>
          </cell>
        </row>
        <row r="36">
          <cell r="A36" t="str">
            <v>あぷ０４</v>
          </cell>
          <cell r="B36" t="str">
            <v>浅田</v>
          </cell>
          <cell r="C36" t="str">
            <v>隆昭</v>
          </cell>
          <cell r="D36" t="str">
            <v>アプストＴＣ</v>
          </cell>
          <cell r="E36">
            <v>0</v>
          </cell>
          <cell r="F36" t="str">
            <v>あぷ０４</v>
          </cell>
          <cell r="G36" t="str">
            <v>浅田隆昭</v>
          </cell>
          <cell r="H36" t="str">
            <v>アプストＴＣ</v>
          </cell>
          <cell r="I36" t="str">
            <v>男</v>
          </cell>
          <cell r="J36">
            <v>1964</v>
          </cell>
          <cell r="K36">
            <v>60</v>
          </cell>
          <cell r="L36" t="str">
            <v>OK</v>
          </cell>
          <cell r="M36" t="str">
            <v>守山市</v>
          </cell>
        </row>
        <row r="37">
          <cell r="A37" t="str">
            <v>あぷ０５</v>
          </cell>
          <cell r="B37" t="str">
            <v>森永</v>
          </cell>
          <cell r="C37" t="str">
            <v>洋介</v>
          </cell>
          <cell r="D37" t="str">
            <v>アプストＴＣ</v>
          </cell>
          <cell r="E37">
            <v>0</v>
          </cell>
          <cell r="F37" t="str">
            <v>あぷ０５</v>
          </cell>
          <cell r="G37" t="str">
            <v>森永洋介</v>
          </cell>
          <cell r="H37" t="str">
            <v>アプストＴＣ</v>
          </cell>
          <cell r="I37" t="str">
            <v>男</v>
          </cell>
          <cell r="J37">
            <v>1986</v>
          </cell>
          <cell r="K37">
            <v>38</v>
          </cell>
          <cell r="L37" t="str">
            <v>OK</v>
          </cell>
          <cell r="M37" t="str">
            <v>近江八幡市</v>
          </cell>
        </row>
        <row r="38">
          <cell r="A38" t="str">
            <v>あぷ０６</v>
          </cell>
          <cell r="B38" t="str">
            <v>辰巳</v>
          </cell>
          <cell r="C38" t="str">
            <v>悟朗</v>
          </cell>
          <cell r="D38" t="str">
            <v>アプストＴＣ</v>
          </cell>
          <cell r="E38">
            <v>0</v>
          </cell>
          <cell r="F38" t="str">
            <v>あぷ０６</v>
          </cell>
          <cell r="G38" t="str">
            <v>辰巳悟朗</v>
          </cell>
          <cell r="H38" t="str">
            <v>アプストＴＣ</v>
          </cell>
          <cell r="I38" t="str">
            <v>男</v>
          </cell>
          <cell r="J38">
            <v>1974</v>
          </cell>
          <cell r="K38">
            <v>50</v>
          </cell>
          <cell r="L38" t="str">
            <v>OK</v>
          </cell>
          <cell r="M38" t="str">
            <v>彦根市</v>
          </cell>
        </row>
        <row r="39">
          <cell r="A39" t="str">
            <v>あぷ０７</v>
          </cell>
          <cell r="B39" t="str">
            <v>川上</v>
          </cell>
          <cell r="C39" t="str">
            <v>美弥子</v>
          </cell>
          <cell r="D39" t="str">
            <v>アプストＴＣ</v>
          </cell>
          <cell r="F39" t="str">
            <v>あぷ０７</v>
          </cell>
          <cell r="G39" t="str">
            <v>川上美弥子</v>
          </cell>
          <cell r="H39" t="str">
            <v>アプストＴＣ</v>
          </cell>
          <cell r="I39" t="str">
            <v>女</v>
          </cell>
          <cell r="J39">
            <v>1971</v>
          </cell>
          <cell r="K39">
            <v>53</v>
          </cell>
          <cell r="L39" t="str">
            <v>OK</v>
          </cell>
          <cell r="M39" t="str">
            <v>東近江市</v>
          </cell>
        </row>
        <row r="40">
          <cell r="A40" t="str">
            <v>あぷ０８</v>
          </cell>
          <cell r="B40" t="str">
            <v>大塚</v>
          </cell>
          <cell r="C40" t="str">
            <v>陽</v>
          </cell>
          <cell r="D40" t="str">
            <v>アプストＴＣ</v>
          </cell>
          <cell r="E40">
            <v>0</v>
          </cell>
          <cell r="F40" t="str">
            <v>あぷ０８</v>
          </cell>
          <cell r="G40" t="str">
            <v>大塚陽</v>
          </cell>
          <cell r="H40" t="str">
            <v>アプストＴＣ</v>
          </cell>
          <cell r="I40" t="str">
            <v>男</v>
          </cell>
          <cell r="J40">
            <v>1985</v>
          </cell>
          <cell r="K40">
            <v>39</v>
          </cell>
          <cell r="L40" t="str">
            <v>OK</v>
          </cell>
          <cell r="M40" t="str">
            <v>米原市</v>
          </cell>
        </row>
        <row r="41">
          <cell r="A41" t="str">
            <v>あぷ０９</v>
          </cell>
          <cell r="B41" t="str">
            <v>山内</v>
          </cell>
          <cell r="C41" t="str">
            <v>雄平</v>
          </cell>
          <cell r="D41" t="str">
            <v>アプストＴＣ</v>
          </cell>
          <cell r="E41">
            <v>0</v>
          </cell>
          <cell r="F41" t="str">
            <v>あぷ０９</v>
          </cell>
          <cell r="G41" t="str">
            <v>山内雄平</v>
          </cell>
          <cell r="H41" t="str">
            <v>アプストＴＣ</v>
          </cell>
          <cell r="I41" t="str">
            <v>男</v>
          </cell>
          <cell r="J41">
            <v>1989</v>
          </cell>
          <cell r="K41">
            <v>35</v>
          </cell>
          <cell r="L41" t="str">
            <v>OK</v>
          </cell>
          <cell r="M41" t="str">
            <v>東近江市</v>
          </cell>
        </row>
        <row r="42">
          <cell r="A42" t="str">
            <v>あぷ１０</v>
          </cell>
          <cell r="B42" t="str">
            <v>杉山</v>
          </cell>
          <cell r="C42" t="str">
            <v>春澄</v>
          </cell>
          <cell r="D42" t="str">
            <v>アプストＴＣ</v>
          </cell>
          <cell r="E42">
            <v>0</v>
          </cell>
          <cell r="F42" t="str">
            <v>あぷ１０</v>
          </cell>
          <cell r="G42" t="str">
            <v>杉山春澄</v>
          </cell>
          <cell r="H42" t="str">
            <v>アプストＴＣ</v>
          </cell>
          <cell r="I42" t="str">
            <v>男</v>
          </cell>
          <cell r="J42">
            <v>2004</v>
          </cell>
          <cell r="K42">
            <v>20</v>
          </cell>
          <cell r="L42" t="str">
            <v>OK</v>
          </cell>
          <cell r="M42" t="str">
            <v>彦根市</v>
          </cell>
        </row>
        <row r="43">
          <cell r="A43" t="str">
            <v>あぷ１１</v>
          </cell>
          <cell r="B43" t="str">
            <v>木村</v>
          </cell>
          <cell r="C43" t="str">
            <v>美香</v>
          </cell>
          <cell r="D43" t="str">
            <v>アプストＴＣ</v>
          </cell>
          <cell r="E43">
            <v>0</v>
          </cell>
          <cell r="F43" t="str">
            <v>あぷ１１</v>
          </cell>
          <cell r="G43" t="str">
            <v>木村美香</v>
          </cell>
          <cell r="H43" t="str">
            <v>アプストＴＣ</v>
          </cell>
          <cell r="I43" t="str">
            <v>女</v>
          </cell>
          <cell r="J43">
            <v>1962</v>
          </cell>
          <cell r="K43">
            <v>62</v>
          </cell>
          <cell r="L43" t="str">
            <v>OK</v>
          </cell>
          <cell r="M43" t="str">
            <v>米原市</v>
          </cell>
        </row>
        <row r="44">
          <cell r="A44" t="str">
            <v>あぷ１２</v>
          </cell>
          <cell r="B44" t="str">
            <v>梶木</v>
          </cell>
          <cell r="C44" t="str">
            <v>和子</v>
          </cell>
          <cell r="D44" t="str">
            <v>アプストＴＣ</v>
          </cell>
          <cell r="E44">
            <v>0</v>
          </cell>
          <cell r="F44" t="str">
            <v>あぷ１２</v>
          </cell>
          <cell r="G44" t="str">
            <v>梶木和子</v>
          </cell>
          <cell r="H44" t="str">
            <v>アプストＴＣ</v>
          </cell>
          <cell r="I44" t="str">
            <v>女</v>
          </cell>
          <cell r="J44">
            <v>1960</v>
          </cell>
          <cell r="K44">
            <v>64</v>
          </cell>
          <cell r="L44" t="str">
            <v>OK</v>
          </cell>
          <cell r="M44" t="str">
            <v>彦根市</v>
          </cell>
        </row>
        <row r="45">
          <cell r="A45" t="str">
            <v>あぷ１３</v>
          </cell>
          <cell r="B45" t="str">
            <v>日高</v>
          </cell>
          <cell r="C45" t="str">
            <v>眞規子</v>
          </cell>
          <cell r="D45" t="str">
            <v>アプストＴＣ</v>
          </cell>
          <cell r="E45">
            <v>0</v>
          </cell>
          <cell r="F45" t="str">
            <v>あぷ１３</v>
          </cell>
          <cell r="G45" t="str">
            <v>日高眞規子</v>
          </cell>
          <cell r="H45" t="str">
            <v>アプストＴＣ</v>
          </cell>
          <cell r="I45" t="str">
            <v>女</v>
          </cell>
          <cell r="J45">
            <v>1963</v>
          </cell>
          <cell r="K45">
            <v>61</v>
          </cell>
          <cell r="L45" t="str">
            <v>OK</v>
          </cell>
          <cell r="M45" t="str">
            <v>長浜市</v>
          </cell>
        </row>
        <row r="46">
          <cell r="A46" t="str">
            <v>あぷ１４</v>
          </cell>
          <cell r="B46" t="str">
            <v>長谷出</v>
          </cell>
          <cell r="C46" t="str">
            <v>浩</v>
          </cell>
          <cell r="D46" t="str">
            <v>アプストＴＣ</v>
          </cell>
          <cell r="E46">
            <v>0</v>
          </cell>
          <cell r="F46" t="str">
            <v>あぷ１４</v>
          </cell>
          <cell r="G46" t="str">
            <v>長谷出浩</v>
          </cell>
          <cell r="H46" t="str">
            <v>アプストＴＣ</v>
          </cell>
          <cell r="I46" t="str">
            <v>男</v>
          </cell>
          <cell r="J46">
            <v>1960</v>
          </cell>
          <cell r="K46">
            <v>64</v>
          </cell>
          <cell r="L46" t="str">
            <v>OK</v>
          </cell>
          <cell r="M46" t="str">
            <v>東近江市</v>
          </cell>
        </row>
        <row r="47">
          <cell r="A47" t="str">
            <v>あぷ１５</v>
          </cell>
          <cell r="B47" t="str">
            <v>本池</v>
          </cell>
          <cell r="C47" t="str">
            <v>清子</v>
          </cell>
          <cell r="D47" t="str">
            <v>アプストＴＣ</v>
          </cell>
          <cell r="E47">
            <v>0</v>
          </cell>
          <cell r="F47" t="str">
            <v>あぷ１５</v>
          </cell>
          <cell r="G47" t="str">
            <v>本池清子</v>
          </cell>
          <cell r="H47" t="str">
            <v>アプストＴＣ</v>
          </cell>
          <cell r="I47" t="str">
            <v>女</v>
          </cell>
          <cell r="J47">
            <v>1967</v>
          </cell>
          <cell r="K47">
            <v>57</v>
          </cell>
          <cell r="L47" t="str">
            <v>OK</v>
          </cell>
          <cell r="M47" t="str">
            <v>犬上郡</v>
          </cell>
        </row>
        <row r="48">
          <cell r="A48" t="str">
            <v>あぷ１６</v>
          </cell>
          <cell r="B48" t="str">
            <v>奥田</v>
          </cell>
          <cell r="C48" t="str">
            <v>純也</v>
          </cell>
          <cell r="D48" t="str">
            <v>アプストＴＣ</v>
          </cell>
          <cell r="E48">
            <v>0</v>
          </cell>
          <cell r="F48" t="str">
            <v>あぷ１６</v>
          </cell>
          <cell r="G48" t="str">
            <v>奥田純也</v>
          </cell>
          <cell r="H48" t="str">
            <v>アプストＴＣ</v>
          </cell>
          <cell r="I48" t="str">
            <v>男</v>
          </cell>
          <cell r="J48">
            <v>1963</v>
          </cell>
          <cell r="K48">
            <v>61</v>
          </cell>
          <cell r="L48" t="str">
            <v>OK</v>
          </cell>
          <cell r="M48" t="str">
            <v>東近江市</v>
          </cell>
        </row>
        <row r="49">
          <cell r="A49" t="str">
            <v>あぷ１７</v>
          </cell>
          <cell r="B49" t="str">
            <v>村田</v>
          </cell>
          <cell r="C49" t="str">
            <v>朋子</v>
          </cell>
          <cell r="D49" t="str">
            <v>アプストＴＣ</v>
          </cell>
          <cell r="E49">
            <v>0</v>
          </cell>
          <cell r="F49" t="str">
            <v>あぷ１７</v>
          </cell>
          <cell r="G49" t="str">
            <v>村田朋子</v>
          </cell>
          <cell r="H49" t="str">
            <v>アプストＴＣ</v>
          </cell>
          <cell r="I49" t="str">
            <v>女</v>
          </cell>
          <cell r="J49">
            <v>1959</v>
          </cell>
          <cell r="K49">
            <v>65</v>
          </cell>
          <cell r="L49" t="str">
            <v>OK</v>
          </cell>
          <cell r="M49" t="str">
            <v>東近江市</v>
          </cell>
        </row>
        <row r="50">
          <cell r="A50" t="str">
            <v>あぷ１８</v>
          </cell>
          <cell r="B50" t="str">
            <v>村田</v>
          </cell>
          <cell r="C50" t="str">
            <v>理恵子</v>
          </cell>
          <cell r="D50" t="str">
            <v>アプストＴＣ</v>
          </cell>
          <cell r="E50">
            <v>0</v>
          </cell>
          <cell r="F50" t="str">
            <v>あぷ１８</v>
          </cell>
          <cell r="G50" t="str">
            <v>村田理恵子</v>
          </cell>
          <cell r="H50" t="str">
            <v>アプストＴＣ</v>
          </cell>
          <cell r="I50" t="str">
            <v>女</v>
          </cell>
          <cell r="J50">
            <v>1979</v>
          </cell>
          <cell r="K50">
            <v>45</v>
          </cell>
          <cell r="L50" t="str">
            <v>OK</v>
          </cell>
          <cell r="M50" t="str">
            <v>東近江市</v>
          </cell>
        </row>
        <row r="51">
          <cell r="A51" t="str">
            <v>あぷ１９</v>
          </cell>
          <cell r="B51" t="str">
            <v>竹村</v>
          </cell>
          <cell r="C51" t="str">
            <v>治</v>
          </cell>
          <cell r="D51" t="str">
            <v>アプストＴＣ</v>
          </cell>
          <cell r="E51">
            <v>0</v>
          </cell>
          <cell r="F51" t="str">
            <v>あぷ１９</v>
          </cell>
          <cell r="G51" t="str">
            <v>竹村治</v>
          </cell>
          <cell r="H51" t="str">
            <v>アプストＴＣ</v>
          </cell>
          <cell r="I51" t="str">
            <v>男</v>
          </cell>
          <cell r="J51">
            <v>1961</v>
          </cell>
          <cell r="K51">
            <v>63</v>
          </cell>
          <cell r="L51" t="str">
            <v>OK</v>
          </cell>
          <cell r="M51" t="str">
            <v>蒲生郡</v>
          </cell>
        </row>
        <row r="52">
          <cell r="A52" t="str">
            <v>あぷ２０</v>
          </cell>
          <cell r="B52" t="str">
            <v>木村</v>
          </cell>
          <cell r="C52" t="str">
            <v>誠</v>
          </cell>
          <cell r="D52" t="str">
            <v>アプストＴＣ</v>
          </cell>
          <cell r="E52">
            <v>0</v>
          </cell>
          <cell r="F52" t="str">
            <v>あぷ２０</v>
          </cell>
          <cell r="G52" t="str">
            <v>木村誠</v>
          </cell>
          <cell r="H52" t="str">
            <v>アプストＴＣ</v>
          </cell>
          <cell r="I52" t="str">
            <v>男</v>
          </cell>
          <cell r="J52">
            <v>1968</v>
          </cell>
          <cell r="K52">
            <v>56</v>
          </cell>
          <cell r="L52" t="str">
            <v>OK</v>
          </cell>
          <cell r="M52" t="str">
            <v>京都市</v>
          </cell>
        </row>
        <row r="53">
          <cell r="A53" t="str">
            <v>あぷ２１</v>
          </cell>
          <cell r="B53" t="str">
            <v>木村</v>
          </cell>
          <cell r="C53" t="str">
            <v>容子</v>
          </cell>
          <cell r="D53" t="str">
            <v>アプストＴＣ</v>
          </cell>
          <cell r="E53">
            <v>0</v>
          </cell>
          <cell r="F53" t="str">
            <v>あぷ２１</v>
          </cell>
          <cell r="G53" t="str">
            <v>木村容子</v>
          </cell>
          <cell r="H53" t="str">
            <v>アプストＴＣ</v>
          </cell>
          <cell r="I53" t="str">
            <v>女</v>
          </cell>
          <cell r="J53">
            <v>1967</v>
          </cell>
          <cell r="K53">
            <v>57</v>
          </cell>
          <cell r="L53" t="str">
            <v>OK</v>
          </cell>
          <cell r="M53" t="str">
            <v>京都市</v>
          </cell>
        </row>
        <row r="54">
          <cell r="A54" t="str">
            <v>あぷ２２</v>
          </cell>
          <cell r="B54" t="str">
            <v>森</v>
          </cell>
          <cell r="C54" t="str">
            <v>謙太郎</v>
          </cell>
          <cell r="D54" t="str">
            <v>アプストＴＣ</v>
          </cell>
          <cell r="E54">
            <v>0</v>
          </cell>
          <cell r="F54" t="str">
            <v>あぷ２２</v>
          </cell>
          <cell r="G54" t="str">
            <v>森謙太郎</v>
          </cell>
          <cell r="H54" t="str">
            <v>アプストＴＣ</v>
          </cell>
          <cell r="I54" t="str">
            <v>男</v>
          </cell>
          <cell r="J54">
            <v>1989</v>
          </cell>
          <cell r="K54">
            <v>35</v>
          </cell>
          <cell r="L54" t="str">
            <v>OK</v>
          </cell>
          <cell r="M54" t="str">
            <v>鈴鹿市</v>
          </cell>
        </row>
        <row r="55">
          <cell r="A55" t="str">
            <v>あぷ２３</v>
          </cell>
          <cell r="B55" t="str">
            <v>下地</v>
          </cell>
          <cell r="C55" t="str">
            <v>昭徹</v>
          </cell>
          <cell r="D55" t="str">
            <v>アプストＴＣ</v>
          </cell>
          <cell r="E55">
            <v>0</v>
          </cell>
          <cell r="F55" t="str">
            <v>あぷ２３</v>
          </cell>
          <cell r="G55" t="str">
            <v>下地昭徹</v>
          </cell>
          <cell r="H55" t="str">
            <v>アプストＴＣ</v>
          </cell>
          <cell r="I55" t="str">
            <v>男</v>
          </cell>
          <cell r="J55">
            <v>1977</v>
          </cell>
          <cell r="K55">
            <v>47</v>
          </cell>
          <cell r="L55" t="str">
            <v>OK</v>
          </cell>
          <cell r="M55" t="str">
            <v>鈴鹿市</v>
          </cell>
        </row>
        <row r="56">
          <cell r="A56" t="str">
            <v>あぷ２４</v>
          </cell>
          <cell r="B56" t="str">
            <v>服部</v>
          </cell>
          <cell r="C56" t="str">
            <v>龍優</v>
          </cell>
          <cell r="D56" t="str">
            <v>アプストＴＣ</v>
          </cell>
          <cell r="E56">
            <v>0</v>
          </cell>
          <cell r="F56" t="str">
            <v>あぷ２４</v>
          </cell>
          <cell r="G56" t="str">
            <v>服部龍優</v>
          </cell>
          <cell r="H56" t="str">
            <v>アプストＴＣ</v>
          </cell>
          <cell r="I56" t="str">
            <v>男</v>
          </cell>
          <cell r="J56">
            <v>1997</v>
          </cell>
          <cell r="K56">
            <v>27</v>
          </cell>
          <cell r="L56" t="str">
            <v>OK</v>
          </cell>
          <cell r="M56" t="str">
            <v>亀山市</v>
          </cell>
        </row>
        <row r="57">
          <cell r="A57" t="str">
            <v>あぷ２５</v>
          </cell>
          <cell r="B57" t="str">
            <v>齋藤</v>
          </cell>
          <cell r="C57" t="str">
            <v>波月</v>
          </cell>
          <cell r="D57" t="str">
            <v>アプストＴＣ</v>
          </cell>
          <cell r="E57">
            <v>0</v>
          </cell>
          <cell r="F57" t="str">
            <v>あぷ２５</v>
          </cell>
          <cell r="G57" t="str">
            <v>齋藤波月</v>
          </cell>
          <cell r="H57" t="str">
            <v>アプストＴＣ</v>
          </cell>
          <cell r="I57" t="str">
            <v>男</v>
          </cell>
          <cell r="J57">
            <v>1997</v>
          </cell>
          <cell r="K57">
            <v>27</v>
          </cell>
          <cell r="L57" t="str">
            <v>OK</v>
          </cell>
          <cell r="M57" t="str">
            <v>亀山市</v>
          </cell>
        </row>
        <row r="58">
          <cell r="A58" t="str">
            <v>あぷ２６</v>
          </cell>
          <cell r="B58" t="str">
            <v>古市</v>
          </cell>
          <cell r="C58" t="str">
            <v>雄哉</v>
          </cell>
          <cell r="D58" t="str">
            <v>アプストＴＣ</v>
          </cell>
          <cell r="E58">
            <v>0</v>
          </cell>
          <cell r="F58" t="str">
            <v>あぷ２６</v>
          </cell>
          <cell r="G58" t="str">
            <v>古市雄哉</v>
          </cell>
          <cell r="H58" t="str">
            <v>アプストＴＣ</v>
          </cell>
          <cell r="I58" t="str">
            <v>男</v>
          </cell>
          <cell r="J58">
            <v>1997</v>
          </cell>
          <cell r="K58">
            <v>27</v>
          </cell>
          <cell r="L58" t="str">
            <v>OK</v>
          </cell>
          <cell r="M58" t="str">
            <v>鈴鹿市</v>
          </cell>
        </row>
        <row r="59">
          <cell r="A59" t="str">
            <v>あぷ２７</v>
          </cell>
          <cell r="B59" t="str">
            <v>大塚</v>
          </cell>
          <cell r="C59" t="str">
            <v>光稀</v>
          </cell>
          <cell r="D59" t="str">
            <v>アプストＴＣ</v>
          </cell>
          <cell r="E59">
            <v>0</v>
          </cell>
          <cell r="F59" t="str">
            <v>あぷ２７</v>
          </cell>
          <cell r="G59" t="str">
            <v>大塚光稀</v>
          </cell>
          <cell r="H59" t="str">
            <v>アプストＴＣ</v>
          </cell>
          <cell r="I59" t="str">
            <v>男</v>
          </cell>
          <cell r="J59">
            <v>1999</v>
          </cell>
          <cell r="K59">
            <v>25</v>
          </cell>
          <cell r="L59" t="str">
            <v>OK</v>
          </cell>
          <cell r="M59" t="str">
            <v>鈴鹿市</v>
          </cell>
        </row>
        <row r="60">
          <cell r="A60" t="str">
            <v>あぷ２８</v>
          </cell>
          <cell r="B60" t="str">
            <v>東</v>
          </cell>
          <cell r="C60" t="str">
            <v>正隆</v>
          </cell>
          <cell r="D60" t="str">
            <v>アプストＴＣ</v>
          </cell>
          <cell r="E60">
            <v>0</v>
          </cell>
          <cell r="F60" t="str">
            <v>あぷ２８</v>
          </cell>
          <cell r="G60" t="str">
            <v>東正隆</v>
          </cell>
          <cell r="H60" t="str">
            <v>アプストＴＣ</v>
          </cell>
          <cell r="I60" t="str">
            <v>男</v>
          </cell>
          <cell r="J60">
            <v>1965</v>
          </cell>
          <cell r="K60">
            <v>59</v>
          </cell>
          <cell r="L60" t="str">
            <v>OK</v>
          </cell>
          <cell r="M60" t="str">
            <v>彦根市</v>
          </cell>
        </row>
        <row r="61">
          <cell r="A61" t="str">
            <v>あぷ２９</v>
          </cell>
          <cell r="B61" t="str">
            <v>二ツ井</v>
          </cell>
          <cell r="C61" t="str">
            <v>裕也</v>
          </cell>
          <cell r="D61" t="str">
            <v>アプストＴＣ</v>
          </cell>
          <cell r="E61">
            <v>0</v>
          </cell>
          <cell r="F61" t="str">
            <v>あぷ２９</v>
          </cell>
          <cell r="G61" t="str">
            <v>二ツ井裕也</v>
          </cell>
          <cell r="H61" t="str">
            <v>アプストＴＣ</v>
          </cell>
          <cell r="I61" t="str">
            <v>男</v>
          </cell>
          <cell r="J61">
            <v>1990</v>
          </cell>
          <cell r="K61">
            <v>34</v>
          </cell>
          <cell r="L61" t="str">
            <v>OK</v>
          </cell>
          <cell r="M61" t="str">
            <v>京都市</v>
          </cell>
        </row>
        <row r="62">
          <cell r="A62" t="str">
            <v>あぷ３０</v>
          </cell>
          <cell r="B62" t="str">
            <v>山崎</v>
          </cell>
          <cell r="C62" t="str">
            <v>豊</v>
          </cell>
          <cell r="D62" t="str">
            <v>アプストＴＣ</v>
          </cell>
          <cell r="E62">
            <v>0</v>
          </cell>
          <cell r="F62" t="str">
            <v>あぷ３０</v>
          </cell>
          <cell r="G62" t="str">
            <v>山崎豊</v>
          </cell>
          <cell r="H62" t="str">
            <v>アプストＴＣ</v>
          </cell>
          <cell r="I62" t="str">
            <v>男</v>
          </cell>
          <cell r="J62">
            <v>1975</v>
          </cell>
          <cell r="K62">
            <v>49</v>
          </cell>
          <cell r="L62" t="str">
            <v>OK</v>
          </cell>
          <cell r="M62" t="str">
            <v>東近江市</v>
          </cell>
        </row>
        <row r="63">
          <cell r="A63" t="str">
            <v>あん０１</v>
          </cell>
          <cell r="B63" t="str">
            <v>池田</v>
          </cell>
          <cell r="C63" t="str">
            <v>枝理</v>
          </cell>
          <cell r="D63" t="str">
            <v>アンヴァース</v>
          </cell>
          <cell r="E63">
            <v>0</v>
          </cell>
          <cell r="F63" t="str">
            <v>あん０１</v>
          </cell>
          <cell r="G63" t="str">
            <v>池田枝理</v>
          </cell>
          <cell r="H63" t="str">
            <v>薮内</v>
          </cell>
          <cell r="I63" t="str">
            <v>女</v>
          </cell>
          <cell r="J63">
            <v>1986</v>
          </cell>
          <cell r="K63">
            <v>38</v>
          </cell>
          <cell r="L63" t="str">
            <v>OK</v>
          </cell>
          <cell r="M63" t="str">
            <v>彦根市</v>
          </cell>
        </row>
        <row r="64">
          <cell r="A64" t="str">
            <v>あん０２</v>
          </cell>
          <cell r="B64" t="str">
            <v>脇坂</v>
          </cell>
          <cell r="C64" t="str">
            <v>愛里</v>
          </cell>
          <cell r="D64" t="str">
            <v>アンヴァース</v>
          </cell>
          <cell r="E64">
            <v>0</v>
          </cell>
          <cell r="F64" t="str">
            <v>あん０２</v>
          </cell>
          <cell r="G64" t="str">
            <v>脇坂愛里</v>
          </cell>
          <cell r="H64" t="str">
            <v>薮内</v>
          </cell>
          <cell r="I64" t="str">
            <v>女</v>
          </cell>
          <cell r="J64">
            <v>1989</v>
          </cell>
          <cell r="K64">
            <v>35</v>
          </cell>
          <cell r="L64" t="str">
            <v>OK</v>
          </cell>
          <cell r="M64" t="str">
            <v>彦根市</v>
          </cell>
        </row>
        <row r="65">
          <cell r="A65" t="str">
            <v>あん０３</v>
          </cell>
          <cell r="B65" t="str">
            <v>片桐</v>
          </cell>
          <cell r="C65" t="str">
            <v>美里</v>
          </cell>
          <cell r="D65" t="str">
            <v>アンヴァース</v>
          </cell>
          <cell r="E65">
            <v>0</v>
          </cell>
          <cell r="F65" t="str">
            <v>あん０３</v>
          </cell>
          <cell r="G65" t="str">
            <v>片桐美里</v>
          </cell>
          <cell r="H65" t="str">
            <v>薮内</v>
          </cell>
          <cell r="I65" t="str">
            <v>女</v>
          </cell>
          <cell r="J65">
            <v>1977</v>
          </cell>
          <cell r="K65">
            <v>47</v>
          </cell>
          <cell r="L65" t="str">
            <v>OK</v>
          </cell>
          <cell r="M65" t="str">
            <v>彦根市</v>
          </cell>
        </row>
        <row r="66">
          <cell r="A66" t="str">
            <v>あん０４</v>
          </cell>
          <cell r="B66" t="str">
            <v>植田</v>
          </cell>
          <cell r="C66" t="str">
            <v>早耶</v>
          </cell>
          <cell r="D66" t="str">
            <v>アンヴァース</v>
          </cell>
          <cell r="E66">
            <v>0</v>
          </cell>
          <cell r="F66" t="str">
            <v>あん０４</v>
          </cell>
          <cell r="G66" t="str">
            <v>植田早耶</v>
          </cell>
          <cell r="H66" t="str">
            <v>薮内</v>
          </cell>
          <cell r="I66" t="str">
            <v>女</v>
          </cell>
          <cell r="J66">
            <v>1999</v>
          </cell>
          <cell r="K66">
            <v>25</v>
          </cell>
          <cell r="L66" t="str">
            <v>OK</v>
          </cell>
          <cell r="M66" t="str">
            <v>東近江市</v>
          </cell>
        </row>
        <row r="67">
          <cell r="A67" t="str">
            <v>あん０５</v>
          </cell>
          <cell r="B67" t="str">
            <v>西野</v>
          </cell>
          <cell r="C67" t="str">
            <v>美恵</v>
          </cell>
          <cell r="D67" t="str">
            <v>アンヴァース</v>
          </cell>
          <cell r="F67" t="str">
            <v>あん０５</v>
          </cell>
          <cell r="G67" t="str">
            <v>西野美恵</v>
          </cell>
          <cell r="H67" t="str">
            <v>薮内</v>
          </cell>
          <cell r="I67" t="str">
            <v>女</v>
          </cell>
          <cell r="J67">
            <v>1988</v>
          </cell>
          <cell r="K67">
            <v>36</v>
          </cell>
          <cell r="L67" t="str">
            <v>OK</v>
          </cell>
          <cell r="M67" t="str">
            <v>長浜市</v>
          </cell>
        </row>
        <row r="68">
          <cell r="A68" t="str">
            <v>あん０６</v>
          </cell>
          <cell r="B68" t="str">
            <v>黒坂</v>
          </cell>
          <cell r="C68" t="str">
            <v>晶子</v>
          </cell>
          <cell r="D68" t="str">
            <v>アンヴァース</v>
          </cell>
          <cell r="E68">
            <v>0</v>
          </cell>
          <cell r="F68" t="str">
            <v>あん０６</v>
          </cell>
          <cell r="G68" t="str">
            <v>黒坂晶子</v>
          </cell>
          <cell r="H68" t="str">
            <v>薮内</v>
          </cell>
          <cell r="I68" t="str">
            <v>女</v>
          </cell>
          <cell r="J68">
            <v>1971</v>
          </cell>
          <cell r="K68">
            <v>53</v>
          </cell>
          <cell r="L68" t="str">
            <v>OK</v>
          </cell>
          <cell r="M68" t="str">
            <v>草津市</v>
          </cell>
        </row>
        <row r="69">
          <cell r="A69" t="str">
            <v>あん０７</v>
          </cell>
          <cell r="B69" t="str">
            <v>山口</v>
          </cell>
          <cell r="C69" t="str">
            <v>千恵</v>
          </cell>
          <cell r="D69" t="str">
            <v>アンヴァース</v>
          </cell>
          <cell r="F69" t="str">
            <v>あん０７</v>
          </cell>
          <cell r="G69" t="str">
            <v>山口千恵</v>
          </cell>
          <cell r="H69" t="str">
            <v>薮内</v>
          </cell>
          <cell r="I69" t="str">
            <v>女</v>
          </cell>
          <cell r="J69">
            <v>1979</v>
          </cell>
          <cell r="K69">
            <v>45</v>
          </cell>
          <cell r="L69" t="str">
            <v>OK</v>
          </cell>
          <cell r="M69" t="str">
            <v>守山市</v>
          </cell>
        </row>
        <row r="70">
          <cell r="A70" t="str">
            <v>あん０８</v>
          </cell>
          <cell r="B70" t="str">
            <v>小田</v>
          </cell>
          <cell r="C70" t="str">
            <v>紀彦</v>
          </cell>
          <cell r="D70" t="str">
            <v>アンヴァース</v>
          </cell>
          <cell r="F70" t="str">
            <v>あん０８</v>
          </cell>
          <cell r="G70" t="str">
            <v>小田紀彦</v>
          </cell>
          <cell r="H70" t="str">
            <v>薮内</v>
          </cell>
          <cell r="I70" t="str">
            <v>男</v>
          </cell>
          <cell r="J70">
            <v>1984</v>
          </cell>
          <cell r="K70">
            <v>40</v>
          </cell>
          <cell r="L70" t="str">
            <v>OK</v>
          </cell>
          <cell r="M70" t="str">
            <v>野洲市</v>
          </cell>
        </row>
        <row r="71">
          <cell r="A71" t="str">
            <v>あん０９</v>
          </cell>
          <cell r="B71" t="str">
            <v>越智</v>
          </cell>
          <cell r="C71" t="str">
            <v>友基</v>
          </cell>
          <cell r="D71" t="str">
            <v>アンヴァース</v>
          </cell>
          <cell r="F71" t="str">
            <v>あん０９</v>
          </cell>
          <cell r="G71" t="str">
            <v>越智友基</v>
          </cell>
          <cell r="H71" t="str">
            <v>薮内</v>
          </cell>
          <cell r="I71" t="str">
            <v>男</v>
          </cell>
          <cell r="J71">
            <v>1987</v>
          </cell>
          <cell r="K71">
            <v>37</v>
          </cell>
          <cell r="L71" t="str">
            <v>OK</v>
          </cell>
          <cell r="M71" t="str">
            <v>野洲市</v>
          </cell>
        </row>
        <row r="72">
          <cell r="A72" t="str">
            <v>あん１０</v>
          </cell>
          <cell r="B72" t="str">
            <v>辻本</v>
          </cell>
          <cell r="C72" t="str">
            <v>将士</v>
          </cell>
          <cell r="D72" t="str">
            <v>アンヴァース</v>
          </cell>
          <cell r="F72" t="str">
            <v>あん１０</v>
          </cell>
          <cell r="G72" t="str">
            <v>辻本将士</v>
          </cell>
          <cell r="H72" t="str">
            <v>薮内</v>
          </cell>
          <cell r="I72" t="str">
            <v>男</v>
          </cell>
          <cell r="J72">
            <v>1986</v>
          </cell>
          <cell r="K72">
            <v>38</v>
          </cell>
          <cell r="L72" t="str">
            <v>OK</v>
          </cell>
          <cell r="M72" t="str">
            <v>野洲市</v>
          </cell>
        </row>
        <row r="73">
          <cell r="A73" t="str">
            <v>あん１１</v>
          </cell>
          <cell r="B73" t="str">
            <v>津曲</v>
          </cell>
          <cell r="C73" t="str">
            <v>崇志</v>
          </cell>
          <cell r="D73" t="str">
            <v>アンヴァース</v>
          </cell>
          <cell r="F73" t="str">
            <v>あん１１</v>
          </cell>
          <cell r="G73" t="str">
            <v>津曲崇志</v>
          </cell>
          <cell r="H73" t="str">
            <v>薮内</v>
          </cell>
          <cell r="I73" t="str">
            <v>男</v>
          </cell>
          <cell r="J73">
            <v>1989</v>
          </cell>
          <cell r="K73">
            <v>35</v>
          </cell>
          <cell r="L73" t="str">
            <v>OK</v>
          </cell>
          <cell r="M73" t="str">
            <v>湖南市</v>
          </cell>
        </row>
        <row r="74">
          <cell r="A74" t="str">
            <v>あん１２</v>
          </cell>
          <cell r="B74" t="str">
            <v>原</v>
          </cell>
          <cell r="C74" t="str">
            <v>智則</v>
          </cell>
          <cell r="D74" t="str">
            <v>アンヴァース</v>
          </cell>
          <cell r="F74" t="str">
            <v>あん１２</v>
          </cell>
          <cell r="G74" t="str">
            <v>原智則</v>
          </cell>
          <cell r="H74" t="str">
            <v>薮内</v>
          </cell>
          <cell r="I74" t="str">
            <v>男</v>
          </cell>
          <cell r="J74">
            <v>1969</v>
          </cell>
          <cell r="K74">
            <v>55</v>
          </cell>
          <cell r="L74" t="str">
            <v>OK</v>
          </cell>
          <cell r="M74" t="str">
            <v>栗東市</v>
          </cell>
        </row>
        <row r="75">
          <cell r="A75" t="str">
            <v>あん１３</v>
          </cell>
          <cell r="B75" t="str">
            <v>ピーター</v>
          </cell>
          <cell r="C75" t="str">
            <v>リーダー</v>
          </cell>
          <cell r="D75" t="str">
            <v>アンヴァース</v>
          </cell>
          <cell r="F75" t="str">
            <v>あん１３</v>
          </cell>
          <cell r="G75" t="str">
            <v>ピーターリーダー</v>
          </cell>
          <cell r="H75" t="str">
            <v>薮内</v>
          </cell>
          <cell r="I75" t="str">
            <v>男</v>
          </cell>
          <cell r="J75">
            <v>1981</v>
          </cell>
          <cell r="K75">
            <v>43</v>
          </cell>
          <cell r="L75" t="str">
            <v>OK</v>
          </cell>
          <cell r="M75" t="str">
            <v>蒲生郡</v>
          </cell>
        </row>
        <row r="76">
          <cell r="A76" t="str">
            <v>あん１４</v>
          </cell>
          <cell r="B76" t="str">
            <v>鍋内</v>
          </cell>
          <cell r="C76" t="str">
            <v>雄樹</v>
          </cell>
          <cell r="D76" t="str">
            <v>アンヴァース</v>
          </cell>
          <cell r="F76" t="str">
            <v>あん１４</v>
          </cell>
          <cell r="G76" t="str">
            <v>鍋内雄樹</v>
          </cell>
          <cell r="H76" t="str">
            <v>薮内</v>
          </cell>
          <cell r="I76" t="str">
            <v>男</v>
          </cell>
          <cell r="J76">
            <v>1990</v>
          </cell>
          <cell r="K76">
            <v>34</v>
          </cell>
          <cell r="L76" t="str">
            <v>OK</v>
          </cell>
          <cell r="M76" t="str">
            <v>蒲生郡</v>
          </cell>
        </row>
        <row r="77">
          <cell r="A77" t="str">
            <v>あん１５</v>
          </cell>
          <cell r="B77" t="str">
            <v>脇坂</v>
          </cell>
          <cell r="C77" t="str">
            <v>和樹</v>
          </cell>
          <cell r="D77" t="str">
            <v>アンヴァース</v>
          </cell>
          <cell r="F77" t="str">
            <v>あん１５</v>
          </cell>
          <cell r="G77" t="str">
            <v>脇坂和樹</v>
          </cell>
          <cell r="H77" t="str">
            <v>薮内</v>
          </cell>
          <cell r="I77" t="str">
            <v>男</v>
          </cell>
          <cell r="J77">
            <v>1992</v>
          </cell>
          <cell r="K77">
            <v>32</v>
          </cell>
          <cell r="L77" t="str">
            <v>OK</v>
          </cell>
          <cell r="M77" t="str">
            <v>彦根市</v>
          </cell>
        </row>
        <row r="78">
          <cell r="A78" t="str">
            <v>あん１６</v>
          </cell>
          <cell r="B78" t="str">
            <v>上津</v>
          </cell>
          <cell r="C78" t="str">
            <v>慶和</v>
          </cell>
          <cell r="D78" t="str">
            <v>アンヴァース</v>
          </cell>
          <cell r="F78" t="str">
            <v>あん１６</v>
          </cell>
          <cell r="G78" t="str">
            <v>上津慶和</v>
          </cell>
          <cell r="H78" t="str">
            <v>薮内</v>
          </cell>
          <cell r="I78" t="str">
            <v>男</v>
          </cell>
          <cell r="J78">
            <v>1993</v>
          </cell>
          <cell r="K78">
            <v>31</v>
          </cell>
          <cell r="L78" t="str">
            <v>OK</v>
          </cell>
          <cell r="M78" t="str">
            <v>米原市</v>
          </cell>
        </row>
        <row r="79">
          <cell r="A79" t="str">
            <v>あん１７</v>
          </cell>
          <cell r="B79" t="str">
            <v>薮内</v>
          </cell>
          <cell r="C79" t="str">
            <v>豪</v>
          </cell>
          <cell r="D79" t="str">
            <v>アンヴァース</v>
          </cell>
          <cell r="F79" t="str">
            <v>あん１７</v>
          </cell>
          <cell r="G79" t="str">
            <v>薮内豪</v>
          </cell>
          <cell r="H79" t="str">
            <v>薮内</v>
          </cell>
          <cell r="I79" t="str">
            <v>男</v>
          </cell>
          <cell r="J79">
            <v>1986</v>
          </cell>
          <cell r="K79">
            <v>38</v>
          </cell>
          <cell r="L79" t="str">
            <v>OK</v>
          </cell>
          <cell r="M79" t="str">
            <v>長浜市</v>
          </cell>
        </row>
        <row r="80">
          <cell r="A80" t="str">
            <v>あん１８</v>
          </cell>
          <cell r="B80" t="str">
            <v>鈴木</v>
          </cell>
          <cell r="C80" t="str">
            <v>智彦</v>
          </cell>
          <cell r="D80" t="str">
            <v>アンヴァース</v>
          </cell>
          <cell r="F80" t="str">
            <v>あん１８</v>
          </cell>
          <cell r="G80" t="str">
            <v>鈴木智彦</v>
          </cell>
          <cell r="H80" t="str">
            <v>薮内</v>
          </cell>
          <cell r="I80" t="str">
            <v>男</v>
          </cell>
          <cell r="J80">
            <v>1981</v>
          </cell>
          <cell r="K80">
            <v>43</v>
          </cell>
          <cell r="L80" t="str">
            <v>OK</v>
          </cell>
          <cell r="M80" t="str">
            <v>大垣市</v>
          </cell>
        </row>
        <row r="81">
          <cell r="A81" t="str">
            <v>あん１９</v>
          </cell>
          <cell r="B81" t="str">
            <v>高森</v>
          </cell>
          <cell r="C81" t="str">
            <v>康志</v>
          </cell>
          <cell r="D81" t="str">
            <v>アンヴァース</v>
          </cell>
          <cell r="F81" t="str">
            <v>あん１９</v>
          </cell>
          <cell r="G81" t="str">
            <v>高森康志</v>
          </cell>
          <cell r="H81" t="str">
            <v>薮内</v>
          </cell>
          <cell r="I81" t="str">
            <v>男</v>
          </cell>
          <cell r="J81">
            <v>1986</v>
          </cell>
          <cell r="K81">
            <v>38</v>
          </cell>
          <cell r="L81" t="str">
            <v>OK</v>
          </cell>
          <cell r="M81" t="str">
            <v>京都市</v>
          </cell>
        </row>
        <row r="82">
          <cell r="A82" t="str">
            <v>あん２０</v>
          </cell>
          <cell r="B82" t="str">
            <v>松村</v>
          </cell>
          <cell r="C82" t="str">
            <v>友喜</v>
          </cell>
          <cell r="D82" t="str">
            <v>アンヴァース</v>
          </cell>
          <cell r="F82" t="str">
            <v>あん２０</v>
          </cell>
          <cell r="G82" t="str">
            <v>松村友喜</v>
          </cell>
          <cell r="H82" t="str">
            <v>薮内</v>
          </cell>
          <cell r="I82" t="str">
            <v>男</v>
          </cell>
          <cell r="J82">
            <v>1988</v>
          </cell>
          <cell r="K82">
            <v>36</v>
          </cell>
          <cell r="L82" t="str">
            <v>OK</v>
          </cell>
          <cell r="M82" t="str">
            <v>彦根市</v>
          </cell>
        </row>
        <row r="83">
          <cell r="A83" t="str">
            <v>あん２１</v>
          </cell>
          <cell r="B83" t="str">
            <v>原山</v>
          </cell>
          <cell r="C83" t="str">
            <v>侑己</v>
          </cell>
          <cell r="D83" t="str">
            <v>アンヴァース</v>
          </cell>
          <cell r="F83" t="str">
            <v>あん２１</v>
          </cell>
          <cell r="G83" t="str">
            <v>原山侑己</v>
          </cell>
          <cell r="H83" t="str">
            <v>薮内</v>
          </cell>
          <cell r="I83" t="str">
            <v>男</v>
          </cell>
          <cell r="J83">
            <v>1996</v>
          </cell>
          <cell r="K83">
            <v>28</v>
          </cell>
          <cell r="L83" t="str">
            <v>OK</v>
          </cell>
          <cell r="M83" t="str">
            <v>草津市</v>
          </cell>
        </row>
        <row r="84">
          <cell r="A84" t="str">
            <v>あん２２</v>
          </cell>
          <cell r="B84" t="str">
            <v>森</v>
          </cell>
          <cell r="C84" t="str">
            <v>寿人</v>
          </cell>
          <cell r="D84" t="str">
            <v>アンヴァース</v>
          </cell>
          <cell r="F84" t="str">
            <v>あん２２</v>
          </cell>
          <cell r="G84" t="str">
            <v>森寿人</v>
          </cell>
          <cell r="H84" t="str">
            <v>薮内</v>
          </cell>
          <cell r="I84" t="str">
            <v>男</v>
          </cell>
          <cell r="J84">
            <v>1978</v>
          </cell>
          <cell r="K84">
            <v>46</v>
          </cell>
          <cell r="L84" t="str">
            <v>OK</v>
          </cell>
          <cell r="M84" t="str">
            <v>栗東市</v>
          </cell>
        </row>
        <row r="85">
          <cell r="A85" t="str">
            <v>あん２３</v>
          </cell>
          <cell r="B85" t="str">
            <v>山田</v>
          </cell>
          <cell r="C85" t="str">
            <v>佳明</v>
          </cell>
          <cell r="D85" t="str">
            <v>アンヴァース</v>
          </cell>
          <cell r="F85" t="str">
            <v>あん２３</v>
          </cell>
          <cell r="G85" t="str">
            <v>山田佳明</v>
          </cell>
          <cell r="H85" t="str">
            <v>薮内</v>
          </cell>
          <cell r="I85" t="str">
            <v>男</v>
          </cell>
          <cell r="J85">
            <v>1986</v>
          </cell>
          <cell r="K85">
            <v>38</v>
          </cell>
          <cell r="L85" t="str">
            <v>OK</v>
          </cell>
          <cell r="M85" t="str">
            <v>彦根市</v>
          </cell>
        </row>
        <row r="86">
          <cell r="A86" t="str">
            <v>あん２４</v>
          </cell>
          <cell r="B86" t="str">
            <v>岡</v>
          </cell>
          <cell r="C86" t="str">
            <v>栄介</v>
          </cell>
          <cell r="D86" t="str">
            <v>アンヴァース</v>
          </cell>
          <cell r="F86" t="str">
            <v>あん２４</v>
          </cell>
          <cell r="G86" t="str">
            <v>岡栄介</v>
          </cell>
          <cell r="H86" t="str">
            <v>薮内</v>
          </cell>
          <cell r="I86" t="str">
            <v>男</v>
          </cell>
          <cell r="J86">
            <v>1996</v>
          </cell>
          <cell r="K86">
            <v>28</v>
          </cell>
          <cell r="L86" t="str">
            <v>OK</v>
          </cell>
          <cell r="M86" t="str">
            <v>栗東市</v>
          </cell>
        </row>
        <row r="87">
          <cell r="A87" t="str">
            <v>あん２５</v>
          </cell>
          <cell r="B87" t="str">
            <v>西嶌</v>
          </cell>
          <cell r="C87" t="str">
            <v>達也</v>
          </cell>
          <cell r="D87" t="str">
            <v>アンヴァース</v>
          </cell>
          <cell r="F87" t="str">
            <v>あん２５</v>
          </cell>
          <cell r="G87" t="str">
            <v>西嶌達也</v>
          </cell>
          <cell r="H87" t="str">
            <v>薮内</v>
          </cell>
          <cell r="I87" t="str">
            <v>男</v>
          </cell>
          <cell r="J87">
            <v>1989</v>
          </cell>
          <cell r="K87">
            <v>35</v>
          </cell>
          <cell r="L87" t="str">
            <v>OK</v>
          </cell>
          <cell r="M87" t="str">
            <v>長浜市</v>
          </cell>
        </row>
        <row r="88">
          <cell r="A88" t="str">
            <v>あん２６</v>
          </cell>
          <cell r="B88" t="str">
            <v>寺元</v>
          </cell>
          <cell r="C88" t="str">
            <v>翔太</v>
          </cell>
          <cell r="D88" t="str">
            <v>アンヴァース</v>
          </cell>
          <cell r="F88" t="str">
            <v>あん２６</v>
          </cell>
          <cell r="G88" t="str">
            <v>寺元翔太</v>
          </cell>
          <cell r="H88" t="str">
            <v>薮内</v>
          </cell>
          <cell r="I88" t="str">
            <v>男</v>
          </cell>
          <cell r="J88">
            <v>1993</v>
          </cell>
          <cell r="K88">
            <v>31</v>
          </cell>
          <cell r="L88" t="str">
            <v>OK</v>
          </cell>
          <cell r="M88" t="str">
            <v>長浜市</v>
          </cell>
        </row>
        <row r="89">
          <cell r="A89" t="str">
            <v>あん２７</v>
          </cell>
          <cell r="B89" t="str">
            <v>三箇</v>
          </cell>
          <cell r="C89" t="str">
            <v>将士</v>
          </cell>
          <cell r="D89" t="str">
            <v>アンヴァース</v>
          </cell>
          <cell r="F89" t="str">
            <v>あん２７</v>
          </cell>
          <cell r="G89" t="str">
            <v>三箇将士</v>
          </cell>
          <cell r="H89" t="str">
            <v>薮内</v>
          </cell>
          <cell r="I89" t="str">
            <v>男</v>
          </cell>
          <cell r="J89">
            <v>1994</v>
          </cell>
          <cell r="K89">
            <v>30</v>
          </cell>
          <cell r="L89" t="str">
            <v>OK</v>
          </cell>
          <cell r="M89" t="str">
            <v>長浜市</v>
          </cell>
        </row>
        <row r="90">
          <cell r="A90" t="str">
            <v>あん２８</v>
          </cell>
          <cell r="B90" t="str">
            <v>澤田</v>
          </cell>
          <cell r="C90" t="str">
            <v>純兵</v>
          </cell>
          <cell r="D90" t="str">
            <v>アンヴァース</v>
          </cell>
          <cell r="F90" t="str">
            <v>あん２８</v>
          </cell>
          <cell r="G90" t="str">
            <v>澤田純兵</v>
          </cell>
          <cell r="H90" t="str">
            <v>薮内</v>
          </cell>
          <cell r="I90" t="str">
            <v>男</v>
          </cell>
          <cell r="J90">
            <v>1997</v>
          </cell>
          <cell r="K90">
            <v>27</v>
          </cell>
          <cell r="L90" t="str">
            <v>OK</v>
          </cell>
          <cell r="M90" t="str">
            <v>長浜市</v>
          </cell>
        </row>
        <row r="91">
          <cell r="A91" t="str">
            <v>あん２９</v>
          </cell>
          <cell r="B91" t="str">
            <v>末木</v>
          </cell>
          <cell r="C91" t="str">
            <v>久美子</v>
          </cell>
          <cell r="D91" t="str">
            <v>アンヴァース</v>
          </cell>
          <cell r="F91" t="str">
            <v>あん２９</v>
          </cell>
          <cell r="G91" t="str">
            <v>末木久美子</v>
          </cell>
          <cell r="H91" t="str">
            <v>薮内</v>
          </cell>
          <cell r="I91" t="str">
            <v>女</v>
          </cell>
          <cell r="J91">
            <v>1969</v>
          </cell>
          <cell r="K91">
            <v>55</v>
          </cell>
          <cell r="L91" t="str">
            <v>OK</v>
          </cell>
          <cell r="M91" t="str">
            <v>垂井町</v>
          </cell>
        </row>
        <row r="92">
          <cell r="A92" t="str">
            <v>き０１</v>
          </cell>
          <cell r="B92" t="str">
            <v>赤木</v>
          </cell>
          <cell r="C92" t="str">
            <v>拓</v>
          </cell>
          <cell r="D92" t="str">
            <v>京セラ</v>
          </cell>
          <cell r="F92" t="str">
            <v>き０１</v>
          </cell>
          <cell r="G92" t="str">
            <v>赤木拓</v>
          </cell>
          <cell r="H92" t="str">
            <v>京セラTC</v>
          </cell>
          <cell r="I92" t="str">
            <v>男</v>
          </cell>
          <cell r="J92">
            <v>1980</v>
          </cell>
          <cell r="K92">
            <v>44</v>
          </cell>
          <cell r="L92" t="str">
            <v>OK</v>
          </cell>
          <cell r="M92" t="str">
            <v>近江八幡市</v>
          </cell>
        </row>
        <row r="93">
          <cell r="A93" t="str">
            <v>き０２</v>
          </cell>
          <cell r="B93" t="str">
            <v>井澤　</v>
          </cell>
          <cell r="C93" t="str">
            <v>匡志</v>
          </cell>
          <cell r="D93" t="str">
            <v>京セラ</v>
          </cell>
          <cell r="F93" t="str">
            <v>き０２</v>
          </cell>
          <cell r="G93" t="str">
            <v>井澤　匡志</v>
          </cell>
          <cell r="H93" t="str">
            <v>京セラTC</v>
          </cell>
          <cell r="I93" t="str">
            <v>男</v>
          </cell>
          <cell r="J93">
            <v>1967</v>
          </cell>
          <cell r="K93">
            <v>57</v>
          </cell>
          <cell r="L93" t="str">
            <v>OK</v>
          </cell>
          <cell r="M93" t="str">
            <v>野洲市</v>
          </cell>
        </row>
        <row r="94">
          <cell r="A94" t="str">
            <v>き０３</v>
          </cell>
          <cell r="B94" t="str">
            <v>石井</v>
          </cell>
          <cell r="C94" t="str">
            <v>耶真斗</v>
          </cell>
          <cell r="D94" t="str">
            <v>京セラ</v>
          </cell>
          <cell r="E94">
            <v>0</v>
          </cell>
          <cell r="F94" t="str">
            <v>き０３</v>
          </cell>
          <cell r="G94" t="str">
            <v>石井耶真斗</v>
          </cell>
          <cell r="H94" t="str">
            <v>京セラTC</v>
          </cell>
          <cell r="I94" t="str">
            <v>男</v>
          </cell>
          <cell r="J94">
            <v>1995</v>
          </cell>
          <cell r="K94">
            <v>29</v>
          </cell>
          <cell r="L94" t="str">
            <v>OK</v>
          </cell>
          <cell r="M94" t="str">
            <v>東近江市</v>
          </cell>
        </row>
        <row r="95">
          <cell r="A95" t="str">
            <v>き０４</v>
          </cell>
          <cell r="B95" t="str">
            <v>石川</v>
          </cell>
          <cell r="C95" t="str">
            <v>和洋</v>
          </cell>
          <cell r="D95" t="str">
            <v>京セラ</v>
          </cell>
          <cell r="E95">
            <v>0</v>
          </cell>
          <cell r="F95" t="str">
            <v>き０４</v>
          </cell>
          <cell r="G95" t="str">
            <v>石川和洋</v>
          </cell>
          <cell r="H95" t="str">
            <v>京セラTC</v>
          </cell>
          <cell r="I95" t="str">
            <v>男</v>
          </cell>
          <cell r="J95">
            <v>1978</v>
          </cell>
          <cell r="K95">
            <v>46</v>
          </cell>
          <cell r="L95" t="str">
            <v>OK</v>
          </cell>
          <cell r="M95" t="str">
            <v>竜王町</v>
          </cell>
        </row>
        <row r="96">
          <cell r="A96" t="str">
            <v>き０５</v>
          </cell>
          <cell r="B96" t="str">
            <v>石田</v>
          </cell>
          <cell r="C96" t="str">
            <v>文彦</v>
          </cell>
          <cell r="D96" t="str">
            <v>京セラ</v>
          </cell>
          <cell r="F96" t="str">
            <v>き０５</v>
          </cell>
          <cell r="G96" t="str">
            <v>石田文彦</v>
          </cell>
          <cell r="H96" t="str">
            <v>京セラTC</v>
          </cell>
          <cell r="I96" t="str">
            <v>男</v>
          </cell>
          <cell r="J96">
            <v>1993</v>
          </cell>
          <cell r="K96">
            <v>31</v>
          </cell>
          <cell r="L96" t="str">
            <v>OK</v>
          </cell>
          <cell r="M96" t="str">
            <v>近江八幡市</v>
          </cell>
        </row>
        <row r="97">
          <cell r="A97" t="str">
            <v>き０６</v>
          </cell>
          <cell r="B97" t="str">
            <v>石田</v>
          </cell>
          <cell r="C97" t="str">
            <v>愛捺花</v>
          </cell>
          <cell r="D97" t="str">
            <v>京セラ</v>
          </cell>
          <cell r="E97">
            <v>0</v>
          </cell>
          <cell r="F97" t="str">
            <v>き０６</v>
          </cell>
          <cell r="G97" t="str">
            <v>石田愛捺花</v>
          </cell>
          <cell r="H97" t="str">
            <v>京セラTC</v>
          </cell>
          <cell r="I97" t="str">
            <v>女</v>
          </cell>
          <cell r="J97">
            <v>1998</v>
          </cell>
          <cell r="K97">
            <v>26</v>
          </cell>
          <cell r="L97" t="str">
            <v>OK</v>
          </cell>
          <cell r="M97" t="str">
            <v>近江八幡市</v>
          </cell>
        </row>
        <row r="98">
          <cell r="A98" t="str">
            <v>き０７</v>
          </cell>
          <cell r="B98" t="str">
            <v>一色</v>
          </cell>
          <cell r="C98" t="str">
            <v>翼</v>
          </cell>
          <cell r="D98" t="str">
            <v>京セラ</v>
          </cell>
          <cell r="F98" t="str">
            <v>き０７</v>
          </cell>
          <cell r="G98" t="str">
            <v>一色翼</v>
          </cell>
          <cell r="H98" t="str">
            <v>京セラTC</v>
          </cell>
          <cell r="I98" t="str">
            <v>男</v>
          </cell>
          <cell r="J98">
            <v>1984</v>
          </cell>
          <cell r="K98">
            <v>40</v>
          </cell>
          <cell r="L98" t="str">
            <v>OK</v>
          </cell>
          <cell r="M98" t="str">
            <v>東近江市</v>
          </cell>
        </row>
        <row r="99">
          <cell r="A99" t="str">
            <v>き０８</v>
          </cell>
          <cell r="B99" t="str">
            <v>岩本</v>
          </cell>
          <cell r="C99" t="str">
            <v>祥平</v>
          </cell>
          <cell r="D99" t="str">
            <v>京セラ</v>
          </cell>
          <cell r="F99" t="str">
            <v>き０８</v>
          </cell>
          <cell r="G99" t="str">
            <v>岩本祥平</v>
          </cell>
          <cell r="H99" t="str">
            <v>京セラTC</v>
          </cell>
          <cell r="I99" t="str">
            <v>男</v>
          </cell>
          <cell r="J99">
            <v>1983</v>
          </cell>
          <cell r="K99">
            <v>41</v>
          </cell>
          <cell r="L99" t="str">
            <v>OK</v>
          </cell>
          <cell r="M99" t="str">
            <v>野洲市</v>
          </cell>
        </row>
        <row r="100">
          <cell r="A100" t="str">
            <v>き０９</v>
          </cell>
          <cell r="B100" t="str">
            <v>牛尾</v>
          </cell>
          <cell r="C100" t="str">
            <v>紳之介</v>
          </cell>
          <cell r="D100" t="str">
            <v>京セラ</v>
          </cell>
          <cell r="E100">
            <v>0</v>
          </cell>
          <cell r="F100" t="str">
            <v>き０９</v>
          </cell>
          <cell r="G100" t="str">
            <v>牛尾紳之介</v>
          </cell>
          <cell r="H100" t="str">
            <v>京セラTC</v>
          </cell>
          <cell r="I100" t="str">
            <v>男</v>
          </cell>
          <cell r="J100">
            <v>1984</v>
          </cell>
          <cell r="K100">
            <v>40</v>
          </cell>
          <cell r="L100" t="str">
            <v>OK</v>
          </cell>
          <cell r="M100" t="str">
            <v>東近江市</v>
          </cell>
        </row>
        <row r="101">
          <cell r="A101" t="str">
            <v>き１０</v>
          </cell>
          <cell r="B101" t="str">
            <v>太田</v>
          </cell>
          <cell r="C101" t="str">
            <v>圭亮</v>
          </cell>
          <cell r="D101" t="str">
            <v>京セラ</v>
          </cell>
          <cell r="E101">
            <v>0</v>
          </cell>
          <cell r="F101" t="str">
            <v>き１０</v>
          </cell>
          <cell r="G101" t="str">
            <v>太田圭亮</v>
          </cell>
          <cell r="H101" t="str">
            <v>京セラTC</v>
          </cell>
          <cell r="I101" t="str">
            <v>男</v>
          </cell>
          <cell r="J101">
            <v>1981</v>
          </cell>
          <cell r="K101">
            <v>43</v>
          </cell>
          <cell r="L101" t="str">
            <v>OK</v>
          </cell>
          <cell r="M101" t="str">
            <v>近江八幡市</v>
          </cell>
        </row>
        <row r="102">
          <cell r="A102" t="str">
            <v>き１１</v>
          </cell>
          <cell r="B102" t="str">
            <v>岡本</v>
          </cell>
          <cell r="C102" t="str">
            <v>彰</v>
          </cell>
          <cell r="D102" t="str">
            <v>京セラ</v>
          </cell>
          <cell r="E102">
            <v>0</v>
          </cell>
          <cell r="F102" t="str">
            <v>き１１</v>
          </cell>
          <cell r="G102" t="str">
            <v>岡本彰</v>
          </cell>
          <cell r="H102" t="str">
            <v>京セラTC</v>
          </cell>
          <cell r="I102" t="str">
            <v>男</v>
          </cell>
          <cell r="J102">
            <v>1986</v>
          </cell>
          <cell r="K102">
            <v>38</v>
          </cell>
          <cell r="L102" t="str">
            <v>OK</v>
          </cell>
          <cell r="M102" t="str">
            <v>近江八幡市</v>
          </cell>
        </row>
        <row r="103">
          <cell r="A103" t="str">
            <v>き１２</v>
          </cell>
          <cell r="B103" t="str">
            <v>奥田</v>
          </cell>
          <cell r="C103" t="str">
            <v>司</v>
          </cell>
          <cell r="D103" t="str">
            <v>京セラ</v>
          </cell>
          <cell r="F103" t="str">
            <v>き１２</v>
          </cell>
          <cell r="G103" t="str">
            <v>奥田司</v>
          </cell>
          <cell r="H103" t="str">
            <v>京セラTC</v>
          </cell>
          <cell r="I103" t="str">
            <v>男</v>
          </cell>
          <cell r="J103">
            <v>1997</v>
          </cell>
          <cell r="K103">
            <v>27</v>
          </cell>
          <cell r="L103" t="str">
            <v>OK</v>
          </cell>
          <cell r="M103" t="str">
            <v>東近江市</v>
          </cell>
        </row>
        <row r="104">
          <cell r="A104" t="str">
            <v>き１３</v>
          </cell>
          <cell r="B104" t="str">
            <v>片渕</v>
          </cell>
          <cell r="C104" t="str">
            <v>友結</v>
          </cell>
          <cell r="D104" t="str">
            <v>京セラ</v>
          </cell>
          <cell r="E104">
            <v>0</v>
          </cell>
          <cell r="F104" t="str">
            <v>き１３</v>
          </cell>
          <cell r="G104" t="str">
            <v>片渕友結</v>
          </cell>
          <cell r="H104" t="str">
            <v>京セラTC</v>
          </cell>
          <cell r="I104" t="str">
            <v>女</v>
          </cell>
          <cell r="J104">
            <v>2000</v>
          </cell>
          <cell r="K104">
            <v>24</v>
          </cell>
          <cell r="L104" t="str">
            <v>OK</v>
          </cell>
          <cell r="M104" t="str">
            <v>大津市</v>
          </cell>
        </row>
        <row r="105">
          <cell r="A105" t="str">
            <v>き１４</v>
          </cell>
          <cell r="B105" t="str">
            <v>木村</v>
          </cell>
          <cell r="C105" t="str">
            <v>圭</v>
          </cell>
          <cell r="D105" t="str">
            <v>京セラ</v>
          </cell>
          <cell r="F105" t="str">
            <v>き１４</v>
          </cell>
          <cell r="G105" t="str">
            <v>木村圭</v>
          </cell>
          <cell r="H105" t="str">
            <v>京セラTC</v>
          </cell>
          <cell r="I105" t="str">
            <v>男</v>
          </cell>
          <cell r="J105">
            <v>1968</v>
          </cell>
          <cell r="K105">
            <v>56</v>
          </cell>
          <cell r="L105" t="str">
            <v>OK</v>
          </cell>
          <cell r="M105" t="str">
            <v>大津市</v>
          </cell>
        </row>
        <row r="106">
          <cell r="A106" t="str">
            <v>き１５</v>
          </cell>
          <cell r="B106" t="str">
            <v>栗山</v>
          </cell>
          <cell r="C106" t="str">
            <v>飛鳥</v>
          </cell>
          <cell r="D106" t="str">
            <v>京セラ</v>
          </cell>
          <cell r="F106" t="str">
            <v>き１５</v>
          </cell>
          <cell r="G106" t="str">
            <v>栗山飛鳥</v>
          </cell>
          <cell r="H106" t="str">
            <v>京セラTC</v>
          </cell>
          <cell r="I106" t="str">
            <v>男</v>
          </cell>
          <cell r="J106">
            <v>1997</v>
          </cell>
          <cell r="K106">
            <v>27</v>
          </cell>
          <cell r="L106" t="str">
            <v>OK</v>
          </cell>
          <cell r="M106" t="str">
            <v>東近江市</v>
          </cell>
        </row>
        <row r="107">
          <cell r="A107" t="str">
            <v>き１６</v>
          </cell>
          <cell r="B107" t="str">
            <v>坂元</v>
          </cell>
          <cell r="C107" t="str">
            <v>智成</v>
          </cell>
          <cell r="D107" t="str">
            <v>京セラ</v>
          </cell>
          <cell r="E107">
            <v>0</v>
          </cell>
          <cell r="F107" t="str">
            <v>き１６</v>
          </cell>
          <cell r="G107" t="str">
            <v>坂元智成</v>
          </cell>
          <cell r="H107" t="str">
            <v>京セラTC</v>
          </cell>
          <cell r="I107" t="str">
            <v>男</v>
          </cell>
          <cell r="J107">
            <v>1975</v>
          </cell>
          <cell r="K107">
            <v>49</v>
          </cell>
          <cell r="L107" t="str">
            <v>OK</v>
          </cell>
          <cell r="M107" t="str">
            <v>東近江市</v>
          </cell>
        </row>
        <row r="108">
          <cell r="A108" t="str">
            <v>き１７</v>
          </cell>
          <cell r="B108" t="str">
            <v>佐治</v>
          </cell>
          <cell r="C108" t="str">
            <v>武</v>
          </cell>
          <cell r="D108" t="str">
            <v>京セラ</v>
          </cell>
          <cell r="F108" t="str">
            <v>き１７</v>
          </cell>
          <cell r="G108" t="str">
            <v>佐治武</v>
          </cell>
          <cell r="H108" t="str">
            <v>京セラTC</v>
          </cell>
          <cell r="I108" t="str">
            <v>男</v>
          </cell>
          <cell r="J108">
            <v>1964</v>
          </cell>
          <cell r="K108">
            <v>60</v>
          </cell>
          <cell r="L108" t="str">
            <v>OK</v>
          </cell>
          <cell r="M108" t="str">
            <v>甲賀市</v>
          </cell>
        </row>
        <row r="109">
          <cell r="A109" t="str">
            <v>き１８</v>
          </cell>
          <cell r="B109" t="str">
            <v>澤田</v>
          </cell>
          <cell r="C109" t="str">
            <v>啓一</v>
          </cell>
          <cell r="D109" t="str">
            <v>京セラ</v>
          </cell>
          <cell r="E109">
            <v>0</v>
          </cell>
          <cell r="F109" t="str">
            <v>き１８</v>
          </cell>
          <cell r="G109" t="str">
            <v>澤田啓一</v>
          </cell>
          <cell r="H109" t="str">
            <v>京セラTC</v>
          </cell>
          <cell r="I109" t="str">
            <v>男</v>
          </cell>
          <cell r="J109">
            <v>1970</v>
          </cell>
          <cell r="K109">
            <v>54</v>
          </cell>
          <cell r="L109" t="str">
            <v>OK</v>
          </cell>
          <cell r="M109" t="str">
            <v>野洲市</v>
          </cell>
        </row>
        <row r="110">
          <cell r="A110" t="str">
            <v>き１９</v>
          </cell>
          <cell r="B110" t="str">
            <v>篠原</v>
          </cell>
          <cell r="C110" t="str">
            <v>弘法</v>
          </cell>
          <cell r="D110" t="str">
            <v>京セラ</v>
          </cell>
          <cell r="E110">
            <v>0</v>
          </cell>
          <cell r="F110" t="str">
            <v>き１９</v>
          </cell>
          <cell r="G110" t="str">
            <v>篠原弘法</v>
          </cell>
          <cell r="H110" t="str">
            <v>京セラTC</v>
          </cell>
          <cell r="I110" t="str">
            <v>男</v>
          </cell>
          <cell r="J110">
            <v>1992</v>
          </cell>
          <cell r="K110">
            <v>32</v>
          </cell>
          <cell r="L110" t="str">
            <v>OK</v>
          </cell>
          <cell r="M110" t="str">
            <v>守山市</v>
          </cell>
        </row>
        <row r="111">
          <cell r="A111" t="str">
            <v>き２０</v>
          </cell>
          <cell r="B111" t="str">
            <v>清水</v>
          </cell>
          <cell r="C111" t="str">
            <v>陽介</v>
          </cell>
          <cell r="D111" t="str">
            <v>京セラ</v>
          </cell>
          <cell r="E111">
            <v>0</v>
          </cell>
          <cell r="F111" t="str">
            <v>き２０</v>
          </cell>
          <cell r="G111" t="str">
            <v>清水陽介</v>
          </cell>
          <cell r="H111" t="str">
            <v>京セラTC</v>
          </cell>
          <cell r="I111" t="str">
            <v>男</v>
          </cell>
          <cell r="J111">
            <v>1991</v>
          </cell>
          <cell r="K111">
            <v>33</v>
          </cell>
          <cell r="L111" t="str">
            <v>OK</v>
          </cell>
          <cell r="M111" t="str">
            <v>守山市</v>
          </cell>
        </row>
        <row r="112">
          <cell r="A112" t="str">
            <v>き２１</v>
          </cell>
          <cell r="B112" t="str">
            <v>曽我</v>
          </cell>
          <cell r="C112" t="str">
            <v>卓矢</v>
          </cell>
          <cell r="D112" t="str">
            <v>京セラ</v>
          </cell>
          <cell r="E112">
            <v>0</v>
          </cell>
          <cell r="F112" t="str">
            <v>き２１</v>
          </cell>
          <cell r="G112" t="str">
            <v>曽我卓矢</v>
          </cell>
          <cell r="H112" t="str">
            <v>京セラTC</v>
          </cell>
          <cell r="I112" t="str">
            <v>男</v>
          </cell>
          <cell r="J112">
            <v>1986</v>
          </cell>
          <cell r="K112">
            <v>38</v>
          </cell>
          <cell r="L112" t="str">
            <v>OK</v>
          </cell>
          <cell r="M112" t="str">
            <v>近江八幡市</v>
          </cell>
        </row>
        <row r="113">
          <cell r="A113" t="str">
            <v>き２２</v>
          </cell>
          <cell r="B113" t="str">
            <v>滝本</v>
          </cell>
          <cell r="C113" t="str">
            <v>照夫</v>
          </cell>
          <cell r="D113" t="str">
            <v>京セラ</v>
          </cell>
          <cell r="E113">
            <v>0</v>
          </cell>
          <cell r="F113" t="str">
            <v>き２２</v>
          </cell>
          <cell r="G113" t="str">
            <v>滝本照夫</v>
          </cell>
          <cell r="H113" t="str">
            <v>京セラTC</v>
          </cell>
          <cell r="I113" t="str">
            <v>男</v>
          </cell>
          <cell r="J113">
            <v>1959</v>
          </cell>
          <cell r="K113">
            <v>65</v>
          </cell>
          <cell r="L113" t="str">
            <v>OK</v>
          </cell>
          <cell r="M113" t="str">
            <v>東近江市</v>
          </cell>
        </row>
        <row r="114">
          <cell r="A114" t="str">
            <v>き２３</v>
          </cell>
          <cell r="B114" t="str">
            <v>直川</v>
          </cell>
          <cell r="C114" t="str">
            <v>悟</v>
          </cell>
          <cell r="D114" t="str">
            <v>京セラ</v>
          </cell>
          <cell r="F114" t="str">
            <v>き２３</v>
          </cell>
          <cell r="G114" t="str">
            <v>直川悟</v>
          </cell>
          <cell r="H114" t="str">
            <v>京セラTC</v>
          </cell>
          <cell r="I114" t="str">
            <v>男</v>
          </cell>
          <cell r="J114">
            <v>1982</v>
          </cell>
          <cell r="K114">
            <v>42</v>
          </cell>
          <cell r="L114" t="str">
            <v>OK</v>
          </cell>
          <cell r="M114" t="str">
            <v>野洲市</v>
          </cell>
        </row>
        <row r="115">
          <cell r="A115" t="str">
            <v>き２４</v>
          </cell>
          <cell r="B115" t="str">
            <v>中尾</v>
          </cell>
          <cell r="C115" t="str">
            <v>慶太</v>
          </cell>
          <cell r="D115" t="str">
            <v>京セラ</v>
          </cell>
          <cell r="E115">
            <v>0</v>
          </cell>
          <cell r="F115" t="str">
            <v>き２４</v>
          </cell>
          <cell r="G115" t="str">
            <v>中尾慶太</v>
          </cell>
          <cell r="H115" t="str">
            <v>京セラTC</v>
          </cell>
          <cell r="I115" t="str">
            <v>男</v>
          </cell>
          <cell r="J115">
            <v>1993</v>
          </cell>
          <cell r="K115">
            <v>31</v>
          </cell>
          <cell r="L115" t="str">
            <v>OK</v>
          </cell>
          <cell r="M115" t="str">
            <v>東近江市</v>
          </cell>
        </row>
        <row r="116">
          <cell r="A116" t="str">
            <v>き２５</v>
          </cell>
          <cell r="B116" t="str">
            <v>仲田</v>
          </cell>
          <cell r="C116" t="str">
            <v>慶介</v>
          </cell>
          <cell r="D116" t="str">
            <v>京セラ</v>
          </cell>
          <cell r="E116">
            <v>0</v>
          </cell>
          <cell r="F116" t="str">
            <v>き２５</v>
          </cell>
          <cell r="G116" t="str">
            <v>仲田慶介</v>
          </cell>
          <cell r="H116" t="str">
            <v>京セラTC</v>
          </cell>
          <cell r="I116" t="str">
            <v>男</v>
          </cell>
          <cell r="J116">
            <v>1996</v>
          </cell>
          <cell r="K116">
            <v>28</v>
          </cell>
          <cell r="L116" t="str">
            <v>OK</v>
          </cell>
          <cell r="M116" t="str">
            <v>野洲市</v>
          </cell>
        </row>
        <row r="117">
          <cell r="A117" t="str">
            <v>き２６</v>
          </cell>
          <cell r="B117" t="str">
            <v>馬場</v>
          </cell>
          <cell r="C117" t="str">
            <v>英年</v>
          </cell>
          <cell r="D117" t="str">
            <v>京セラ</v>
          </cell>
          <cell r="E117">
            <v>0</v>
          </cell>
          <cell r="F117" t="str">
            <v>き２６</v>
          </cell>
          <cell r="G117" t="str">
            <v>馬場英年</v>
          </cell>
          <cell r="H117" t="str">
            <v>京セラTC</v>
          </cell>
          <cell r="I117" t="str">
            <v>男</v>
          </cell>
          <cell r="J117">
            <v>1980</v>
          </cell>
          <cell r="K117">
            <v>44</v>
          </cell>
          <cell r="L117" t="str">
            <v>OK</v>
          </cell>
          <cell r="M117" t="str">
            <v>東近江市</v>
          </cell>
        </row>
        <row r="118">
          <cell r="A118" t="str">
            <v>き２７</v>
          </cell>
          <cell r="B118" t="str">
            <v>濵口</v>
          </cell>
          <cell r="C118" t="str">
            <v>里穂</v>
          </cell>
          <cell r="D118" t="str">
            <v>京セラ</v>
          </cell>
          <cell r="E118">
            <v>0</v>
          </cell>
          <cell r="F118" t="str">
            <v>き２７</v>
          </cell>
          <cell r="G118" t="str">
            <v>濵口里穂</v>
          </cell>
          <cell r="H118" t="str">
            <v>京セラTC</v>
          </cell>
          <cell r="I118" t="str">
            <v>女</v>
          </cell>
          <cell r="J118">
            <v>1993</v>
          </cell>
          <cell r="K118">
            <v>31</v>
          </cell>
          <cell r="L118" t="str">
            <v>OK</v>
          </cell>
          <cell r="M118" t="str">
            <v>湖南市</v>
          </cell>
        </row>
        <row r="119">
          <cell r="A119" t="str">
            <v>き２８</v>
          </cell>
          <cell r="B119" t="str">
            <v>廣瀬</v>
          </cell>
          <cell r="C119" t="str">
            <v>智也</v>
          </cell>
          <cell r="D119" t="str">
            <v>京セラ</v>
          </cell>
          <cell r="E119">
            <v>0</v>
          </cell>
          <cell r="F119" t="str">
            <v>き２８</v>
          </cell>
          <cell r="G119" t="str">
            <v>廣瀬智也</v>
          </cell>
          <cell r="H119" t="str">
            <v>京セラTC</v>
          </cell>
          <cell r="I119" t="str">
            <v>男</v>
          </cell>
          <cell r="J119">
            <v>1977</v>
          </cell>
          <cell r="K119">
            <v>47</v>
          </cell>
          <cell r="L119" t="str">
            <v>OK</v>
          </cell>
          <cell r="M119" t="str">
            <v>野洲市</v>
          </cell>
        </row>
        <row r="120">
          <cell r="A120" t="str">
            <v>き２９</v>
          </cell>
          <cell r="B120" t="str">
            <v>福島</v>
          </cell>
          <cell r="C120" t="str">
            <v>勇輔</v>
          </cell>
          <cell r="D120" t="str">
            <v>京セラ</v>
          </cell>
          <cell r="E120">
            <v>0</v>
          </cell>
          <cell r="F120" t="str">
            <v>き２９</v>
          </cell>
          <cell r="G120" t="str">
            <v>福島勇輔</v>
          </cell>
          <cell r="H120" t="str">
            <v>京セラTC</v>
          </cell>
          <cell r="I120" t="str">
            <v>男</v>
          </cell>
          <cell r="J120">
            <v>1996</v>
          </cell>
          <cell r="K120">
            <v>28</v>
          </cell>
          <cell r="L120" t="str">
            <v>OK</v>
          </cell>
          <cell r="M120" t="str">
            <v>東近江市</v>
          </cell>
        </row>
        <row r="121">
          <cell r="A121" t="str">
            <v>き３０</v>
          </cell>
          <cell r="B121" t="str">
            <v>松島</v>
          </cell>
          <cell r="C121" t="str">
            <v>理和</v>
          </cell>
          <cell r="D121" t="str">
            <v>京セラ</v>
          </cell>
          <cell r="E121">
            <v>0</v>
          </cell>
          <cell r="F121" t="str">
            <v>き３０</v>
          </cell>
          <cell r="G121" t="str">
            <v>松島理和</v>
          </cell>
          <cell r="H121" t="str">
            <v>京セラTC</v>
          </cell>
          <cell r="I121" t="str">
            <v>男</v>
          </cell>
          <cell r="J121">
            <v>1981</v>
          </cell>
          <cell r="K121">
            <v>43</v>
          </cell>
          <cell r="L121" t="str">
            <v>OK</v>
          </cell>
          <cell r="M121" t="str">
            <v>京都市</v>
          </cell>
        </row>
        <row r="122">
          <cell r="A122" t="str">
            <v>き３１</v>
          </cell>
          <cell r="B122" t="str">
            <v>宮道</v>
          </cell>
          <cell r="C122" t="str">
            <v>祐介</v>
          </cell>
          <cell r="D122" t="str">
            <v>京セラ</v>
          </cell>
          <cell r="E122">
            <v>0</v>
          </cell>
          <cell r="F122" t="str">
            <v>き３１</v>
          </cell>
          <cell r="G122" t="str">
            <v>宮道祐介</v>
          </cell>
          <cell r="H122" t="str">
            <v>京セラTC</v>
          </cell>
          <cell r="I122" t="str">
            <v>男</v>
          </cell>
          <cell r="J122">
            <v>1983</v>
          </cell>
          <cell r="K122">
            <v>41</v>
          </cell>
          <cell r="L122" t="str">
            <v>OK</v>
          </cell>
          <cell r="M122" t="str">
            <v>彦根市</v>
          </cell>
        </row>
        <row r="123">
          <cell r="A123" t="str">
            <v>き３２</v>
          </cell>
          <cell r="B123" t="str">
            <v>村尾</v>
          </cell>
          <cell r="C123" t="str">
            <v>彰了</v>
          </cell>
          <cell r="D123" t="str">
            <v>京セラ</v>
          </cell>
          <cell r="F123" t="str">
            <v>き３２</v>
          </cell>
          <cell r="G123" t="str">
            <v>村尾彰了</v>
          </cell>
          <cell r="H123" t="str">
            <v>京セラTC</v>
          </cell>
          <cell r="I123" t="str">
            <v>男</v>
          </cell>
          <cell r="J123">
            <v>1982</v>
          </cell>
          <cell r="K123">
            <v>42</v>
          </cell>
          <cell r="L123" t="str">
            <v>OK</v>
          </cell>
          <cell r="M123" t="str">
            <v>野洲市</v>
          </cell>
        </row>
        <row r="124">
          <cell r="A124" t="str">
            <v>き３３</v>
          </cell>
          <cell r="B124" t="str">
            <v>村西</v>
          </cell>
          <cell r="C124" t="str">
            <v>徹</v>
          </cell>
          <cell r="D124" t="str">
            <v>京セラ</v>
          </cell>
          <cell r="E124">
            <v>0</v>
          </cell>
          <cell r="F124" t="str">
            <v>き３３</v>
          </cell>
          <cell r="G124" t="str">
            <v>村西徹</v>
          </cell>
          <cell r="H124" t="str">
            <v>京セラTC</v>
          </cell>
          <cell r="I124" t="str">
            <v>男</v>
          </cell>
          <cell r="J124">
            <v>1988</v>
          </cell>
          <cell r="K124">
            <v>36</v>
          </cell>
          <cell r="L124" t="str">
            <v>OK</v>
          </cell>
          <cell r="M124" t="str">
            <v>守山市</v>
          </cell>
        </row>
        <row r="125">
          <cell r="A125" t="str">
            <v>き３４</v>
          </cell>
          <cell r="B125" t="str">
            <v>森</v>
          </cell>
          <cell r="C125" t="str">
            <v>涼花</v>
          </cell>
          <cell r="D125" t="str">
            <v>京セラ</v>
          </cell>
          <cell r="E125">
            <v>0</v>
          </cell>
          <cell r="F125" t="str">
            <v>き３４</v>
          </cell>
          <cell r="G125" t="str">
            <v>森涼花</v>
          </cell>
          <cell r="H125" t="str">
            <v>京セラTC</v>
          </cell>
          <cell r="I125" t="str">
            <v>女</v>
          </cell>
          <cell r="J125">
            <v>2003</v>
          </cell>
          <cell r="K125">
            <v>21</v>
          </cell>
          <cell r="L125" t="str">
            <v>OK</v>
          </cell>
          <cell r="M125" t="str">
            <v>湖南市</v>
          </cell>
        </row>
        <row r="126">
          <cell r="A126" t="str">
            <v>き３５</v>
          </cell>
          <cell r="B126" t="str">
            <v>山本</v>
          </cell>
          <cell r="C126" t="str">
            <v>和樹</v>
          </cell>
          <cell r="D126" t="str">
            <v>京セラ</v>
          </cell>
          <cell r="E126">
            <v>0</v>
          </cell>
          <cell r="F126" t="str">
            <v>き３５</v>
          </cell>
          <cell r="G126" t="str">
            <v>山本和樹</v>
          </cell>
          <cell r="H126" t="str">
            <v>京セラTC</v>
          </cell>
          <cell r="I126" t="str">
            <v>男</v>
          </cell>
          <cell r="J126">
            <v>1997</v>
          </cell>
          <cell r="K126">
            <v>27</v>
          </cell>
          <cell r="L126" t="str">
            <v>OK</v>
          </cell>
          <cell r="M126" t="str">
            <v>大津市</v>
          </cell>
        </row>
        <row r="127">
          <cell r="A127" t="str">
            <v>き３６</v>
          </cell>
          <cell r="B127" t="str">
            <v>吉本</v>
          </cell>
          <cell r="C127" t="str">
            <v>泰二</v>
          </cell>
          <cell r="D127" t="str">
            <v>京セラ</v>
          </cell>
          <cell r="E127">
            <v>0</v>
          </cell>
          <cell r="F127" t="str">
            <v>き３６</v>
          </cell>
          <cell r="G127" t="str">
            <v>吉本泰二</v>
          </cell>
          <cell r="H127" t="str">
            <v>京セラTC</v>
          </cell>
          <cell r="I127" t="str">
            <v>男</v>
          </cell>
          <cell r="J127">
            <v>1976</v>
          </cell>
          <cell r="K127">
            <v>48</v>
          </cell>
          <cell r="L127" t="str">
            <v>OK</v>
          </cell>
          <cell r="M127" t="str">
            <v>東近江市</v>
          </cell>
        </row>
        <row r="128">
          <cell r="A128" t="str">
            <v>ふ０１</v>
          </cell>
          <cell r="B128" t="str">
            <v>水本</v>
          </cell>
          <cell r="C128" t="str">
            <v>淳史</v>
          </cell>
          <cell r="D128" t="str">
            <v>フレンズ</v>
          </cell>
          <cell r="E128">
            <v>0</v>
          </cell>
          <cell r="F128" t="str">
            <v>ふ０１</v>
          </cell>
          <cell r="G128" t="str">
            <v>水本淳史</v>
          </cell>
          <cell r="H128" t="str">
            <v>フレンズ</v>
          </cell>
          <cell r="I128" t="str">
            <v>男</v>
          </cell>
          <cell r="J128">
            <v>1967</v>
          </cell>
          <cell r="K128">
            <v>57</v>
          </cell>
          <cell r="L128" t="str">
            <v>OK</v>
          </cell>
          <cell r="M128" t="str">
            <v>彦根市</v>
          </cell>
        </row>
        <row r="129">
          <cell r="A129" t="str">
            <v>ふ０２</v>
          </cell>
          <cell r="B129" t="str">
            <v>清水</v>
          </cell>
          <cell r="C129" t="str">
            <v>善弘</v>
          </cell>
          <cell r="D129" t="str">
            <v>フレンズ</v>
          </cell>
          <cell r="E129">
            <v>0</v>
          </cell>
          <cell r="F129" t="str">
            <v>ふ０２</v>
          </cell>
          <cell r="G129" t="str">
            <v>清水善弘</v>
          </cell>
          <cell r="H129" t="str">
            <v>フレンズ</v>
          </cell>
          <cell r="I129" t="str">
            <v>男</v>
          </cell>
          <cell r="J129">
            <v>1952</v>
          </cell>
          <cell r="K129">
            <v>72</v>
          </cell>
          <cell r="L129" t="str">
            <v>OK</v>
          </cell>
          <cell r="M129" t="str">
            <v>近江八幡市</v>
          </cell>
        </row>
        <row r="130">
          <cell r="A130" t="str">
            <v>ふ０３</v>
          </cell>
          <cell r="B130" t="str">
            <v>岡本</v>
          </cell>
          <cell r="C130" t="str">
            <v>大樹</v>
          </cell>
          <cell r="D130" t="str">
            <v>フレンズ</v>
          </cell>
          <cell r="E130">
            <v>0</v>
          </cell>
          <cell r="F130" t="str">
            <v>ふ０３</v>
          </cell>
          <cell r="G130" t="str">
            <v>岡本大樹</v>
          </cell>
          <cell r="H130" t="str">
            <v>フレンズ</v>
          </cell>
          <cell r="I130" t="str">
            <v>男</v>
          </cell>
          <cell r="J130">
            <v>1982</v>
          </cell>
          <cell r="K130">
            <v>42</v>
          </cell>
          <cell r="L130" t="str">
            <v>OK</v>
          </cell>
          <cell r="M130" t="str">
            <v>大津市</v>
          </cell>
        </row>
        <row r="131">
          <cell r="A131" t="str">
            <v>ふ０４</v>
          </cell>
          <cell r="B131" t="str">
            <v>北野</v>
          </cell>
          <cell r="C131" t="str">
            <v>照幸</v>
          </cell>
          <cell r="D131" t="str">
            <v>フレンズ</v>
          </cell>
          <cell r="E131">
            <v>0</v>
          </cell>
          <cell r="F131" t="str">
            <v>ふ０４</v>
          </cell>
          <cell r="G131" t="str">
            <v>北野照幸</v>
          </cell>
          <cell r="H131" t="str">
            <v>フレンズ</v>
          </cell>
          <cell r="I131" t="str">
            <v>男</v>
          </cell>
          <cell r="J131">
            <v>1980</v>
          </cell>
          <cell r="K131">
            <v>44</v>
          </cell>
          <cell r="L131" t="str">
            <v>OK</v>
          </cell>
          <cell r="M131" t="str">
            <v>大津市</v>
          </cell>
        </row>
        <row r="132">
          <cell r="A132" t="str">
            <v>ふ０５</v>
          </cell>
          <cell r="B132" t="str">
            <v>成宮</v>
          </cell>
          <cell r="C132" t="str">
            <v>康弘</v>
          </cell>
          <cell r="D132" t="str">
            <v>フレンズ</v>
          </cell>
          <cell r="E132">
            <v>0</v>
          </cell>
          <cell r="F132" t="str">
            <v>ふ０５</v>
          </cell>
          <cell r="G132" t="str">
            <v>成宮康弘</v>
          </cell>
          <cell r="H132" t="str">
            <v>フレンズ</v>
          </cell>
          <cell r="I132" t="str">
            <v>男</v>
          </cell>
          <cell r="J132">
            <v>1970</v>
          </cell>
          <cell r="K132">
            <v>54</v>
          </cell>
          <cell r="L132" t="str">
            <v>OK</v>
          </cell>
          <cell r="M132" t="str">
            <v>彦根市</v>
          </cell>
        </row>
        <row r="133">
          <cell r="A133" t="str">
            <v>ふ０６</v>
          </cell>
          <cell r="B133" t="str">
            <v>中谷</v>
          </cell>
          <cell r="C133" t="str">
            <v>健志</v>
          </cell>
          <cell r="D133" t="str">
            <v>フレンズ</v>
          </cell>
          <cell r="E133">
            <v>0</v>
          </cell>
          <cell r="F133" t="str">
            <v>ふ０６</v>
          </cell>
          <cell r="G133" t="str">
            <v>中谷健志</v>
          </cell>
          <cell r="H133" t="str">
            <v>フレンズ</v>
          </cell>
          <cell r="I133" t="str">
            <v>男</v>
          </cell>
          <cell r="J133">
            <v>1991</v>
          </cell>
          <cell r="K133">
            <v>33</v>
          </cell>
          <cell r="L133" t="str">
            <v>OK</v>
          </cell>
          <cell r="M133" t="str">
            <v>長浜市</v>
          </cell>
        </row>
        <row r="134">
          <cell r="A134" t="str">
            <v>ふ０７</v>
          </cell>
          <cell r="B134" t="str">
            <v>平塚</v>
          </cell>
          <cell r="C134" t="str">
            <v xml:space="preserve">  聡</v>
          </cell>
          <cell r="D134" t="str">
            <v>フレンズ</v>
          </cell>
          <cell r="E134">
            <v>0</v>
          </cell>
          <cell r="F134" t="str">
            <v>ふ０７</v>
          </cell>
          <cell r="G134" t="str">
            <v>平塚  聡</v>
          </cell>
          <cell r="H134" t="str">
            <v>フレンズ</v>
          </cell>
          <cell r="I134" t="str">
            <v>男</v>
          </cell>
          <cell r="J134">
            <v>1960</v>
          </cell>
          <cell r="K134">
            <v>64</v>
          </cell>
          <cell r="L134" t="str">
            <v>OK</v>
          </cell>
          <cell r="M134" t="str">
            <v>彦根市</v>
          </cell>
        </row>
        <row r="135">
          <cell r="A135" t="str">
            <v>ふ０８</v>
          </cell>
          <cell r="B135" t="str">
            <v>池端</v>
          </cell>
          <cell r="C135" t="str">
            <v>誠治</v>
          </cell>
          <cell r="D135" t="str">
            <v>フレンズ</v>
          </cell>
          <cell r="E135">
            <v>0</v>
          </cell>
          <cell r="F135" t="str">
            <v>ふ０８</v>
          </cell>
          <cell r="G135" t="str">
            <v>池端誠治</v>
          </cell>
          <cell r="H135" t="str">
            <v>フレンズ</v>
          </cell>
          <cell r="I135" t="str">
            <v>男</v>
          </cell>
          <cell r="J135">
            <v>1972</v>
          </cell>
          <cell r="K135">
            <v>52</v>
          </cell>
          <cell r="L135" t="str">
            <v>OK</v>
          </cell>
          <cell r="M135" t="str">
            <v>彦根市</v>
          </cell>
        </row>
        <row r="136">
          <cell r="A136" t="str">
            <v>ふ０９</v>
          </cell>
          <cell r="B136" t="str">
            <v>三代</v>
          </cell>
          <cell r="C136" t="str">
            <v>康成</v>
          </cell>
          <cell r="D136" t="str">
            <v>フレンズ</v>
          </cell>
          <cell r="E136">
            <v>0</v>
          </cell>
          <cell r="F136" t="str">
            <v>ふ０９</v>
          </cell>
          <cell r="G136" t="str">
            <v>三代康成</v>
          </cell>
          <cell r="H136" t="str">
            <v>フレンズ</v>
          </cell>
          <cell r="I136" t="str">
            <v>男</v>
          </cell>
          <cell r="J136">
            <v>1968</v>
          </cell>
          <cell r="K136">
            <v>56</v>
          </cell>
          <cell r="L136" t="str">
            <v>OK</v>
          </cell>
          <cell r="M136" t="str">
            <v>近江八幡市</v>
          </cell>
        </row>
        <row r="137">
          <cell r="A137" t="str">
            <v>ふ１０</v>
          </cell>
          <cell r="B137" t="str">
            <v>古市</v>
          </cell>
          <cell r="C137" t="str">
            <v>卓志</v>
          </cell>
          <cell r="D137" t="str">
            <v>フレンズ</v>
          </cell>
          <cell r="E137">
            <v>0</v>
          </cell>
          <cell r="F137" t="str">
            <v>ふ１０</v>
          </cell>
          <cell r="G137" t="str">
            <v>古市卓志</v>
          </cell>
          <cell r="H137" t="str">
            <v>フレンズ</v>
          </cell>
          <cell r="I137" t="str">
            <v>男</v>
          </cell>
          <cell r="J137">
            <v>1974</v>
          </cell>
          <cell r="K137">
            <v>50</v>
          </cell>
          <cell r="L137" t="str">
            <v>OK</v>
          </cell>
          <cell r="M137" t="str">
            <v>彦根市</v>
          </cell>
        </row>
        <row r="138">
          <cell r="A138" t="str">
            <v>ふ１１</v>
          </cell>
          <cell r="B138" t="str">
            <v>中川</v>
          </cell>
          <cell r="C138" t="str">
            <v>浩樹</v>
          </cell>
          <cell r="D138" t="str">
            <v>フレンズ</v>
          </cell>
          <cell r="E138">
            <v>0</v>
          </cell>
          <cell r="F138" t="str">
            <v>ふ１１</v>
          </cell>
          <cell r="G138" t="str">
            <v>中川浩樹</v>
          </cell>
          <cell r="H138" t="str">
            <v>フレンズ</v>
          </cell>
          <cell r="I138" t="str">
            <v>男</v>
          </cell>
          <cell r="J138">
            <v>1964</v>
          </cell>
          <cell r="K138">
            <v>60</v>
          </cell>
          <cell r="L138" t="str">
            <v>OK</v>
          </cell>
          <cell r="M138" t="str">
            <v>大津市</v>
          </cell>
        </row>
        <row r="139">
          <cell r="A139" t="str">
            <v>ふ１２</v>
          </cell>
          <cell r="B139" t="str">
            <v>筒井</v>
          </cell>
          <cell r="C139" t="str">
            <v>珠世</v>
          </cell>
          <cell r="D139" t="str">
            <v>フレンズ</v>
          </cell>
          <cell r="E139">
            <v>0</v>
          </cell>
          <cell r="F139" t="str">
            <v>ふ１２</v>
          </cell>
          <cell r="G139" t="str">
            <v>筒井珠世</v>
          </cell>
          <cell r="H139" t="str">
            <v>フレンズ</v>
          </cell>
          <cell r="I139" t="str">
            <v>女</v>
          </cell>
          <cell r="J139">
            <v>1967</v>
          </cell>
          <cell r="K139">
            <v>57</v>
          </cell>
          <cell r="L139" t="str">
            <v>OK</v>
          </cell>
          <cell r="M139" t="str">
            <v>米原市</v>
          </cell>
        </row>
        <row r="140">
          <cell r="A140" t="str">
            <v>ふ１３</v>
          </cell>
          <cell r="B140" t="str">
            <v>松井</v>
          </cell>
          <cell r="C140" t="str">
            <v>美和子</v>
          </cell>
          <cell r="D140" t="str">
            <v>フレンズ</v>
          </cell>
          <cell r="E140">
            <v>0</v>
          </cell>
          <cell r="F140" t="str">
            <v>ふ１３</v>
          </cell>
          <cell r="G140" t="str">
            <v>松井美和子</v>
          </cell>
          <cell r="H140" t="str">
            <v>フレンズ</v>
          </cell>
          <cell r="I140" t="str">
            <v>女</v>
          </cell>
          <cell r="J140">
            <v>1969</v>
          </cell>
          <cell r="K140">
            <v>55</v>
          </cell>
          <cell r="L140" t="str">
            <v>OK</v>
          </cell>
          <cell r="M140" t="str">
            <v>長浜市</v>
          </cell>
        </row>
        <row r="141">
          <cell r="A141" t="str">
            <v>ふ１４</v>
          </cell>
          <cell r="B141" t="str">
            <v>三代</v>
          </cell>
          <cell r="C141" t="str">
            <v>梨絵</v>
          </cell>
          <cell r="D141" t="str">
            <v>フレンズ</v>
          </cell>
          <cell r="E141">
            <v>0</v>
          </cell>
          <cell r="F141" t="str">
            <v>ふ１４</v>
          </cell>
          <cell r="G141" t="str">
            <v>三代梨絵</v>
          </cell>
          <cell r="H141" t="str">
            <v>フレンズ</v>
          </cell>
          <cell r="I141" t="str">
            <v>女</v>
          </cell>
          <cell r="J141">
            <v>1976</v>
          </cell>
          <cell r="K141">
            <v>48</v>
          </cell>
          <cell r="L141" t="str">
            <v>OK</v>
          </cell>
          <cell r="M141" t="str">
            <v>近江八幡市</v>
          </cell>
        </row>
        <row r="142">
          <cell r="A142" t="str">
            <v>ふ１５</v>
          </cell>
          <cell r="B142" t="str">
            <v>土肥</v>
          </cell>
          <cell r="C142" t="str">
            <v>祐子</v>
          </cell>
          <cell r="D142" t="str">
            <v>フレンズ</v>
          </cell>
          <cell r="E142">
            <v>0</v>
          </cell>
          <cell r="F142" t="str">
            <v>ふ１５</v>
          </cell>
          <cell r="G142" t="str">
            <v>土肥祐子</v>
          </cell>
          <cell r="H142" t="str">
            <v>フレンズ</v>
          </cell>
          <cell r="I142" t="str">
            <v>女</v>
          </cell>
          <cell r="J142">
            <v>1971</v>
          </cell>
          <cell r="K142">
            <v>53</v>
          </cell>
          <cell r="L142" t="str">
            <v>OK</v>
          </cell>
          <cell r="M142" t="str">
            <v>近江八幡市</v>
          </cell>
        </row>
        <row r="143">
          <cell r="A143" t="str">
            <v>ふ１６</v>
          </cell>
          <cell r="B143" t="str">
            <v>岡野</v>
          </cell>
          <cell r="C143" t="str">
            <v>　羽</v>
          </cell>
          <cell r="D143" t="str">
            <v>フレンズ</v>
          </cell>
          <cell r="E143">
            <v>0</v>
          </cell>
          <cell r="F143" t="str">
            <v>ふ１６</v>
          </cell>
          <cell r="G143" t="str">
            <v>岡野　羽</v>
          </cell>
          <cell r="H143" t="str">
            <v>フレンズ</v>
          </cell>
          <cell r="I143" t="str">
            <v>女</v>
          </cell>
          <cell r="J143">
            <v>1989</v>
          </cell>
          <cell r="K143">
            <v>35</v>
          </cell>
          <cell r="L143" t="str">
            <v>OK</v>
          </cell>
          <cell r="M143" t="str">
            <v>彦根市</v>
          </cell>
        </row>
        <row r="144">
          <cell r="A144" t="str">
            <v>ふ１７</v>
          </cell>
          <cell r="B144" t="str">
            <v>松村</v>
          </cell>
          <cell r="C144" t="str">
            <v>明香</v>
          </cell>
          <cell r="D144" t="str">
            <v>フレンズ</v>
          </cell>
          <cell r="E144">
            <v>0</v>
          </cell>
          <cell r="F144" t="str">
            <v>ふ１７</v>
          </cell>
          <cell r="G144" t="str">
            <v>松村明香</v>
          </cell>
          <cell r="H144" t="str">
            <v>フレンズ</v>
          </cell>
          <cell r="I144" t="str">
            <v>女</v>
          </cell>
          <cell r="J144">
            <v>1994</v>
          </cell>
          <cell r="K144">
            <v>30</v>
          </cell>
          <cell r="L144" t="str">
            <v>OK</v>
          </cell>
          <cell r="M144" t="str">
            <v>宇治市</v>
          </cell>
        </row>
        <row r="145">
          <cell r="A145" t="str">
            <v>ふ１８</v>
          </cell>
          <cell r="B145" t="str">
            <v>鍵弥</v>
          </cell>
          <cell r="C145" t="str">
            <v>初美</v>
          </cell>
          <cell r="D145" t="str">
            <v>フレンズ</v>
          </cell>
          <cell r="E145">
            <v>0</v>
          </cell>
          <cell r="F145" t="str">
            <v>ふ１８</v>
          </cell>
          <cell r="G145" t="str">
            <v>鍵弥初美</v>
          </cell>
          <cell r="H145" t="str">
            <v>フレンズ</v>
          </cell>
          <cell r="I145" t="str">
            <v>女</v>
          </cell>
          <cell r="J145">
            <v>1988</v>
          </cell>
          <cell r="K145">
            <v>36</v>
          </cell>
          <cell r="L145" t="str">
            <v>OK</v>
          </cell>
          <cell r="M145" t="str">
            <v>米原市</v>
          </cell>
        </row>
        <row r="146">
          <cell r="A146" t="str">
            <v>ふ１９</v>
          </cell>
          <cell r="B146" t="str">
            <v>吉岡</v>
          </cell>
          <cell r="C146" t="str">
            <v>京子</v>
          </cell>
          <cell r="D146" t="str">
            <v>フレンズ</v>
          </cell>
          <cell r="E146">
            <v>0</v>
          </cell>
          <cell r="F146" t="str">
            <v>ふ１９</v>
          </cell>
          <cell r="G146" t="str">
            <v>吉岡京子</v>
          </cell>
          <cell r="H146" t="str">
            <v>フレンズ</v>
          </cell>
          <cell r="I146" t="str">
            <v>女</v>
          </cell>
          <cell r="J146">
            <v>1959</v>
          </cell>
          <cell r="K146">
            <v>65</v>
          </cell>
          <cell r="L146" t="str">
            <v>OK</v>
          </cell>
          <cell r="M146" t="str">
            <v>愛荘町</v>
          </cell>
        </row>
        <row r="147">
          <cell r="A147" t="str">
            <v>ふ２０</v>
          </cell>
          <cell r="B147" t="str">
            <v>出縄</v>
          </cell>
          <cell r="C147" t="str">
            <v>久子</v>
          </cell>
          <cell r="D147" t="str">
            <v>フレンズ</v>
          </cell>
          <cell r="E147">
            <v>0</v>
          </cell>
          <cell r="F147" t="str">
            <v>ふ２０</v>
          </cell>
          <cell r="G147" t="str">
            <v>出縄久子</v>
          </cell>
          <cell r="H147" t="str">
            <v>フレンズ</v>
          </cell>
          <cell r="I147" t="str">
            <v>女</v>
          </cell>
          <cell r="J147">
            <v>1965</v>
          </cell>
          <cell r="K147">
            <v>59</v>
          </cell>
          <cell r="L147" t="str">
            <v>OK</v>
          </cell>
          <cell r="M147" t="str">
            <v>甲賀市</v>
          </cell>
        </row>
        <row r="148">
          <cell r="A148" t="str">
            <v>ふ２１</v>
          </cell>
          <cell r="B148" t="str">
            <v>大野</v>
          </cell>
          <cell r="C148" t="str">
            <v>美南</v>
          </cell>
          <cell r="D148" t="str">
            <v>フレンズ</v>
          </cell>
          <cell r="E148">
            <v>0</v>
          </cell>
          <cell r="F148" t="str">
            <v>ふ２１</v>
          </cell>
          <cell r="G148" t="str">
            <v>大野美南</v>
          </cell>
          <cell r="H148" t="str">
            <v>フレンズ</v>
          </cell>
          <cell r="I148" t="str">
            <v>女</v>
          </cell>
          <cell r="J148">
            <v>1993</v>
          </cell>
          <cell r="K148">
            <v>31</v>
          </cell>
          <cell r="L148" t="str">
            <v>OK</v>
          </cell>
          <cell r="M148" t="str">
            <v>湖南市</v>
          </cell>
        </row>
        <row r="149">
          <cell r="A149" t="str">
            <v>ふ２２</v>
          </cell>
          <cell r="B149" t="str">
            <v>岡本</v>
          </cell>
          <cell r="C149" t="str">
            <v>洋一</v>
          </cell>
          <cell r="D149" t="str">
            <v>フレンズ</v>
          </cell>
          <cell r="E149">
            <v>0</v>
          </cell>
          <cell r="F149" t="str">
            <v>ふ２２</v>
          </cell>
          <cell r="G149" t="str">
            <v>岡本洋一</v>
          </cell>
          <cell r="H149" t="str">
            <v>フレンズ</v>
          </cell>
          <cell r="I149" t="str">
            <v>男</v>
          </cell>
          <cell r="J149">
            <v>1967</v>
          </cell>
          <cell r="K149">
            <v>57</v>
          </cell>
          <cell r="L149" t="str">
            <v>OK</v>
          </cell>
          <cell r="M149" t="str">
            <v>彦根市</v>
          </cell>
        </row>
        <row r="150">
          <cell r="A150" t="str">
            <v>ふ２３</v>
          </cell>
          <cell r="B150" t="str">
            <v>長門</v>
          </cell>
          <cell r="C150" t="str">
            <v>　優</v>
          </cell>
          <cell r="D150" t="str">
            <v>フレンズ</v>
          </cell>
          <cell r="E150">
            <v>0</v>
          </cell>
          <cell r="F150" t="str">
            <v>ふ２３</v>
          </cell>
          <cell r="G150" t="str">
            <v>長門　優</v>
          </cell>
          <cell r="H150" t="str">
            <v>フレンズ</v>
          </cell>
          <cell r="I150" t="str">
            <v>男</v>
          </cell>
          <cell r="J150">
            <v>1973</v>
          </cell>
          <cell r="K150">
            <v>51</v>
          </cell>
          <cell r="L150" t="str">
            <v>OK</v>
          </cell>
          <cell r="M150" t="str">
            <v>長浜市</v>
          </cell>
        </row>
        <row r="151">
          <cell r="A151" t="str">
            <v>ふ２４</v>
          </cell>
          <cell r="B151" t="str">
            <v>長門</v>
          </cell>
          <cell r="C151" t="str">
            <v>牧子</v>
          </cell>
          <cell r="D151" t="str">
            <v>フレンズ</v>
          </cell>
          <cell r="E151">
            <v>0</v>
          </cell>
          <cell r="F151" t="str">
            <v>ふ２４</v>
          </cell>
          <cell r="G151" t="str">
            <v>長門牧子</v>
          </cell>
          <cell r="H151" t="str">
            <v>フレンズ</v>
          </cell>
          <cell r="I151" t="str">
            <v>女</v>
          </cell>
          <cell r="J151">
            <v>1974</v>
          </cell>
          <cell r="K151">
            <v>50</v>
          </cell>
          <cell r="L151" t="str">
            <v>OK</v>
          </cell>
          <cell r="M151" t="str">
            <v>長浜市</v>
          </cell>
        </row>
        <row r="152">
          <cell r="A152" t="str">
            <v>ふ２５</v>
          </cell>
          <cell r="B152" t="str">
            <v>浦島</v>
          </cell>
          <cell r="C152" t="str">
            <v>博邦</v>
          </cell>
          <cell r="D152" t="str">
            <v>フレンズ</v>
          </cell>
          <cell r="E152">
            <v>0</v>
          </cell>
          <cell r="F152" t="str">
            <v>ふ２５</v>
          </cell>
          <cell r="G152" t="str">
            <v>浦島博邦</v>
          </cell>
          <cell r="H152" t="str">
            <v>フレンズ</v>
          </cell>
          <cell r="I152" t="str">
            <v>男</v>
          </cell>
          <cell r="J152">
            <v>1974</v>
          </cell>
          <cell r="K152">
            <v>50</v>
          </cell>
          <cell r="L152" t="str">
            <v>OK</v>
          </cell>
          <cell r="M152" t="str">
            <v>彦根市</v>
          </cell>
        </row>
        <row r="153">
          <cell r="A153" t="str">
            <v>ふ２６</v>
          </cell>
          <cell r="B153" t="str">
            <v>浦島</v>
          </cell>
          <cell r="C153" t="str">
            <v>公子</v>
          </cell>
          <cell r="D153" t="str">
            <v>フレンズ</v>
          </cell>
          <cell r="E153">
            <v>0</v>
          </cell>
          <cell r="F153" t="str">
            <v>ふ２６</v>
          </cell>
          <cell r="G153" t="str">
            <v>浦島公子</v>
          </cell>
          <cell r="H153" t="str">
            <v>フレンズ</v>
          </cell>
          <cell r="I153" t="str">
            <v>女</v>
          </cell>
          <cell r="J153">
            <v>1974</v>
          </cell>
          <cell r="K153">
            <v>50</v>
          </cell>
          <cell r="L153" t="str">
            <v>OK</v>
          </cell>
          <cell r="M153" t="str">
            <v>彦根市</v>
          </cell>
        </row>
        <row r="154">
          <cell r="A154" t="str">
            <v>ぐ０１</v>
          </cell>
          <cell r="B154" t="str">
            <v>鍵谷</v>
          </cell>
          <cell r="C154" t="str">
            <v>浩太</v>
          </cell>
          <cell r="D154" t="str">
            <v>グリフィンズ</v>
          </cell>
          <cell r="E154">
            <v>0</v>
          </cell>
          <cell r="F154" t="str">
            <v>ぐ０１</v>
          </cell>
          <cell r="G154" t="str">
            <v>鍵谷浩太</v>
          </cell>
          <cell r="H154" t="str">
            <v>東近江グリフィンズ</v>
          </cell>
          <cell r="I154" t="str">
            <v>男</v>
          </cell>
          <cell r="J154">
            <v>1991</v>
          </cell>
          <cell r="K154">
            <v>33</v>
          </cell>
          <cell r="L154" t="str">
            <v>OK</v>
          </cell>
          <cell r="M154" t="str">
            <v>彦根市</v>
          </cell>
        </row>
        <row r="155">
          <cell r="A155" t="str">
            <v>ぐ０２</v>
          </cell>
          <cell r="B155" t="str">
            <v>浅田</v>
          </cell>
          <cell r="C155" t="str">
            <v>恵亮</v>
          </cell>
          <cell r="D155" t="str">
            <v>グリフィンズ</v>
          </cell>
          <cell r="E155">
            <v>0</v>
          </cell>
          <cell r="F155" t="str">
            <v>ぐ０２</v>
          </cell>
          <cell r="G155" t="str">
            <v>浅田恵亮</v>
          </cell>
          <cell r="H155" t="str">
            <v>東近江グリフィンズ</v>
          </cell>
          <cell r="I155" t="str">
            <v>男</v>
          </cell>
          <cell r="J155">
            <v>1986</v>
          </cell>
          <cell r="K155">
            <v>38</v>
          </cell>
          <cell r="L155" t="str">
            <v>OK</v>
          </cell>
          <cell r="M155" t="str">
            <v>草津市</v>
          </cell>
        </row>
        <row r="156">
          <cell r="A156" t="str">
            <v>ぐ０３</v>
          </cell>
          <cell r="B156" t="str">
            <v>中西</v>
          </cell>
          <cell r="C156" t="str">
            <v>泰輝</v>
          </cell>
          <cell r="D156" t="str">
            <v>グリフィンズ</v>
          </cell>
          <cell r="E156">
            <v>0</v>
          </cell>
          <cell r="F156" t="str">
            <v>ぐ０３</v>
          </cell>
          <cell r="G156" t="str">
            <v>中西泰輝</v>
          </cell>
          <cell r="H156" t="str">
            <v>東近江グリフィンズ</v>
          </cell>
          <cell r="I156" t="str">
            <v>男</v>
          </cell>
          <cell r="J156">
            <v>1992</v>
          </cell>
          <cell r="K156">
            <v>32</v>
          </cell>
          <cell r="L156" t="str">
            <v>OK</v>
          </cell>
          <cell r="M156" t="str">
            <v>守山市</v>
          </cell>
        </row>
        <row r="157">
          <cell r="A157" t="str">
            <v>ぐ０４</v>
          </cell>
          <cell r="B157" t="str">
            <v>近清</v>
          </cell>
          <cell r="C157" t="str">
            <v>真司</v>
          </cell>
          <cell r="D157" t="str">
            <v>グリフィンズ</v>
          </cell>
          <cell r="E157">
            <v>0</v>
          </cell>
          <cell r="F157" t="str">
            <v>ぐ０４</v>
          </cell>
          <cell r="G157" t="str">
            <v>近清真司</v>
          </cell>
          <cell r="H157" t="str">
            <v>東近江グリフィンズ</v>
          </cell>
          <cell r="I157" t="str">
            <v>男</v>
          </cell>
          <cell r="J157">
            <v>1985</v>
          </cell>
          <cell r="K157">
            <v>38</v>
          </cell>
          <cell r="L157" t="str">
            <v>OK</v>
          </cell>
          <cell r="M157" t="str">
            <v>栗東市</v>
          </cell>
        </row>
        <row r="158">
          <cell r="A158" t="str">
            <v>ぐ０５</v>
          </cell>
          <cell r="B158" t="str">
            <v>久保</v>
          </cell>
          <cell r="C158" t="str">
            <v>侑暉</v>
          </cell>
          <cell r="D158" t="str">
            <v>グリフィンズ</v>
          </cell>
          <cell r="E158">
            <v>0</v>
          </cell>
          <cell r="F158" t="str">
            <v>ぐ０５</v>
          </cell>
          <cell r="G158" t="str">
            <v>久保侑暉</v>
          </cell>
          <cell r="H158" t="str">
            <v>東近江グリフィンズ</v>
          </cell>
          <cell r="I158" t="str">
            <v>男</v>
          </cell>
          <cell r="J158">
            <v>1993</v>
          </cell>
          <cell r="K158">
            <v>31</v>
          </cell>
          <cell r="L158" t="str">
            <v>OK</v>
          </cell>
          <cell r="M158" t="str">
            <v>栗東市</v>
          </cell>
        </row>
        <row r="159">
          <cell r="A159" t="str">
            <v>ぐ０６</v>
          </cell>
          <cell r="B159" t="str">
            <v>井ノ口</v>
          </cell>
          <cell r="C159" t="str">
            <v>幹也</v>
          </cell>
          <cell r="D159" t="str">
            <v>グリフィンズ</v>
          </cell>
          <cell r="E159">
            <v>0</v>
          </cell>
          <cell r="F159" t="str">
            <v>ぐ０６</v>
          </cell>
          <cell r="G159" t="str">
            <v>井ノ口幹也</v>
          </cell>
          <cell r="H159" t="str">
            <v>東近江グリフィンズ</v>
          </cell>
          <cell r="I159" t="str">
            <v>男</v>
          </cell>
          <cell r="J159">
            <v>1990</v>
          </cell>
          <cell r="K159">
            <v>34</v>
          </cell>
          <cell r="L159" t="str">
            <v>OK</v>
          </cell>
          <cell r="M159" t="str">
            <v>東近江市</v>
          </cell>
        </row>
        <row r="160">
          <cell r="A160" t="str">
            <v>ぐ０７</v>
          </cell>
          <cell r="B160" t="str">
            <v>漆原</v>
          </cell>
          <cell r="C160" t="str">
            <v>大介</v>
          </cell>
          <cell r="D160" t="str">
            <v>グリフィンズ</v>
          </cell>
          <cell r="E160">
            <v>0</v>
          </cell>
          <cell r="F160" t="str">
            <v>ぐ０７</v>
          </cell>
          <cell r="G160" t="str">
            <v>漆原大介</v>
          </cell>
          <cell r="H160" t="str">
            <v>東近江グリフィンズ</v>
          </cell>
          <cell r="I160" t="str">
            <v>男</v>
          </cell>
          <cell r="J160">
            <v>1988</v>
          </cell>
          <cell r="K160">
            <v>36</v>
          </cell>
          <cell r="L160" t="str">
            <v>OK</v>
          </cell>
          <cell r="M160" t="str">
            <v>彦根市</v>
          </cell>
        </row>
        <row r="161">
          <cell r="A161" t="str">
            <v>ぐ０８</v>
          </cell>
          <cell r="B161" t="str">
            <v>土田</v>
          </cell>
          <cell r="C161" t="str">
            <v>哲也</v>
          </cell>
          <cell r="D161" t="str">
            <v>グリフィンズ</v>
          </cell>
          <cell r="E161">
            <v>0</v>
          </cell>
          <cell r="F161" t="str">
            <v>ぐ０８</v>
          </cell>
          <cell r="G161" t="str">
            <v>土田哲也</v>
          </cell>
          <cell r="H161" t="str">
            <v>東近江グリフィンズ</v>
          </cell>
          <cell r="I161" t="str">
            <v>男</v>
          </cell>
          <cell r="J161">
            <v>1990</v>
          </cell>
          <cell r="K161">
            <v>34</v>
          </cell>
          <cell r="L161" t="str">
            <v>OK</v>
          </cell>
          <cell r="M161" t="str">
            <v>長浜市</v>
          </cell>
        </row>
        <row r="162">
          <cell r="A162" t="str">
            <v>ぐ０９</v>
          </cell>
          <cell r="B162" t="str">
            <v>金谷</v>
          </cell>
          <cell r="C162" t="str">
            <v>太郎</v>
          </cell>
          <cell r="D162" t="str">
            <v>グリフィンズ</v>
          </cell>
          <cell r="E162">
            <v>0</v>
          </cell>
          <cell r="F162" t="str">
            <v>ぐ０９</v>
          </cell>
          <cell r="G162" t="str">
            <v>金谷太郎</v>
          </cell>
          <cell r="H162" t="str">
            <v>東近江グリフィンズ</v>
          </cell>
          <cell r="I162" t="str">
            <v>男</v>
          </cell>
          <cell r="J162">
            <v>1976</v>
          </cell>
          <cell r="K162">
            <v>48</v>
          </cell>
          <cell r="L162" t="str">
            <v>OK</v>
          </cell>
          <cell r="M162" t="str">
            <v>彦根市</v>
          </cell>
        </row>
        <row r="163">
          <cell r="A163" t="str">
            <v>ぐ１０</v>
          </cell>
          <cell r="B163" t="str">
            <v>佐野</v>
          </cell>
          <cell r="C163" t="str">
            <v>望</v>
          </cell>
          <cell r="D163" t="str">
            <v>グリフィンズ</v>
          </cell>
          <cell r="E163">
            <v>0</v>
          </cell>
          <cell r="F163" t="str">
            <v>ぐ１０</v>
          </cell>
          <cell r="G163" t="str">
            <v>佐野望</v>
          </cell>
          <cell r="H163" t="str">
            <v>東近江グリフィンズ</v>
          </cell>
          <cell r="I163" t="str">
            <v>男</v>
          </cell>
          <cell r="J163">
            <v>1982</v>
          </cell>
          <cell r="K163">
            <v>42</v>
          </cell>
          <cell r="L163" t="str">
            <v>OK</v>
          </cell>
          <cell r="M163" t="str">
            <v>彦根市</v>
          </cell>
        </row>
        <row r="164">
          <cell r="A164" t="str">
            <v>ぐ１１</v>
          </cell>
          <cell r="B164" t="str">
            <v>吉野</v>
          </cell>
          <cell r="C164" t="str">
            <v>淳也</v>
          </cell>
          <cell r="D164" t="str">
            <v>グリフィンズ</v>
          </cell>
          <cell r="E164">
            <v>0</v>
          </cell>
          <cell r="F164" t="str">
            <v>ぐ１１</v>
          </cell>
          <cell r="G164" t="str">
            <v>吉野淳也</v>
          </cell>
          <cell r="H164" t="str">
            <v>東近江グリフィンズ</v>
          </cell>
          <cell r="I164" t="str">
            <v>男</v>
          </cell>
          <cell r="J164">
            <v>1990</v>
          </cell>
          <cell r="K164">
            <v>33</v>
          </cell>
          <cell r="L164" t="str">
            <v>OK</v>
          </cell>
          <cell r="M164" t="str">
            <v>守山市</v>
          </cell>
        </row>
        <row r="165">
          <cell r="A165" t="str">
            <v>ぐ１２</v>
          </cell>
          <cell r="B165" t="str">
            <v>中山</v>
          </cell>
          <cell r="C165" t="str">
            <v>幸典</v>
          </cell>
          <cell r="D165" t="str">
            <v>グリフィンズ</v>
          </cell>
          <cell r="E165">
            <v>0</v>
          </cell>
          <cell r="F165" t="str">
            <v>ぐ１２</v>
          </cell>
          <cell r="G165" t="str">
            <v>中山幸典</v>
          </cell>
          <cell r="H165" t="str">
            <v>東近江グリフィンズ</v>
          </cell>
          <cell r="I165" t="str">
            <v>男</v>
          </cell>
          <cell r="J165">
            <v>1979</v>
          </cell>
          <cell r="K165">
            <v>45</v>
          </cell>
          <cell r="L165" t="str">
            <v>OK</v>
          </cell>
          <cell r="M165" t="str">
            <v>栗東市</v>
          </cell>
        </row>
        <row r="166">
          <cell r="A166" t="str">
            <v>ぐ１３</v>
          </cell>
          <cell r="B166" t="str">
            <v>岡田</v>
          </cell>
          <cell r="C166" t="str">
            <v>真樹</v>
          </cell>
          <cell r="D166" t="str">
            <v>グリフィンズ</v>
          </cell>
          <cell r="E166">
            <v>0</v>
          </cell>
          <cell r="F166" t="str">
            <v>ぐ１３</v>
          </cell>
          <cell r="G166" t="str">
            <v>岡田真樹</v>
          </cell>
          <cell r="H166" t="str">
            <v>東近江グリフィンズ</v>
          </cell>
          <cell r="I166" t="str">
            <v>男</v>
          </cell>
          <cell r="J166">
            <v>1982</v>
          </cell>
          <cell r="K166">
            <v>42</v>
          </cell>
          <cell r="L166" t="str">
            <v>OK</v>
          </cell>
          <cell r="M166" t="str">
            <v>草津市</v>
          </cell>
        </row>
        <row r="167">
          <cell r="A167" t="str">
            <v>ぐ１４</v>
          </cell>
          <cell r="B167" t="str">
            <v>南</v>
          </cell>
          <cell r="C167" t="str">
            <v>久遠</v>
          </cell>
          <cell r="D167" t="str">
            <v>グリフィンズ</v>
          </cell>
          <cell r="E167">
            <v>0</v>
          </cell>
          <cell r="F167" t="str">
            <v>ぐ１４</v>
          </cell>
          <cell r="G167" t="str">
            <v>南久遠</v>
          </cell>
          <cell r="H167" t="str">
            <v>東近江グリフィンズ</v>
          </cell>
          <cell r="I167" t="str">
            <v>男</v>
          </cell>
          <cell r="J167">
            <v>1993</v>
          </cell>
          <cell r="K167">
            <v>31</v>
          </cell>
          <cell r="L167" t="str">
            <v>OK</v>
          </cell>
          <cell r="M167" t="str">
            <v>栗東市</v>
          </cell>
        </row>
        <row r="168">
          <cell r="A168" t="str">
            <v>ぐ１５</v>
          </cell>
          <cell r="B168" t="str">
            <v>椿原</v>
          </cell>
          <cell r="C168" t="str">
            <v>航輝</v>
          </cell>
          <cell r="D168" t="str">
            <v>グリフィンズ</v>
          </cell>
          <cell r="E168">
            <v>0</v>
          </cell>
          <cell r="F168" t="str">
            <v>ぐ１５</v>
          </cell>
          <cell r="G168" t="str">
            <v>椿原航輝</v>
          </cell>
          <cell r="H168" t="str">
            <v>東近江グリフィンズ</v>
          </cell>
          <cell r="I168" t="str">
            <v>男</v>
          </cell>
          <cell r="J168">
            <v>1992</v>
          </cell>
          <cell r="K168">
            <v>32</v>
          </cell>
          <cell r="L168" t="str">
            <v>OK</v>
          </cell>
          <cell r="M168" t="str">
            <v>大津市</v>
          </cell>
        </row>
        <row r="169">
          <cell r="A169" t="str">
            <v>ぐ１６</v>
          </cell>
          <cell r="B169" t="str">
            <v>飛鷹</v>
          </cell>
          <cell r="C169" t="str">
            <v>強志</v>
          </cell>
          <cell r="D169" t="str">
            <v>グリフィンズ</v>
          </cell>
          <cell r="E169">
            <v>0</v>
          </cell>
          <cell r="F169" t="str">
            <v>ぐ１６</v>
          </cell>
          <cell r="G169" t="str">
            <v>飛鷹強志</v>
          </cell>
          <cell r="H169" t="str">
            <v>東近江グリフィンズ</v>
          </cell>
          <cell r="I169" t="str">
            <v>男</v>
          </cell>
          <cell r="J169">
            <v>1987</v>
          </cell>
          <cell r="K169">
            <v>37</v>
          </cell>
          <cell r="L169" t="str">
            <v>OK</v>
          </cell>
          <cell r="M169" t="str">
            <v>守山市</v>
          </cell>
        </row>
        <row r="170">
          <cell r="A170" t="str">
            <v>ぐ１７</v>
          </cell>
          <cell r="B170" t="str">
            <v>寺本</v>
          </cell>
          <cell r="C170" t="str">
            <v>将吾</v>
          </cell>
          <cell r="D170" t="str">
            <v>グリフィンズ</v>
          </cell>
          <cell r="E170">
            <v>0</v>
          </cell>
          <cell r="F170" t="str">
            <v>ぐ１７</v>
          </cell>
          <cell r="G170" t="str">
            <v>寺本将吾</v>
          </cell>
          <cell r="H170" t="str">
            <v>東近江グリフィンズ</v>
          </cell>
          <cell r="I170" t="str">
            <v>男</v>
          </cell>
          <cell r="J170">
            <v>1997</v>
          </cell>
          <cell r="K170">
            <v>27</v>
          </cell>
          <cell r="L170" t="str">
            <v>OK</v>
          </cell>
          <cell r="M170" t="str">
            <v>栗東市</v>
          </cell>
        </row>
        <row r="171">
          <cell r="A171" t="str">
            <v>ぐ１８</v>
          </cell>
          <cell r="B171" t="str">
            <v>村上</v>
          </cell>
          <cell r="C171" t="str">
            <v>卓</v>
          </cell>
          <cell r="D171" t="str">
            <v>グリフィンズ</v>
          </cell>
          <cell r="E171">
            <v>0</v>
          </cell>
          <cell r="F171" t="str">
            <v>ぐ１８</v>
          </cell>
          <cell r="G171" t="str">
            <v>村上卓</v>
          </cell>
          <cell r="H171" t="str">
            <v>東近江グリフィンズ</v>
          </cell>
          <cell r="I171" t="str">
            <v>男</v>
          </cell>
          <cell r="J171">
            <v>1977</v>
          </cell>
          <cell r="K171">
            <v>47</v>
          </cell>
          <cell r="L171" t="str">
            <v>OK</v>
          </cell>
          <cell r="M171" t="str">
            <v>栗東市</v>
          </cell>
        </row>
        <row r="172">
          <cell r="A172" t="str">
            <v>ぐ１９</v>
          </cell>
          <cell r="B172" t="str">
            <v>山本</v>
          </cell>
          <cell r="C172" t="str">
            <v>将義</v>
          </cell>
          <cell r="D172" t="str">
            <v>グリフィンズ</v>
          </cell>
          <cell r="E172">
            <v>0</v>
          </cell>
          <cell r="F172" t="str">
            <v>ぐ１９</v>
          </cell>
          <cell r="G172" t="str">
            <v>山本将義</v>
          </cell>
          <cell r="H172" t="str">
            <v>東近江グリフィンズ</v>
          </cell>
          <cell r="I172" t="str">
            <v>男</v>
          </cell>
          <cell r="J172">
            <v>1986</v>
          </cell>
          <cell r="K172">
            <v>38</v>
          </cell>
          <cell r="L172" t="str">
            <v>OK</v>
          </cell>
          <cell r="M172" t="str">
            <v>彦根市</v>
          </cell>
        </row>
        <row r="173">
          <cell r="A173" t="str">
            <v>ぐ２０</v>
          </cell>
          <cell r="B173" t="str">
            <v>藤井</v>
          </cell>
          <cell r="C173" t="str">
            <v>正和</v>
          </cell>
          <cell r="D173" t="str">
            <v>グリフィンズ</v>
          </cell>
          <cell r="E173">
            <v>0</v>
          </cell>
          <cell r="F173" t="str">
            <v>ぐ２０</v>
          </cell>
          <cell r="G173" t="str">
            <v>藤井正和</v>
          </cell>
          <cell r="H173" t="str">
            <v>東近江グリフィンズ</v>
          </cell>
          <cell r="I173" t="str">
            <v>男</v>
          </cell>
          <cell r="J173">
            <v>1975</v>
          </cell>
          <cell r="K173">
            <v>48</v>
          </cell>
          <cell r="L173" t="str">
            <v>OK</v>
          </cell>
          <cell r="M173" t="str">
            <v>草津市</v>
          </cell>
        </row>
        <row r="174">
          <cell r="A174" t="str">
            <v>ぐ２１</v>
          </cell>
          <cell r="B174" t="str">
            <v>武藤</v>
          </cell>
          <cell r="C174" t="str">
            <v>幸宏</v>
          </cell>
          <cell r="D174" t="str">
            <v>グリフィンズ</v>
          </cell>
          <cell r="E174">
            <v>0</v>
          </cell>
          <cell r="F174" t="str">
            <v>ぐ２１</v>
          </cell>
          <cell r="G174" t="str">
            <v>武藤幸宏</v>
          </cell>
          <cell r="H174" t="str">
            <v>東近江グリフィンズ</v>
          </cell>
          <cell r="I174" t="str">
            <v>男</v>
          </cell>
          <cell r="J174">
            <v>1980</v>
          </cell>
          <cell r="K174">
            <v>44</v>
          </cell>
          <cell r="L174" t="str">
            <v>OK</v>
          </cell>
          <cell r="M174" t="str">
            <v>京都府</v>
          </cell>
        </row>
        <row r="175">
          <cell r="A175" t="str">
            <v>ぐ２２</v>
          </cell>
          <cell r="B175" t="str">
            <v>小出</v>
          </cell>
          <cell r="C175" t="str">
            <v>周平</v>
          </cell>
          <cell r="D175" t="str">
            <v>グリフィンズ</v>
          </cell>
          <cell r="E175">
            <v>0</v>
          </cell>
          <cell r="F175" t="str">
            <v>ぐ２２</v>
          </cell>
          <cell r="G175" t="str">
            <v>小出周平</v>
          </cell>
          <cell r="H175" t="str">
            <v>東近江グリフィンズ</v>
          </cell>
          <cell r="I175" t="str">
            <v>男</v>
          </cell>
          <cell r="J175">
            <v>1987</v>
          </cell>
          <cell r="K175">
            <v>37</v>
          </cell>
          <cell r="L175" t="str">
            <v>OK</v>
          </cell>
          <cell r="M175" t="str">
            <v>京都府</v>
          </cell>
        </row>
        <row r="176">
          <cell r="A176" t="str">
            <v>ぐ２３</v>
          </cell>
          <cell r="B176" t="str">
            <v>藤田</v>
          </cell>
          <cell r="C176" t="str">
            <v>卓也</v>
          </cell>
          <cell r="D176" t="str">
            <v>グリフィンズ</v>
          </cell>
          <cell r="F176" t="str">
            <v>ぐ２３</v>
          </cell>
          <cell r="G176" t="str">
            <v>藤田卓也</v>
          </cell>
          <cell r="H176" t="str">
            <v>東近江グリフィンズ</v>
          </cell>
          <cell r="I176" t="str">
            <v>男</v>
          </cell>
          <cell r="J176">
            <v>1995</v>
          </cell>
          <cell r="K176">
            <v>29</v>
          </cell>
          <cell r="L176" t="str">
            <v>OK</v>
          </cell>
          <cell r="M176" t="str">
            <v>草津市</v>
          </cell>
        </row>
        <row r="177">
          <cell r="A177" t="str">
            <v>ぐ２４</v>
          </cell>
          <cell r="B177" t="str">
            <v>鹿野</v>
          </cell>
          <cell r="C177" t="str">
            <v>雄大</v>
          </cell>
          <cell r="D177" t="str">
            <v>グリフィンズ</v>
          </cell>
          <cell r="E177">
            <v>0</v>
          </cell>
          <cell r="F177" t="str">
            <v>ぐ２４</v>
          </cell>
          <cell r="G177" t="str">
            <v>鹿野雄大</v>
          </cell>
          <cell r="H177" t="str">
            <v>東近江グリフィンズ</v>
          </cell>
          <cell r="I177" t="str">
            <v>男</v>
          </cell>
          <cell r="J177">
            <v>1991</v>
          </cell>
          <cell r="K177">
            <v>33</v>
          </cell>
          <cell r="L177" t="str">
            <v>OK</v>
          </cell>
          <cell r="M177" t="str">
            <v>彦根市</v>
          </cell>
        </row>
        <row r="178">
          <cell r="A178" t="str">
            <v>ぐ２５</v>
          </cell>
          <cell r="B178" t="str">
            <v>澁谷</v>
          </cell>
          <cell r="C178" t="str">
            <v>晃大</v>
          </cell>
          <cell r="D178" t="str">
            <v>グリフィンズ</v>
          </cell>
          <cell r="E178">
            <v>0</v>
          </cell>
          <cell r="F178" t="str">
            <v>ぐ２５</v>
          </cell>
          <cell r="G178" t="str">
            <v>澁谷晃大</v>
          </cell>
          <cell r="H178" t="str">
            <v>東近江グリフィンズ</v>
          </cell>
          <cell r="I178" t="str">
            <v>男</v>
          </cell>
          <cell r="J178">
            <v>1996</v>
          </cell>
          <cell r="K178">
            <v>28</v>
          </cell>
          <cell r="L178" t="str">
            <v>OK</v>
          </cell>
          <cell r="M178" t="str">
            <v>彦根市</v>
          </cell>
        </row>
        <row r="179">
          <cell r="A179" t="str">
            <v>ぐ２６</v>
          </cell>
          <cell r="B179" t="str">
            <v>松本</v>
          </cell>
          <cell r="C179" t="str">
            <v>遼太郎</v>
          </cell>
          <cell r="D179" t="str">
            <v>グリフィンズ</v>
          </cell>
          <cell r="E179">
            <v>0</v>
          </cell>
          <cell r="F179" t="str">
            <v>ぐ２６</v>
          </cell>
          <cell r="G179" t="str">
            <v>松本遼太郎</v>
          </cell>
          <cell r="H179" t="str">
            <v>東近江グリフィンズ</v>
          </cell>
          <cell r="I179" t="str">
            <v>男</v>
          </cell>
          <cell r="J179">
            <v>1991</v>
          </cell>
          <cell r="K179">
            <v>33</v>
          </cell>
          <cell r="L179" t="str">
            <v>OK</v>
          </cell>
          <cell r="M179" t="str">
            <v>彦根市</v>
          </cell>
        </row>
        <row r="180">
          <cell r="A180" t="str">
            <v>ぐ２７</v>
          </cell>
          <cell r="B180" t="str">
            <v>浜田</v>
          </cell>
          <cell r="C180" t="str">
            <v>豊</v>
          </cell>
          <cell r="D180" t="str">
            <v>グリフィンズ</v>
          </cell>
          <cell r="E180">
            <v>0</v>
          </cell>
          <cell r="F180" t="str">
            <v>ぐ２７</v>
          </cell>
          <cell r="G180" t="str">
            <v>浜田豊</v>
          </cell>
          <cell r="H180" t="str">
            <v>東近江グリフィンズ</v>
          </cell>
          <cell r="I180" t="str">
            <v>男</v>
          </cell>
          <cell r="J180">
            <v>1985</v>
          </cell>
          <cell r="K180">
            <v>38</v>
          </cell>
          <cell r="L180" t="str">
            <v>OK</v>
          </cell>
          <cell r="M180" t="str">
            <v>東近江市</v>
          </cell>
        </row>
        <row r="181">
          <cell r="A181" t="str">
            <v>ぐ２８</v>
          </cell>
          <cell r="B181" t="str">
            <v>平野</v>
          </cell>
          <cell r="C181" t="str">
            <v>優也</v>
          </cell>
          <cell r="D181" t="str">
            <v>グリフィンズ</v>
          </cell>
          <cell r="E181">
            <v>0</v>
          </cell>
          <cell r="F181" t="str">
            <v>ぐ２８</v>
          </cell>
          <cell r="G181" t="str">
            <v>平野優也</v>
          </cell>
          <cell r="H181" t="str">
            <v>東近江グリフィンズ</v>
          </cell>
          <cell r="I181" t="str">
            <v>男</v>
          </cell>
          <cell r="J181">
            <v>1993</v>
          </cell>
          <cell r="K181">
            <v>31</v>
          </cell>
          <cell r="L181" t="str">
            <v>OK</v>
          </cell>
          <cell r="M181" t="str">
            <v>三重県</v>
          </cell>
        </row>
        <row r="182">
          <cell r="A182" t="str">
            <v>ぐ２９</v>
          </cell>
          <cell r="B182" t="str">
            <v>楠瀬</v>
          </cell>
          <cell r="C182" t="str">
            <v>正雄</v>
          </cell>
          <cell r="D182" t="str">
            <v>グリフィンズ</v>
          </cell>
          <cell r="F182" t="str">
            <v>ぐ２９</v>
          </cell>
          <cell r="G182" t="str">
            <v>楠瀬正雄</v>
          </cell>
          <cell r="H182" t="str">
            <v>東近江グリフィンズ</v>
          </cell>
          <cell r="I182" t="str">
            <v>男</v>
          </cell>
          <cell r="J182">
            <v>1991</v>
          </cell>
          <cell r="K182">
            <v>33</v>
          </cell>
          <cell r="L182" t="str">
            <v>OK</v>
          </cell>
          <cell r="M182" t="str">
            <v>長浜市</v>
          </cell>
        </row>
        <row r="183">
          <cell r="A183" t="str">
            <v>ぐ３０</v>
          </cell>
          <cell r="B183" t="str">
            <v>大橋</v>
          </cell>
          <cell r="C183" t="str">
            <v>直季</v>
          </cell>
          <cell r="D183" t="str">
            <v>グリフィンズ</v>
          </cell>
          <cell r="F183" t="str">
            <v>ぐ３０</v>
          </cell>
          <cell r="G183" t="str">
            <v>大橋直季</v>
          </cell>
          <cell r="H183" t="str">
            <v>東近江グリフィンズ</v>
          </cell>
          <cell r="I183" t="str">
            <v>男</v>
          </cell>
          <cell r="J183">
            <v>1992</v>
          </cell>
          <cell r="K183">
            <v>32</v>
          </cell>
          <cell r="L183" t="str">
            <v>OK</v>
          </cell>
          <cell r="M183" t="str">
            <v>彦根市</v>
          </cell>
        </row>
        <row r="184">
          <cell r="A184" t="str">
            <v>ぐ３１</v>
          </cell>
          <cell r="B184" t="str">
            <v>谷内口</v>
          </cell>
          <cell r="C184" t="str">
            <v>淳</v>
          </cell>
          <cell r="D184" t="str">
            <v>グリフィンズ</v>
          </cell>
          <cell r="F184" t="str">
            <v>ぐ３１</v>
          </cell>
          <cell r="G184" t="str">
            <v>谷内口淳</v>
          </cell>
          <cell r="H184" t="str">
            <v>東近江グリフィンズ</v>
          </cell>
          <cell r="I184" t="str">
            <v>男</v>
          </cell>
          <cell r="J184">
            <v>1993</v>
          </cell>
          <cell r="K184">
            <v>31</v>
          </cell>
          <cell r="L184" t="str">
            <v>OK</v>
          </cell>
          <cell r="M184" t="str">
            <v>守山市</v>
          </cell>
        </row>
        <row r="185">
          <cell r="A185" t="str">
            <v>ぐ３２</v>
          </cell>
          <cell r="B185" t="str">
            <v>帆足</v>
          </cell>
          <cell r="C185" t="str">
            <v>介</v>
          </cell>
          <cell r="D185" t="str">
            <v>グリフィンズ</v>
          </cell>
          <cell r="F185" t="str">
            <v>ぐ３２</v>
          </cell>
          <cell r="G185" t="str">
            <v>帆足介</v>
          </cell>
          <cell r="H185" t="str">
            <v>東近江グリフィンズ</v>
          </cell>
          <cell r="I185" t="str">
            <v>男</v>
          </cell>
          <cell r="J185">
            <v>1994</v>
          </cell>
          <cell r="K185">
            <v>30</v>
          </cell>
          <cell r="L185" t="str">
            <v>OK</v>
          </cell>
          <cell r="M185" t="str">
            <v>彦根市</v>
          </cell>
        </row>
        <row r="186">
          <cell r="A186" t="str">
            <v>ぐ３３</v>
          </cell>
          <cell r="B186" t="str">
            <v>葛川</v>
          </cell>
          <cell r="C186" t="str">
            <v>来弥</v>
          </cell>
          <cell r="D186" t="str">
            <v>グリフィンズ</v>
          </cell>
          <cell r="E186">
            <v>0</v>
          </cell>
          <cell r="F186" t="str">
            <v>ぐ３３</v>
          </cell>
          <cell r="G186" t="str">
            <v>葛川来弥</v>
          </cell>
          <cell r="H186" t="str">
            <v>東近江グリフィンズ</v>
          </cell>
          <cell r="I186" t="str">
            <v>男</v>
          </cell>
          <cell r="J186">
            <v>1995</v>
          </cell>
          <cell r="K186">
            <v>29</v>
          </cell>
          <cell r="L186" t="str">
            <v>OK</v>
          </cell>
          <cell r="M186" t="str">
            <v>彦根市</v>
          </cell>
        </row>
        <row r="187">
          <cell r="A187" t="str">
            <v>ぐ３４</v>
          </cell>
          <cell r="B187" t="str">
            <v>内藤</v>
          </cell>
          <cell r="C187" t="str">
            <v>歩</v>
          </cell>
          <cell r="D187" t="str">
            <v>グリフィンズ</v>
          </cell>
          <cell r="E187">
            <v>0</v>
          </cell>
          <cell r="F187" t="str">
            <v>ぐ３４</v>
          </cell>
          <cell r="G187" t="str">
            <v>内藤歩</v>
          </cell>
          <cell r="H187" t="str">
            <v>東近江グリフィンズ</v>
          </cell>
          <cell r="I187" t="str">
            <v>女</v>
          </cell>
          <cell r="J187">
            <v>1996</v>
          </cell>
          <cell r="K187">
            <v>28</v>
          </cell>
          <cell r="L187" t="str">
            <v>OK</v>
          </cell>
          <cell r="M187" t="str">
            <v>彦根市</v>
          </cell>
        </row>
        <row r="188">
          <cell r="A188" t="str">
            <v>ぐ３５</v>
          </cell>
          <cell r="B188" t="str">
            <v>久保村</v>
          </cell>
          <cell r="C188" t="str">
            <v>悠史</v>
          </cell>
          <cell r="D188" t="str">
            <v>グリフィンズ</v>
          </cell>
          <cell r="E188">
            <v>0</v>
          </cell>
          <cell r="F188" t="str">
            <v>ぐ３５</v>
          </cell>
          <cell r="G188" t="str">
            <v>久保村悠史</v>
          </cell>
          <cell r="H188" t="str">
            <v>東近江グリフィンズ</v>
          </cell>
          <cell r="I188" t="str">
            <v>男</v>
          </cell>
          <cell r="J188">
            <v>1990</v>
          </cell>
          <cell r="K188">
            <v>34</v>
          </cell>
          <cell r="L188" t="str">
            <v>OK</v>
          </cell>
          <cell r="M188" t="str">
            <v>京都府</v>
          </cell>
        </row>
        <row r="189">
          <cell r="A189" t="str">
            <v>ぐ３６</v>
          </cell>
          <cell r="B189" t="str">
            <v>鹿野</v>
          </cell>
          <cell r="C189" t="str">
            <v>さつ紀</v>
          </cell>
          <cell r="D189" t="str">
            <v>グリフィンズ</v>
          </cell>
          <cell r="E189">
            <v>0</v>
          </cell>
          <cell r="F189" t="str">
            <v>ぐ36</v>
          </cell>
          <cell r="G189" t="str">
            <v>鹿野さつ紀</v>
          </cell>
          <cell r="H189" t="str">
            <v>東近江グリフィンズ</v>
          </cell>
          <cell r="I189" t="str">
            <v>女</v>
          </cell>
          <cell r="J189">
            <v>1991</v>
          </cell>
          <cell r="K189">
            <v>33</v>
          </cell>
          <cell r="L189" t="str">
            <v>OK</v>
          </cell>
          <cell r="M189" t="str">
            <v>彦根市</v>
          </cell>
        </row>
        <row r="190">
          <cell r="A190" t="str">
            <v>ぐ３７</v>
          </cell>
          <cell r="B190" t="str">
            <v>漆原</v>
          </cell>
          <cell r="C190" t="str">
            <v>友里</v>
          </cell>
          <cell r="D190" t="str">
            <v>グリフィンズ</v>
          </cell>
          <cell r="E190">
            <v>0</v>
          </cell>
          <cell r="F190" t="str">
            <v>ぐ37</v>
          </cell>
          <cell r="G190" t="str">
            <v>漆原友里</v>
          </cell>
          <cell r="H190" t="str">
            <v>東近江グリフィンズ</v>
          </cell>
          <cell r="I190" t="str">
            <v>女</v>
          </cell>
          <cell r="J190">
            <v>1992</v>
          </cell>
          <cell r="K190">
            <v>32</v>
          </cell>
          <cell r="L190" t="str">
            <v>OK</v>
          </cell>
          <cell r="M190" t="str">
            <v>彦根市</v>
          </cell>
        </row>
        <row r="191">
          <cell r="A191" t="str">
            <v>ぐ３８</v>
          </cell>
          <cell r="B191" t="str">
            <v>草野</v>
          </cell>
          <cell r="C191" t="str">
            <v>菜摘</v>
          </cell>
          <cell r="D191" t="str">
            <v>グリフィンズ</v>
          </cell>
          <cell r="E191">
            <v>0</v>
          </cell>
          <cell r="F191" t="str">
            <v>ぐ38</v>
          </cell>
          <cell r="G191" t="str">
            <v>草野菜摘</v>
          </cell>
          <cell r="H191" t="str">
            <v>東近江グリフィンズ</v>
          </cell>
          <cell r="I191" t="str">
            <v>女</v>
          </cell>
          <cell r="J191">
            <v>1993</v>
          </cell>
          <cell r="K191">
            <v>31</v>
          </cell>
          <cell r="L191" t="str">
            <v>OK</v>
          </cell>
          <cell r="M191" t="str">
            <v>長浜市</v>
          </cell>
        </row>
        <row r="192">
          <cell r="A192" t="str">
            <v>ぐ３９</v>
          </cell>
          <cell r="B192" t="str">
            <v>武田</v>
          </cell>
          <cell r="C192" t="str">
            <v>亜加梨</v>
          </cell>
          <cell r="D192" t="str">
            <v>グリフィンズ</v>
          </cell>
          <cell r="E192">
            <v>0</v>
          </cell>
          <cell r="F192" t="str">
            <v>ぐ39</v>
          </cell>
          <cell r="G192" t="str">
            <v>武田亜加梨</v>
          </cell>
          <cell r="H192" t="str">
            <v>東近江グリフィンズ</v>
          </cell>
          <cell r="I192" t="str">
            <v>女</v>
          </cell>
          <cell r="J192">
            <v>1995</v>
          </cell>
          <cell r="K192">
            <v>28</v>
          </cell>
          <cell r="L192" t="str">
            <v>OK</v>
          </cell>
          <cell r="M192" t="str">
            <v>長浜市</v>
          </cell>
        </row>
        <row r="193">
          <cell r="A193" t="str">
            <v>ぐ４０</v>
          </cell>
          <cell r="B193" t="str">
            <v>高森</v>
          </cell>
          <cell r="C193" t="str">
            <v>美保</v>
          </cell>
          <cell r="D193" t="str">
            <v>グリフィンズ</v>
          </cell>
          <cell r="E193">
            <v>0</v>
          </cell>
          <cell r="F193" t="str">
            <v>ぐ40</v>
          </cell>
          <cell r="G193" t="str">
            <v>高森美保</v>
          </cell>
          <cell r="H193" t="str">
            <v>東近江グリフィンズ</v>
          </cell>
          <cell r="I193" t="str">
            <v>女</v>
          </cell>
          <cell r="J193">
            <v>1985</v>
          </cell>
          <cell r="K193">
            <v>38</v>
          </cell>
          <cell r="L193" t="str">
            <v>OK</v>
          </cell>
          <cell r="M193" t="str">
            <v>長浜市</v>
          </cell>
        </row>
        <row r="194">
          <cell r="A194" t="str">
            <v>ぐ４１</v>
          </cell>
          <cell r="B194" t="str">
            <v>一瀬</v>
          </cell>
          <cell r="C194" t="str">
            <v>智之</v>
          </cell>
          <cell r="D194" t="str">
            <v>グリフィンズ</v>
          </cell>
          <cell r="E194">
            <v>0</v>
          </cell>
          <cell r="F194" t="str">
            <v>ぐ４１</v>
          </cell>
          <cell r="G194" t="str">
            <v>一瀬智之</v>
          </cell>
          <cell r="H194" t="str">
            <v>東近江グリフィンズ</v>
          </cell>
          <cell r="I194" t="str">
            <v>男</v>
          </cell>
          <cell r="J194">
            <v>1993</v>
          </cell>
          <cell r="K194">
            <v>31</v>
          </cell>
          <cell r="L194" t="str">
            <v>OK</v>
          </cell>
          <cell r="M194" t="str">
            <v>長浜市</v>
          </cell>
        </row>
        <row r="195">
          <cell r="A195" t="str">
            <v>け０１</v>
          </cell>
          <cell r="B195" t="str">
            <v>稲岡</v>
          </cell>
          <cell r="C195" t="str">
            <v>和紀</v>
          </cell>
          <cell r="D195" t="str">
            <v>Kテニス</v>
          </cell>
          <cell r="E195">
            <v>0</v>
          </cell>
          <cell r="F195" t="str">
            <v>け０１</v>
          </cell>
          <cell r="G195" t="str">
            <v>稲岡和紀</v>
          </cell>
          <cell r="H195" t="str">
            <v>Ｋテニスカレッジ</v>
          </cell>
          <cell r="I195" t="str">
            <v>男</v>
          </cell>
          <cell r="J195">
            <v>1978</v>
          </cell>
          <cell r="K195">
            <v>46</v>
          </cell>
          <cell r="L195" t="str">
            <v>OK</v>
          </cell>
          <cell r="M195" t="str">
            <v>東近江市</v>
          </cell>
        </row>
        <row r="196">
          <cell r="A196" t="str">
            <v>け０２</v>
          </cell>
          <cell r="B196" t="str">
            <v>川上</v>
          </cell>
          <cell r="C196" t="str">
            <v>政治</v>
          </cell>
          <cell r="D196" t="str">
            <v>Kテニス</v>
          </cell>
          <cell r="E196">
            <v>0</v>
          </cell>
          <cell r="F196" t="str">
            <v>け０２</v>
          </cell>
          <cell r="G196" t="str">
            <v>川上政治</v>
          </cell>
          <cell r="H196" t="str">
            <v>Ｋテニスカレッジ</v>
          </cell>
          <cell r="I196" t="str">
            <v>男</v>
          </cell>
          <cell r="J196">
            <v>1970</v>
          </cell>
          <cell r="K196">
            <v>54</v>
          </cell>
          <cell r="L196" t="str">
            <v>OK</v>
          </cell>
          <cell r="M196" t="str">
            <v>東近江市</v>
          </cell>
        </row>
        <row r="197">
          <cell r="A197" t="str">
            <v>け０３</v>
          </cell>
          <cell r="B197" t="str">
            <v>上村</v>
          </cell>
          <cell r="C197" t="str">
            <v>　武</v>
          </cell>
          <cell r="D197" t="str">
            <v>Kテニス</v>
          </cell>
          <cell r="E197">
            <v>0</v>
          </cell>
          <cell r="F197" t="str">
            <v>け０３</v>
          </cell>
          <cell r="G197" t="str">
            <v>上村　武</v>
          </cell>
          <cell r="H197" t="str">
            <v>Ｋテニスカレッジ</v>
          </cell>
          <cell r="I197" t="str">
            <v>男</v>
          </cell>
          <cell r="J197">
            <v>1978</v>
          </cell>
          <cell r="K197">
            <v>46</v>
          </cell>
          <cell r="L197" t="str">
            <v>OK</v>
          </cell>
          <cell r="M197" t="str">
            <v>彦根市</v>
          </cell>
        </row>
        <row r="198">
          <cell r="A198" t="str">
            <v>け０４</v>
          </cell>
          <cell r="B198" t="str">
            <v>川上</v>
          </cell>
          <cell r="C198" t="str">
            <v>悠作</v>
          </cell>
          <cell r="D198" t="str">
            <v>Kテニス</v>
          </cell>
          <cell r="E198">
            <v>0</v>
          </cell>
          <cell r="F198" t="str">
            <v>け０４</v>
          </cell>
          <cell r="G198" t="str">
            <v>川上悠作</v>
          </cell>
          <cell r="H198" t="str">
            <v>Ｋテニスカレッジ</v>
          </cell>
          <cell r="I198" t="str">
            <v>男</v>
          </cell>
          <cell r="J198">
            <v>2000</v>
          </cell>
          <cell r="K198">
            <v>24</v>
          </cell>
          <cell r="L198" t="str">
            <v>OK</v>
          </cell>
          <cell r="M198" t="str">
            <v>東近江市</v>
          </cell>
        </row>
        <row r="199">
          <cell r="A199" t="str">
            <v>け０５</v>
          </cell>
          <cell r="B199" t="str">
            <v>川並</v>
          </cell>
          <cell r="C199" t="str">
            <v>和之</v>
          </cell>
          <cell r="D199" t="str">
            <v>Kテニス</v>
          </cell>
          <cell r="E199">
            <v>0</v>
          </cell>
          <cell r="F199" t="str">
            <v>け０５</v>
          </cell>
          <cell r="G199" t="str">
            <v>川並和之</v>
          </cell>
          <cell r="H199" t="str">
            <v>Ｋテニスカレッジ</v>
          </cell>
          <cell r="I199" t="str">
            <v>男</v>
          </cell>
          <cell r="J199">
            <v>1959</v>
          </cell>
          <cell r="K199">
            <v>65</v>
          </cell>
          <cell r="L199" t="str">
            <v>OK</v>
          </cell>
          <cell r="M199" t="str">
            <v>東近江市</v>
          </cell>
        </row>
        <row r="200">
          <cell r="A200" t="str">
            <v>け０７</v>
          </cell>
          <cell r="B200" t="str">
            <v>坪田</v>
          </cell>
          <cell r="C200" t="str">
            <v>真嘉</v>
          </cell>
          <cell r="D200" t="str">
            <v>Kテニス</v>
          </cell>
          <cell r="E200">
            <v>0</v>
          </cell>
          <cell r="F200" t="str">
            <v>け０７</v>
          </cell>
          <cell r="G200" t="str">
            <v>坪田真嘉</v>
          </cell>
          <cell r="H200" t="str">
            <v>Ｋテニスカレッジ</v>
          </cell>
          <cell r="I200" t="str">
            <v>男</v>
          </cell>
          <cell r="J200">
            <v>1976</v>
          </cell>
          <cell r="K200">
            <v>48</v>
          </cell>
          <cell r="L200" t="str">
            <v>OK</v>
          </cell>
          <cell r="M200" t="str">
            <v>東近江市</v>
          </cell>
        </row>
        <row r="201">
          <cell r="A201" t="str">
            <v>け０８</v>
          </cell>
          <cell r="B201" t="str">
            <v>永里</v>
          </cell>
          <cell r="C201" t="str">
            <v>裕次</v>
          </cell>
          <cell r="D201" t="str">
            <v>Kテニス</v>
          </cell>
          <cell r="E201">
            <v>0</v>
          </cell>
          <cell r="F201" t="str">
            <v>け０８</v>
          </cell>
          <cell r="G201" t="str">
            <v>永里裕次</v>
          </cell>
          <cell r="H201" t="str">
            <v>Ｋテニスカレッジ</v>
          </cell>
          <cell r="I201" t="str">
            <v>男</v>
          </cell>
          <cell r="J201">
            <v>1979</v>
          </cell>
          <cell r="K201">
            <v>45</v>
          </cell>
          <cell r="L201" t="str">
            <v>OK</v>
          </cell>
          <cell r="M201" t="str">
            <v>三重県</v>
          </cell>
        </row>
        <row r="202">
          <cell r="A202" t="str">
            <v>け０９</v>
          </cell>
          <cell r="B202" t="str">
            <v>山口</v>
          </cell>
          <cell r="C202" t="str">
            <v>直彦</v>
          </cell>
          <cell r="D202" t="str">
            <v>Kテニス</v>
          </cell>
          <cell r="E202">
            <v>0</v>
          </cell>
          <cell r="F202" t="str">
            <v>け０９</v>
          </cell>
          <cell r="G202" t="str">
            <v>山口直彦</v>
          </cell>
          <cell r="H202" t="str">
            <v>Ｋテニスカレッジ</v>
          </cell>
          <cell r="I202" t="str">
            <v>男</v>
          </cell>
          <cell r="J202">
            <v>1986</v>
          </cell>
          <cell r="K202">
            <v>38</v>
          </cell>
          <cell r="L202" t="str">
            <v>OK</v>
          </cell>
          <cell r="M202" t="str">
            <v>東近江市</v>
          </cell>
        </row>
        <row r="203">
          <cell r="A203" t="str">
            <v>け１０</v>
          </cell>
          <cell r="B203" t="str">
            <v>池尻</v>
          </cell>
          <cell r="C203" t="str">
            <v>陽香</v>
          </cell>
          <cell r="D203" t="str">
            <v>Kテニス</v>
          </cell>
          <cell r="E203">
            <v>0</v>
          </cell>
          <cell r="F203" t="str">
            <v>け１０</v>
          </cell>
          <cell r="G203" t="str">
            <v>池尻陽香</v>
          </cell>
          <cell r="H203" t="str">
            <v>Ｋテニスカレッジ</v>
          </cell>
          <cell r="I203" t="str">
            <v>女</v>
          </cell>
          <cell r="J203">
            <v>1994</v>
          </cell>
          <cell r="K203">
            <v>30</v>
          </cell>
          <cell r="L203" t="str">
            <v>OK</v>
          </cell>
          <cell r="M203" t="str">
            <v>守山市</v>
          </cell>
        </row>
        <row r="204">
          <cell r="A204" t="str">
            <v>け１１</v>
          </cell>
          <cell r="B204" t="str">
            <v>福永</v>
          </cell>
          <cell r="C204" t="str">
            <v>裕美</v>
          </cell>
          <cell r="D204" t="str">
            <v>Kテニス</v>
          </cell>
          <cell r="E204">
            <v>0</v>
          </cell>
          <cell r="F204" t="str">
            <v>け１１</v>
          </cell>
          <cell r="G204" t="str">
            <v>福永裕美</v>
          </cell>
          <cell r="H204" t="str">
            <v>Ｋテニスカレッジ</v>
          </cell>
          <cell r="I204" t="str">
            <v>女</v>
          </cell>
          <cell r="J204">
            <v>1963</v>
          </cell>
          <cell r="K204">
            <v>61</v>
          </cell>
          <cell r="L204" t="str">
            <v>OK</v>
          </cell>
          <cell r="M204" t="str">
            <v>東近江市</v>
          </cell>
        </row>
        <row r="205">
          <cell r="A205" t="str">
            <v>け１２</v>
          </cell>
          <cell r="B205" t="str">
            <v>山口</v>
          </cell>
          <cell r="C205" t="str">
            <v>美由希</v>
          </cell>
          <cell r="D205" t="str">
            <v>Kテニス</v>
          </cell>
          <cell r="E205">
            <v>0</v>
          </cell>
          <cell r="F205" t="str">
            <v>け１２</v>
          </cell>
          <cell r="G205" t="str">
            <v>山口美由希</v>
          </cell>
          <cell r="H205" t="str">
            <v>Ｋテニスカレッジ</v>
          </cell>
          <cell r="I205" t="str">
            <v>女</v>
          </cell>
          <cell r="J205">
            <v>1989</v>
          </cell>
          <cell r="K205">
            <v>35</v>
          </cell>
          <cell r="L205" t="str">
            <v>OK</v>
          </cell>
          <cell r="M205" t="str">
            <v>東近江市</v>
          </cell>
        </row>
        <row r="206">
          <cell r="A206" t="str">
            <v>け１３</v>
          </cell>
          <cell r="B206" t="str">
            <v>福永</v>
          </cell>
          <cell r="C206" t="str">
            <v>一典</v>
          </cell>
          <cell r="D206" t="str">
            <v>Kテニス</v>
          </cell>
          <cell r="E206">
            <v>0</v>
          </cell>
          <cell r="F206" t="str">
            <v>け１３</v>
          </cell>
          <cell r="G206" t="str">
            <v>福永一典</v>
          </cell>
          <cell r="H206" t="str">
            <v>Ｋテニスカレッジ</v>
          </cell>
          <cell r="I206" t="str">
            <v>男</v>
          </cell>
          <cell r="J206">
            <v>1967</v>
          </cell>
          <cell r="K206">
            <v>57</v>
          </cell>
          <cell r="L206" t="str">
            <v>OK</v>
          </cell>
          <cell r="M206" t="str">
            <v>近江八幡市</v>
          </cell>
        </row>
        <row r="207">
          <cell r="A207" t="str">
            <v>け１４</v>
          </cell>
          <cell r="B207" t="str">
            <v>小澤</v>
          </cell>
          <cell r="C207" t="str">
            <v>藤信</v>
          </cell>
          <cell r="D207" t="str">
            <v>Kテニス</v>
          </cell>
          <cell r="E207">
            <v>0</v>
          </cell>
          <cell r="F207" t="str">
            <v>け１４</v>
          </cell>
          <cell r="G207" t="str">
            <v>小澤藤信</v>
          </cell>
          <cell r="H207" t="str">
            <v>Ｋテニスカレッジ</v>
          </cell>
          <cell r="I207" t="str">
            <v>男</v>
          </cell>
          <cell r="J207">
            <v>1964</v>
          </cell>
          <cell r="K207">
            <v>60</v>
          </cell>
          <cell r="L207" t="str">
            <v>OK</v>
          </cell>
          <cell r="M207" t="str">
            <v>彦根市</v>
          </cell>
        </row>
        <row r="208">
          <cell r="A208" t="str">
            <v>け１５</v>
          </cell>
          <cell r="B208" t="str">
            <v>疋田</v>
          </cell>
          <cell r="C208" t="str">
            <v>之宏</v>
          </cell>
          <cell r="D208" t="str">
            <v>Kテニス</v>
          </cell>
          <cell r="E208">
            <v>0</v>
          </cell>
          <cell r="F208" t="str">
            <v>け１５</v>
          </cell>
          <cell r="G208" t="str">
            <v>疋田之宏</v>
          </cell>
          <cell r="H208" t="str">
            <v>Ｋテニスカレッジ</v>
          </cell>
          <cell r="I208" t="str">
            <v>男</v>
          </cell>
          <cell r="J208">
            <v>1960</v>
          </cell>
          <cell r="K208">
            <v>64</v>
          </cell>
          <cell r="L208" t="str">
            <v>OK</v>
          </cell>
          <cell r="M208" t="str">
            <v>東近江市</v>
          </cell>
        </row>
        <row r="209">
          <cell r="A209" t="str">
            <v>け１６</v>
          </cell>
          <cell r="B209" t="str">
            <v>朝日</v>
          </cell>
          <cell r="C209" t="str">
            <v>尚紀</v>
          </cell>
          <cell r="D209" t="str">
            <v>Kテニス</v>
          </cell>
          <cell r="E209">
            <v>0</v>
          </cell>
          <cell r="F209" t="str">
            <v>け１６</v>
          </cell>
          <cell r="G209" t="str">
            <v>朝日尚紀</v>
          </cell>
          <cell r="H209" t="str">
            <v>Ｋテニスカレッジ</v>
          </cell>
          <cell r="I209" t="str">
            <v>男</v>
          </cell>
          <cell r="J209">
            <v>1983</v>
          </cell>
          <cell r="K209">
            <v>41</v>
          </cell>
          <cell r="L209" t="str">
            <v>OK</v>
          </cell>
          <cell r="M209" t="str">
            <v>三重県</v>
          </cell>
        </row>
        <row r="210">
          <cell r="A210" t="str">
            <v>け１７</v>
          </cell>
          <cell r="B210" t="str">
            <v>朝日</v>
          </cell>
          <cell r="C210" t="str">
            <v>智美</v>
          </cell>
          <cell r="D210" t="str">
            <v>Kテニス</v>
          </cell>
          <cell r="E210">
            <v>0</v>
          </cell>
          <cell r="F210" t="str">
            <v>け１７</v>
          </cell>
          <cell r="G210" t="str">
            <v>朝日智美</v>
          </cell>
          <cell r="H210" t="str">
            <v>Ｋテニスカレッジ</v>
          </cell>
          <cell r="I210" t="str">
            <v>女</v>
          </cell>
          <cell r="J210">
            <v>1983</v>
          </cell>
          <cell r="K210">
            <v>41</v>
          </cell>
          <cell r="L210" t="str">
            <v>OK</v>
          </cell>
          <cell r="M210" t="str">
            <v>三重県</v>
          </cell>
        </row>
        <row r="211">
          <cell r="A211" t="str">
            <v>け１８</v>
          </cell>
          <cell r="B211" t="str">
            <v>山本</v>
          </cell>
          <cell r="C211" t="str">
            <v>健治</v>
          </cell>
          <cell r="D211" t="str">
            <v>Kテニス</v>
          </cell>
          <cell r="E211">
            <v>0</v>
          </cell>
          <cell r="F211" t="str">
            <v>け１８</v>
          </cell>
          <cell r="G211" t="str">
            <v>山本健治</v>
          </cell>
          <cell r="H211" t="str">
            <v>Ｋテニスカレッジ</v>
          </cell>
          <cell r="I211" t="str">
            <v>男</v>
          </cell>
          <cell r="J211">
            <v>1971</v>
          </cell>
          <cell r="K211">
            <v>53</v>
          </cell>
          <cell r="L211" t="str">
            <v>OK</v>
          </cell>
          <cell r="M211" t="str">
            <v>彦根市</v>
          </cell>
        </row>
        <row r="212">
          <cell r="A212" t="str">
            <v>け１９</v>
          </cell>
          <cell r="B212" t="str">
            <v>本多</v>
          </cell>
          <cell r="C212" t="str">
            <v>勇輝</v>
          </cell>
          <cell r="D212" t="str">
            <v>Kテニス</v>
          </cell>
          <cell r="E212">
            <v>0</v>
          </cell>
          <cell r="F212" t="str">
            <v>け１９</v>
          </cell>
          <cell r="G212" t="str">
            <v>本多勇輝</v>
          </cell>
          <cell r="H212" t="str">
            <v>Ｋテニスカレッジ</v>
          </cell>
          <cell r="I212" t="str">
            <v>男</v>
          </cell>
          <cell r="J212">
            <v>1989</v>
          </cell>
          <cell r="K212">
            <v>35</v>
          </cell>
          <cell r="L212" t="str">
            <v>OK</v>
          </cell>
          <cell r="M212" t="str">
            <v>守山市</v>
          </cell>
        </row>
        <row r="213">
          <cell r="A213" t="str">
            <v>け２０</v>
          </cell>
          <cell r="B213" t="str">
            <v>堤</v>
          </cell>
          <cell r="C213" t="str">
            <v>泰彦</v>
          </cell>
          <cell r="D213" t="str">
            <v>Kテニス</v>
          </cell>
          <cell r="E213">
            <v>0</v>
          </cell>
          <cell r="F213" t="str">
            <v>け２０</v>
          </cell>
          <cell r="G213" t="str">
            <v>堤泰彦</v>
          </cell>
          <cell r="H213" t="str">
            <v>Ｋテニスカレッジ</v>
          </cell>
          <cell r="I213" t="str">
            <v>男</v>
          </cell>
          <cell r="J213">
            <v>1987</v>
          </cell>
          <cell r="K213">
            <v>37</v>
          </cell>
          <cell r="L213" t="str">
            <v>OK</v>
          </cell>
          <cell r="M213" t="str">
            <v>東近江市</v>
          </cell>
        </row>
        <row r="214">
          <cell r="A214" t="str">
            <v>け２１</v>
          </cell>
          <cell r="B214" t="str">
            <v>新谷</v>
          </cell>
          <cell r="C214" t="str">
            <v>良</v>
          </cell>
          <cell r="D214" t="str">
            <v>Kテニス</v>
          </cell>
          <cell r="E214">
            <v>0</v>
          </cell>
          <cell r="F214" t="str">
            <v>け２１</v>
          </cell>
          <cell r="G214" t="str">
            <v>新谷良</v>
          </cell>
          <cell r="H214" t="str">
            <v>Ｋテニスカレッジ</v>
          </cell>
          <cell r="I214" t="str">
            <v>男</v>
          </cell>
          <cell r="J214">
            <v>1984</v>
          </cell>
          <cell r="K214">
            <v>40</v>
          </cell>
          <cell r="L214" t="str">
            <v>OK</v>
          </cell>
          <cell r="M214" t="str">
            <v>湖南市</v>
          </cell>
        </row>
        <row r="215">
          <cell r="A215" t="str">
            <v>け２２</v>
          </cell>
          <cell r="B215" t="str">
            <v>谷</v>
          </cell>
          <cell r="C215" t="str">
            <v>寿子</v>
          </cell>
          <cell r="D215" t="str">
            <v>Kテニス</v>
          </cell>
          <cell r="E215">
            <v>0</v>
          </cell>
          <cell r="F215" t="str">
            <v>け２２</v>
          </cell>
          <cell r="G215" t="str">
            <v>谷寿子</v>
          </cell>
          <cell r="H215" t="str">
            <v>Ｋテニスカレッジ</v>
          </cell>
          <cell r="I215" t="str">
            <v>女</v>
          </cell>
          <cell r="J215">
            <v>1960</v>
          </cell>
          <cell r="K215">
            <v>64</v>
          </cell>
          <cell r="L215" t="str">
            <v>OK</v>
          </cell>
          <cell r="M215" t="str">
            <v>東近江市</v>
          </cell>
        </row>
        <row r="216">
          <cell r="A216" t="str">
            <v>け２３</v>
          </cell>
          <cell r="B216" t="str">
            <v>川上</v>
          </cell>
          <cell r="C216" t="str">
            <v>駿亮</v>
          </cell>
          <cell r="D216" t="str">
            <v>Kテニス</v>
          </cell>
          <cell r="E216">
            <v>0</v>
          </cell>
          <cell r="F216" t="str">
            <v>け２３</v>
          </cell>
          <cell r="G216" t="str">
            <v>川上駿亮</v>
          </cell>
          <cell r="H216" t="str">
            <v>Ｋテニスカレッジ</v>
          </cell>
          <cell r="I216" t="str">
            <v>男</v>
          </cell>
          <cell r="J216">
            <v>1997</v>
          </cell>
          <cell r="K216">
            <v>27</v>
          </cell>
          <cell r="L216" t="str">
            <v>OK</v>
          </cell>
          <cell r="M216" t="str">
            <v>東近江市</v>
          </cell>
        </row>
        <row r="217">
          <cell r="A217" t="str">
            <v>け２４</v>
          </cell>
          <cell r="B217" t="str">
            <v>森</v>
          </cell>
          <cell r="C217" t="str">
            <v>　彩</v>
          </cell>
          <cell r="D217" t="str">
            <v>Kテニス</v>
          </cell>
          <cell r="E217">
            <v>0</v>
          </cell>
          <cell r="F217" t="str">
            <v>け２４</v>
          </cell>
          <cell r="G217" t="str">
            <v>森　彩</v>
          </cell>
          <cell r="H217" t="str">
            <v>Ｋテニスカレッジ</v>
          </cell>
          <cell r="I217" t="str">
            <v>女</v>
          </cell>
          <cell r="J217">
            <v>1978</v>
          </cell>
          <cell r="K217">
            <v>46</v>
          </cell>
          <cell r="L217" t="str">
            <v>OK</v>
          </cell>
          <cell r="M217" t="str">
            <v>近江八幡市</v>
          </cell>
        </row>
        <row r="218">
          <cell r="A218" t="str">
            <v>け２５</v>
          </cell>
          <cell r="B218" t="str">
            <v>苗村</v>
          </cell>
          <cell r="C218" t="str">
            <v>裕子</v>
          </cell>
          <cell r="D218" t="str">
            <v>Kテニス</v>
          </cell>
          <cell r="E218">
            <v>0</v>
          </cell>
          <cell r="F218" t="str">
            <v>け２５</v>
          </cell>
          <cell r="G218" t="str">
            <v>苗村裕子</v>
          </cell>
          <cell r="H218" t="str">
            <v>Ｋテニスカレッジ</v>
          </cell>
          <cell r="I218" t="str">
            <v>女</v>
          </cell>
          <cell r="J218">
            <v>1980</v>
          </cell>
          <cell r="K218">
            <v>44</v>
          </cell>
          <cell r="L218" t="str">
            <v>OK</v>
          </cell>
          <cell r="M218" t="str">
            <v>近江八幡市</v>
          </cell>
        </row>
        <row r="219">
          <cell r="A219" t="str">
            <v>け２６</v>
          </cell>
          <cell r="B219" t="str">
            <v>小野</v>
          </cell>
          <cell r="C219" t="str">
            <v>裕美</v>
          </cell>
          <cell r="D219" t="str">
            <v>Kテニス</v>
          </cell>
          <cell r="E219">
            <v>0</v>
          </cell>
          <cell r="F219" t="str">
            <v>け２６</v>
          </cell>
          <cell r="G219" t="str">
            <v>小野裕美</v>
          </cell>
          <cell r="H219" t="str">
            <v>Ｋテニスカレッジ</v>
          </cell>
          <cell r="I219" t="str">
            <v>女</v>
          </cell>
          <cell r="J219">
            <v>1980</v>
          </cell>
          <cell r="K219">
            <v>44</v>
          </cell>
          <cell r="L219" t="str">
            <v>OK</v>
          </cell>
          <cell r="M219" t="str">
            <v>栗東市</v>
          </cell>
        </row>
        <row r="220">
          <cell r="A220" t="str">
            <v>け２７</v>
          </cell>
          <cell r="B220" t="str">
            <v>柏木</v>
          </cell>
          <cell r="C220" t="str">
            <v>由紀</v>
          </cell>
          <cell r="D220" t="str">
            <v>Kテニス</v>
          </cell>
          <cell r="E220">
            <v>0</v>
          </cell>
          <cell r="F220" t="str">
            <v>け２７</v>
          </cell>
          <cell r="G220" t="str">
            <v>柏木由紀</v>
          </cell>
          <cell r="H220" t="str">
            <v>Ｋテニスカレッジ</v>
          </cell>
          <cell r="I220" t="str">
            <v>女</v>
          </cell>
          <cell r="J220">
            <v>1974</v>
          </cell>
          <cell r="K220">
            <v>50</v>
          </cell>
          <cell r="L220" t="str">
            <v>OK</v>
          </cell>
          <cell r="M220" t="str">
            <v>栗東市</v>
          </cell>
        </row>
        <row r="221">
          <cell r="A221" t="str">
            <v>け２８</v>
          </cell>
          <cell r="B221" t="str">
            <v>井川</v>
          </cell>
          <cell r="C221" t="str">
            <v>直哉</v>
          </cell>
          <cell r="D221" t="str">
            <v>Kテニス</v>
          </cell>
          <cell r="E221">
            <v>0</v>
          </cell>
          <cell r="F221" t="str">
            <v>け２８</v>
          </cell>
          <cell r="G221" t="str">
            <v>井川直哉</v>
          </cell>
          <cell r="H221" t="str">
            <v>Ｋテニスカレッジ</v>
          </cell>
          <cell r="I221" t="str">
            <v>男</v>
          </cell>
          <cell r="J221">
            <v>1997</v>
          </cell>
          <cell r="K221">
            <v>27</v>
          </cell>
          <cell r="L221" t="str">
            <v>OK</v>
          </cell>
          <cell r="M221" t="str">
            <v>岐阜県</v>
          </cell>
        </row>
        <row r="222">
          <cell r="A222" t="str">
            <v>け２９</v>
          </cell>
          <cell r="B222" t="str">
            <v>山口</v>
          </cell>
          <cell r="C222" t="str">
            <v>真彦</v>
          </cell>
          <cell r="D222" t="str">
            <v>Kテニス</v>
          </cell>
          <cell r="E222">
            <v>0</v>
          </cell>
          <cell r="F222" t="str">
            <v>け２９</v>
          </cell>
          <cell r="G222" t="str">
            <v>山口真彦</v>
          </cell>
          <cell r="H222" t="str">
            <v>Ｋテニスカレッジ</v>
          </cell>
          <cell r="I222" t="str">
            <v>男</v>
          </cell>
          <cell r="J222">
            <v>1991</v>
          </cell>
          <cell r="K222">
            <v>33</v>
          </cell>
          <cell r="L222" t="str">
            <v>OK</v>
          </cell>
          <cell r="M222" t="str">
            <v>近江八幡市</v>
          </cell>
        </row>
        <row r="223">
          <cell r="A223" t="str">
            <v>ぷ０１</v>
          </cell>
          <cell r="B223" t="str">
            <v>青井</v>
          </cell>
          <cell r="C223" t="str">
            <v>亘</v>
          </cell>
          <cell r="D223" t="str">
            <v>プラチナ</v>
          </cell>
          <cell r="F223" t="str">
            <v>ぷ０１</v>
          </cell>
          <cell r="G223" t="str">
            <v>青井亘</v>
          </cell>
          <cell r="H223" t="str">
            <v>プラチナ</v>
          </cell>
          <cell r="I223" t="str">
            <v>男</v>
          </cell>
          <cell r="J223">
            <v>1954</v>
          </cell>
          <cell r="K223">
            <v>70</v>
          </cell>
          <cell r="M223" t="str">
            <v>近江八幡市</v>
          </cell>
        </row>
        <row r="224">
          <cell r="A224" t="str">
            <v>ぷ０２</v>
          </cell>
          <cell r="B224" t="str">
            <v>羽田</v>
          </cell>
          <cell r="C224" t="str">
            <v>照夫</v>
          </cell>
          <cell r="D224" t="str">
            <v>プラチナ</v>
          </cell>
          <cell r="F224" t="str">
            <v>ぷ０２</v>
          </cell>
          <cell r="G224" t="str">
            <v>羽田照夫</v>
          </cell>
          <cell r="H224" t="str">
            <v>プラチナ</v>
          </cell>
          <cell r="I224" t="str">
            <v>男</v>
          </cell>
          <cell r="J224">
            <v>1943</v>
          </cell>
          <cell r="K224">
            <v>81</v>
          </cell>
          <cell r="M224" t="str">
            <v>日野町</v>
          </cell>
        </row>
        <row r="225">
          <cell r="A225" t="str">
            <v>ぷ０３</v>
          </cell>
          <cell r="B225" t="str">
            <v>吉田</v>
          </cell>
          <cell r="C225" t="str">
            <v>知司</v>
          </cell>
          <cell r="D225" t="str">
            <v>プラチナ</v>
          </cell>
          <cell r="F225" t="str">
            <v>ぷ０３</v>
          </cell>
          <cell r="G225" t="str">
            <v>吉田知司</v>
          </cell>
          <cell r="H225" t="str">
            <v>プラチナ</v>
          </cell>
          <cell r="I225" t="str">
            <v>男</v>
          </cell>
          <cell r="J225">
            <v>1948</v>
          </cell>
          <cell r="K225">
            <v>76</v>
          </cell>
          <cell r="M225" t="str">
            <v>東近江市</v>
          </cell>
        </row>
        <row r="226">
          <cell r="A226" t="str">
            <v>ぷ０４</v>
          </cell>
          <cell r="B226" t="str">
            <v>鈴木</v>
          </cell>
          <cell r="C226" t="str">
            <v>英夫</v>
          </cell>
          <cell r="D226" t="str">
            <v>プラチナ</v>
          </cell>
          <cell r="F226" t="str">
            <v>ぷ０４</v>
          </cell>
          <cell r="G226" t="str">
            <v>鈴木英夫</v>
          </cell>
          <cell r="H226" t="str">
            <v>プラチナ</v>
          </cell>
          <cell r="I226" t="str">
            <v>男</v>
          </cell>
          <cell r="J226">
            <v>1955</v>
          </cell>
          <cell r="K226">
            <v>69</v>
          </cell>
          <cell r="M226" t="str">
            <v>東近江市</v>
          </cell>
        </row>
        <row r="227">
          <cell r="A227" t="str">
            <v>ぷ０５</v>
          </cell>
          <cell r="B227" t="str">
            <v>竹中</v>
          </cell>
          <cell r="C227" t="str">
            <v>徳司</v>
          </cell>
          <cell r="D227" t="str">
            <v>プラチナ</v>
          </cell>
          <cell r="F227" t="str">
            <v>ぷ０５</v>
          </cell>
          <cell r="G227" t="str">
            <v>竹中徳司</v>
          </cell>
          <cell r="H227" t="str">
            <v>プラチナ</v>
          </cell>
          <cell r="I227" t="str">
            <v>男</v>
          </cell>
          <cell r="J227">
            <v>1955</v>
          </cell>
          <cell r="K227">
            <v>69</v>
          </cell>
          <cell r="M227" t="str">
            <v>東近江市</v>
          </cell>
        </row>
        <row r="228">
          <cell r="A228" t="str">
            <v>ぷ０６</v>
          </cell>
          <cell r="B228" t="str">
            <v>平岩</v>
          </cell>
          <cell r="C228" t="str">
            <v>浩司</v>
          </cell>
          <cell r="D228" t="str">
            <v>プラチナ</v>
          </cell>
          <cell r="F228" t="str">
            <v>ぷ０６</v>
          </cell>
          <cell r="G228" t="str">
            <v>平岩治司</v>
          </cell>
          <cell r="H228" t="str">
            <v>プラチナ</v>
          </cell>
          <cell r="I228" t="str">
            <v>男</v>
          </cell>
          <cell r="J228">
            <v>1955</v>
          </cell>
          <cell r="K228">
            <v>69</v>
          </cell>
          <cell r="M228" t="str">
            <v>東近江市</v>
          </cell>
        </row>
        <row r="229">
          <cell r="A229" t="str">
            <v>ぷ０７</v>
          </cell>
          <cell r="B229" t="str">
            <v>福島</v>
          </cell>
          <cell r="C229" t="str">
            <v>直樹</v>
          </cell>
          <cell r="D229" t="str">
            <v>プラチナ</v>
          </cell>
          <cell r="F229" t="str">
            <v>ぷ０７</v>
          </cell>
          <cell r="G229" t="str">
            <v>福島直樹</v>
          </cell>
          <cell r="H229" t="str">
            <v>プラチナ</v>
          </cell>
          <cell r="I229" t="str">
            <v>男</v>
          </cell>
          <cell r="J229">
            <v>1951</v>
          </cell>
          <cell r="K229">
            <v>73</v>
          </cell>
          <cell r="M229" t="str">
            <v>東近江市</v>
          </cell>
        </row>
        <row r="230">
          <cell r="A230" t="str">
            <v>ぷ０８</v>
          </cell>
          <cell r="B230" t="str">
            <v>今村</v>
          </cell>
          <cell r="C230" t="str">
            <v>宜明</v>
          </cell>
          <cell r="D230" t="str">
            <v>プラチナ</v>
          </cell>
          <cell r="F230" t="str">
            <v>ぷ０８</v>
          </cell>
          <cell r="G230" t="str">
            <v>今村宣明</v>
          </cell>
          <cell r="H230" t="str">
            <v>プラチナ</v>
          </cell>
          <cell r="I230" t="str">
            <v>男</v>
          </cell>
          <cell r="J230">
            <v>1951</v>
          </cell>
          <cell r="K230">
            <v>73</v>
          </cell>
          <cell r="M230" t="str">
            <v>近江八幡市</v>
          </cell>
        </row>
        <row r="231">
          <cell r="A231" t="str">
            <v>ぷ０９</v>
          </cell>
          <cell r="B231" t="str">
            <v>新谷</v>
          </cell>
          <cell r="C231" t="str">
            <v>弘之</v>
          </cell>
          <cell r="D231" t="str">
            <v>プラチナ</v>
          </cell>
          <cell r="F231" t="str">
            <v>ぷ０９</v>
          </cell>
          <cell r="G231" t="str">
            <v>新谷弘之</v>
          </cell>
          <cell r="H231" t="str">
            <v>プラチナ</v>
          </cell>
          <cell r="I231" t="str">
            <v>男</v>
          </cell>
          <cell r="J231">
            <v>1951</v>
          </cell>
          <cell r="K231">
            <v>73</v>
          </cell>
          <cell r="M231" t="str">
            <v>犬上郡多賀町</v>
          </cell>
        </row>
        <row r="232">
          <cell r="A232" t="str">
            <v>ぷ１０</v>
          </cell>
          <cell r="B232" t="str">
            <v>前田</v>
          </cell>
          <cell r="C232" t="str">
            <v>喜久子</v>
          </cell>
          <cell r="D232" t="str">
            <v>プラチナ</v>
          </cell>
          <cell r="F232" t="str">
            <v>ぷ１０</v>
          </cell>
          <cell r="G232" t="str">
            <v>前田喜久子</v>
          </cell>
          <cell r="H232" t="str">
            <v>プラチナ</v>
          </cell>
          <cell r="I232" t="str">
            <v>女</v>
          </cell>
          <cell r="J232">
            <v>1945</v>
          </cell>
          <cell r="K232">
            <v>79</v>
          </cell>
          <cell r="M232" t="str">
            <v>彦根市</v>
          </cell>
        </row>
        <row r="233">
          <cell r="A233" t="str">
            <v>ぷ１１</v>
          </cell>
          <cell r="B233" t="str">
            <v>井田</v>
          </cell>
          <cell r="C233" t="str">
            <v>圭子</v>
          </cell>
          <cell r="D233" t="str">
            <v>プラチナ</v>
          </cell>
          <cell r="F233" t="str">
            <v>ぷ１１</v>
          </cell>
          <cell r="G233" t="str">
            <v>井田圭子</v>
          </cell>
          <cell r="H233" t="str">
            <v>プラチナ</v>
          </cell>
          <cell r="I233" t="str">
            <v>女</v>
          </cell>
          <cell r="J233">
            <v>1951</v>
          </cell>
          <cell r="K233">
            <v>73</v>
          </cell>
          <cell r="M233" t="str">
            <v>東近江市</v>
          </cell>
        </row>
        <row r="234">
          <cell r="A234" t="str">
            <v>ぷ１２</v>
          </cell>
          <cell r="B234" t="str">
            <v>小林</v>
          </cell>
          <cell r="C234" t="str">
            <v>明子</v>
          </cell>
          <cell r="D234" t="str">
            <v>プラチナ</v>
          </cell>
          <cell r="F234" t="str">
            <v>ぷ１２</v>
          </cell>
          <cell r="G234" t="str">
            <v>小林朋子</v>
          </cell>
          <cell r="H234" t="str">
            <v>プラチナ</v>
          </cell>
          <cell r="I234" t="str">
            <v>女</v>
          </cell>
          <cell r="J234">
            <v>1954</v>
          </cell>
          <cell r="K234">
            <v>70</v>
          </cell>
          <cell r="M234" t="str">
            <v>東近江市</v>
          </cell>
        </row>
        <row r="235">
          <cell r="A235" t="str">
            <v>ぷ１３</v>
          </cell>
          <cell r="B235" t="str">
            <v>西村</v>
          </cell>
          <cell r="C235" t="str">
            <v>國太郎</v>
          </cell>
          <cell r="D235" t="str">
            <v>プラチナ</v>
          </cell>
          <cell r="F235" t="str">
            <v>ぷ１３</v>
          </cell>
          <cell r="G235" t="str">
            <v>西村国太郎</v>
          </cell>
          <cell r="H235" t="str">
            <v>プラチナ</v>
          </cell>
          <cell r="I235" t="str">
            <v>男</v>
          </cell>
          <cell r="J235">
            <v>1942</v>
          </cell>
          <cell r="K235">
            <v>82</v>
          </cell>
          <cell r="M235" t="str">
            <v>東近江市</v>
          </cell>
        </row>
        <row r="236">
          <cell r="A236" t="str">
            <v>ぷ１４</v>
          </cell>
          <cell r="B236" t="str">
            <v>今井</v>
          </cell>
          <cell r="C236" t="str">
            <v>順子</v>
          </cell>
          <cell r="D236" t="str">
            <v>プラチナ</v>
          </cell>
          <cell r="F236" t="str">
            <v>ぷ１４</v>
          </cell>
          <cell r="G236" t="str">
            <v>今井順子</v>
          </cell>
          <cell r="H236" t="str">
            <v>プラチナ</v>
          </cell>
          <cell r="I236" t="str">
            <v>女</v>
          </cell>
          <cell r="J236">
            <v>1958</v>
          </cell>
          <cell r="K236">
            <v>66</v>
          </cell>
          <cell r="M236" t="str">
            <v>東近江市</v>
          </cell>
        </row>
        <row r="237">
          <cell r="A237" t="str">
            <v>ぷ１５</v>
          </cell>
          <cell r="B237" t="str">
            <v>大橋</v>
          </cell>
          <cell r="C237" t="str">
            <v>富子</v>
          </cell>
          <cell r="D237" t="str">
            <v>プラチナ</v>
          </cell>
          <cell r="E237" t="str">
            <v xml:space="preserve"> </v>
          </cell>
          <cell r="F237" t="str">
            <v>ぷ１５</v>
          </cell>
          <cell r="G237" t="str">
            <v>大橋富子</v>
          </cell>
          <cell r="H237" t="str">
            <v>プラチナ</v>
          </cell>
          <cell r="I237" t="str">
            <v>女</v>
          </cell>
          <cell r="J237">
            <v>1949</v>
          </cell>
          <cell r="K237">
            <v>75</v>
          </cell>
          <cell r="L237">
            <v>0</v>
          </cell>
          <cell r="M237" t="str">
            <v>彦根市</v>
          </cell>
        </row>
        <row r="238">
          <cell r="A238" t="str">
            <v>う０１</v>
          </cell>
          <cell r="B238" t="str">
            <v>岩花</v>
          </cell>
          <cell r="C238" t="str">
            <v>功</v>
          </cell>
          <cell r="D238" t="str">
            <v>うさかめ</v>
          </cell>
          <cell r="E238">
            <v>0</v>
          </cell>
          <cell r="F238" t="str">
            <v>う０１</v>
          </cell>
          <cell r="G238" t="str">
            <v>岩花功</v>
          </cell>
          <cell r="H238" t="str">
            <v>うさぎとかめの集い</v>
          </cell>
          <cell r="I238" t="str">
            <v>男</v>
          </cell>
          <cell r="J238">
            <v>1962</v>
          </cell>
          <cell r="K238">
            <v>62</v>
          </cell>
          <cell r="L238" t="str">
            <v>OK</v>
          </cell>
          <cell r="M238" t="str">
            <v>野洲市</v>
          </cell>
        </row>
        <row r="239">
          <cell r="A239" t="str">
            <v>う０２</v>
          </cell>
          <cell r="B239" t="str">
            <v>牛道</v>
          </cell>
          <cell r="C239" t="str">
            <v>雄介</v>
          </cell>
          <cell r="D239" t="str">
            <v>うさかめ</v>
          </cell>
          <cell r="E239">
            <v>0</v>
          </cell>
          <cell r="F239" t="str">
            <v>う０２</v>
          </cell>
          <cell r="G239" t="str">
            <v>牛道雄介</v>
          </cell>
          <cell r="H239" t="str">
            <v>うさぎとかめの集い</v>
          </cell>
          <cell r="I239" t="str">
            <v>男</v>
          </cell>
          <cell r="J239">
            <v>1978</v>
          </cell>
          <cell r="K239">
            <v>46</v>
          </cell>
          <cell r="L239" t="str">
            <v>OK</v>
          </cell>
          <cell r="M239" t="str">
            <v>長浜市</v>
          </cell>
        </row>
        <row r="240">
          <cell r="A240" t="str">
            <v>う０３</v>
          </cell>
          <cell r="B240" t="str">
            <v>小倉</v>
          </cell>
          <cell r="C240" t="str">
            <v>俊郎</v>
          </cell>
          <cell r="D240" t="str">
            <v>うさかめ</v>
          </cell>
          <cell r="E240">
            <v>0</v>
          </cell>
          <cell r="F240" t="str">
            <v>う０３</v>
          </cell>
          <cell r="G240" t="str">
            <v>小倉俊郎</v>
          </cell>
          <cell r="H240" t="str">
            <v>うさぎとかめの集い</v>
          </cell>
          <cell r="I240" t="str">
            <v>男</v>
          </cell>
          <cell r="J240">
            <v>1959</v>
          </cell>
          <cell r="K240">
            <v>65</v>
          </cell>
          <cell r="L240" t="str">
            <v>OK</v>
          </cell>
          <cell r="M240" t="str">
            <v>湖南市</v>
          </cell>
        </row>
        <row r="241">
          <cell r="A241" t="str">
            <v>う０４</v>
          </cell>
          <cell r="B241" t="str">
            <v>垣内</v>
          </cell>
          <cell r="C241" t="str">
            <v>義則</v>
          </cell>
          <cell r="D241" t="str">
            <v>うさかめ</v>
          </cell>
          <cell r="E241">
            <v>0</v>
          </cell>
          <cell r="F241" t="str">
            <v>う０４</v>
          </cell>
          <cell r="G241" t="str">
            <v>垣内義則</v>
          </cell>
          <cell r="H241" t="str">
            <v>うさぎとかめの集い</v>
          </cell>
          <cell r="I241" t="str">
            <v>男</v>
          </cell>
          <cell r="J241">
            <v>1972</v>
          </cell>
          <cell r="K241">
            <v>52</v>
          </cell>
          <cell r="L241" t="str">
            <v>OK</v>
          </cell>
          <cell r="M241" t="str">
            <v>近江八幡市</v>
          </cell>
        </row>
        <row r="242">
          <cell r="A242" t="str">
            <v>う０５</v>
          </cell>
          <cell r="B242" t="str">
            <v>片岡</v>
          </cell>
          <cell r="C242" t="str">
            <v>一寿</v>
          </cell>
          <cell r="D242" t="str">
            <v>うさかめ</v>
          </cell>
          <cell r="E242">
            <v>0</v>
          </cell>
          <cell r="F242" t="str">
            <v>う０５</v>
          </cell>
          <cell r="G242" t="str">
            <v>片岡一寿</v>
          </cell>
          <cell r="H242" t="str">
            <v>うさぎとかめの集い</v>
          </cell>
          <cell r="I242" t="str">
            <v>男</v>
          </cell>
          <cell r="J242">
            <v>1971</v>
          </cell>
          <cell r="K242">
            <v>53</v>
          </cell>
          <cell r="L242" t="str">
            <v>OK</v>
          </cell>
          <cell r="M242" t="str">
            <v>湖南市</v>
          </cell>
        </row>
        <row r="243">
          <cell r="A243" t="str">
            <v>う０６</v>
          </cell>
          <cell r="B243" t="str">
            <v>森</v>
          </cell>
          <cell r="C243" t="str">
            <v>健一</v>
          </cell>
          <cell r="D243" t="str">
            <v>うさかめ</v>
          </cell>
          <cell r="E243">
            <v>0</v>
          </cell>
          <cell r="F243" t="str">
            <v>う０６</v>
          </cell>
          <cell r="G243" t="str">
            <v>森健一</v>
          </cell>
          <cell r="H243" t="str">
            <v>うさぎとかめの集い</v>
          </cell>
          <cell r="I243" t="str">
            <v>男</v>
          </cell>
          <cell r="J243">
            <v>1971</v>
          </cell>
          <cell r="K243">
            <v>53</v>
          </cell>
          <cell r="L243" t="str">
            <v>OK</v>
          </cell>
          <cell r="M243" t="str">
            <v>湖南市</v>
          </cell>
        </row>
        <row r="244">
          <cell r="A244" t="str">
            <v>う０７</v>
          </cell>
          <cell r="B244" t="str">
            <v>亀井</v>
          </cell>
          <cell r="C244" t="str">
            <v>皓太</v>
          </cell>
          <cell r="D244" t="str">
            <v>うさかめ</v>
          </cell>
          <cell r="E244">
            <v>0</v>
          </cell>
          <cell r="F244" t="str">
            <v>う０７</v>
          </cell>
          <cell r="G244" t="str">
            <v>亀井皓太</v>
          </cell>
          <cell r="H244" t="str">
            <v>うさぎとかめの集い</v>
          </cell>
          <cell r="I244" t="str">
            <v>男</v>
          </cell>
          <cell r="J244">
            <v>2003</v>
          </cell>
          <cell r="K244">
            <v>21</v>
          </cell>
          <cell r="L244" t="str">
            <v>OK</v>
          </cell>
          <cell r="M244" t="str">
            <v>近江八幡市</v>
          </cell>
        </row>
        <row r="245">
          <cell r="A245" t="str">
            <v>う０８</v>
          </cell>
          <cell r="B245" t="str">
            <v>亀井</v>
          </cell>
          <cell r="C245" t="str">
            <v>雅嗣</v>
          </cell>
          <cell r="D245" t="str">
            <v>うさかめ</v>
          </cell>
          <cell r="E245">
            <v>0</v>
          </cell>
          <cell r="F245" t="str">
            <v>う０８</v>
          </cell>
          <cell r="G245" t="str">
            <v>亀井雅嗣</v>
          </cell>
          <cell r="H245" t="str">
            <v>うさぎとかめの集い</v>
          </cell>
          <cell r="I245" t="str">
            <v>男</v>
          </cell>
          <cell r="J245">
            <v>1970</v>
          </cell>
          <cell r="K245">
            <v>54</v>
          </cell>
          <cell r="L245" t="str">
            <v>OK</v>
          </cell>
          <cell r="M245" t="str">
            <v>近江八幡市</v>
          </cell>
        </row>
        <row r="246">
          <cell r="A246" t="str">
            <v>う０９</v>
          </cell>
          <cell r="B246" t="str">
            <v>源代</v>
          </cell>
          <cell r="C246" t="str">
            <v>翔太</v>
          </cell>
          <cell r="D246" t="str">
            <v>うさかめ</v>
          </cell>
          <cell r="E246">
            <v>0</v>
          </cell>
          <cell r="F246" t="str">
            <v>う０９</v>
          </cell>
          <cell r="G246" t="str">
            <v>源代翔太</v>
          </cell>
          <cell r="H246" t="str">
            <v>うさぎとかめの集い</v>
          </cell>
          <cell r="I246" t="str">
            <v>男</v>
          </cell>
          <cell r="J246">
            <v>1997</v>
          </cell>
          <cell r="K246">
            <v>27</v>
          </cell>
          <cell r="L246" t="str">
            <v>OK</v>
          </cell>
          <cell r="M246" t="str">
            <v>大津市</v>
          </cell>
        </row>
        <row r="247">
          <cell r="A247" t="str">
            <v>う１０</v>
          </cell>
          <cell r="B247" t="str">
            <v>竹田</v>
          </cell>
          <cell r="C247" t="str">
            <v>圭佑</v>
          </cell>
          <cell r="D247" t="str">
            <v>うさかめ</v>
          </cell>
          <cell r="E247">
            <v>0</v>
          </cell>
          <cell r="F247" t="str">
            <v>う１０</v>
          </cell>
          <cell r="G247" t="str">
            <v>竹田圭佑</v>
          </cell>
          <cell r="H247" t="str">
            <v>うさぎとかめの集い</v>
          </cell>
          <cell r="I247" t="str">
            <v>男</v>
          </cell>
          <cell r="J247">
            <v>1982</v>
          </cell>
          <cell r="K247">
            <v>42</v>
          </cell>
          <cell r="L247" t="str">
            <v>OK</v>
          </cell>
          <cell r="M247" t="str">
            <v>彦根市</v>
          </cell>
        </row>
        <row r="248">
          <cell r="A248" t="str">
            <v>う１１</v>
          </cell>
          <cell r="B248" t="str">
            <v>堤内</v>
          </cell>
          <cell r="C248" t="str">
            <v>昭仁</v>
          </cell>
          <cell r="D248" t="str">
            <v>うさかめ</v>
          </cell>
          <cell r="E248">
            <v>0</v>
          </cell>
          <cell r="F248" t="str">
            <v>う１１</v>
          </cell>
          <cell r="G248" t="str">
            <v>堤内昭仁</v>
          </cell>
          <cell r="H248" t="str">
            <v>うさぎとかめの集い</v>
          </cell>
          <cell r="I248" t="str">
            <v>男</v>
          </cell>
          <cell r="J248">
            <v>1977</v>
          </cell>
          <cell r="K248">
            <v>47</v>
          </cell>
          <cell r="L248" t="str">
            <v>OK</v>
          </cell>
          <cell r="M248" t="str">
            <v>長浜市</v>
          </cell>
        </row>
        <row r="249">
          <cell r="A249" t="str">
            <v>う１２</v>
          </cell>
          <cell r="B249" t="str">
            <v>土肥</v>
          </cell>
          <cell r="C249" t="str">
            <v>将博</v>
          </cell>
          <cell r="D249" t="str">
            <v>うさかめ</v>
          </cell>
          <cell r="E249">
            <v>0</v>
          </cell>
          <cell r="F249" t="str">
            <v>う１２</v>
          </cell>
          <cell r="G249" t="str">
            <v>土肥将博</v>
          </cell>
          <cell r="H249" t="str">
            <v>うさぎとかめの集い</v>
          </cell>
          <cell r="I249" t="str">
            <v>男</v>
          </cell>
          <cell r="J249">
            <v>1964</v>
          </cell>
          <cell r="K249">
            <v>60</v>
          </cell>
          <cell r="L249" t="str">
            <v>OK</v>
          </cell>
          <cell r="M249" t="str">
            <v>近江八幡市</v>
          </cell>
        </row>
        <row r="250">
          <cell r="A250" t="str">
            <v>う１３</v>
          </cell>
          <cell r="B250" t="str">
            <v>林</v>
          </cell>
          <cell r="C250" t="str">
            <v>哲学</v>
          </cell>
          <cell r="D250" t="str">
            <v>うさかめ</v>
          </cell>
          <cell r="E250">
            <v>0</v>
          </cell>
          <cell r="F250" t="str">
            <v>う１３</v>
          </cell>
          <cell r="G250" t="str">
            <v>林哲学</v>
          </cell>
          <cell r="H250" t="str">
            <v>うさぎとかめの集い</v>
          </cell>
          <cell r="I250" t="str">
            <v>男</v>
          </cell>
          <cell r="J250">
            <v>1995</v>
          </cell>
          <cell r="K250">
            <v>29</v>
          </cell>
          <cell r="L250" t="str">
            <v>OK</v>
          </cell>
          <cell r="M250" t="str">
            <v>守山市</v>
          </cell>
        </row>
        <row r="251">
          <cell r="A251" t="str">
            <v>う１４</v>
          </cell>
          <cell r="B251" t="str">
            <v>深田</v>
          </cell>
          <cell r="C251" t="str">
            <v>健太郎</v>
          </cell>
          <cell r="D251" t="str">
            <v>うさかめ</v>
          </cell>
          <cell r="E251">
            <v>0</v>
          </cell>
          <cell r="F251" t="str">
            <v>う１４</v>
          </cell>
          <cell r="G251" t="str">
            <v>深田健太郎</v>
          </cell>
          <cell r="H251" t="str">
            <v>うさぎとかめの集い</v>
          </cell>
          <cell r="I251" t="str">
            <v>男</v>
          </cell>
          <cell r="J251">
            <v>1997</v>
          </cell>
          <cell r="K251">
            <v>27</v>
          </cell>
          <cell r="L251" t="str">
            <v>OK</v>
          </cell>
          <cell r="M251" t="str">
            <v>大津市</v>
          </cell>
        </row>
        <row r="252">
          <cell r="A252" t="str">
            <v>う１５</v>
          </cell>
          <cell r="B252" t="str">
            <v>松本</v>
          </cell>
          <cell r="C252" t="str">
            <v>啓吾</v>
          </cell>
          <cell r="D252" t="str">
            <v>うさかめ</v>
          </cell>
          <cell r="E252">
            <v>0</v>
          </cell>
          <cell r="F252" t="str">
            <v>う１５</v>
          </cell>
          <cell r="G252" t="str">
            <v>松本啓吾</v>
          </cell>
          <cell r="H252" t="str">
            <v>うさぎとかめの集い</v>
          </cell>
          <cell r="I252" t="str">
            <v>男</v>
          </cell>
          <cell r="J252">
            <v>1981</v>
          </cell>
          <cell r="K252">
            <v>43</v>
          </cell>
          <cell r="L252" t="str">
            <v>OK</v>
          </cell>
          <cell r="M252" t="str">
            <v>彦根市</v>
          </cell>
        </row>
        <row r="253">
          <cell r="A253" t="str">
            <v>う１６</v>
          </cell>
          <cell r="B253" t="str">
            <v>山本</v>
          </cell>
          <cell r="C253" t="str">
            <v>昌紀</v>
          </cell>
          <cell r="D253" t="str">
            <v>うさかめ</v>
          </cell>
          <cell r="E253">
            <v>0</v>
          </cell>
          <cell r="F253" t="str">
            <v>う１６</v>
          </cell>
          <cell r="G253" t="str">
            <v>山本昌紀</v>
          </cell>
          <cell r="H253" t="str">
            <v>うさぎとかめの集い</v>
          </cell>
          <cell r="I253" t="str">
            <v>男</v>
          </cell>
          <cell r="J253">
            <v>1970</v>
          </cell>
          <cell r="K253">
            <v>54</v>
          </cell>
          <cell r="L253" t="str">
            <v>OK</v>
          </cell>
          <cell r="M253" t="str">
            <v>野洲市</v>
          </cell>
        </row>
        <row r="254">
          <cell r="A254" t="str">
            <v>う１７</v>
          </cell>
          <cell r="B254" t="str">
            <v>山本</v>
          </cell>
          <cell r="C254" t="str">
            <v>浩之</v>
          </cell>
          <cell r="D254" t="str">
            <v>うさかめ</v>
          </cell>
          <cell r="E254">
            <v>0</v>
          </cell>
          <cell r="F254" t="str">
            <v>う１７</v>
          </cell>
          <cell r="G254" t="str">
            <v>山本浩之</v>
          </cell>
          <cell r="H254" t="str">
            <v>うさぎとかめの集い</v>
          </cell>
          <cell r="I254" t="str">
            <v>男</v>
          </cell>
          <cell r="J254">
            <v>1967</v>
          </cell>
          <cell r="K254">
            <v>57</v>
          </cell>
          <cell r="L254" t="str">
            <v>OK</v>
          </cell>
          <cell r="M254" t="str">
            <v>野洲市</v>
          </cell>
        </row>
        <row r="255">
          <cell r="A255" t="str">
            <v>う１８</v>
          </cell>
          <cell r="B255" t="str">
            <v>吉村</v>
          </cell>
          <cell r="C255" t="str">
            <v>淳</v>
          </cell>
          <cell r="D255" t="str">
            <v>うさかめ</v>
          </cell>
          <cell r="E255">
            <v>0</v>
          </cell>
          <cell r="F255" t="str">
            <v>う１８</v>
          </cell>
          <cell r="G255" t="str">
            <v>吉村淳</v>
          </cell>
          <cell r="H255" t="str">
            <v>うさぎとかめの集い</v>
          </cell>
          <cell r="I255" t="str">
            <v>男</v>
          </cell>
          <cell r="J255">
            <v>1976</v>
          </cell>
          <cell r="K255">
            <v>48</v>
          </cell>
          <cell r="L255" t="str">
            <v>OK</v>
          </cell>
          <cell r="M255" t="str">
            <v>栗東市</v>
          </cell>
        </row>
        <row r="256">
          <cell r="A256" t="str">
            <v>う１９</v>
          </cell>
          <cell r="B256" t="str">
            <v>脇野</v>
          </cell>
          <cell r="C256" t="str">
            <v>佳邦</v>
          </cell>
          <cell r="D256" t="str">
            <v>うさかめ</v>
          </cell>
          <cell r="E256">
            <v>0</v>
          </cell>
          <cell r="F256" t="str">
            <v>う１９</v>
          </cell>
          <cell r="G256" t="str">
            <v>脇野佳邦</v>
          </cell>
          <cell r="H256" t="str">
            <v>うさぎとかめの集い</v>
          </cell>
          <cell r="I256" t="str">
            <v>男</v>
          </cell>
          <cell r="J256">
            <v>1973</v>
          </cell>
          <cell r="K256">
            <v>51</v>
          </cell>
          <cell r="L256" t="str">
            <v>OK</v>
          </cell>
          <cell r="M256" t="str">
            <v>近江八幡市</v>
          </cell>
        </row>
        <row r="257">
          <cell r="A257" t="str">
            <v>う２０</v>
          </cell>
          <cell r="B257" t="str">
            <v>峰　</v>
          </cell>
          <cell r="C257" t="str">
            <v>祥靖</v>
          </cell>
          <cell r="D257" t="str">
            <v>うさかめ</v>
          </cell>
          <cell r="E257">
            <v>0</v>
          </cell>
          <cell r="F257" t="str">
            <v>う２０</v>
          </cell>
          <cell r="G257" t="str">
            <v>峰　祥靖</v>
          </cell>
          <cell r="H257" t="str">
            <v>うさぎとかめの集い</v>
          </cell>
          <cell r="I257" t="str">
            <v>男</v>
          </cell>
          <cell r="J257">
            <v>1975</v>
          </cell>
          <cell r="K257">
            <v>49</v>
          </cell>
          <cell r="L257" t="str">
            <v>OK</v>
          </cell>
          <cell r="M257" t="str">
            <v>甲賀市</v>
          </cell>
        </row>
        <row r="258">
          <cell r="A258" t="str">
            <v>う２１</v>
          </cell>
          <cell r="B258" t="str">
            <v>野村</v>
          </cell>
          <cell r="C258" t="str">
            <v>良平</v>
          </cell>
          <cell r="D258" t="str">
            <v>うさかめ</v>
          </cell>
          <cell r="E258">
            <v>0</v>
          </cell>
          <cell r="F258" t="str">
            <v>う２１</v>
          </cell>
          <cell r="G258" t="str">
            <v>野村良平</v>
          </cell>
          <cell r="H258" t="str">
            <v>うさぎとかめの集い</v>
          </cell>
          <cell r="I258" t="str">
            <v>男</v>
          </cell>
          <cell r="J258">
            <v>1989</v>
          </cell>
          <cell r="K258">
            <v>35</v>
          </cell>
          <cell r="L258" t="str">
            <v>OK</v>
          </cell>
          <cell r="M258" t="str">
            <v>多賀町</v>
          </cell>
        </row>
        <row r="259">
          <cell r="A259" t="str">
            <v>う２２</v>
          </cell>
          <cell r="B259" t="str">
            <v>利光</v>
          </cell>
          <cell r="C259" t="str">
            <v>龍司</v>
          </cell>
          <cell r="D259" t="str">
            <v>うさかめ</v>
          </cell>
          <cell r="E259">
            <v>0</v>
          </cell>
          <cell r="F259" t="str">
            <v>う２２</v>
          </cell>
          <cell r="G259" t="str">
            <v>利光龍司</v>
          </cell>
          <cell r="H259" t="str">
            <v>うさぎとかめの集い</v>
          </cell>
          <cell r="I259" t="str">
            <v>男</v>
          </cell>
          <cell r="J259">
            <v>1972</v>
          </cell>
          <cell r="K259">
            <v>52</v>
          </cell>
          <cell r="L259" t="str">
            <v>OK</v>
          </cell>
          <cell r="M259" t="str">
            <v>栗東市</v>
          </cell>
        </row>
        <row r="260">
          <cell r="A260" t="str">
            <v>う２３</v>
          </cell>
          <cell r="B260" t="str">
            <v>坂田</v>
          </cell>
          <cell r="C260" t="str">
            <v>義記</v>
          </cell>
          <cell r="D260" t="str">
            <v>うさかめ</v>
          </cell>
          <cell r="E260">
            <v>0</v>
          </cell>
          <cell r="F260" t="str">
            <v>う２３</v>
          </cell>
          <cell r="G260" t="str">
            <v>坂田義記</v>
          </cell>
          <cell r="H260" t="str">
            <v>うさぎとかめの集い</v>
          </cell>
          <cell r="I260" t="str">
            <v>男</v>
          </cell>
          <cell r="J260">
            <v>1988</v>
          </cell>
          <cell r="K260">
            <v>36</v>
          </cell>
          <cell r="L260" t="str">
            <v>OK</v>
          </cell>
          <cell r="M260" t="str">
            <v>守山市</v>
          </cell>
        </row>
        <row r="261">
          <cell r="A261" t="str">
            <v>う２４</v>
          </cell>
          <cell r="B261" t="str">
            <v>伊吹</v>
          </cell>
          <cell r="C261" t="str">
            <v>邦子</v>
          </cell>
          <cell r="D261" t="str">
            <v>うさかめ</v>
          </cell>
          <cell r="E261">
            <v>0</v>
          </cell>
          <cell r="F261" t="str">
            <v>う２４</v>
          </cell>
          <cell r="G261" t="str">
            <v>伊吹邦子</v>
          </cell>
          <cell r="H261" t="str">
            <v>うさぎとかめの集い</v>
          </cell>
          <cell r="I261" t="str">
            <v>女</v>
          </cell>
          <cell r="J261">
            <v>1969</v>
          </cell>
          <cell r="K261">
            <v>55</v>
          </cell>
          <cell r="L261" t="str">
            <v>OK</v>
          </cell>
          <cell r="M261" t="str">
            <v>彦根市</v>
          </cell>
        </row>
        <row r="262">
          <cell r="A262" t="str">
            <v>う２５</v>
          </cell>
          <cell r="B262" t="str">
            <v>植垣</v>
          </cell>
          <cell r="C262" t="str">
            <v>貴美子</v>
          </cell>
          <cell r="D262" t="str">
            <v>うさかめ</v>
          </cell>
          <cell r="E262">
            <v>0</v>
          </cell>
          <cell r="F262" t="str">
            <v>う２５</v>
          </cell>
          <cell r="G262" t="str">
            <v>植垣貴美子</v>
          </cell>
          <cell r="H262" t="str">
            <v>うさぎとかめの集い</v>
          </cell>
          <cell r="I262" t="str">
            <v>女</v>
          </cell>
          <cell r="J262">
            <v>1965</v>
          </cell>
          <cell r="K262">
            <v>59</v>
          </cell>
          <cell r="L262" t="str">
            <v>OK</v>
          </cell>
          <cell r="M262" t="str">
            <v>大津市</v>
          </cell>
        </row>
        <row r="263">
          <cell r="A263" t="str">
            <v>う２６</v>
          </cell>
          <cell r="B263" t="str">
            <v>牛道</v>
          </cell>
          <cell r="C263" t="str">
            <v>心</v>
          </cell>
          <cell r="D263" t="str">
            <v>うさかめ</v>
          </cell>
          <cell r="E263">
            <v>0</v>
          </cell>
          <cell r="F263" t="str">
            <v>う２６</v>
          </cell>
          <cell r="G263" t="str">
            <v>牛道心</v>
          </cell>
          <cell r="H263" t="str">
            <v>うさぎとかめの集い</v>
          </cell>
          <cell r="I263" t="str">
            <v>女</v>
          </cell>
          <cell r="J263">
            <v>1978</v>
          </cell>
          <cell r="K263">
            <v>46</v>
          </cell>
          <cell r="L263" t="str">
            <v>OK</v>
          </cell>
          <cell r="M263" t="str">
            <v>長浜市</v>
          </cell>
        </row>
        <row r="264">
          <cell r="A264" t="str">
            <v>う２７</v>
          </cell>
          <cell r="B264" t="str">
            <v>梅田</v>
          </cell>
          <cell r="C264" t="str">
            <v>陽子</v>
          </cell>
          <cell r="D264" t="str">
            <v>うさかめ</v>
          </cell>
          <cell r="E264">
            <v>0</v>
          </cell>
          <cell r="F264" t="str">
            <v>う２７</v>
          </cell>
          <cell r="G264" t="str">
            <v>梅田陽子</v>
          </cell>
          <cell r="H264" t="str">
            <v>うさぎとかめの集い</v>
          </cell>
          <cell r="I264" t="str">
            <v>女</v>
          </cell>
          <cell r="J264">
            <v>1967</v>
          </cell>
          <cell r="K264">
            <v>57</v>
          </cell>
          <cell r="L264" t="str">
            <v>OK</v>
          </cell>
          <cell r="M264" t="str">
            <v>湖南市</v>
          </cell>
        </row>
        <row r="265">
          <cell r="A265" t="str">
            <v>う２８</v>
          </cell>
          <cell r="B265" t="str">
            <v>垣内</v>
          </cell>
          <cell r="C265" t="str">
            <v>美香</v>
          </cell>
          <cell r="D265" t="str">
            <v>うさかめ</v>
          </cell>
          <cell r="E265">
            <v>0</v>
          </cell>
          <cell r="F265" t="str">
            <v>う２８</v>
          </cell>
          <cell r="G265" t="str">
            <v>垣内美香</v>
          </cell>
          <cell r="H265" t="str">
            <v>うさぎとかめの集い</v>
          </cell>
          <cell r="I265" t="str">
            <v>女</v>
          </cell>
          <cell r="J265">
            <v>1968</v>
          </cell>
          <cell r="K265">
            <v>56</v>
          </cell>
          <cell r="L265" t="str">
            <v>OK</v>
          </cell>
          <cell r="M265" t="str">
            <v>近江八幡市</v>
          </cell>
        </row>
        <row r="266">
          <cell r="A266" t="str">
            <v>う２９</v>
          </cell>
          <cell r="B266" t="str">
            <v>谷口</v>
          </cell>
          <cell r="C266" t="str">
            <v>美佳</v>
          </cell>
          <cell r="D266" t="str">
            <v>うさかめ</v>
          </cell>
          <cell r="E266">
            <v>0</v>
          </cell>
          <cell r="F266" t="str">
            <v>う２９</v>
          </cell>
          <cell r="G266" t="str">
            <v>谷口美佳</v>
          </cell>
          <cell r="H266" t="str">
            <v>うさぎとかめの集い</v>
          </cell>
          <cell r="I266" t="str">
            <v>女</v>
          </cell>
          <cell r="J266">
            <v>1972</v>
          </cell>
          <cell r="K266">
            <v>52</v>
          </cell>
          <cell r="L266" t="str">
            <v>OK</v>
          </cell>
          <cell r="M266" t="str">
            <v>甲賀市</v>
          </cell>
        </row>
        <row r="267">
          <cell r="A267" t="str">
            <v>う３０</v>
          </cell>
          <cell r="B267" t="str">
            <v>辻</v>
          </cell>
          <cell r="C267" t="str">
            <v>佳子</v>
          </cell>
          <cell r="D267" t="str">
            <v>うさかめ</v>
          </cell>
          <cell r="E267">
            <v>0</v>
          </cell>
          <cell r="F267" t="str">
            <v>う３０</v>
          </cell>
          <cell r="G267" t="str">
            <v>辻佳子</v>
          </cell>
          <cell r="H267" t="str">
            <v>うさぎとかめの集い</v>
          </cell>
          <cell r="I267" t="str">
            <v>女</v>
          </cell>
          <cell r="J267">
            <v>1973</v>
          </cell>
          <cell r="K267">
            <v>51</v>
          </cell>
          <cell r="L267" t="str">
            <v>OK</v>
          </cell>
          <cell r="M267" t="str">
            <v>彦根市</v>
          </cell>
        </row>
        <row r="268">
          <cell r="A268" t="str">
            <v>う３１</v>
          </cell>
          <cell r="B268" t="str">
            <v>苗村</v>
          </cell>
          <cell r="C268" t="str">
            <v>直子</v>
          </cell>
          <cell r="D268" t="str">
            <v>うさかめ</v>
          </cell>
          <cell r="E268">
            <v>0</v>
          </cell>
          <cell r="F268" t="str">
            <v>う３１</v>
          </cell>
          <cell r="G268" t="str">
            <v>苗村直子</v>
          </cell>
          <cell r="H268" t="str">
            <v>うさぎとかめの集い</v>
          </cell>
          <cell r="I268" t="str">
            <v>女</v>
          </cell>
          <cell r="J268">
            <v>1974</v>
          </cell>
          <cell r="K268">
            <v>50</v>
          </cell>
          <cell r="L268" t="str">
            <v>OK</v>
          </cell>
          <cell r="M268" t="str">
            <v>竜王町</v>
          </cell>
        </row>
        <row r="269">
          <cell r="A269" t="str">
            <v>う３２</v>
          </cell>
          <cell r="B269" t="str">
            <v>永松</v>
          </cell>
          <cell r="C269" t="str">
            <v>貴子</v>
          </cell>
          <cell r="D269" t="str">
            <v>うさかめ</v>
          </cell>
          <cell r="E269">
            <v>0</v>
          </cell>
          <cell r="F269" t="str">
            <v>う３２</v>
          </cell>
          <cell r="G269" t="str">
            <v>永松貴子</v>
          </cell>
          <cell r="H269" t="str">
            <v>うさぎとかめの集い</v>
          </cell>
          <cell r="I269" t="str">
            <v>女</v>
          </cell>
          <cell r="J269">
            <v>1962</v>
          </cell>
          <cell r="K269">
            <v>62</v>
          </cell>
          <cell r="L269" t="str">
            <v>OK</v>
          </cell>
          <cell r="M269" t="str">
            <v>彦根市</v>
          </cell>
        </row>
        <row r="270">
          <cell r="A270" t="str">
            <v>う３３</v>
          </cell>
          <cell r="B270" t="str">
            <v>西崎</v>
          </cell>
          <cell r="C270" t="str">
            <v>友香</v>
          </cell>
          <cell r="D270" t="str">
            <v>うさかめ</v>
          </cell>
          <cell r="E270">
            <v>0</v>
          </cell>
          <cell r="F270" t="str">
            <v>う３３</v>
          </cell>
          <cell r="G270" t="str">
            <v>西崎友香</v>
          </cell>
          <cell r="H270" t="str">
            <v>うさぎとかめの集い</v>
          </cell>
          <cell r="I270" t="str">
            <v>女</v>
          </cell>
          <cell r="J270">
            <v>1980</v>
          </cell>
          <cell r="K270">
            <v>44</v>
          </cell>
          <cell r="L270" t="str">
            <v>OK</v>
          </cell>
          <cell r="M270" t="str">
            <v>彦根市</v>
          </cell>
        </row>
        <row r="271">
          <cell r="A271" t="str">
            <v>う３４</v>
          </cell>
          <cell r="B271" t="str">
            <v>藤田</v>
          </cell>
          <cell r="C271" t="str">
            <v>博美</v>
          </cell>
          <cell r="D271" t="str">
            <v>うさかめ</v>
          </cell>
          <cell r="E271">
            <v>0</v>
          </cell>
          <cell r="F271" t="str">
            <v>う３４</v>
          </cell>
          <cell r="G271" t="str">
            <v>藤田博美</v>
          </cell>
          <cell r="H271" t="str">
            <v>うさぎとかめの集い</v>
          </cell>
          <cell r="I271" t="str">
            <v>女</v>
          </cell>
          <cell r="J271">
            <v>1970</v>
          </cell>
          <cell r="K271">
            <v>54</v>
          </cell>
          <cell r="L271" t="str">
            <v>OK</v>
          </cell>
          <cell r="M271" t="str">
            <v>彦根市</v>
          </cell>
        </row>
        <row r="272">
          <cell r="A272" t="str">
            <v>う３５</v>
          </cell>
          <cell r="B272" t="str">
            <v>藤村</v>
          </cell>
          <cell r="C272" t="str">
            <v>加代子</v>
          </cell>
          <cell r="D272" t="str">
            <v>うさかめ</v>
          </cell>
          <cell r="E272">
            <v>0</v>
          </cell>
          <cell r="F272" t="str">
            <v>う３５</v>
          </cell>
          <cell r="G272" t="str">
            <v>藤村加代子</v>
          </cell>
          <cell r="H272" t="str">
            <v>うさぎとかめの集い</v>
          </cell>
          <cell r="I272" t="str">
            <v>女</v>
          </cell>
          <cell r="J272">
            <v>1963</v>
          </cell>
          <cell r="K272">
            <v>61</v>
          </cell>
          <cell r="L272" t="str">
            <v>OK</v>
          </cell>
          <cell r="M272" t="str">
            <v>彦根市</v>
          </cell>
        </row>
        <row r="273">
          <cell r="A273" t="str">
            <v>う３６</v>
          </cell>
          <cell r="B273" t="str">
            <v>藤原</v>
          </cell>
          <cell r="C273" t="str">
            <v>泰子</v>
          </cell>
          <cell r="D273" t="str">
            <v>うさかめ</v>
          </cell>
          <cell r="E273">
            <v>0</v>
          </cell>
          <cell r="F273" t="str">
            <v>う３６</v>
          </cell>
          <cell r="G273" t="str">
            <v>藤原泰子</v>
          </cell>
          <cell r="H273" t="str">
            <v>うさぎとかめの集い</v>
          </cell>
          <cell r="I273" t="str">
            <v>女</v>
          </cell>
          <cell r="J273">
            <v>1965</v>
          </cell>
          <cell r="K273">
            <v>59</v>
          </cell>
          <cell r="L273" t="str">
            <v>OK</v>
          </cell>
          <cell r="M273" t="str">
            <v>守山市</v>
          </cell>
        </row>
        <row r="274">
          <cell r="A274" t="str">
            <v>う３７</v>
          </cell>
          <cell r="B274" t="str">
            <v>三崎</v>
          </cell>
          <cell r="C274" t="str">
            <v>奈々</v>
          </cell>
          <cell r="D274" t="str">
            <v>うさかめ</v>
          </cell>
          <cell r="E274">
            <v>0</v>
          </cell>
          <cell r="F274" t="str">
            <v>う３７</v>
          </cell>
          <cell r="G274" t="str">
            <v>三崎奈々</v>
          </cell>
          <cell r="H274" t="str">
            <v>うさぎとかめの集い</v>
          </cell>
          <cell r="I274" t="str">
            <v>女</v>
          </cell>
          <cell r="J274">
            <v>1973</v>
          </cell>
          <cell r="K274">
            <v>51</v>
          </cell>
          <cell r="L274" t="str">
            <v>OK</v>
          </cell>
          <cell r="M274" t="str">
            <v>近江八幡市</v>
          </cell>
        </row>
        <row r="275">
          <cell r="A275" t="str">
            <v>う３８</v>
          </cell>
          <cell r="B275" t="str">
            <v>竹下</v>
          </cell>
          <cell r="C275" t="str">
            <v>光代</v>
          </cell>
          <cell r="D275" t="str">
            <v>うさかめ</v>
          </cell>
          <cell r="E275">
            <v>0</v>
          </cell>
          <cell r="F275" t="str">
            <v>う３８</v>
          </cell>
          <cell r="G275" t="str">
            <v>竹下光代</v>
          </cell>
          <cell r="H275" t="str">
            <v>うさぎとかめの集い</v>
          </cell>
          <cell r="I275" t="str">
            <v>女</v>
          </cell>
          <cell r="J275">
            <v>1974</v>
          </cell>
          <cell r="K275">
            <v>50</v>
          </cell>
          <cell r="L275" t="str">
            <v>OK</v>
          </cell>
          <cell r="M275" t="str">
            <v>東近江市</v>
          </cell>
        </row>
        <row r="276">
          <cell r="A276" t="str">
            <v>う３９</v>
          </cell>
          <cell r="B276" t="str">
            <v>田中</v>
          </cell>
          <cell r="C276" t="str">
            <v>有紀</v>
          </cell>
          <cell r="D276" t="str">
            <v>うさかめ</v>
          </cell>
          <cell r="E276">
            <v>0</v>
          </cell>
          <cell r="F276" t="str">
            <v>う３９</v>
          </cell>
          <cell r="G276" t="str">
            <v>田中有紀</v>
          </cell>
          <cell r="H276" t="str">
            <v>うさぎとかめの集い</v>
          </cell>
          <cell r="I276" t="str">
            <v>女</v>
          </cell>
          <cell r="J276">
            <v>1969</v>
          </cell>
          <cell r="K276">
            <v>55</v>
          </cell>
          <cell r="L276" t="str">
            <v>OK</v>
          </cell>
          <cell r="M276" t="str">
            <v>守山市</v>
          </cell>
        </row>
        <row r="277">
          <cell r="A277" t="str">
            <v>う４０</v>
          </cell>
          <cell r="B277" t="str">
            <v>田中</v>
          </cell>
          <cell r="C277" t="str">
            <v>都</v>
          </cell>
          <cell r="D277" t="str">
            <v>うさかめ</v>
          </cell>
          <cell r="E277">
            <v>0</v>
          </cell>
          <cell r="F277" t="str">
            <v>う４０</v>
          </cell>
          <cell r="G277" t="str">
            <v>田中都</v>
          </cell>
          <cell r="H277" t="str">
            <v>うさぎとかめの集い</v>
          </cell>
          <cell r="I277" t="str">
            <v>女</v>
          </cell>
          <cell r="J277">
            <v>1970</v>
          </cell>
          <cell r="K277">
            <v>54</v>
          </cell>
          <cell r="L277" t="str">
            <v>OK</v>
          </cell>
          <cell r="M277" t="str">
            <v>近江八幡市</v>
          </cell>
        </row>
        <row r="278">
          <cell r="A278" t="str">
            <v>う４１</v>
          </cell>
          <cell r="B278" t="str">
            <v>姫井</v>
          </cell>
          <cell r="C278" t="str">
            <v>亜利沙</v>
          </cell>
          <cell r="D278" t="str">
            <v>うさかめ</v>
          </cell>
          <cell r="E278">
            <v>0</v>
          </cell>
          <cell r="F278" t="str">
            <v>う４１</v>
          </cell>
          <cell r="G278" t="str">
            <v>姫井亜利沙</v>
          </cell>
          <cell r="H278" t="str">
            <v>うさぎとかめの集い</v>
          </cell>
          <cell r="I278" t="str">
            <v>女</v>
          </cell>
          <cell r="J278">
            <v>1982</v>
          </cell>
          <cell r="K278">
            <v>42</v>
          </cell>
          <cell r="L278" t="str">
            <v>OK</v>
          </cell>
          <cell r="M278" t="str">
            <v>彦根市</v>
          </cell>
        </row>
        <row r="279">
          <cell r="A279" t="str">
            <v>う４２</v>
          </cell>
          <cell r="B279" t="str">
            <v>村田</v>
          </cell>
          <cell r="C279" t="str">
            <v>彩子</v>
          </cell>
          <cell r="D279" t="str">
            <v>うさかめ</v>
          </cell>
          <cell r="E279">
            <v>0</v>
          </cell>
          <cell r="F279" t="str">
            <v>う４２</v>
          </cell>
          <cell r="G279" t="str">
            <v>村田彩子</v>
          </cell>
          <cell r="H279" t="str">
            <v>うさぎとかめの集い</v>
          </cell>
          <cell r="I279" t="str">
            <v>女</v>
          </cell>
          <cell r="J279">
            <v>1968</v>
          </cell>
          <cell r="K279">
            <v>56</v>
          </cell>
          <cell r="L279" t="str">
            <v>OK</v>
          </cell>
          <cell r="M279" t="str">
            <v>近江八幡市</v>
          </cell>
        </row>
        <row r="280">
          <cell r="A280" t="str">
            <v>う４３</v>
          </cell>
          <cell r="B280" t="str">
            <v>村川</v>
          </cell>
          <cell r="C280" t="str">
            <v>庸子</v>
          </cell>
          <cell r="D280" t="str">
            <v>うさかめ</v>
          </cell>
          <cell r="E280">
            <v>0</v>
          </cell>
          <cell r="F280" t="str">
            <v>う４３</v>
          </cell>
          <cell r="G280" t="str">
            <v>村川庸子</v>
          </cell>
          <cell r="H280" t="str">
            <v>うさぎとかめの集い</v>
          </cell>
          <cell r="I280" t="str">
            <v>女</v>
          </cell>
          <cell r="J280">
            <v>1969</v>
          </cell>
          <cell r="K280">
            <v>55</v>
          </cell>
          <cell r="L280" t="str">
            <v>OK</v>
          </cell>
          <cell r="M280" t="str">
            <v>愛知郡</v>
          </cell>
        </row>
        <row r="281">
          <cell r="A281" t="str">
            <v>う４４</v>
          </cell>
          <cell r="B281" t="str">
            <v>中田</v>
          </cell>
          <cell r="C281" t="str">
            <v>富憲</v>
          </cell>
          <cell r="D281" t="str">
            <v>うさかめ</v>
          </cell>
          <cell r="E281">
            <v>0</v>
          </cell>
          <cell r="F281" t="str">
            <v>う４４</v>
          </cell>
          <cell r="G281" t="str">
            <v>中田富憲</v>
          </cell>
          <cell r="H281" t="str">
            <v>うさぎとかめの集い</v>
          </cell>
          <cell r="I281" t="str">
            <v>男</v>
          </cell>
          <cell r="J281">
            <v>1961</v>
          </cell>
          <cell r="K281">
            <v>63</v>
          </cell>
          <cell r="L281" t="str">
            <v>OK</v>
          </cell>
          <cell r="M281" t="str">
            <v>湖南市</v>
          </cell>
        </row>
        <row r="282">
          <cell r="A282" t="str">
            <v>う４５</v>
          </cell>
          <cell r="B282" t="str">
            <v>森</v>
          </cell>
          <cell r="C282" t="str">
            <v>皓輝</v>
          </cell>
          <cell r="D282" t="str">
            <v>うさかめ</v>
          </cell>
          <cell r="E282">
            <v>0</v>
          </cell>
          <cell r="F282" t="str">
            <v>う４５</v>
          </cell>
          <cell r="G282" t="str">
            <v>森皓輝</v>
          </cell>
          <cell r="H282" t="str">
            <v>うさぎとかめの集い</v>
          </cell>
          <cell r="I282" t="str">
            <v>男</v>
          </cell>
          <cell r="J282">
            <v>1998</v>
          </cell>
          <cell r="K282">
            <v>26</v>
          </cell>
          <cell r="L282" t="str">
            <v>OK</v>
          </cell>
          <cell r="M282" t="str">
            <v>野洲市</v>
          </cell>
        </row>
        <row r="283">
          <cell r="A283" t="str">
            <v>う４６</v>
          </cell>
          <cell r="B283" t="str">
            <v>仙波</v>
          </cell>
          <cell r="C283" t="str">
            <v>敬子</v>
          </cell>
          <cell r="D283" t="str">
            <v>うさかめ</v>
          </cell>
          <cell r="E283">
            <v>0</v>
          </cell>
          <cell r="F283" t="str">
            <v>う４６</v>
          </cell>
          <cell r="G283" t="str">
            <v>仙波敬子</v>
          </cell>
          <cell r="H283" t="str">
            <v>うさぎとかめの集い</v>
          </cell>
          <cell r="I283" t="str">
            <v>女</v>
          </cell>
          <cell r="J283">
            <v>1967</v>
          </cell>
          <cell r="K283">
            <v>57</v>
          </cell>
          <cell r="L283" t="str">
            <v>OK</v>
          </cell>
          <cell r="M283" t="str">
            <v>近江八幡市</v>
          </cell>
        </row>
        <row r="284">
          <cell r="A284" t="str">
            <v>ら０１</v>
          </cell>
          <cell r="B284" t="str">
            <v>中嶋</v>
          </cell>
          <cell r="C284" t="str">
            <v>徹</v>
          </cell>
          <cell r="D284" t="str">
            <v>Ｒ11</v>
          </cell>
          <cell r="E284">
            <v>0</v>
          </cell>
          <cell r="F284" t="str">
            <v>ら０１</v>
          </cell>
          <cell r="G284" t="str">
            <v>中嶋徹</v>
          </cell>
          <cell r="H284">
            <v>0</v>
          </cell>
          <cell r="I284" t="str">
            <v>男</v>
          </cell>
          <cell r="J284">
            <v>1986</v>
          </cell>
          <cell r="K284">
            <v>38</v>
          </cell>
          <cell r="L284" t="str">
            <v>OK</v>
          </cell>
          <cell r="M284" t="str">
            <v>日野町</v>
          </cell>
        </row>
        <row r="285">
          <cell r="A285" t="str">
            <v>ら０２</v>
          </cell>
          <cell r="B285" t="str">
            <v>猪師</v>
          </cell>
          <cell r="C285" t="str">
            <v>崇人</v>
          </cell>
          <cell r="D285" t="str">
            <v>Ｒ11</v>
          </cell>
          <cell r="E285">
            <v>0</v>
          </cell>
          <cell r="F285" t="str">
            <v>ら０２</v>
          </cell>
          <cell r="G285" t="str">
            <v>猪師崇人</v>
          </cell>
          <cell r="H285">
            <v>0</v>
          </cell>
          <cell r="I285" t="str">
            <v>男</v>
          </cell>
          <cell r="J285">
            <v>1985</v>
          </cell>
          <cell r="K285">
            <v>39</v>
          </cell>
          <cell r="L285" t="str">
            <v>OK</v>
          </cell>
          <cell r="M285" t="str">
            <v>京都市</v>
          </cell>
        </row>
        <row r="286">
          <cell r="A286" t="str">
            <v>ら０３</v>
          </cell>
          <cell r="B286" t="str">
            <v>渡邊</v>
          </cell>
          <cell r="C286" t="str">
            <v>直洋</v>
          </cell>
          <cell r="D286" t="str">
            <v>Ｒ11</v>
          </cell>
          <cell r="E286">
            <v>0</v>
          </cell>
          <cell r="F286" t="str">
            <v>ら０３</v>
          </cell>
          <cell r="G286" t="str">
            <v>渡邊直洋</v>
          </cell>
          <cell r="H286">
            <v>0</v>
          </cell>
          <cell r="I286" t="str">
            <v>男</v>
          </cell>
          <cell r="J286">
            <v>1988</v>
          </cell>
          <cell r="K286">
            <v>36</v>
          </cell>
          <cell r="L286" t="str">
            <v>OK</v>
          </cell>
          <cell r="M286" t="str">
            <v>京都市</v>
          </cell>
        </row>
        <row r="287">
          <cell r="A287" t="str">
            <v>ら０４</v>
          </cell>
          <cell r="B287" t="str">
            <v>中島</v>
          </cell>
          <cell r="C287" t="str">
            <v>章太</v>
          </cell>
          <cell r="D287" t="str">
            <v>Ｒ11</v>
          </cell>
          <cell r="E287">
            <v>0</v>
          </cell>
          <cell r="F287" t="str">
            <v>ら０４</v>
          </cell>
          <cell r="G287" t="str">
            <v>中島章太</v>
          </cell>
          <cell r="H287">
            <v>0</v>
          </cell>
          <cell r="I287" t="str">
            <v>男</v>
          </cell>
          <cell r="J287">
            <v>1989</v>
          </cell>
          <cell r="K287">
            <v>35</v>
          </cell>
          <cell r="L287" t="str">
            <v>OK</v>
          </cell>
          <cell r="M287" t="str">
            <v>京都市</v>
          </cell>
        </row>
        <row r="288">
          <cell r="A288" t="str">
            <v>ら０５</v>
          </cell>
          <cell r="B288" t="str">
            <v>織田</v>
          </cell>
          <cell r="C288" t="str">
            <v>修輔</v>
          </cell>
          <cell r="D288" t="str">
            <v>Ｒ11</v>
          </cell>
          <cell r="E288">
            <v>0</v>
          </cell>
          <cell r="F288" t="str">
            <v>ら０５</v>
          </cell>
          <cell r="G288" t="str">
            <v>織田修輔</v>
          </cell>
          <cell r="H288">
            <v>0</v>
          </cell>
          <cell r="I288" t="str">
            <v>男</v>
          </cell>
          <cell r="J288">
            <v>1987</v>
          </cell>
          <cell r="K288">
            <v>37</v>
          </cell>
          <cell r="L288" t="str">
            <v>OK</v>
          </cell>
          <cell r="M288" t="str">
            <v>京都市</v>
          </cell>
        </row>
        <row r="289">
          <cell r="A289" t="str">
            <v>ら０６</v>
          </cell>
          <cell r="B289" t="str">
            <v>徳光</v>
          </cell>
          <cell r="C289" t="str">
            <v>亮真</v>
          </cell>
          <cell r="D289" t="str">
            <v>Ｒ11</v>
          </cell>
          <cell r="E289">
            <v>0</v>
          </cell>
          <cell r="F289" t="str">
            <v>ら０６</v>
          </cell>
          <cell r="G289" t="str">
            <v>徳光亮真</v>
          </cell>
          <cell r="H289">
            <v>0</v>
          </cell>
          <cell r="I289" t="str">
            <v>男</v>
          </cell>
          <cell r="J289">
            <v>1990</v>
          </cell>
          <cell r="K289">
            <v>34</v>
          </cell>
          <cell r="L289" t="str">
            <v>OK</v>
          </cell>
          <cell r="M289" t="str">
            <v>京都市</v>
          </cell>
        </row>
        <row r="290">
          <cell r="A290" t="str">
            <v>こ０１</v>
          </cell>
          <cell r="B290" t="str">
            <v>征矢</v>
          </cell>
          <cell r="C290" t="str">
            <v>洋平</v>
          </cell>
          <cell r="D290" t="str">
            <v>個人登録</v>
          </cell>
          <cell r="E290">
            <v>0</v>
          </cell>
          <cell r="F290" t="str">
            <v>こ０１</v>
          </cell>
          <cell r="G290" t="str">
            <v>征矢洋平</v>
          </cell>
          <cell r="H290" t="str">
            <v>個人登録</v>
          </cell>
          <cell r="I290" t="str">
            <v>男</v>
          </cell>
          <cell r="J290">
            <v>1974</v>
          </cell>
          <cell r="K290">
            <v>50</v>
          </cell>
          <cell r="L290" t="str">
            <v>OK</v>
          </cell>
          <cell r="M290" t="str">
            <v>東近江市</v>
          </cell>
        </row>
        <row r="291">
          <cell r="A291" t="str">
            <v>こ０２</v>
          </cell>
          <cell r="B291" t="str">
            <v>松原</v>
          </cell>
          <cell r="C291" t="str">
            <v>礼</v>
          </cell>
          <cell r="D291" t="str">
            <v>個人登録</v>
          </cell>
          <cell r="E291">
            <v>0</v>
          </cell>
          <cell r="F291" t="str">
            <v>こ０２</v>
          </cell>
          <cell r="G291" t="str">
            <v>松原礼</v>
          </cell>
          <cell r="H291" t="str">
            <v>個人登録</v>
          </cell>
          <cell r="I291" t="str">
            <v>男</v>
          </cell>
          <cell r="J291">
            <v>1987</v>
          </cell>
          <cell r="K291">
            <v>37</v>
          </cell>
          <cell r="L291" t="str">
            <v>OK</v>
          </cell>
          <cell r="M291" t="str">
            <v>東近江市</v>
          </cell>
        </row>
        <row r="292">
          <cell r="A292" t="str">
            <v>こ０３</v>
          </cell>
          <cell r="B292" t="str">
            <v>山田</v>
          </cell>
          <cell r="C292" t="str">
            <v>直八</v>
          </cell>
          <cell r="D292" t="str">
            <v>個人登録</v>
          </cell>
          <cell r="E292">
            <v>0</v>
          </cell>
          <cell r="F292" t="str">
            <v>こ０３</v>
          </cell>
          <cell r="G292" t="str">
            <v>山田直八</v>
          </cell>
          <cell r="H292" t="str">
            <v>個人登録</v>
          </cell>
          <cell r="I292" t="str">
            <v>男</v>
          </cell>
          <cell r="J292">
            <v>1972</v>
          </cell>
          <cell r="K292">
            <v>52</v>
          </cell>
          <cell r="L292" t="str">
            <v>OK</v>
          </cell>
          <cell r="M292" t="str">
            <v>愛荘町</v>
          </cell>
        </row>
        <row r="293">
          <cell r="A293" t="str">
            <v>こ０４</v>
          </cell>
          <cell r="B293">
            <v>0</v>
          </cell>
          <cell r="C293">
            <v>0</v>
          </cell>
          <cell r="D293">
            <v>0</v>
          </cell>
          <cell r="E293">
            <v>0</v>
          </cell>
          <cell r="F293">
            <v>0</v>
          </cell>
          <cell r="G293">
            <v>0</v>
          </cell>
          <cell r="H293">
            <v>0</v>
          </cell>
          <cell r="I293">
            <v>0</v>
          </cell>
          <cell r="J293">
            <v>0</v>
          </cell>
          <cell r="K293">
            <v>0</v>
          </cell>
          <cell r="L293">
            <v>0</v>
          </cell>
          <cell r="M293">
            <v>0</v>
          </cell>
        </row>
        <row r="294">
          <cell r="A294" t="str">
            <v>こ０５</v>
          </cell>
          <cell r="B294">
            <v>0</v>
          </cell>
          <cell r="C294">
            <v>0</v>
          </cell>
          <cell r="D294">
            <v>0</v>
          </cell>
          <cell r="E294">
            <v>0</v>
          </cell>
          <cell r="F294">
            <v>0</v>
          </cell>
          <cell r="G294">
            <v>0</v>
          </cell>
          <cell r="H294">
            <v>0</v>
          </cell>
          <cell r="I294">
            <v>0</v>
          </cell>
          <cell r="J294">
            <v>0</v>
          </cell>
          <cell r="K294">
            <v>0</v>
          </cell>
          <cell r="L294">
            <v>0</v>
          </cell>
          <cell r="M294">
            <v>0</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untyan0412@zeus.eonet.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7"/>
  <sheetViews>
    <sheetView showGridLines="0" tabSelected="1" workbookViewId="0">
      <selection activeCell="G17" sqref="G17"/>
    </sheetView>
  </sheetViews>
  <sheetFormatPr defaultColWidth="9" defaultRowHeight="15.75"/>
  <cols>
    <col min="1" max="1" width="6.75" style="241" customWidth="1"/>
    <col min="2" max="2" width="8.25" style="241" customWidth="1"/>
    <col min="3" max="3" width="7.625" style="241" customWidth="1"/>
    <col min="4" max="4" width="11.125" style="241" customWidth="1"/>
    <col min="5" max="5" width="10.625" style="241" customWidth="1"/>
    <col min="6" max="6" width="7.5" style="241" bestFit="1" customWidth="1"/>
    <col min="7" max="8" width="7.5" style="241" customWidth="1"/>
    <col min="9" max="9" width="25.5" style="241" customWidth="1"/>
    <col min="10" max="10" width="9.125" style="241" customWidth="1"/>
    <col min="11" max="11" width="8.25" style="241" customWidth="1"/>
    <col min="12" max="16384" width="9" style="241"/>
  </cols>
  <sheetData>
    <row r="1" spans="1:10" ht="2.25" customHeight="1"/>
    <row r="2" spans="1:10" ht="9" customHeight="1"/>
    <row r="3" spans="1:10" s="242" customFormat="1" ht="24">
      <c r="A3" s="287" t="s">
        <v>1015</v>
      </c>
      <c r="B3" s="287"/>
      <c r="C3" s="287"/>
      <c r="D3" s="287"/>
      <c r="E3" s="287"/>
      <c r="F3" s="287"/>
      <c r="G3" s="287"/>
      <c r="H3" s="287"/>
      <c r="I3" s="287"/>
      <c r="J3" s="287"/>
    </row>
    <row r="4" spans="1:10" ht="11.25" customHeight="1">
      <c r="C4" s="288"/>
      <c r="D4" s="288"/>
      <c r="E4" s="288"/>
      <c r="F4" s="288"/>
      <c r="G4" s="288"/>
      <c r="H4" s="288"/>
      <c r="I4" s="288"/>
    </row>
    <row r="5" spans="1:10" s="243" customFormat="1" ht="21" customHeight="1">
      <c r="B5" s="243" t="s">
        <v>0</v>
      </c>
      <c r="D5" s="244" t="s">
        <v>1016</v>
      </c>
      <c r="E5" s="244"/>
      <c r="G5" s="241" t="s">
        <v>1</v>
      </c>
    </row>
    <row r="6" spans="1:10" ht="7.9" customHeight="1"/>
    <row r="7" spans="1:10" s="243" customFormat="1" ht="21" customHeight="1">
      <c r="B7" s="243" t="s">
        <v>2</v>
      </c>
      <c r="D7" s="243" t="s">
        <v>3</v>
      </c>
    </row>
    <row r="8" spans="1:10" s="243" customFormat="1" ht="21" customHeight="1">
      <c r="D8" s="289" t="s">
        <v>4</v>
      </c>
      <c r="E8" s="289"/>
      <c r="F8" s="289"/>
      <c r="G8" s="289"/>
      <c r="H8" s="289"/>
      <c r="I8" s="289"/>
      <c r="J8" s="289"/>
    </row>
    <row r="9" spans="1:10" s="243" customFormat="1" ht="6" customHeight="1">
      <c r="D9" s="245"/>
      <c r="E9" s="245"/>
      <c r="F9" s="245"/>
      <c r="G9" s="245"/>
      <c r="H9" s="245"/>
      <c r="I9" s="245"/>
      <c r="J9" s="245"/>
    </row>
    <row r="10" spans="1:10" s="243" customFormat="1" ht="21" customHeight="1">
      <c r="B10" s="243" t="s">
        <v>5</v>
      </c>
      <c r="D10" s="243" t="s">
        <v>6</v>
      </c>
      <c r="E10" s="243" t="s">
        <v>7</v>
      </c>
    </row>
    <row r="11" spans="1:10" s="243" customFormat="1" ht="21" customHeight="1">
      <c r="D11" s="243" t="s">
        <v>8</v>
      </c>
      <c r="E11" s="243" t="s">
        <v>9</v>
      </c>
    </row>
    <row r="12" spans="1:10" s="243" customFormat="1" ht="21" customHeight="1">
      <c r="D12" s="241" t="s">
        <v>10</v>
      </c>
      <c r="E12" s="243" t="s">
        <v>7</v>
      </c>
      <c r="G12" s="290" t="s">
        <v>11</v>
      </c>
      <c r="H12" s="290"/>
      <c r="I12" s="290"/>
    </row>
    <row r="13" spans="1:10" s="243" customFormat="1" ht="21" customHeight="1">
      <c r="D13" s="241" t="s">
        <v>1017</v>
      </c>
      <c r="E13" s="243" t="s">
        <v>7</v>
      </c>
      <c r="G13" s="290" t="s">
        <v>12</v>
      </c>
      <c r="H13" s="290"/>
      <c r="I13" s="290"/>
    </row>
    <row r="14" spans="1:10" s="243" customFormat="1" ht="21" customHeight="1">
      <c r="B14" s="246"/>
      <c r="C14" s="246"/>
      <c r="D14" s="293" t="s">
        <v>13</v>
      </c>
      <c r="E14" s="293"/>
      <c r="F14" s="293"/>
      <c r="G14" s="293"/>
      <c r="H14" s="293"/>
      <c r="I14" s="293"/>
      <c r="J14" s="247"/>
    </row>
    <row r="15" spans="1:10" s="243" customFormat="1" ht="21" customHeight="1">
      <c r="B15" s="246"/>
      <c r="C15" s="246"/>
      <c r="D15" s="294" t="s">
        <v>1264</v>
      </c>
      <c r="E15" s="294"/>
      <c r="F15" s="294"/>
      <c r="G15" s="294"/>
      <c r="H15" s="294"/>
      <c r="I15" s="294"/>
      <c r="J15" s="247"/>
    </row>
    <row r="16" spans="1:10" s="243" customFormat="1" ht="10.5" customHeight="1">
      <c r="B16" s="246"/>
      <c r="C16" s="246"/>
      <c r="D16" s="248"/>
      <c r="E16" s="248"/>
      <c r="F16" s="248"/>
      <c r="G16" s="248"/>
      <c r="H16" s="248"/>
      <c r="I16" s="248"/>
      <c r="J16" s="247"/>
    </row>
    <row r="17" spans="2:11" s="243" customFormat="1" ht="21" customHeight="1">
      <c r="B17" s="243" t="s">
        <v>14</v>
      </c>
      <c r="D17" s="243" t="s">
        <v>15</v>
      </c>
    </row>
    <row r="18" spans="2:11" s="243" customFormat="1" ht="21" customHeight="1">
      <c r="B18" s="243" t="s">
        <v>16</v>
      </c>
      <c r="D18" s="243" t="s">
        <v>17</v>
      </c>
    </row>
    <row r="19" spans="2:11" s="243" customFormat="1" ht="21" customHeight="1">
      <c r="B19" s="289" t="s">
        <v>18</v>
      </c>
      <c r="C19" s="289"/>
      <c r="D19" s="289" t="s">
        <v>19</v>
      </c>
      <c r="E19" s="289"/>
    </row>
    <row r="20" spans="2:11" s="243" customFormat="1" ht="21" customHeight="1">
      <c r="B20" s="243" t="s">
        <v>20</v>
      </c>
    </row>
    <row r="21" spans="2:11" s="243" customFormat="1" ht="21" customHeight="1">
      <c r="B21" s="249" t="s">
        <v>21</v>
      </c>
      <c r="C21" s="243" t="s">
        <v>22</v>
      </c>
    </row>
    <row r="22" spans="2:11" s="243" customFormat="1" ht="21" customHeight="1">
      <c r="B22" s="249" t="s">
        <v>23</v>
      </c>
      <c r="C22" s="243" t="s">
        <v>24</v>
      </c>
    </row>
    <row r="23" spans="2:11" s="243" customFormat="1" ht="21" customHeight="1">
      <c r="B23" s="249" t="s">
        <v>25</v>
      </c>
      <c r="C23" s="243" t="s">
        <v>26</v>
      </c>
    </row>
    <row r="24" spans="2:11" s="243" customFormat="1" ht="21" customHeight="1">
      <c r="B24" s="249" t="s">
        <v>27</v>
      </c>
      <c r="C24" s="243" t="s">
        <v>28</v>
      </c>
    </row>
    <row r="25" spans="2:11" s="243" customFormat="1" ht="21" customHeight="1">
      <c r="B25" s="249" t="s">
        <v>29</v>
      </c>
      <c r="C25" s="243" t="s">
        <v>30</v>
      </c>
    </row>
    <row r="26" spans="2:11" s="243" customFormat="1" ht="21" customHeight="1">
      <c r="B26" s="249"/>
      <c r="C26" s="243" t="s">
        <v>31</v>
      </c>
    </row>
    <row r="27" spans="2:11" s="243" customFormat="1" ht="21" customHeight="1">
      <c r="B27" s="249" t="s">
        <v>32</v>
      </c>
      <c r="C27" s="243" t="s">
        <v>33</v>
      </c>
    </row>
    <row r="28" spans="2:11" s="243" customFormat="1" ht="21" customHeight="1">
      <c r="B28" s="249" t="s">
        <v>34</v>
      </c>
      <c r="C28" s="250" t="s">
        <v>35</v>
      </c>
      <c r="D28" s="250"/>
      <c r="E28" s="250"/>
      <c r="F28" s="250"/>
      <c r="G28" s="250"/>
      <c r="H28" s="250"/>
      <c r="I28" s="250"/>
      <c r="J28" s="250"/>
      <c r="K28" s="250"/>
    </row>
    <row r="29" spans="2:11" s="243" customFormat="1" ht="21" customHeight="1">
      <c r="B29" s="249"/>
      <c r="C29" s="250" t="s">
        <v>36</v>
      </c>
      <c r="D29" s="250"/>
      <c r="E29" s="250"/>
      <c r="F29" s="250"/>
      <c r="G29" s="250"/>
      <c r="H29" s="250"/>
      <c r="I29" s="250"/>
      <c r="J29" s="250"/>
      <c r="K29" s="250"/>
    </row>
    <row r="30" spans="2:11" s="243" customFormat="1" ht="21" customHeight="1">
      <c r="B30" s="249"/>
      <c r="C30" s="250" t="s">
        <v>37</v>
      </c>
      <c r="D30" s="250"/>
      <c r="E30" s="250"/>
      <c r="F30" s="250"/>
      <c r="G30" s="250"/>
      <c r="H30" s="250"/>
      <c r="I30" s="250"/>
      <c r="J30" s="250"/>
      <c r="K30" s="250"/>
    </row>
    <row r="31" spans="2:11" s="243" customFormat="1" ht="21" customHeight="1">
      <c r="B31" s="243" t="s">
        <v>38</v>
      </c>
      <c r="D31" s="289" t="s">
        <v>1021</v>
      </c>
      <c r="E31" s="289"/>
      <c r="F31" s="289"/>
      <c r="G31" s="289"/>
      <c r="H31" s="289"/>
      <c r="I31" s="289"/>
    </row>
    <row r="32" spans="2:11" s="243" customFormat="1" ht="21" customHeight="1">
      <c r="B32" s="243" t="s">
        <v>39</v>
      </c>
      <c r="D32" s="243" t="s">
        <v>40</v>
      </c>
    </row>
    <row r="33" spans="2:10" s="243" customFormat="1" ht="21" customHeight="1">
      <c r="D33" s="243" t="s">
        <v>41</v>
      </c>
    </row>
    <row r="34" spans="2:10" s="243" customFormat="1" ht="21" customHeight="1">
      <c r="D34" s="243" t="s">
        <v>42</v>
      </c>
    </row>
    <row r="35" spans="2:10" s="243" customFormat="1" ht="21" customHeight="1">
      <c r="D35" s="243" t="s">
        <v>43</v>
      </c>
    </row>
    <row r="36" spans="2:10" s="243" customFormat="1" ht="21" customHeight="1">
      <c r="B36" s="243" t="s">
        <v>44</v>
      </c>
      <c r="D36" s="243" t="s">
        <v>45</v>
      </c>
    </row>
    <row r="37" spans="2:10" s="243" customFormat="1" ht="21" customHeight="1">
      <c r="D37" s="290" t="s">
        <v>46</v>
      </c>
      <c r="E37" s="291"/>
      <c r="F37" s="291"/>
      <c r="G37" s="291"/>
      <c r="H37" s="291"/>
      <c r="I37" s="291"/>
      <c r="J37" s="291"/>
    </row>
    <row r="38" spans="2:10" s="243" customFormat="1" ht="21" customHeight="1">
      <c r="B38" s="243" t="s">
        <v>47</v>
      </c>
      <c r="D38" s="248" t="s">
        <v>48</v>
      </c>
      <c r="E38" s="248" t="s">
        <v>49</v>
      </c>
      <c r="F38" s="248"/>
      <c r="G38" s="248"/>
      <c r="H38" s="248"/>
      <c r="I38" s="251"/>
      <c r="J38" s="251"/>
    </row>
    <row r="39" spans="2:10" s="243" customFormat="1" ht="21" customHeight="1">
      <c r="D39" s="248" t="s">
        <v>50</v>
      </c>
      <c r="E39" s="252" t="s">
        <v>51</v>
      </c>
      <c r="F39" s="253"/>
      <c r="G39" s="253"/>
      <c r="H39" s="248"/>
      <c r="I39" s="251"/>
      <c r="J39" s="251"/>
    </row>
    <row r="40" spans="2:10" s="243" customFormat="1" ht="21" customHeight="1">
      <c r="B40" s="243" t="s">
        <v>52</v>
      </c>
      <c r="D40" s="246" t="s">
        <v>53</v>
      </c>
    </row>
    <row r="41" spans="2:10" s="243" customFormat="1" ht="21" customHeight="1">
      <c r="D41" s="246" t="s">
        <v>54</v>
      </c>
    </row>
    <row r="42" spans="2:10" s="243" customFormat="1" ht="21" customHeight="1">
      <c r="B42" s="243" t="s">
        <v>55</v>
      </c>
      <c r="D42" s="243" t="s">
        <v>1018</v>
      </c>
    </row>
    <row r="43" spans="2:10" s="243" customFormat="1" ht="21" customHeight="1">
      <c r="B43" s="243" t="s">
        <v>56</v>
      </c>
      <c r="D43" s="243" t="s">
        <v>1019</v>
      </c>
    </row>
    <row r="44" spans="2:10" s="243" customFormat="1" ht="21" customHeight="1">
      <c r="B44" s="243" t="s">
        <v>57</v>
      </c>
      <c r="D44" s="250" t="s">
        <v>58</v>
      </c>
    </row>
    <row r="45" spans="2:10" s="243" customFormat="1" ht="21" customHeight="1">
      <c r="D45" s="250" t="s">
        <v>59</v>
      </c>
    </row>
    <row r="46" spans="2:10" s="243" customFormat="1" ht="21" customHeight="1">
      <c r="B46" s="292" t="s">
        <v>60</v>
      </c>
      <c r="C46" s="292"/>
      <c r="D46" s="292"/>
      <c r="E46" s="292"/>
      <c r="F46" s="292"/>
      <c r="G46" s="292"/>
      <c r="H46" s="292"/>
      <c r="I46" s="292"/>
    </row>
    <row r="47" spans="2:10" ht="19.899999999999999" customHeight="1">
      <c r="B47" s="254" t="s">
        <v>1020</v>
      </c>
    </row>
  </sheetData>
  <mergeCells count="12">
    <mergeCell ref="A3:J3"/>
    <mergeCell ref="C4:I4"/>
    <mergeCell ref="D8:J8"/>
    <mergeCell ref="D37:J37"/>
    <mergeCell ref="B46:I46"/>
    <mergeCell ref="G12:I12"/>
    <mergeCell ref="D14:I14"/>
    <mergeCell ref="D31:I31"/>
    <mergeCell ref="B19:C19"/>
    <mergeCell ref="D19:E19"/>
    <mergeCell ref="G13:I13"/>
    <mergeCell ref="D15:I15"/>
  </mergeCells>
  <phoneticPr fontId="12"/>
  <hyperlinks>
    <hyperlink ref="E39" r:id="rId1" xr:uid="{00000000-0004-0000-0000-000000000000}"/>
  </hyperlinks>
  <pageMargins left="0" right="0" top="0" bottom="0"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showGridLines="0" workbookViewId="0">
      <selection activeCell="B8" sqref="B8:B9"/>
    </sheetView>
  </sheetViews>
  <sheetFormatPr defaultColWidth="8.875" defaultRowHeight="15.75"/>
  <cols>
    <col min="1" max="1" width="6.125" style="142" customWidth="1"/>
    <col min="2" max="2" width="12.875" style="142" customWidth="1"/>
    <col min="3" max="3" width="20.625" style="142" customWidth="1"/>
    <col min="4" max="4" width="8.125" style="142" customWidth="1"/>
    <col min="5" max="6" width="7.25" style="142" customWidth="1"/>
    <col min="7" max="7" width="15.5" style="142" customWidth="1"/>
    <col min="8" max="8" width="22.875" style="142" customWidth="1"/>
    <col min="9" max="9" width="0.25" style="142" customWidth="1"/>
    <col min="10" max="10" width="8.875" style="142"/>
    <col min="11" max="11" width="8.875" style="145"/>
    <col min="12" max="12" width="10.125" style="142" bestFit="1" customWidth="1"/>
    <col min="13" max="16384" width="8.875" style="142"/>
  </cols>
  <sheetData>
    <row r="1" spans="1:12" s="139" customFormat="1" ht="54" customHeight="1">
      <c r="B1" s="304" t="s">
        <v>1263</v>
      </c>
      <c r="C1" s="304"/>
      <c r="D1" s="304"/>
      <c r="E1" s="304"/>
      <c r="F1" s="304"/>
      <c r="G1" s="304"/>
      <c r="H1" s="304"/>
      <c r="I1" s="140"/>
      <c r="K1" s="141"/>
    </row>
    <row r="2" spans="1:12" ht="19.5" customHeight="1">
      <c r="B2" s="143" t="s">
        <v>61</v>
      </c>
      <c r="C2" s="305"/>
      <c r="D2" s="306"/>
      <c r="E2" s="307" t="s">
        <v>62</v>
      </c>
      <c r="F2" s="308"/>
      <c r="G2" s="309"/>
      <c r="H2" s="310"/>
      <c r="I2" s="144"/>
    </row>
    <row r="3" spans="1:12" ht="19.5" customHeight="1">
      <c r="B3" s="146" t="s">
        <v>63</v>
      </c>
      <c r="C3" s="311"/>
      <c r="D3" s="312"/>
      <c r="E3" s="312"/>
      <c r="F3" s="312"/>
      <c r="G3" s="312"/>
      <c r="H3" s="313"/>
      <c r="I3" s="145"/>
    </row>
    <row r="4" spans="1:12" ht="19.5" customHeight="1"/>
    <row r="5" spans="1:12" ht="19.5" customHeight="1" thickBot="1">
      <c r="C5" s="147"/>
      <c r="G5" s="300" t="s">
        <v>64</v>
      </c>
      <c r="H5" s="300"/>
      <c r="I5" s="300"/>
    </row>
    <row r="6" spans="1:12" ht="19.5" customHeight="1" thickBot="1">
      <c r="B6" s="148" t="s">
        <v>65</v>
      </c>
      <c r="C6" s="193" t="s">
        <v>66</v>
      </c>
      <c r="G6" s="300" t="s">
        <v>67</v>
      </c>
      <c r="H6" s="300"/>
      <c r="I6" s="300"/>
    </row>
    <row r="7" spans="1:12" ht="19.5" customHeight="1" thickBot="1">
      <c r="A7" s="142" t="s">
        <v>68</v>
      </c>
      <c r="B7" s="149" t="s">
        <v>69</v>
      </c>
      <c r="C7" s="150" t="s">
        <v>70</v>
      </c>
      <c r="D7" s="151" t="s">
        <v>71</v>
      </c>
      <c r="E7" s="151" t="s">
        <v>72</v>
      </c>
      <c r="F7" s="151" t="s">
        <v>73</v>
      </c>
      <c r="G7" s="151" t="s">
        <v>74</v>
      </c>
      <c r="H7" s="151" t="s">
        <v>75</v>
      </c>
      <c r="I7" s="152"/>
    </row>
    <row r="8" spans="1:12" ht="19.5" customHeight="1" thickTop="1">
      <c r="A8" s="295">
        <v>1</v>
      </c>
      <c r="B8" s="153"/>
      <c r="C8" s="154" t="str">
        <f>IF(B8="一般","",IF(B8="","",VLOOKUP(B8,[1]登録ナンバー１!$A$1:$M$294,7,FALSE)))</f>
        <v/>
      </c>
      <c r="D8" s="155" t="str">
        <f>IF(B8="一般","",IF($B8="","",VLOOKUP(B8,[1]登録ナンバー１!$A$1:$M$294,11,FALSE)))</f>
        <v/>
      </c>
      <c r="E8" s="296" t="str">
        <f>IF(D8="","",D8+D9)</f>
        <v/>
      </c>
      <c r="F8" s="296" t="str">
        <f>IF(OR(C6="男子OV１１０の部",C6="女子OV１１０の部"),IF(E8&gt;=110,IF(E8="","","可"),"不可"),"")</f>
        <v/>
      </c>
      <c r="G8" s="156" t="str">
        <f>IF(B8="一般","一般",IF(B8="","",VLOOKUP(B8,[1]登録ナンバー１!$A$1:$M$294,4,FALSE)))</f>
        <v/>
      </c>
      <c r="H8" s="157" t="str">
        <f t="shared" ref="H8:H13" si="0">IF(B8="","協会員・非協会員・ジュニア",IF(D8&lt;18,"ジュニア",IF(B8="一般","非協会員","協会員")))</f>
        <v>協会員・非協会員・ジュニア</v>
      </c>
      <c r="I8" s="158"/>
    </row>
    <row r="9" spans="1:12" ht="19.5" customHeight="1" thickBot="1">
      <c r="A9" s="295"/>
      <c r="B9" s="159"/>
      <c r="C9" s="160" t="str">
        <f>IF(B9="一般","",IF(B9="","",VLOOKUP(B9,[1]登録ナンバー１!$A$1:$M$294,7,FALSE)))</f>
        <v/>
      </c>
      <c r="D9" s="161" t="str">
        <f>IF(B9="一般","",IF($B9="","",VLOOKUP(B9,[1]登録ナンバー１!$A$1:$M$294,11,FALSE)))</f>
        <v/>
      </c>
      <c r="E9" s="297"/>
      <c r="F9" s="297"/>
      <c r="G9" s="162" t="str">
        <f>IF(B9="一般","一般",IF(B9="","",VLOOKUP(B9,[1]登録ナンバー１!$A$1:$M$294,4,FALSE)))</f>
        <v/>
      </c>
      <c r="H9" s="163" t="str">
        <f t="shared" si="0"/>
        <v>協会員・非協会員・ジュニア</v>
      </c>
      <c r="I9" s="164"/>
      <c r="L9" s="145"/>
    </row>
    <row r="10" spans="1:12" ht="19.5" customHeight="1" thickTop="1">
      <c r="A10" s="295">
        <v>2</v>
      </c>
      <c r="B10" s="153"/>
      <c r="C10" s="154" t="str">
        <f>IF(B10="一般","",IF(B10="","",VLOOKUP(B10,[1]登録ナンバー１!$A$1:$M$294,7,FALSE)))</f>
        <v/>
      </c>
      <c r="D10" s="156" t="str">
        <f>IF(B10="一般","",IF($B10="","",VLOOKUP(B10,[1]登録ナンバー１!$A$1:$M$294,11,FALSE)))</f>
        <v/>
      </c>
      <c r="E10" s="296" t="str">
        <f>IF(D10="","",D10+D11)</f>
        <v/>
      </c>
      <c r="F10" s="296" t="str">
        <f>IF(OR(C8="男子OV１１０の部",C8="女子OV１１０の部"),IF(E10&gt;=110,IF(E10="","","可"),"不可"),"")</f>
        <v/>
      </c>
      <c r="G10" s="156" t="str">
        <f>IF(B10="一般","一般",IF(B10="","",VLOOKUP(B10,[1]登録ナンバー１!$A$1:$M$294,4,FALSE)))</f>
        <v/>
      </c>
      <c r="H10" s="165" t="str">
        <f t="shared" si="0"/>
        <v>協会員・非協会員・ジュニア</v>
      </c>
      <c r="I10" s="166"/>
      <c r="K10" s="142"/>
      <c r="L10" s="145"/>
    </row>
    <row r="11" spans="1:12" ht="19.5" customHeight="1" thickBot="1">
      <c r="A11" s="295"/>
      <c r="B11" s="159"/>
      <c r="C11" s="160" t="str">
        <f>IF(B11="一般","",IF(B11="","",VLOOKUP(B11,[1]登録ナンバー１!$A$1:$M$294,7,FALSE)))</f>
        <v/>
      </c>
      <c r="D11" s="167" t="str">
        <f>IF(B11="一般","",IF($B11="","",VLOOKUP(B11,[1]登録ナンバー１!$A$1:$M$294,11,FALSE)))</f>
        <v/>
      </c>
      <c r="E11" s="297"/>
      <c r="F11" s="297"/>
      <c r="G11" s="162" t="str">
        <f>IF(B11="一般","一般",IF(B11="","",VLOOKUP(B11,[1]登録ナンバー１!$A$1:$M$294,4,FALSE)))</f>
        <v/>
      </c>
      <c r="H11" s="163" t="str">
        <f t="shared" si="0"/>
        <v>協会員・非協会員・ジュニア</v>
      </c>
      <c r="I11" s="164"/>
    </row>
    <row r="12" spans="1:12" ht="19.5" customHeight="1" thickTop="1">
      <c r="A12" s="295">
        <v>3</v>
      </c>
      <c r="B12" s="153"/>
      <c r="C12" s="154" t="str">
        <f>IF(B12="一般","",IF(B12="","",VLOOKUP(B12,[1]登録ナンバー１!$A$1:$M$294,7,FALSE)))</f>
        <v/>
      </c>
      <c r="D12" s="156" t="str">
        <f>IF(B12="一般","",IF($B12="","",VLOOKUP(B12,[1]登録ナンバー１!$A$1:$M$294,11,FALSE)))</f>
        <v/>
      </c>
      <c r="E12" s="296" t="str">
        <f>IF(D12="","",D12+D13)</f>
        <v/>
      </c>
      <c r="F12" s="296" t="str">
        <f>IF(OR(C10="男子OV１１０の部",C10="女子OV１１０の部"),IF(E12&gt;=110,IF(E12="","","可"),"不可"),"")</f>
        <v/>
      </c>
      <c r="G12" s="156" t="str">
        <f>IF(B12="一般","一般",IF(B12="","",VLOOKUP(B12,[1]登録ナンバー１!$A$1:$M$294,4,FALSE)))</f>
        <v/>
      </c>
      <c r="H12" s="165" t="str">
        <f t="shared" si="0"/>
        <v>協会員・非協会員・ジュニア</v>
      </c>
      <c r="I12" s="166"/>
      <c r="K12" s="142"/>
      <c r="L12" s="145"/>
    </row>
    <row r="13" spans="1:12" ht="19.5" customHeight="1" thickBot="1">
      <c r="A13" s="295"/>
      <c r="B13" s="275"/>
      <c r="C13" s="160" t="str">
        <f>IF(B13="一般","",IF(B13="","",VLOOKUP(B13,[1]登録ナンバー１!$A$1:$M$294,7,FALSE)))</f>
        <v/>
      </c>
      <c r="D13" s="167" t="str">
        <f>IF(B13="一般","",IF($B13="","",VLOOKUP(B13,[1]登録ナンバー１!$A$1:$M$294,11,FALSE)))</f>
        <v/>
      </c>
      <c r="E13" s="301"/>
      <c r="F13" s="298"/>
      <c r="G13" s="162" t="str">
        <f>IF(B13="一般","一般",IF(B13="","",VLOOKUP(B13,[1]登録ナンバー１!$A$1:$M$294,4,FALSE)))</f>
        <v/>
      </c>
      <c r="H13" s="163" t="str">
        <f t="shared" si="0"/>
        <v>協会員・非協会員・ジュニア</v>
      </c>
      <c r="I13" s="168"/>
    </row>
    <row r="14" spans="1:12" ht="19.5" customHeight="1">
      <c r="B14" s="169"/>
      <c r="C14" s="169"/>
      <c r="D14" s="169"/>
      <c r="E14" s="169"/>
      <c r="G14" s="169"/>
      <c r="H14" s="169"/>
    </row>
    <row r="15" spans="1:12" ht="19.5" customHeight="1" thickBot="1">
      <c r="C15" s="147"/>
      <c r="G15" s="300" t="s">
        <v>64</v>
      </c>
      <c r="H15" s="300"/>
      <c r="I15" s="300"/>
    </row>
    <row r="16" spans="1:12" ht="19.5" customHeight="1" thickBot="1">
      <c r="B16" s="148" t="s">
        <v>65</v>
      </c>
      <c r="C16" s="193" t="s">
        <v>8</v>
      </c>
      <c r="G16" s="300" t="s">
        <v>67</v>
      </c>
      <c r="H16" s="300"/>
      <c r="I16" s="300"/>
    </row>
    <row r="17" spans="1:12" ht="19.5" customHeight="1" thickBot="1">
      <c r="A17" s="142" t="s">
        <v>68</v>
      </c>
      <c r="B17" s="149" t="s">
        <v>69</v>
      </c>
      <c r="C17" s="150" t="s">
        <v>76</v>
      </c>
      <c r="D17" s="151" t="s">
        <v>71</v>
      </c>
      <c r="E17" s="151" t="s">
        <v>72</v>
      </c>
      <c r="F17" s="151" t="s">
        <v>73</v>
      </c>
      <c r="G17" s="151" t="s">
        <v>74</v>
      </c>
      <c r="H17" s="151" t="s">
        <v>75</v>
      </c>
      <c r="I17" s="152"/>
    </row>
    <row r="18" spans="1:12" ht="19.5" customHeight="1" thickTop="1">
      <c r="A18" s="295">
        <v>1</v>
      </c>
      <c r="B18" s="153"/>
      <c r="C18" s="154" t="str">
        <f>IF(B18="一般","",IF(B18="","",VLOOKUP(B18,[1]登録ナンバー１!$A$1:$M$294,7,FALSE)))</f>
        <v/>
      </c>
      <c r="D18" s="155" t="str">
        <f>IF(B18="一般","",IF($B18="","",VLOOKUP(B18,[1]登録ナンバー１!$A$1:$M$294,11,FALSE)))</f>
        <v/>
      </c>
      <c r="E18" s="296" t="str">
        <f>IF(D18="","",D18+D19)</f>
        <v/>
      </c>
      <c r="F18" s="296" t="str">
        <f>IF(OR(C16="男子OV１１０の部",C16="女子OV１１０の部"),IF(E18&gt;=110,IF(E18="","","可"),"不可"),"")</f>
        <v/>
      </c>
      <c r="G18" s="154" t="str">
        <f>IF(B18="一般","一般",IF(B18="","",VLOOKUP(B18,[1]登録ナンバー１!$A$1:$M$294,4,FALSE)))</f>
        <v/>
      </c>
      <c r="H18" s="157" t="str">
        <f t="shared" ref="H18:H23" si="1">IF(B18="","協会員・非協会員・ジュニア",IF(D18&lt;18,"ジュニア",IF(B18="一般","非協会員","協会員")))</f>
        <v>協会員・非協会員・ジュニア</v>
      </c>
      <c r="I18" s="158"/>
    </row>
    <row r="19" spans="1:12" ht="19.5" customHeight="1" thickBot="1">
      <c r="A19" s="295"/>
      <c r="B19" s="159"/>
      <c r="C19" s="160" t="str">
        <f>IF(B19="一般","",IF(B19="","",VLOOKUP(B19,[1]登録ナンバー１!$A$1:$M$294,7,FALSE)))</f>
        <v/>
      </c>
      <c r="D19" s="161" t="str">
        <f>IF(B19="一般","",IF($B19="","",VLOOKUP(B19,[1]登録ナンバー１!$A$1:$M$294,11,FALSE)))</f>
        <v/>
      </c>
      <c r="E19" s="297"/>
      <c r="F19" s="297"/>
      <c r="G19" s="170" t="str">
        <f>IF(B19="一般","一般",IF(B19="","",VLOOKUP(B19,[1]登録ナンバー１!$A$1:$M$294,4,FALSE)))</f>
        <v/>
      </c>
      <c r="H19" s="163" t="str">
        <f t="shared" si="1"/>
        <v>協会員・非協会員・ジュニア</v>
      </c>
      <c r="I19" s="164"/>
      <c r="L19" s="145"/>
    </row>
    <row r="20" spans="1:12" ht="19.5" customHeight="1" thickTop="1">
      <c r="A20" s="295">
        <v>2</v>
      </c>
      <c r="B20" s="153"/>
      <c r="C20" s="154" t="str">
        <f>IF(B20="一般","",IF(B20="","",VLOOKUP(B20,[1]登録ナンバー１!$A$1:$M$294,7,FALSE)))</f>
        <v/>
      </c>
      <c r="D20" s="156" t="str">
        <f>IF(B20="一般","",IF($B20="","",VLOOKUP(B20,[1]登録ナンバー１!$A$1:$M$294,11,FALSE)))</f>
        <v/>
      </c>
      <c r="E20" s="296" t="str">
        <f>IF(D20="","",D20+D21)</f>
        <v/>
      </c>
      <c r="F20" s="296" t="str">
        <f>IF(OR(C18="男子OV１１０の部",C18="女子OV１１０の部"),IF(E20&gt;=110,IF(E20="","","可"),"不可"),"")</f>
        <v/>
      </c>
      <c r="G20" s="154" t="str">
        <f>IF(B20="一般","一般",IF(B20="","",VLOOKUP(B20,[1]登録ナンバー１!$A$1:$M$294,4,FALSE)))</f>
        <v/>
      </c>
      <c r="H20" s="165" t="str">
        <f t="shared" si="1"/>
        <v>協会員・非協会員・ジュニア</v>
      </c>
      <c r="I20" s="166"/>
      <c r="K20" s="142"/>
      <c r="L20" s="145"/>
    </row>
    <row r="21" spans="1:12" ht="19.5" customHeight="1" thickBot="1">
      <c r="A21" s="295"/>
      <c r="B21" s="159"/>
      <c r="C21" s="160" t="str">
        <f>IF(B21="一般","",IF(B21="","",VLOOKUP(B21,[1]登録ナンバー１!$A$1:$M$294,7,FALSE)))</f>
        <v/>
      </c>
      <c r="D21" s="167" t="str">
        <f>IF(B21="一般","",IF($B21="","",VLOOKUP(B21,[1]登録ナンバー１!$A$1:$M$294,11,FALSE)))</f>
        <v/>
      </c>
      <c r="E21" s="297"/>
      <c r="F21" s="297"/>
      <c r="G21" s="170" t="str">
        <f>IF(B21="一般","一般",IF(B21="","",VLOOKUP(B21,[1]登録ナンバー１!$A$1:$M$294,4,FALSE)))</f>
        <v/>
      </c>
      <c r="H21" s="163" t="str">
        <f t="shared" si="1"/>
        <v>協会員・非協会員・ジュニア</v>
      </c>
      <c r="I21" s="164"/>
    </row>
    <row r="22" spans="1:12" ht="19.5" customHeight="1" thickTop="1">
      <c r="A22" s="295">
        <v>3</v>
      </c>
      <c r="B22" s="153"/>
      <c r="C22" s="154" t="str">
        <f>IF(B22="一般","",IF(B22="","",VLOOKUP(B22,[1]登録ナンバー１!$A$1:$M$294,7,FALSE)))</f>
        <v/>
      </c>
      <c r="D22" s="156" t="str">
        <f>IF(B22="一般","",IF($B22="","",VLOOKUP(B22,[1]登録ナンバー１!$A$1:$M$294,11,FALSE)))</f>
        <v/>
      </c>
      <c r="E22" s="296" t="str">
        <f>IF(D22="","",D22+D23)</f>
        <v/>
      </c>
      <c r="F22" s="296" t="str">
        <f>IF(OR(C20="男子OV１１０の部",C20="女子OV１１０の部"),IF(E22&gt;=110,IF(E22="","","可"),"不可"),"")</f>
        <v/>
      </c>
      <c r="G22" s="154" t="str">
        <f>IF(B22="一般","一般",IF(B22="","",VLOOKUP(B22,[1]登録ナンバー１!$A$1:$M$294,4,FALSE)))</f>
        <v/>
      </c>
      <c r="H22" s="165" t="str">
        <f t="shared" si="1"/>
        <v>協会員・非協会員・ジュニア</v>
      </c>
      <c r="I22" s="166"/>
      <c r="K22" s="142"/>
      <c r="L22" s="145"/>
    </row>
    <row r="23" spans="1:12" ht="19.5" customHeight="1" thickBot="1">
      <c r="A23" s="295"/>
      <c r="B23" s="276"/>
      <c r="C23" s="277" t="str">
        <f>IF(B23="一般","",IF(B23="","",VLOOKUP(B23,[1]登録ナンバー１!$A$1:$M$294,7,FALSE)))</f>
        <v/>
      </c>
      <c r="D23" s="278" t="str">
        <f>IF(B23="一般","",IF($B23="","",VLOOKUP(B23,[1]登録ナンバー１!$A$1:$M$294,11,FALSE)))</f>
        <v/>
      </c>
      <c r="E23" s="298"/>
      <c r="F23" s="301"/>
      <c r="G23" s="160" t="str">
        <f>IF(B23="一般","一般",IF(B23="","",VLOOKUP(B23,[1]登録ナンバー１!$A$1:$M$294,4,FALSE)))</f>
        <v/>
      </c>
      <c r="H23" s="163" t="str">
        <f t="shared" si="1"/>
        <v>協会員・非協会員・ジュニア</v>
      </c>
      <c r="I23" s="168"/>
    </row>
    <row r="24" spans="1:12" ht="19.5" customHeight="1">
      <c r="F24" s="169"/>
      <c r="G24" s="169"/>
      <c r="H24" s="169"/>
    </row>
    <row r="25" spans="1:12" ht="19.5" customHeight="1" thickBot="1">
      <c r="C25" s="147"/>
      <c r="G25" s="300" t="s">
        <v>64</v>
      </c>
      <c r="H25" s="300"/>
      <c r="I25" s="300"/>
    </row>
    <row r="26" spans="1:12" ht="19.5" customHeight="1" thickBot="1">
      <c r="B26" s="148" t="s">
        <v>65</v>
      </c>
      <c r="C26" s="193" t="s">
        <v>77</v>
      </c>
      <c r="G26" s="300" t="s">
        <v>67</v>
      </c>
      <c r="H26" s="300"/>
      <c r="I26" s="300"/>
    </row>
    <row r="27" spans="1:12" ht="19.5" customHeight="1" thickBot="1">
      <c r="A27" s="142" t="s">
        <v>68</v>
      </c>
      <c r="B27" s="149" t="s">
        <v>69</v>
      </c>
      <c r="C27" s="150" t="s">
        <v>76</v>
      </c>
      <c r="D27" s="151" t="s">
        <v>71</v>
      </c>
      <c r="E27" s="151" t="s">
        <v>72</v>
      </c>
      <c r="F27" s="151" t="s">
        <v>73</v>
      </c>
      <c r="G27" s="151" t="s">
        <v>74</v>
      </c>
      <c r="H27" s="151" t="s">
        <v>75</v>
      </c>
      <c r="I27" s="152"/>
    </row>
    <row r="28" spans="1:12" ht="19.5" customHeight="1" thickTop="1">
      <c r="A28" s="295">
        <v>1</v>
      </c>
      <c r="B28" s="153"/>
      <c r="C28" s="154" t="str">
        <f>IF(B28="一般","",IF(B28="","",VLOOKUP(B28,[1]登録ナンバー１!$A$1:$M$294,7,FALSE)))</f>
        <v/>
      </c>
      <c r="D28" s="155" t="str">
        <f>IF(B28="一般","",IF($B28="","",VLOOKUP(B28,[1]登録ナンバー１!$A$1:$M$294,11,FALSE)))</f>
        <v/>
      </c>
      <c r="E28" s="296" t="str">
        <f>IF(D28="","",D28+D29)</f>
        <v/>
      </c>
      <c r="F28" s="296" t="str">
        <f>IF(OR(C26="OV１１０"),IF(E28&gt;=110,IF(E28="","","可"),"不可"),"")</f>
        <v/>
      </c>
      <c r="G28" s="156" t="str">
        <f>IF(B28="一般","一般",IF(B28="","",VLOOKUP(B28,[1]登録ナンバー１!$A$1:$M$294,4,FALSE)))</f>
        <v/>
      </c>
      <c r="H28" s="157" t="str">
        <f>IF(B28="","協会員・非協会員・ジュニア",IF(D28&lt;18,"ジュニア",IF(B28="一般","非協会員","協会員")))</f>
        <v>協会員・非協会員・ジュニア</v>
      </c>
      <c r="I28" s="158"/>
    </row>
    <row r="29" spans="1:12" ht="19.5" customHeight="1" thickBot="1">
      <c r="A29" s="295"/>
      <c r="B29" s="159"/>
      <c r="C29" s="160" t="str">
        <f>IF(B29="一般","",IF(B29="","",VLOOKUP(B29,[1]登録ナンバー１!$A$1:$M$294,7,FALSE)))</f>
        <v/>
      </c>
      <c r="D29" s="161" t="str">
        <f>IF(B29="一般","",IF($B29="","",VLOOKUP(B29,[1]登録ナンバー１!$A$1:$M$294,11,FALSE)))</f>
        <v/>
      </c>
      <c r="E29" s="297"/>
      <c r="F29" s="297"/>
      <c r="G29" s="162" t="str">
        <f>IF(B29="一般","一般",IF(B29="","",VLOOKUP(B29,[1]登録ナンバー１!$A$1:$M$294,4,FALSE)))</f>
        <v/>
      </c>
      <c r="H29" s="163" t="str">
        <f>IF(B29="","協会員・非協会員・ジュニア",IF(D29&lt;18,"ジュニア",IF(B29="一般","非協会員","協会員")))</f>
        <v>協会員・非協会員・ジュニア</v>
      </c>
      <c r="I29" s="164"/>
      <c r="L29" s="145"/>
    </row>
    <row r="30" spans="1:12" ht="19.5" customHeight="1" thickTop="1">
      <c r="A30" s="295">
        <v>2</v>
      </c>
      <c r="B30" s="153"/>
      <c r="C30" s="154" t="str">
        <f>IF(B30="一般","",IF(B30="","",VLOOKUP(B30,[1]登録ナンバー１!$A$1:$M$294,7,FALSE)))</f>
        <v/>
      </c>
      <c r="D30" s="156" t="str">
        <f>IF(B30="一般","",IF($B30="","",VLOOKUP(B30,[1]登録ナンバー１!$A$1:$M$294,11,FALSE)))</f>
        <v/>
      </c>
      <c r="E30" s="296" t="str">
        <f>IF(D30="","",D30+D31)</f>
        <v/>
      </c>
      <c r="F30" s="296" t="str">
        <f>IF(OR(C28="OV１１０"),IF(E30&gt;=110,IF(E30="","","可"),"不可"),"")</f>
        <v/>
      </c>
      <c r="G30" s="156" t="str">
        <f>IF(B30="一般","一般",IF(B30="","",VLOOKUP(B30,[1]登録ナンバー１!$A$1:$M$294,4,FALSE)))</f>
        <v/>
      </c>
      <c r="H30" s="165" t="str">
        <f>IF(B30="","協会員・非協会員・ジュニア",IF(D30&lt;18,"ジュニア",IF(B30="一般","非協会員","協会員")))</f>
        <v>協会員・非協会員・ジュニア</v>
      </c>
      <c r="I30" s="166"/>
      <c r="K30" s="142"/>
      <c r="L30" s="145"/>
    </row>
    <row r="31" spans="1:12" ht="19.5" customHeight="1" thickBot="1">
      <c r="A31" s="295"/>
      <c r="B31" s="275"/>
      <c r="C31" s="160" t="str">
        <f>IF(B31="一般","",IF(B31="","",VLOOKUP(B31,[1]登録ナンバー１!$A$1:$M$294,7,FALSE)))</f>
        <v/>
      </c>
      <c r="D31" s="278" t="str">
        <f>IF(B31="一般","",IF($B31="","",VLOOKUP(B31,[1]登録ナンバー１!$A$1:$M$294,11,FALSE)))</f>
        <v/>
      </c>
      <c r="E31" s="301"/>
      <c r="F31" s="298"/>
      <c r="G31" s="278" t="str">
        <f>IF(B31="一般","一般",IF(B31="","",VLOOKUP(B31,[1]登録ナンバー１!$A$1:$M$294,4,FALSE)))</f>
        <v/>
      </c>
      <c r="H31" s="279" t="str">
        <f>IF(B31="","協会員・非協会員・ジュニア",IF(D31&lt;18,"ジュニア",IF(B31="一般","非協会員","協会員")))</f>
        <v>協会員・非協会員・ジュニア</v>
      </c>
      <c r="I31" s="164"/>
    </row>
    <row r="32" spans="1:12" ht="19.5" customHeight="1" thickBot="1">
      <c r="A32" s="145"/>
      <c r="B32" s="282"/>
      <c r="C32" s="281"/>
      <c r="D32" s="171"/>
      <c r="E32" s="280"/>
      <c r="F32" s="172"/>
      <c r="G32" s="171"/>
      <c r="H32" s="163"/>
      <c r="I32" s="174"/>
    </row>
    <row r="33" spans="1:12" ht="19.5" customHeight="1" thickBot="1">
      <c r="B33" s="148" t="s">
        <v>65</v>
      </c>
      <c r="C33" s="193" t="s">
        <v>78</v>
      </c>
      <c r="G33" s="300" t="s">
        <v>67</v>
      </c>
      <c r="H33" s="300"/>
      <c r="I33" s="300"/>
    </row>
    <row r="34" spans="1:12" ht="19.5" customHeight="1" thickBot="1">
      <c r="A34" s="142" t="s">
        <v>68</v>
      </c>
      <c r="B34" s="149" t="s">
        <v>69</v>
      </c>
      <c r="C34" s="150" t="s">
        <v>76</v>
      </c>
      <c r="D34" s="151" t="s">
        <v>71</v>
      </c>
      <c r="E34" s="151" t="s">
        <v>72</v>
      </c>
      <c r="F34" s="151" t="s">
        <v>73</v>
      </c>
      <c r="G34" s="151" t="s">
        <v>74</v>
      </c>
      <c r="H34" s="151" t="s">
        <v>75</v>
      </c>
      <c r="I34" s="152"/>
    </row>
    <row r="35" spans="1:12" ht="19.5" customHeight="1" thickTop="1">
      <c r="A35" s="295">
        <v>1</v>
      </c>
      <c r="B35" s="153"/>
      <c r="C35" s="154" t="str">
        <f>IF(B35="一般","",IF(B35="","",VLOOKUP(B35,[1]登録ナンバー１!$A$1:$M$294,7,FALSE)))</f>
        <v/>
      </c>
      <c r="D35" s="155" t="str">
        <f>IF(B35="一般","",IF($B35="","",VLOOKUP(B35,[1]登録ナンバー１!$A$1:$M$294,11,FALSE)))</f>
        <v/>
      </c>
      <c r="E35" s="296" t="str">
        <f>IF(D35="","",D35+D36)</f>
        <v/>
      </c>
      <c r="F35" s="296" t="str">
        <f>IF(OR(C33="OV１１０"),IF(E35&gt;=120,IF(E35="","","可"),"不可"),"")</f>
        <v/>
      </c>
      <c r="G35" s="156" t="str">
        <f>IF(B35="一般","一般",IF(B35="","",VLOOKUP(B35,[1]登録ナンバー１!$A$1:$M$294,4,FALSE)))</f>
        <v/>
      </c>
      <c r="H35" s="157" t="str">
        <f>IF(B35="","協会員・非協会員・ジュニア",IF(D35&lt;18,"ジュニア",IF(B35="一般","非協会員","協会員")))</f>
        <v>協会員・非協会員・ジュニア</v>
      </c>
      <c r="I35" s="158"/>
    </row>
    <row r="36" spans="1:12" ht="19.5" customHeight="1" thickBot="1">
      <c r="A36" s="295"/>
      <c r="B36" s="159"/>
      <c r="C36" s="160" t="str">
        <f>IF(B36="一般","",IF(B36="","",VLOOKUP(B36,[1]登録ナンバー１!$A$1:$M$294,7,FALSE)))</f>
        <v/>
      </c>
      <c r="D36" s="161" t="str">
        <f>IF(B36="一般","",IF($B36="","",VLOOKUP(B36,[1]登録ナンバー１!$A$1:$M$294,11,FALSE)))</f>
        <v/>
      </c>
      <c r="E36" s="297"/>
      <c r="F36" s="297"/>
      <c r="G36" s="162" t="str">
        <f>IF(B36="一般","一般",IF(B36="","",VLOOKUP(B36,[1]登録ナンバー１!$A$1:$M$294,4,FALSE)))</f>
        <v/>
      </c>
      <c r="H36" s="163" t="str">
        <f>IF(B36="","協会員・非協会員・ジュニア",IF(D36&lt;18,"ジュニア",IF(B36="一般","非協会員","協会員")))</f>
        <v>協会員・非協会員・ジュニア</v>
      </c>
      <c r="I36" s="164"/>
      <c r="L36" s="145"/>
    </row>
    <row r="37" spans="1:12" ht="19.5" customHeight="1" thickTop="1">
      <c r="A37" s="295">
        <v>2</v>
      </c>
      <c r="B37" s="153"/>
      <c r="C37" s="154" t="str">
        <f>IF(B37="一般","",IF(B37="","",VLOOKUP(B37,[1]登録ナンバー１!$A$1:$M$294,7,FALSE)))</f>
        <v/>
      </c>
      <c r="D37" s="156" t="str">
        <f>IF(B37="一般","",IF($B37="","",VLOOKUP(B37,[1]登録ナンバー１!$A$1:$M$294,11,FALSE)))</f>
        <v/>
      </c>
      <c r="E37" s="296" t="str">
        <f>IF(D37="","",D37+D38)</f>
        <v/>
      </c>
      <c r="F37" s="296" t="str">
        <f>IF(OR(C35="OV１2０"),IF(E37&gt;=120,IF(E37="","","可"),"不可"),"")</f>
        <v/>
      </c>
      <c r="G37" s="156" t="str">
        <f>IF(B37="一般","一般",IF(B37="","",VLOOKUP(B37,[1]登録ナンバー１!$A$1:$M$294,4,FALSE)))</f>
        <v/>
      </c>
      <c r="H37" s="165" t="str">
        <f>IF(B37="","協会員・非協会員・ジュニア",IF(D37&lt;18,"ジュニア",IF(B37="一般","非協会員","協会員")))</f>
        <v>協会員・非協会員・ジュニア</v>
      </c>
      <c r="I37" s="166"/>
      <c r="K37" s="142"/>
      <c r="L37" s="145"/>
    </row>
    <row r="38" spans="1:12" ht="19.5" customHeight="1" thickBot="1">
      <c r="A38" s="295"/>
      <c r="B38" s="275"/>
      <c r="C38" s="160" t="str">
        <f>IF(B38="一般","",IF(B38="","",VLOOKUP(B38,[1]登録ナンバー１!$A$1:$M$294,7,FALSE)))</f>
        <v/>
      </c>
      <c r="D38" s="167" t="str">
        <f>IF(B38="一般","",IF($B38="","",VLOOKUP(B38,[1]登録ナンバー１!$A$1:$M$294,11,FALSE)))</f>
        <v/>
      </c>
      <c r="E38" s="298"/>
      <c r="F38" s="298"/>
      <c r="G38" s="167" t="str">
        <f>IF(B38="一般","一般",IF(B38="","",VLOOKUP(B38,[1]登録ナンバー１!$A$1:$M$294,4,FALSE)))</f>
        <v/>
      </c>
      <c r="H38" s="163" t="str">
        <f>IF(B38="","協会員・非協会員・ジュニア",IF(D38&lt;18,"ジュニア",IF(B38="一般","非協会員","協会員")))</f>
        <v>協会員・非協会員・ジュニア</v>
      </c>
      <c r="I38" s="164"/>
    </row>
    <row r="39" spans="1:12" ht="19.5" customHeight="1">
      <c r="A39" s="145"/>
      <c r="B39" s="283"/>
      <c r="C39" s="284"/>
      <c r="D39" s="285"/>
      <c r="E39" s="172"/>
      <c r="F39" s="172"/>
      <c r="G39" s="285"/>
      <c r="H39" s="286"/>
      <c r="I39" s="174"/>
    </row>
    <row r="40" spans="1:12" ht="19.5" customHeight="1" thickBot="1">
      <c r="A40" s="145"/>
      <c r="B40" s="175"/>
      <c r="C40" s="173"/>
      <c r="D40" s="171"/>
      <c r="E40" s="172"/>
      <c r="F40" s="172"/>
      <c r="G40" s="173"/>
      <c r="H40" s="174"/>
      <c r="I40" s="174"/>
    </row>
    <row r="41" spans="1:12" ht="19.5" customHeight="1" thickBot="1">
      <c r="C41" s="314" t="s">
        <v>79</v>
      </c>
      <c r="D41" s="315"/>
      <c r="E41" s="176"/>
      <c r="F41" s="177"/>
      <c r="G41" s="178" t="s">
        <v>80</v>
      </c>
      <c r="H41" s="302" t="s">
        <v>81</v>
      </c>
      <c r="I41" s="303"/>
    </row>
    <row r="42" spans="1:12" ht="19.5" customHeight="1" thickBot="1">
      <c r="C42" s="179" t="s">
        <v>82</v>
      </c>
      <c r="D42" s="180">
        <v>1000</v>
      </c>
      <c r="E42" s="180"/>
      <c r="F42" s="181"/>
      <c r="G42" s="182"/>
      <c r="H42" s="316">
        <f>D42*G42</f>
        <v>0</v>
      </c>
      <c r="I42" s="317"/>
    </row>
    <row r="43" spans="1:12" ht="19.5" customHeight="1" thickBot="1">
      <c r="C43" s="183" t="s">
        <v>83</v>
      </c>
      <c r="D43" s="184">
        <v>2000</v>
      </c>
      <c r="E43" s="185"/>
      <c r="F43" s="186"/>
      <c r="G43" s="187"/>
      <c r="H43" s="299">
        <f>D43*G43</f>
        <v>0</v>
      </c>
      <c r="I43" s="299"/>
    </row>
    <row r="44" spans="1:12" ht="19.5" customHeight="1" thickBot="1">
      <c r="C44" s="188" t="s">
        <v>84</v>
      </c>
      <c r="D44" s="189">
        <v>500</v>
      </c>
      <c r="E44" s="189"/>
      <c r="F44" s="190"/>
      <c r="G44" s="191"/>
      <c r="H44" s="299">
        <f>D44*G44</f>
        <v>0</v>
      </c>
      <c r="I44" s="299"/>
    </row>
    <row r="45" spans="1:12" ht="19.5" customHeight="1" thickBot="1">
      <c r="G45" s="192" t="s">
        <v>72</v>
      </c>
      <c r="H45" s="299">
        <f>SUM(H42:H44)</f>
        <v>0</v>
      </c>
      <c r="I45" s="299"/>
    </row>
    <row r="46" spans="1:12" ht="19.5" customHeight="1"/>
  </sheetData>
  <mergeCells count="48">
    <mergeCell ref="G15:I15"/>
    <mergeCell ref="G16:I16"/>
    <mergeCell ref="H41:I41"/>
    <mergeCell ref="H43:I43"/>
    <mergeCell ref="B1:H1"/>
    <mergeCell ref="C2:D2"/>
    <mergeCell ref="E2:F2"/>
    <mergeCell ref="G2:H2"/>
    <mergeCell ref="C3:H3"/>
    <mergeCell ref="C41:D41"/>
    <mergeCell ref="H42:I42"/>
    <mergeCell ref="A12:A13"/>
    <mergeCell ref="E12:E13"/>
    <mergeCell ref="F12:F13"/>
    <mergeCell ref="G5:I5"/>
    <mergeCell ref="A8:A9"/>
    <mergeCell ref="E8:E9"/>
    <mergeCell ref="F8:F9"/>
    <mergeCell ref="A10:A11"/>
    <mergeCell ref="E10:E11"/>
    <mergeCell ref="F10:F11"/>
    <mergeCell ref="G6:I6"/>
    <mergeCell ref="A22:A23"/>
    <mergeCell ref="E22:E23"/>
    <mergeCell ref="F22:F23"/>
    <mergeCell ref="A18:A19"/>
    <mergeCell ref="E18:E19"/>
    <mergeCell ref="F18:F19"/>
    <mergeCell ref="A20:A21"/>
    <mergeCell ref="E20:E21"/>
    <mergeCell ref="F20:F21"/>
    <mergeCell ref="A28:A29"/>
    <mergeCell ref="E28:E29"/>
    <mergeCell ref="F28:F29"/>
    <mergeCell ref="A30:A31"/>
    <mergeCell ref="E30:E31"/>
    <mergeCell ref="F30:F31"/>
    <mergeCell ref="H44:I44"/>
    <mergeCell ref="H45:I45"/>
    <mergeCell ref="G25:I25"/>
    <mergeCell ref="G26:I26"/>
    <mergeCell ref="G33:I33"/>
    <mergeCell ref="A35:A36"/>
    <mergeCell ref="E35:E36"/>
    <mergeCell ref="F35:F36"/>
    <mergeCell ref="A37:A38"/>
    <mergeCell ref="E37:E38"/>
    <mergeCell ref="F37:F38"/>
  </mergeCells>
  <phoneticPr fontId="12"/>
  <pageMargins left="0" right="0" top="0" bottom="0" header="0.31496062992125984" footer="0.31496062992125984"/>
  <pageSetup paperSize="9" orientation="portrait" horizontalDpi="4294967294" verticalDpi="0" copies="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47"/>
  <sheetViews>
    <sheetView showGridLines="0" topLeftCell="B34" workbookViewId="0">
      <selection activeCell="F49" sqref="F49"/>
    </sheetView>
  </sheetViews>
  <sheetFormatPr defaultColWidth="8.875" defaultRowHeight="13.5"/>
  <cols>
    <col min="1" max="1" width="4.375" style="2" customWidth="1"/>
    <col min="2" max="2" width="9.625" style="2" customWidth="1"/>
    <col min="3" max="3" width="13.25" style="2" customWidth="1"/>
    <col min="4" max="4" width="32.875" style="2" customWidth="1"/>
    <col min="5" max="5" width="33.75" style="2" customWidth="1"/>
    <col min="6" max="6" width="34.75" style="2" customWidth="1"/>
    <col min="7" max="7" width="7.125" style="2" customWidth="1"/>
    <col min="8" max="16384" width="8.875" style="2"/>
  </cols>
  <sheetData>
    <row r="2" spans="2:6" ht="14.25">
      <c r="B2" s="3"/>
      <c r="C2" s="4"/>
      <c r="D2" s="5"/>
      <c r="E2" s="4"/>
      <c r="F2" s="5"/>
    </row>
    <row r="3" spans="2:6" ht="18" customHeight="1">
      <c r="B3" s="6" t="s">
        <v>85</v>
      </c>
      <c r="C3" s="6"/>
      <c r="D3" s="6"/>
    </row>
    <row r="5" spans="2:6" ht="23.45" customHeight="1">
      <c r="B5" s="7"/>
      <c r="C5" s="8"/>
      <c r="D5" s="8" t="s">
        <v>86</v>
      </c>
      <c r="E5" s="8" t="s">
        <v>87</v>
      </c>
      <c r="F5" s="9" t="s">
        <v>88</v>
      </c>
    </row>
    <row r="6" spans="2:6" ht="23.45" customHeight="1">
      <c r="B6" s="10" t="s">
        <v>89</v>
      </c>
      <c r="C6" s="11" t="s">
        <v>90</v>
      </c>
      <c r="D6" s="12" t="s">
        <v>91</v>
      </c>
      <c r="E6" s="12" t="s">
        <v>92</v>
      </c>
      <c r="F6" s="13" t="s">
        <v>93</v>
      </c>
    </row>
    <row r="7" spans="2:6" ht="23.45" customHeight="1">
      <c r="B7" s="10" t="s">
        <v>94</v>
      </c>
      <c r="C7" s="11" t="s">
        <v>95</v>
      </c>
      <c r="D7" s="12" t="s">
        <v>96</v>
      </c>
      <c r="E7" s="12" t="s">
        <v>97</v>
      </c>
      <c r="F7" s="13" t="s">
        <v>98</v>
      </c>
    </row>
    <row r="8" spans="2:6" ht="23.45" customHeight="1">
      <c r="B8" s="14"/>
      <c r="C8" s="15" t="s">
        <v>99</v>
      </c>
      <c r="D8" s="16" t="s">
        <v>100</v>
      </c>
      <c r="E8" s="16" t="s">
        <v>101</v>
      </c>
      <c r="F8" s="17" t="s">
        <v>102</v>
      </c>
    </row>
    <row r="9" spans="2:6" ht="23.45" customHeight="1">
      <c r="B9" s="10" t="s">
        <v>103</v>
      </c>
      <c r="C9" s="11" t="s">
        <v>90</v>
      </c>
      <c r="D9" s="12" t="s">
        <v>104</v>
      </c>
      <c r="E9" s="12" t="s">
        <v>105</v>
      </c>
      <c r="F9" s="13" t="s">
        <v>106</v>
      </c>
    </row>
    <row r="10" spans="2:6" ht="23.45" customHeight="1">
      <c r="B10" s="10" t="s">
        <v>107</v>
      </c>
      <c r="C10" s="11" t="s">
        <v>95</v>
      </c>
      <c r="D10" s="12" t="s">
        <v>108</v>
      </c>
      <c r="E10" s="12" t="s">
        <v>109</v>
      </c>
      <c r="F10" s="13" t="s">
        <v>110</v>
      </c>
    </row>
    <row r="11" spans="2:6" ht="23.45" customHeight="1">
      <c r="B11" s="14"/>
      <c r="C11" s="15" t="s">
        <v>99</v>
      </c>
      <c r="D11" s="16" t="s">
        <v>111</v>
      </c>
      <c r="E11" s="16" t="s">
        <v>112</v>
      </c>
      <c r="F11" s="17" t="s">
        <v>113</v>
      </c>
    </row>
    <row r="12" spans="2:6" ht="23.45" customHeight="1">
      <c r="B12" s="10" t="s">
        <v>114</v>
      </c>
      <c r="C12" s="11" t="s">
        <v>90</v>
      </c>
      <c r="D12" s="12" t="s">
        <v>105</v>
      </c>
      <c r="E12" s="12" t="s">
        <v>115</v>
      </c>
      <c r="F12" s="13" t="s">
        <v>116</v>
      </c>
    </row>
    <row r="13" spans="2:6" ht="23.45" customHeight="1">
      <c r="B13" s="10" t="s">
        <v>117</v>
      </c>
      <c r="C13" s="11" t="s">
        <v>95</v>
      </c>
      <c r="D13" s="12" t="s">
        <v>118</v>
      </c>
      <c r="E13" s="12" t="s">
        <v>119</v>
      </c>
      <c r="F13" s="13" t="s">
        <v>120</v>
      </c>
    </row>
    <row r="14" spans="2:6" ht="23.45" customHeight="1">
      <c r="B14" s="14"/>
      <c r="C14" s="15" t="s">
        <v>99</v>
      </c>
      <c r="D14" s="16" t="s">
        <v>121</v>
      </c>
      <c r="E14" s="16" t="s">
        <v>122</v>
      </c>
      <c r="F14" s="17" t="s">
        <v>123</v>
      </c>
    </row>
    <row r="15" spans="2:6" ht="23.45" customHeight="1">
      <c r="B15" s="10" t="s">
        <v>124</v>
      </c>
      <c r="C15" s="11" t="s">
        <v>90</v>
      </c>
      <c r="D15" s="12" t="s">
        <v>125</v>
      </c>
      <c r="E15" s="12" t="s">
        <v>126</v>
      </c>
      <c r="F15" s="13" t="s">
        <v>127</v>
      </c>
    </row>
    <row r="16" spans="2:6" ht="23.45" customHeight="1">
      <c r="B16" s="10" t="s">
        <v>128</v>
      </c>
      <c r="C16" s="11" t="s">
        <v>95</v>
      </c>
      <c r="D16" s="12" t="s">
        <v>129</v>
      </c>
      <c r="E16" s="12" t="s">
        <v>130</v>
      </c>
      <c r="F16" s="13"/>
    </row>
    <row r="17" spans="2:6" ht="23.45" customHeight="1">
      <c r="B17" s="14"/>
      <c r="C17" s="15" t="s">
        <v>99</v>
      </c>
      <c r="D17" s="16" t="s">
        <v>131</v>
      </c>
      <c r="E17" s="16" t="s">
        <v>132</v>
      </c>
      <c r="F17" s="17"/>
    </row>
    <row r="18" spans="2:6" ht="23.45" customHeight="1">
      <c r="B18" s="10" t="s">
        <v>133</v>
      </c>
      <c r="C18" s="11" t="s">
        <v>90</v>
      </c>
      <c r="D18" s="18" t="s">
        <v>134</v>
      </c>
      <c r="E18" s="19" t="s">
        <v>135</v>
      </c>
      <c r="F18" s="20" t="s">
        <v>136</v>
      </c>
    </row>
    <row r="19" spans="2:6" ht="23.45" customHeight="1">
      <c r="B19" s="10" t="s">
        <v>137</v>
      </c>
      <c r="C19" s="11" t="s">
        <v>95</v>
      </c>
      <c r="D19" s="12" t="s">
        <v>138</v>
      </c>
      <c r="E19" s="12" t="s">
        <v>139</v>
      </c>
      <c r="F19" s="13"/>
    </row>
    <row r="20" spans="2:6" ht="23.45" customHeight="1">
      <c r="B20" s="14"/>
      <c r="C20" s="15" t="s">
        <v>99</v>
      </c>
      <c r="D20" s="16" t="s">
        <v>140</v>
      </c>
      <c r="E20" s="16" t="s">
        <v>140</v>
      </c>
      <c r="F20" s="17"/>
    </row>
    <row r="21" spans="2:6" ht="23.45" customHeight="1">
      <c r="B21" s="10" t="s">
        <v>141</v>
      </c>
      <c r="C21" s="11" t="s">
        <v>90</v>
      </c>
      <c r="D21" s="12" t="s">
        <v>142</v>
      </c>
      <c r="E21" s="21" t="s">
        <v>143</v>
      </c>
      <c r="F21" s="22" t="s">
        <v>144</v>
      </c>
    </row>
    <row r="22" spans="2:6" ht="23.45" customHeight="1">
      <c r="B22" s="10" t="s">
        <v>145</v>
      </c>
      <c r="C22" s="11" t="s">
        <v>95</v>
      </c>
      <c r="D22" s="23" t="s">
        <v>146</v>
      </c>
      <c r="E22" s="24" t="s">
        <v>147</v>
      </c>
      <c r="F22" s="13"/>
    </row>
    <row r="23" spans="2:6" ht="23.45" customHeight="1">
      <c r="B23" s="25"/>
      <c r="C23" s="26" t="s">
        <v>99</v>
      </c>
      <c r="D23" s="27"/>
      <c r="E23" s="27"/>
      <c r="F23" s="28"/>
    </row>
    <row r="24" spans="2:6" ht="23.45" customHeight="1">
      <c r="B24" s="10" t="s">
        <v>148</v>
      </c>
      <c r="C24" s="11" t="s">
        <v>90</v>
      </c>
      <c r="D24" s="18" t="s">
        <v>149</v>
      </c>
      <c r="E24" s="21" t="s">
        <v>150</v>
      </c>
      <c r="F24" s="22" t="s">
        <v>151</v>
      </c>
    </row>
    <row r="25" spans="2:6" ht="23.45" customHeight="1">
      <c r="B25" s="10" t="s">
        <v>152</v>
      </c>
      <c r="C25" s="11" t="s">
        <v>95</v>
      </c>
      <c r="D25" s="29" t="s">
        <v>153</v>
      </c>
      <c r="E25" s="24" t="s">
        <v>154</v>
      </c>
      <c r="F25" s="13"/>
    </row>
    <row r="26" spans="2:6" ht="23.45" customHeight="1">
      <c r="B26" s="25"/>
      <c r="C26" s="26" t="s">
        <v>99</v>
      </c>
      <c r="D26" s="30" t="s">
        <v>155</v>
      </c>
      <c r="E26" s="27"/>
      <c r="F26" s="28"/>
    </row>
    <row r="27" spans="2:6" ht="23.45" customHeight="1">
      <c r="B27" s="10" t="s">
        <v>156</v>
      </c>
      <c r="C27" s="11" t="s">
        <v>90</v>
      </c>
      <c r="D27" s="34" t="s">
        <v>157</v>
      </c>
      <c r="E27" s="99" t="s">
        <v>151</v>
      </c>
      <c r="F27" s="100" t="s">
        <v>158</v>
      </c>
    </row>
    <row r="28" spans="2:6" ht="23.45" customHeight="1">
      <c r="B28" s="10" t="s">
        <v>159</v>
      </c>
      <c r="C28" s="11" t="s">
        <v>95</v>
      </c>
      <c r="D28" s="35" t="s">
        <v>160</v>
      </c>
      <c r="E28" s="35" t="s">
        <v>161</v>
      </c>
      <c r="F28" s="36"/>
    </row>
    <row r="29" spans="2:6" ht="23.45" customHeight="1">
      <c r="B29" s="25"/>
      <c r="C29" s="26" t="s">
        <v>162</v>
      </c>
      <c r="D29" s="37" t="s">
        <v>163</v>
      </c>
      <c r="E29" s="37" t="s">
        <v>164</v>
      </c>
      <c r="F29" s="38"/>
    </row>
    <row r="30" spans="2:6" ht="23.45" customHeight="1">
      <c r="B30" s="10" t="s">
        <v>165</v>
      </c>
      <c r="C30" s="11" t="s">
        <v>90</v>
      </c>
      <c r="D30" s="34" t="s">
        <v>166</v>
      </c>
      <c r="E30" s="99" t="s">
        <v>167</v>
      </c>
      <c r="F30" s="100" t="s">
        <v>168</v>
      </c>
    </row>
    <row r="31" spans="2:6" ht="23.45" customHeight="1" thickBot="1">
      <c r="B31" s="25" t="s">
        <v>169</v>
      </c>
      <c r="C31" s="26" t="s">
        <v>95</v>
      </c>
      <c r="D31" s="39" t="s">
        <v>170</v>
      </c>
      <c r="E31" s="39" t="s">
        <v>171</v>
      </c>
      <c r="F31" s="38"/>
    </row>
    <row r="32" spans="2:6" ht="23.45" customHeight="1">
      <c r="B32" s="98" t="s">
        <v>172</v>
      </c>
      <c r="C32" s="11" t="s">
        <v>90</v>
      </c>
      <c r="D32" s="34" t="s">
        <v>173</v>
      </c>
      <c r="E32" s="34" t="s">
        <v>166</v>
      </c>
      <c r="F32" s="40" t="s">
        <v>174</v>
      </c>
    </row>
    <row r="33" spans="2:17" ht="23.45" customHeight="1" thickBot="1">
      <c r="B33" s="25" t="s">
        <v>175</v>
      </c>
      <c r="C33" s="91" t="s">
        <v>95</v>
      </c>
      <c r="D33" s="39" t="s">
        <v>176</v>
      </c>
      <c r="E33" s="45" t="s">
        <v>177</v>
      </c>
      <c r="F33" s="38"/>
    </row>
    <row r="34" spans="2:17" ht="23.45" customHeight="1">
      <c r="B34" s="41" t="s">
        <v>178</v>
      </c>
      <c r="C34" s="42" t="s">
        <v>90</v>
      </c>
      <c r="D34" s="34" t="s">
        <v>179</v>
      </c>
      <c r="E34" s="34" t="s">
        <v>180</v>
      </c>
      <c r="F34" s="40" t="s">
        <v>181</v>
      </c>
    </row>
    <row r="35" spans="2:17" ht="23.45" customHeight="1" thickBot="1">
      <c r="B35" s="43" t="s">
        <v>182</v>
      </c>
      <c r="C35" s="44" t="s">
        <v>183</v>
      </c>
      <c r="D35" s="39" t="s">
        <v>184</v>
      </c>
      <c r="E35" s="45" t="s">
        <v>185</v>
      </c>
      <c r="F35" s="38" t="s">
        <v>186</v>
      </c>
    </row>
    <row r="36" spans="2:17" ht="23.45" customHeight="1">
      <c r="B36" s="10" t="s">
        <v>187</v>
      </c>
      <c r="C36" s="11" t="s">
        <v>90</v>
      </c>
      <c r="D36" s="12" t="s">
        <v>188</v>
      </c>
      <c r="E36" s="94" t="s">
        <v>189</v>
      </c>
      <c r="F36" s="95" t="s">
        <v>190</v>
      </c>
    </row>
    <row r="37" spans="2:17" ht="23.45" customHeight="1" thickBot="1">
      <c r="B37" s="25" t="s">
        <v>191</v>
      </c>
      <c r="C37" s="91" t="s">
        <v>192</v>
      </c>
      <c r="D37" s="92" t="s">
        <v>193</v>
      </c>
      <c r="E37" s="93" t="s">
        <v>194</v>
      </c>
      <c r="F37" s="28"/>
    </row>
    <row r="38" spans="2:17" ht="23.45" customHeight="1">
      <c r="B38" s="10" t="s">
        <v>195</v>
      </c>
      <c r="C38" s="11" t="s">
        <v>90</v>
      </c>
      <c r="D38" s="12" t="s">
        <v>196</v>
      </c>
      <c r="E38" s="94" t="s">
        <v>197</v>
      </c>
      <c r="F38" s="95" t="s">
        <v>198</v>
      </c>
      <c r="P38" s="2" t="s">
        <v>199</v>
      </c>
      <c r="Q38" s="2" t="s">
        <v>200</v>
      </c>
    </row>
    <row r="39" spans="2:17" ht="23.45" customHeight="1" thickBot="1">
      <c r="B39" s="25" t="s">
        <v>201</v>
      </c>
      <c r="C39" s="91" t="s">
        <v>192</v>
      </c>
      <c r="D39" s="92" t="s">
        <v>202</v>
      </c>
      <c r="E39" s="93" t="s">
        <v>203</v>
      </c>
      <c r="F39" s="28" t="s">
        <v>204</v>
      </c>
    </row>
    <row r="40" spans="2:17" ht="23.45" customHeight="1">
      <c r="B40" s="10" t="s">
        <v>205</v>
      </c>
      <c r="C40" s="11" t="s">
        <v>90</v>
      </c>
      <c r="D40" s="12" t="s">
        <v>206</v>
      </c>
      <c r="E40" s="94" t="s">
        <v>197</v>
      </c>
      <c r="F40" s="95" t="s">
        <v>207</v>
      </c>
      <c r="Q40" s="2" t="s">
        <v>208</v>
      </c>
    </row>
    <row r="41" spans="2:17" ht="23.45" customHeight="1" thickBot="1">
      <c r="B41" s="25" t="s">
        <v>209</v>
      </c>
      <c r="C41" s="44" t="s">
        <v>192</v>
      </c>
      <c r="D41" s="92" t="s">
        <v>210</v>
      </c>
      <c r="E41" s="93" t="s">
        <v>211</v>
      </c>
      <c r="F41" s="28" t="s">
        <v>212</v>
      </c>
    </row>
    <row r="42" spans="2:17" ht="23.45" customHeight="1">
      <c r="B42" s="10" t="s">
        <v>213</v>
      </c>
      <c r="C42" s="11" t="s">
        <v>90</v>
      </c>
      <c r="D42" s="12" t="s">
        <v>214</v>
      </c>
      <c r="E42" s="94" t="s">
        <v>215</v>
      </c>
      <c r="F42" s="95" t="s">
        <v>216</v>
      </c>
      <c r="Q42" s="2" t="s">
        <v>208</v>
      </c>
    </row>
    <row r="43" spans="2:17" ht="23.45" customHeight="1" thickBot="1">
      <c r="B43" s="25" t="s">
        <v>217</v>
      </c>
      <c r="C43" s="44" t="s">
        <v>192</v>
      </c>
      <c r="D43" s="92" t="s">
        <v>218</v>
      </c>
      <c r="E43" s="93" t="s">
        <v>219</v>
      </c>
      <c r="F43" s="28" t="s">
        <v>220</v>
      </c>
    </row>
    <row r="44" spans="2:17" ht="23.45" customHeight="1">
      <c r="B44" s="318" t="s">
        <v>1022</v>
      </c>
      <c r="C44" s="11" t="s">
        <v>90</v>
      </c>
      <c r="D44" s="31" t="s">
        <v>1027</v>
      </c>
      <c r="E44" s="96" t="s">
        <v>1028</v>
      </c>
      <c r="F44" s="97" t="s">
        <v>1029</v>
      </c>
      <c r="Q44" s="2" t="s">
        <v>208</v>
      </c>
    </row>
    <row r="45" spans="2:17" ht="23.45" customHeight="1">
      <c r="B45" s="319"/>
      <c r="C45" s="255" t="s">
        <v>1024</v>
      </c>
      <c r="D45" s="257" t="s">
        <v>1030</v>
      </c>
      <c r="E45" s="260" t="s">
        <v>1031</v>
      </c>
      <c r="F45" s="261" t="s">
        <v>1032</v>
      </c>
    </row>
    <row r="46" spans="2:17" ht="23.45" customHeight="1">
      <c r="B46" s="319" t="s">
        <v>1023</v>
      </c>
      <c r="C46" s="256" t="s">
        <v>1025</v>
      </c>
      <c r="D46" s="258" t="s">
        <v>1033</v>
      </c>
      <c r="E46" s="259" t="s">
        <v>1034</v>
      </c>
      <c r="F46" s="262" t="s">
        <v>1035</v>
      </c>
      <c r="Q46" s="2" t="s">
        <v>208</v>
      </c>
    </row>
    <row r="47" spans="2:17" ht="23.45" customHeight="1" thickBot="1">
      <c r="B47" s="320"/>
      <c r="C47" s="44" t="s">
        <v>1026</v>
      </c>
      <c r="D47" s="33" t="s">
        <v>1036</v>
      </c>
      <c r="E47" s="46" t="s">
        <v>1037</v>
      </c>
      <c r="F47" s="32"/>
    </row>
  </sheetData>
  <mergeCells count="2">
    <mergeCell ref="B44:B45"/>
    <mergeCell ref="B46:B47"/>
  </mergeCells>
  <phoneticPr fontId="12"/>
  <pageMargins left="0.79" right="0.79" top="0.98" bottom="0.98" header="0.51" footer="0.51"/>
  <pageSetup paperSize="9"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94"/>
  <sheetViews>
    <sheetView showGridLines="0" topLeftCell="A34" workbookViewId="0">
      <selection activeCell="U12" sqref="U12"/>
    </sheetView>
  </sheetViews>
  <sheetFormatPr defaultRowHeight="13.5"/>
  <cols>
    <col min="4" max="4" width="14.875" hidden="1" customWidth="1"/>
    <col min="5" max="5" width="6" hidden="1" customWidth="1"/>
    <col min="6" max="6" width="3.625" hidden="1" customWidth="1"/>
    <col min="7" max="7" width="6.625" hidden="1" customWidth="1"/>
    <col min="8" max="8" width="5.25" hidden="1" customWidth="1"/>
    <col min="9" max="9" width="5.5" hidden="1" customWidth="1"/>
    <col min="10" max="10" width="6.625" hidden="1" customWidth="1"/>
    <col min="11" max="11" width="7.875" hidden="1" customWidth="1"/>
    <col min="12" max="13" width="5.75" hidden="1" customWidth="1"/>
    <col min="19" max="20" width="0" hidden="1" customWidth="1"/>
  </cols>
  <sheetData>
    <row r="1" spans="1:19" s="47" customFormat="1" ht="18" customHeight="1">
      <c r="A1" s="47" t="s">
        <v>221</v>
      </c>
      <c r="B1" s="49" t="s">
        <v>222</v>
      </c>
      <c r="C1" s="49" t="s">
        <v>223</v>
      </c>
      <c r="D1" s="47" t="s">
        <v>1038</v>
      </c>
      <c r="F1" s="48" t="str">
        <f>A1</f>
        <v>あ０１</v>
      </c>
      <c r="G1" s="47" t="str">
        <f>B1&amp;C1</f>
        <v>西川昌一</v>
      </c>
      <c r="H1" s="53" t="str">
        <f>$B$4</f>
        <v>上原</v>
      </c>
      <c r="I1" s="53" t="s">
        <v>224</v>
      </c>
      <c r="J1" s="54">
        <v>1970</v>
      </c>
      <c r="K1" s="51">
        <f>IF(J1="","",(2024-J1))</f>
        <v>54</v>
      </c>
      <c r="L1" s="48" t="str">
        <f t="shared" ref="L1:L32" si="0">IF(G1="","",IF(COUNTIF($G$1:$G$574,G1)&gt;1,"2重登録","OK"))</f>
        <v>OK</v>
      </c>
      <c r="M1" s="49" t="s">
        <v>225</v>
      </c>
    </row>
    <row r="2" spans="1:19" s="47" customFormat="1" ht="18" customHeight="1">
      <c r="A2" s="47" t="s">
        <v>226</v>
      </c>
      <c r="B2" s="47" t="s">
        <v>227</v>
      </c>
      <c r="C2" s="47" t="s">
        <v>228</v>
      </c>
      <c r="D2" s="47" t="s">
        <v>1038</v>
      </c>
      <c r="F2" s="47" t="str">
        <f>A2</f>
        <v>あ０２</v>
      </c>
      <c r="G2" s="47" t="str">
        <f>B2&amp;C2</f>
        <v>青木重之</v>
      </c>
      <c r="H2" s="53" t="s">
        <v>1038</v>
      </c>
      <c r="I2" s="53" t="s">
        <v>224</v>
      </c>
      <c r="J2" s="50">
        <v>1971</v>
      </c>
      <c r="K2" s="51">
        <f t="shared" ref="K2:K32" si="1">IF(J2="","",(2024-J2))</f>
        <v>53</v>
      </c>
      <c r="L2" s="48" t="str">
        <f t="shared" si="0"/>
        <v>OK</v>
      </c>
      <c r="M2" s="49" t="s">
        <v>229</v>
      </c>
      <c r="S2" s="47" t="s">
        <v>1039</v>
      </c>
    </row>
    <row r="3" spans="1:19" s="47" customFormat="1" ht="18" customHeight="1">
      <c r="A3" s="47" t="s">
        <v>230</v>
      </c>
      <c r="B3" s="49" t="s">
        <v>231</v>
      </c>
      <c r="C3" s="49" t="s">
        <v>232</v>
      </c>
      <c r="D3" s="47" t="s">
        <v>1038</v>
      </c>
      <c r="F3" s="48" t="str">
        <f>A3</f>
        <v>あ０３</v>
      </c>
      <c r="G3" s="47" t="str">
        <f>B3&amp;C3</f>
        <v>安達隆一</v>
      </c>
      <c r="H3" s="53" t="s">
        <v>1038</v>
      </c>
      <c r="I3" s="53" t="s">
        <v>224</v>
      </c>
      <c r="J3" s="54">
        <v>1970</v>
      </c>
      <c r="K3" s="51">
        <f t="shared" si="1"/>
        <v>54</v>
      </c>
      <c r="L3" s="48" t="str">
        <f t="shared" si="0"/>
        <v>OK</v>
      </c>
      <c r="M3" s="49" t="s">
        <v>233</v>
      </c>
      <c r="S3" s="47" t="s">
        <v>1040</v>
      </c>
    </row>
    <row r="4" spans="1:19" s="47" customFormat="1" ht="18" customHeight="1">
      <c r="A4" s="47" t="s">
        <v>234</v>
      </c>
      <c r="B4" s="49" t="s">
        <v>235</v>
      </c>
      <c r="C4" s="49" t="s">
        <v>236</v>
      </c>
      <c r="D4" s="47" t="s">
        <v>1038</v>
      </c>
      <c r="F4" s="48" t="str">
        <f t="shared" ref="F4:F42" si="2">A4</f>
        <v>あ０４</v>
      </c>
      <c r="G4" s="47" t="str">
        <f t="shared" ref="G4:G42" si="3">B4&amp;C4</f>
        <v>上原義弘</v>
      </c>
      <c r="H4" s="53" t="s">
        <v>1038</v>
      </c>
      <c r="I4" s="53" t="s">
        <v>224</v>
      </c>
      <c r="J4" s="54">
        <v>1974</v>
      </c>
      <c r="K4" s="51">
        <f t="shared" si="1"/>
        <v>50</v>
      </c>
      <c r="L4" s="48" t="str">
        <f t="shared" si="0"/>
        <v>OK</v>
      </c>
      <c r="M4" s="49" t="s">
        <v>225</v>
      </c>
      <c r="S4" s="47" t="s">
        <v>1041</v>
      </c>
    </row>
    <row r="5" spans="1:19" s="47" customFormat="1" ht="18" customHeight="1">
      <c r="A5" s="47" t="s">
        <v>237</v>
      </c>
      <c r="B5" s="49" t="s">
        <v>238</v>
      </c>
      <c r="C5" s="49" t="s">
        <v>239</v>
      </c>
      <c r="D5" s="47" t="s">
        <v>1038</v>
      </c>
      <c r="F5" s="48" t="str">
        <f t="shared" si="2"/>
        <v>あ０５</v>
      </c>
      <c r="G5" s="47" t="str">
        <f t="shared" si="3"/>
        <v>寺村浩一</v>
      </c>
      <c r="H5" s="53" t="s">
        <v>1038</v>
      </c>
      <c r="I5" s="53" t="s">
        <v>224</v>
      </c>
      <c r="J5" s="54">
        <v>1968</v>
      </c>
      <c r="K5" s="51">
        <f t="shared" si="1"/>
        <v>56</v>
      </c>
      <c r="L5" s="48" t="str">
        <f t="shared" si="0"/>
        <v>OK</v>
      </c>
      <c r="M5" s="49" t="s">
        <v>240</v>
      </c>
      <c r="S5" s="47" t="s">
        <v>1042</v>
      </c>
    </row>
    <row r="6" spans="1:19" s="47" customFormat="1" ht="18" customHeight="1">
      <c r="A6" s="47" t="s">
        <v>241</v>
      </c>
      <c r="B6" s="49" t="s">
        <v>242</v>
      </c>
      <c r="C6" s="49" t="s">
        <v>243</v>
      </c>
      <c r="D6" s="47" t="s">
        <v>1038</v>
      </c>
      <c r="F6" s="48" t="str">
        <f t="shared" si="2"/>
        <v>あ０６</v>
      </c>
      <c r="G6" s="47" t="str">
        <f t="shared" si="3"/>
        <v>谷崎真也</v>
      </c>
      <c r="H6" s="53" t="s">
        <v>1038</v>
      </c>
      <c r="I6" s="53" t="s">
        <v>224</v>
      </c>
      <c r="J6" s="54">
        <v>1972</v>
      </c>
      <c r="K6" s="51">
        <f t="shared" si="1"/>
        <v>52</v>
      </c>
      <c r="L6" s="48" t="str">
        <f t="shared" si="0"/>
        <v>OK</v>
      </c>
      <c r="M6" s="49" t="s">
        <v>233</v>
      </c>
    </row>
    <row r="7" spans="1:19" s="47" customFormat="1" ht="18" customHeight="1">
      <c r="A7" s="47" t="s">
        <v>244</v>
      </c>
      <c r="B7" s="49" t="s">
        <v>245</v>
      </c>
      <c r="C7" s="49" t="s">
        <v>246</v>
      </c>
      <c r="D7" s="47" t="s">
        <v>1038</v>
      </c>
      <c r="F7" s="48" t="str">
        <f t="shared" si="2"/>
        <v>あ０７</v>
      </c>
      <c r="G7" s="47" t="str">
        <f t="shared" si="3"/>
        <v>廣瀬淳</v>
      </c>
      <c r="H7" s="53" t="s">
        <v>1038</v>
      </c>
      <c r="I7" s="53" t="s">
        <v>224</v>
      </c>
      <c r="J7" s="54">
        <v>1961</v>
      </c>
      <c r="K7" s="51">
        <f t="shared" si="1"/>
        <v>63</v>
      </c>
      <c r="L7" s="48" t="str">
        <f t="shared" si="0"/>
        <v>OK</v>
      </c>
      <c r="M7" s="49" t="s">
        <v>225</v>
      </c>
    </row>
    <row r="8" spans="1:19" s="47" customFormat="1" ht="18" customHeight="1">
      <c r="A8" s="47" t="s">
        <v>247</v>
      </c>
      <c r="B8" s="55" t="s">
        <v>248</v>
      </c>
      <c r="C8" s="55" t="s">
        <v>249</v>
      </c>
      <c r="D8" s="47" t="s">
        <v>1038</v>
      </c>
      <c r="F8" s="48" t="str">
        <f t="shared" si="2"/>
        <v>あ０８</v>
      </c>
      <c r="G8" s="47" t="str">
        <f t="shared" si="3"/>
        <v>齋田優子</v>
      </c>
      <c r="H8" s="53" t="s">
        <v>1038</v>
      </c>
      <c r="I8" s="56" t="s">
        <v>250</v>
      </c>
      <c r="J8" s="54">
        <v>1970</v>
      </c>
      <c r="K8" s="51">
        <f t="shared" si="1"/>
        <v>54</v>
      </c>
      <c r="L8" s="48" t="str">
        <f t="shared" si="0"/>
        <v>OK</v>
      </c>
      <c r="M8" s="49" t="s">
        <v>225</v>
      </c>
    </row>
    <row r="9" spans="1:19" s="47" customFormat="1" ht="18" customHeight="1">
      <c r="A9" s="47" t="s">
        <v>251</v>
      </c>
      <c r="B9" s="49" t="s">
        <v>252</v>
      </c>
      <c r="C9" s="49" t="s">
        <v>253</v>
      </c>
      <c r="D9" s="47" t="s">
        <v>1038</v>
      </c>
      <c r="F9" s="48" t="str">
        <f t="shared" si="2"/>
        <v>あ０９</v>
      </c>
      <c r="G9" s="47" t="str">
        <f t="shared" si="3"/>
        <v>平居崇</v>
      </c>
      <c r="H9" s="53" t="s">
        <v>1038</v>
      </c>
      <c r="I9" s="53" t="s">
        <v>224</v>
      </c>
      <c r="J9" s="54">
        <v>1972</v>
      </c>
      <c r="K9" s="51">
        <f t="shared" si="1"/>
        <v>52</v>
      </c>
      <c r="L9" s="48" t="str">
        <f t="shared" si="0"/>
        <v>OK</v>
      </c>
      <c r="M9" s="49" t="s">
        <v>254</v>
      </c>
    </row>
    <row r="10" spans="1:19" s="47" customFormat="1" ht="18" customHeight="1">
      <c r="A10" s="47" t="s">
        <v>255</v>
      </c>
      <c r="B10" s="49" t="s">
        <v>256</v>
      </c>
      <c r="C10" s="49" t="s">
        <v>257</v>
      </c>
      <c r="D10" s="47" t="s">
        <v>1038</v>
      </c>
      <c r="F10" s="48" t="str">
        <f t="shared" si="2"/>
        <v>あ１０</v>
      </c>
      <c r="G10" s="47" t="str">
        <f t="shared" si="3"/>
        <v>大林弘典</v>
      </c>
      <c r="H10" s="53" t="s">
        <v>1038</v>
      </c>
      <c r="I10" s="53" t="s">
        <v>224</v>
      </c>
      <c r="J10" s="54">
        <v>1989</v>
      </c>
      <c r="K10" s="51">
        <f t="shared" si="1"/>
        <v>35</v>
      </c>
      <c r="L10" s="48" t="str">
        <f t="shared" si="0"/>
        <v>OK</v>
      </c>
      <c r="M10" s="49" t="s">
        <v>258</v>
      </c>
    </row>
    <row r="11" spans="1:19" s="47" customFormat="1" ht="18" customHeight="1">
      <c r="A11" s="47" t="s">
        <v>259</v>
      </c>
      <c r="B11" s="57" t="s">
        <v>260</v>
      </c>
      <c r="C11" s="55" t="s">
        <v>261</v>
      </c>
      <c r="D11" s="47" t="s">
        <v>1038</v>
      </c>
      <c r="F11" s="48" t="str">
        <f t="shared" si="2"/>
        <v>あ１１</v>
      </c>
      <c r="G11" s="47" t="str">
        <f t="shared" si="3"/>
        <v>野方華子</v>
      </c>
      <c r="H11" s="53" t="s">
        <v>1038</v>
      </c>
      <c r="I11" s="56" t="s">
        <v>250</v>
      </c>
      <c r="J11" s="54">
        <v>1968</v>
      </c>
      <c r="K11" s="51">
        <f t="shared" si="1"/>
        <v>56</v>
      </c>
      <c r="L11" s="48" t="str">
        <f t="shared" si="0"/>
        <v>OK</v>
      </c>
      <c r="M11" s="49" t="s">
        <v>262</v>
      </c>
    </row>
    <row r="12" spans="1:19" s="47" customFormat="1" ht="18" customHeight="1">
      <c r="A12" s="47" t="s">
        <v>263</v>
      </c>
      <c r="B12" s="55" t="s">
        <v>264</v>
      </c>
      <c r="C12" s="55" t="s">
        <v>265</v>
      </c>
      <c r="D12" s="47" t="s">
        <v>1038</v>
      </c>
      <c r="F12" s="48" t="str">
        <f t="shared" si="2"/>
        <v>あ１２</v>
      </c>
      <c r="G12" s="47" t="str">
        <f t="shared" si="3"/>
        <v>西山抄千代</v>
      </c>
      <c r="H12" s="53" t="s">
        <v>1038</v>
      </c>
      <c r="I12" s="56" t="s">
        <v>250</v>
      </c>
      <c r="J12" s="54">
        <v>1972</v>
      </c>
      <c r="K12" s="51">
        <f t="shared" si="1"/>
        <v>52</v>
      </c>
      <c r="L12" s="48" t="str">
        <f t="shared" si="0"/>
        <v>OK</v>
      </c>
      <c r="M12" s="49" t="s">
        <v>266</v>
      </c>
    </row>
    <row r="13" spans="1:19" s="47" customFormat="1" ht="18" customHeight="1">
      <c r="A13" s="47" t="s">
        <v>267</v>
      </c>
      <c r="B13" s="55" t="s">
        <v>268</v>
      </c>
      <c r="C13" s="55" t="s">
        <v>269</v>
      </c>
      <c r="D13" s="47" t="s">
        <v>1038</v>
      </c>
      <c r="F13" s="48" t="str">
        <f t="shared" si="2"/>
        <v>あ１３</v>
      </c>
      <c r="G13" s="47" t="str">
        <f t="shared" si="3"/>
        <v>三原啓子</v>
      </c>
      <c r="H13" s="53" t="s">
        <v>1038</v>
      </c>
      <c r="I13" s="56" t="s">
        <v>250</v>
      </c>
      <c r="J13" s="54">
        <v>1964</v>
      </c>
      <c r="K13" s="51">
        <f t="shared" si="1"/>
        <v>60</v>
      </c>
      <c r="L13" s="48" t="str">
        <f t="shared" si="0"/>
        <v>OK</v>
      </c>
      <c r="M13" s="49" t="s">
        <v>225</v>
      </c>
    </row>
    <row r="14" spans="1:19" s="47" customFormat="1" ht="18" customHeight="1">
      <c r="A14" s="47" t="s">
        <v>270</v>
      </c>
      <c r="B14" s="49" t="s">
        <v>271</v>
      </c>
      <c r="C14" s="49" t="s">
        <v>272</v>
      </c>
      <c r="D14" s="47" t="s">
        <v>1038</v>
      </c>
      <c r="F14" s="48" t="str">
        <f t="shared" si="2"/>
        <v>あ１４</v>
      </c>
      <c r="G14" s="47" t="str">
        <f t="shared" si="3"/>
        <v>落合良弘</v>
      </c>
      <c r="H14" s="53" t="s">
        <v>1038</v>
      </c>
      <c r="I14" s="53" t="s">
        <v>224</v>
      </c>
      <c r="J14" s="54">
        <v>1968</v>
      </c>
      <c r="K14" s="51">
        <f t="shared" si="1"/>
        <v>56</v>
      </c>
      <c r="L14" s="48" t="str">
        <f t="shared" si="0"/>
        <v>OK</v>
      </c>
      <c r="M14" s="49" t="s">
        <v>258</v>
      </c>
    </row>
    <row r="15" spans="1:19">
      <c r="A15" s="47" t="s">
        <v>273</v>
      </c>
      <c r="B15" s="49" t="s">
        <v>274</v>
      </c>
      <c r="C15" s="49" t="s">
        <v>275</v>
      </c>
      <c r="D15" s="47" t="s">
        <v>1038</v>
      </c>
      <c r="F15" s="48" t="str">
        <f t="shared" si="2"/>
        <v>あ１５</v>
      </c>
      <c r="G15" s="47" t="str">
        <f t="shared" si="3"/>
        <v>中山泰嘉</v>
      </c>
      <c r="H15" s="53" t="s">
        <v>1038</v>
      </c>
      <c r="I15" s="53" t="s">
        <v>224</v>
      </c>
      <c r="J15" s="54">
        <v>1964</v>
      </c>
      <c r="K15" s="51">
        <f t="shared" si="1"/>
        <v>60</v>
      </c>
      <c r="L15" s="48" t="str">
        <f t="shared" si="0"/>
        <v>OK</v>
      </c>
      <c r="M15" s="49" t="s">
        <v>225</v>
      </c>
    </row>
    <row r="16" spans="1:19">
      <c r="A16" s="47" t="s">
        <v>276</v>
      </c>
      <c r="B16" s="47" t="s">
        <v>277</v>
      </c>
      <c r="C16" s="47" t="s">
        <v>278</v>
      </c>
      <c r="D16" s="47" t="s">
        <v>1038</v>
      </c>
      <c r="E16" s="47"/>
      <c r="F16" s="47" t="str">
        <f t="shared" si="2"/>
        <v>あ１６</v>
      </c>
      <c r="G16" s="47" t="str">
        <f t="shared" si="3"/>
        <v>松前満</v>
      </c>
      <c r="H16" s="53" t="s">
        <v>1038</v>
      </c>
      <c r="I16" s="53" t="s">
        <v>224</v>
      </c>
      <c r="J16" s="59">
        <v>1973</v>
      </c>
      <c r="K16" s="51">
        <f t="shared" si="1"/>
        <v>51</v>
      </c>
      <c r="L16" s="48" t="str">
        <f t="shared" si="0"/>
        <v>OK</v>
      </c>
      <c r="M16" s="49" t="s">
        <v>225</v>
      </c>
      <c r="N16" s="194"/>
    </row>
    <row r="17" spans="1:13">
      <c r="A17" s="195" t="s">
        <v>279</v>
      </c>
      <c r="B17" s="196" t="s">
        <v>280</v>
      </c>
      <c r="C17" s="196" t="s">
        <v>281</v>
      </c>
      <c r="D17" s="47" t="s">
        <v>1038</v>
      </c>
      <c r="E17" s="197"/>
      <c r="F17" s="195" t="str">
        <f t="shared" si="2"/>
        <v>あ１７</v>
      </c>
      <c r="G17" s="195" t="str">
        <f t="shared" si="3"/>
        <v xml:space="preserve">松井傳樹 </v>
      </c>
      <c r="H17" s="53" t="s">
        <v>1038</v>
      </c>
      <c r="I17" s="58" t="s">
        <v>282</v>
      </c>
      <c r="J17" s="59">
        <v>1987</v>
      </c>
      <c r="K17" s="51">
        <f t="shared" si="1"/>
        <v>37</v>
      </c>
      <c r="L17" s="196" t="str">
        <f t="shared" si="0"/>
        <v>OK</v>
      </c>
      <c r="M17" s="196" t="s">
        <v>225</v>
      </c>
    </row>
    <row r="18" spans="1:13">
      <c r="A18" s="196" t="s">
        <v>283</v>
      </c>
      <c r="B18" s="198" t="s">
        <v>284</v>
      </c>
      <c r="C18" s="198" t="s">
        <v>285</v>
      </c>
      <c r="D18" s="47" t="s">
        <v>1038</v>
      </c>
      <c r="E18" s="197"/>
      <c r="F18" s="196" t="str">
        <f t="shared" si="2"/>
        <v>あ１８</v>
      </c>
      <c r="G18" s="196" t="str">
        <f t="shared" si="3"/>
        <v>治田紗映子</v>
      </c>
      <c r="H18" s="53" t="s">
        <v>1038</v>
      </c>
      <c r="I18" s="56" t="s">
        <v>250</v>
      </c>
      <c r="J18" s="59">
        <v>1983</v>
      </c>
      <c r="K18" s="51">
        <f t="shared" si="1"/>
        <v>41</v>
      </c>
      <c r="L18" s="196" t="str">
        <f t="shared" si="0"/>
        <v>OK</v>
      </c>
      <c r="M18" s="196" t="s">
        <v>286</v>
      </c>
    </row>
    <row r="19" spans="1:13">
      <c r="A19" s="47" t="s">
        <v>287</v>
      </c>
      <c r="B19" s="196" t="s">
        <v>288</v>
      </c>
      <c r="C19" s="196" t="s">
        <v>289</v>
      </c>
      <c r="D19" s="47" t="s">
        <v>1038</v>
      </c>
      <c r="F19" s="196" t="str">
        <f t="shared" si="2"/>
        <v>あ１９</v>
      </c>
      <c r="G19" s="196" t="str">
        <f t="shared" si="3"/>
        <v>長谷川優</v>
      </c>
      <c r="H19" s="53" t="s">
        <v>1038</v>
      </c>
      <c r="I19" s="58" t="s">
        <v>282</v>
      </c>
      <c r="J19" s="59">
        <v>1973</v>
      </c>
      <c r="K19" s="51">
        <f t="shared" si="1"/>
        <v>51</v>
      </c>
      <c r="L19" s="196" t="str">
        <f t="shared" si="0"/>
        <v>OK</v>
      </c>
      <c r="M19" s="196" t="s">
        <v>233</v>
      </c>
    </row>
    <row r="20" spans="1:13">
      <c r="A20" s="47" t="s">
        <v>290</v>
      </c>
      <c r="B20" s="198" t="s">
        <v>291</v>
      </c>
      <c r="C20" s="198" t="s">
        <v>292</v>
      </c>
      <c r="D20" s="47" t="s">
        <v>1038</v>
      </c>
      <c r="F20" s="196" t="str">
        <f t="shared" si="2"/>
        <v>あ２０</v>
      </c>
      <c r="G20" s="196" t="str">
        <f t="shared" si="3"/>
        <v>成宮まき</v>
      </c>
      <c r="H20" s="53" t="s">
        <v>1038</v>
      </c>
      <c r="I20" s="56" t="s">
        <v>250</v>
      </c>
      <c r="J20" s="59">
        <v>1970</v>
      </c>
      <c r="K20" s="51">
        <f t="shared" si="1"/>
        <v>54</v>
      </c>
      <c r="L20" s="196" t="str">
        <f t="shared" si="0"/>
        <v>OK</v>
      </c>
      <c r="M20" s="49" t="s">
        <v>225</v>
      </c>
    </row>
    <row r="21" spans="1:13">
      <c r="A21" s="47" t="s">
        <v>293</v>
      </c>
      <c r="B21" s="199" t="s">
        <v>294</v>
      </c>
      <c r="C21" s="198" t="s">
        <v>295</v>
      </c>
      <c r="D21" s="47" t="s">
        <v>1038</v>
      </c>
      <c r="F21" s="196" t="str">
        <f t="shared" si="2"/>
        <v>あ２１</v>
      </c>
      <c r="G21" s="196" t="str">
        <f t="shared" si="3"/>
        <v>松本光美</v>
      </c>
      <c r="H21" s="53" t="s">
        <v>1038</v>
      </c>
      <c r="I21" s="56" t="s">
        <v>250</v>
      </c>
      <c r="J21" s="59">
        <v>1971</v>
      </c>
      <c r="K21" s="51">
        <f t="shared" si="1"/>
        <v>53</v>
      </c>
      <c r="L21" s="196" t="str">
        <f t="shared" si="0"/>
        <v>OK</v>
      </c>
      <c r="M21" s="49" t="s">
        <v>229</v>
      </c>
    </row>
    <row r="22" spans="1:13">
      <c r="A22" s="47" t="s">
        <v>296</v>
      </c>
      <c r="B22" s="49" t="s">
        <v>297</v>
      </c>
      <c r="C22" s="49" t="s">
        <v>298</v>
      </c>
      <c r="D22" s="47" t="s">
        <v>1038</v>
      </c>
      <c r="F22" s="48" t="str">
        <f t="shared" si="2"/>
        <v>あ２２</v>
      </c>
      <c r="G22" s="47" t="str">
        <f t="shared" si="3"/>
        <v>草野活地</v>
      </c>
      <c r="H22" s="53" t="s">
        <v>1038</v>
      </c>
      <c r="I22" s="53" t="s">
        <v>224</v>
      </c>
      <c r="J22" s="54">
        <v>1974</v>
      </c>
      <c r="K22" s="51">
        <f t="shared" si="1"/>
        <v>50</v>
      </c>
      <c r="L22" s="48" t="str">
        <f t="shared" si="0"/>
        <v>OK</v>
      </c>
      <c r="M22" s="49" t="s">
        <v>229</v>
      </c>
    </row>
    <row r="23" spans="1:13">
      <c r="A23" s="47" t="s">
        <v>299</v>
      </c>
      <c r="B23" s="49" t="s">
        <v>300</v>
      </c>
      <c r="C23" s="49" t="s">
        <v>301</v>
      </c>
      <c r="D23" s="47" t="s">
        <v>1038</v>
      </c>
      <c r="F23" s="48" t="str">
        <f t="shared" si="2"/>
        <v>あ２３</v>
      </c>
      <c r="G23" s="47" t="str">
        <f t="shared" si="3"/>
        <v>吉川孝次</v>
      </c>
      <c r="H23" s="53" t="s">
        <v>1038</v>
      </c>
      <c r="I23" s="53" t="s">
        <v>224</v>
      </c>
      <c r="J23" s="54">
        <v>1976</v>
      </c>
      <c r="K23" s="51">
        <f t="shared" si="1"/>
        <v>48</v>
      </c>
      <c r="L23" s="48" t="str">
        <f t="shared" si="0"/>
        <v>OK</v>
      </c>
      <c r="M23" s="49" t="s">
        <v>225</v>
      </c>
    </row>
    <row r="24" spans="1:13">
      <c r="A24" s="47" t="s">
        <v>302</v>
      </c>
      <c r="B24" s="49" t="s">
        <v>303</v>
      </c>
      <c r="C24" s="49" t="s">
        <v>304</v>
      </c>
      <c r="D24" s="47" t="s">
        <v>1038</v>
      </c>
      <c r="F24" s="48" t="str">
        <f t="shared" si="2"/>
        <v>あ２４</v>
      </c>
      <c r="G24" s="47" t="str">
        <f t="shared" si="3"/>
        <v>姫田和憲</v>
      </c>
      <c r="H24" s="53" t="s">
        <v>1038</v>
      </c>
      <c r="I24" s="53" t="s">
        <v>224</v>
      </c>
      <c r="J24" s="59">
        <v>1984</v>
      </c>
      <c r="K24" s="51">
        <f t="shared" si="1"/>
        <v>40</v>
      </c>
      <c r="L24" s="48" t="str">
        <f t="shared" si="0"/>
        <v>OK</v>
      </c>
      <c r="M24" s="49" t="s">
        <v>305</v>
      </c>
    </row>
    <row r="25" spans="1:13">
      <c r="A25" s="47" t="s">
        <v>306</v>
      </c>
      <c r="B25" s="49" t="s">
        <v>307</v>
      </c>
      <c r="C25" s="49" t="s">
        <v>308</v>
      </c>
      <c r="D25" s="47" t="s">
        <v>1038</v>
      </c>
      <c r="F25" s="48" t="str">
        <f t="shared" si="2"/>
        <v>あ２５</v>
      </c>
      <c r="G25" s="47" t="str">
        <f t="shared" si="3"/>
        <v>森本進太郎</v>
      </c>
      <c r="H25" s="53" t="s">
        <v>1038</v>
      </c>
      <c r="I25" s="53" t="s">
        <v>224</v>
      </c>
      <c r="J25" s="59">
        <v>1971</v>
      </c>
      <c r="K25" s="51">
        <f t="shared" si="1"/>
        <v>53</v>
      </c>
      <c r="L25" s="48" t="str">
        <f t="shared" si="0"/>
        <v>OK</v>
      </c>
      <c r="M25" s="49" t="s">
        <v>309</v>
      </c>
    </row>
    <row r="26" spans="1:13">
      <c r="A26" s="47" t="s">
        <v>310</v>
      </c>
      <c r="B26" s="49" t="s">
        <v>311</v>
      </c>
      <c r="C26" s="49" t="s">
        <v>312</v>
      </c>
      <c r="D26" s="47" t="s">
        <v>1038</v>
      </c>
      <c r="F26" s="48" t="str">
        <f t="shared" si="2"/>
        <v>あ２６</v>
      </c>
      <c r="G26" s="47" t="str">
        <f t="shared" si="3"/>
        <v>佐藤政之</v>
      </c>
      <c r="H26" s="53" t="s">
        <v>1038</v>
      </c>
      <c r="I26" s="53" t="s">
        <v>224</v>
      </c>
      <c r="J26" s="59">
        <v>1972</v>
      </c>
      <c r="K26" s="51">
        <f t="shared" si="1"/>
        <v>52</v>
      </c>
      <c r="L26" s="48" t="str">
        <f t="shared" si="0"/>
        <v>OK</v>
      </c>
      <c r="M26" s="49" t="s">
        <v>313</v>
      </c>
    </row>
    <row r="27" spans="1:13">
      <c r="A27" s="47" t="s">
        <v>314</v>
      </c>
      <c r="B27" s="49" t="s">
        <v>315</v>
      </c>
      <c r="C27" s="49" t="s">
        <v>316</v>
      </c>
      <c r="D27" s="47" t="s">
        <v>1038</v>
      </c>
      <c r="F27" s="48" t="str">
        <f t="shared" si="2"/>
        <v>あ２７</v>
      </c>
      <c r="G27" s="47" t="str">
        <f t="shared" si="3"/>
        <v>中村亨</v>
      </c>
      <c r="H27" s="53" t="s">
        <v>1038</v>
      </c>
      <c r="I27" s="53" t="s">
        <v>224</v>
      </c>
      <c r="J27" s="59">
        <v>1969</v>
      </c>
      <c r="K27" s="51">
        <f t="shared" si="1"/>
        <v>55</v>
      </c>
      <c r="L27" s="48" t="str">
        <f t="shared" si="0"/>
        <v>OK</v>
      </c>
      <c r="M27" s="49" t="s">
        <v>305</v>
      </c>
    </row>
    <row r="28" spans="1:13">
      <c r="A28" s="47" t="s">
        <v>317</v>
      </c>
      <c r="B28" s="57" t="s">
        <v>318</v>
      </c>
      <c r="C28" s="57" t="s">
        <v>319</v>
      </c>
      <c r="D28" s="47" t="s">
        <v>1038</v>
      </c>
      <c r="F28" s="48" t="str">
        <f t="shared" si="2"/>
        <v>あ２８</v>
      </c>
      <c r="G28" s="47" t="str">
        <f t="shared" si="3"/>
        <v>堅田瑞木</v>
      </c>
      <c r="H28" s="53" t="s">
        <v>1038</v>
      </c>
      <c r="I28" s="56" t="s">
        <v>250</v>
      </c>
      <c r="J28" s="59">
        <v>1996</v>
      </c>
      <c r="K28" s="51">
        <f t="shared" si="1"/>
        <v>28</v>
      </c>
      <c r="L28" s="48" t="str">
        <f t="shared" si="0"/>
        <v>OK</v>
      </c>
      <c r="M28" s="49" t="s">
        <v>305</v>
      </c>
    </row>
    <row r="29" spans="1:13">
      <c r="A29" s="47" t="s">
        <v>320</v>
      </c>
      <c r="B29" s="57" t="s">
        <v>321</v>
      </c>
      <c r="C29" s="57" t="s">
        <v>322</v>
      </c>
      <c r="D29" s="47" t="s">
        <v>1038</v>
      </c>
      <c r="F29" s="48" t="str">
        <f t="shared" si="2"/>
        <v>あ２９</v>
      </c>
      <c r="G29" s="47" t="str">
        <f t="shared" si="3"/>
        <v>大脇和世</v>
      </c>
      <c r="H29" s="53" t="s">
        <v>1038</v>
      </c>
      <c r="I29" s="56" t="s">
        <v>250</v>
      </c>
      <c r="J29" s="59">
        <v>1970</v>
      </c>
      <c r="K29" s="51">
        <f t="shared" si="1"/>
        <v>54</v>
      </c>
      <c r="L29" s="48" t="str">
        <f t="shared" si="0"/>
        <v>OK</v>
      </c>
      <c r="M29" s="49" t="s">
        <v>240</v>
      </c>
    </row>
    <row r="30" spans="1:13">
      <c r="A30" s="47" t="s">
        <v>323</v>
      </c>
      <c r="B30" s="57" t="s">
        <v>324</v>
      </c>
      <c r="C30" s="57" t="s">
        <v>325</v>
      </c>
      <c r="D30" s="47" t="s">
        <v>1038</v>
      </c>
      <c r="F30" s="48" t="str">
        <f t="shared" si="2"/>
        <v>あ３０</v>
      </c>
      <c r="G30" s="47" t="str">
        <f t="shared" si="3"/>
        <v>中野美和</v>
      </c>
      <c r="H30" s="53" t="s">
        <v>1038</v>
      </c>
      <c r="I30" s="56" t="s">
        <v>250</v>
      </c>
      <c r="J30" s="59">
        <v>1964</v>
      </c>
      <c r="K30" s="51">
        <f t="shared" si="1"/>
        <v>60</v>
      </c>
      <c r="L30" s="48" t="str">
        <f t="shared" si="0"/>
        <v>OK</v>
      </c>
      <c r="M30" s="49" t="s">
        <v>326</v>
      </c>
    </row>
    <row r="31" spans="1:13">
      <c r="A31" s="47" t="s">
        <v>327</v>
      </c>
      <c r="B31" s="57" t="s">
        <v>328</v>
      </c>
      <c r="C31" s="57" t="s">
        <v>329</v>
      </c>
      <c r="D31" s="47" t="s">
        <v>1038</v>
      </c>
      <c r="F31" s="48" t="str">
        <f t="shared" si="2"/>
        <v>あ３１</v>
      </c>
      <c r="G31" s="47" t="str">
        <f t="shared" si="3"/>
        <v>堀田明子</v>
      </c>
      <c r="H31" s="53" t="s">
        <v>1038</v>
      </c>
      <c r="I31" s="56" t="s">
        <v>250</v>
      </c>
      <c r="J31" s="59">
        <v>1970</v>
      </c>
      <c r="K31" s="51">
        <f t="shared" si="1"/>
        <v>54</v>
      </c>
      <c r="L31" s="48" t="str">
        <f t="shared" si="0"/>
        <v>OK</v>
      </c>
      <c r="M31" s="57" t="s">
        <v>330</v>
      </c>
    </row>
    <row r="32" spans="1:13">
      <c r="A32" s="47" t="s">
        <v>331</v>
      </c>
      <c r="B32" s="47" t="s">
        <v>332</v>
      </c>
      <c r="C32" s="47" t="s">
        <v>333</v>
      </c>
      <c r="D32" s="47" t="s">
        <v>1038</v>
      </c>
      <c r="F32" s="48" t="str">
        <f t="shared" si="2"/>
        <v>あ３２</v>
      </c>
      <c r="G32" s="47" t="str">
        <f t="shared" si="3"/>
        <v>法戸義也</v>
      </c>
      <c r="H32" s="53" t="s">
        <v>1038</v>
      </c>
      <c r="I32" s="53" t="s">
        <v>224</v>
      </c>
      <c r="J32" s="59">
        <v>1983</v>
      </c>
      <c r="K32" s="51">
        <f t="shared" si="1"/>
        <v>41</v>
      </c>
      <c r="L32" s="48" t="str">
        <f t="shared" si="0"/>
        <v>OK</v>
      </c>
      <c r="M32" s="49" t="s">
        <v>266</v>
      </c>
    </row>
    <row r="33" spans="1:14">
      <c r="A33" s="263" t="s">
        <v>1043</v>
      </c>
      <c r="B33" s="200" t="s">
        <v>334</v>
      </c>
      <c r="C33" s="200" t="s">
        <v>335</v>
      </c>
      <c r="D33" s="61" t="s">
        <v>1044</v>
      </c>
      <c r="E33" s="263"/>
      <c r="F33" s="47" t="str">
        <f t="shared" si="2"/>
        <v>あぷ０１</v>
      </c>
      <c r="G33" s="47" t="str">
        <f t="shared" si="3"/>
        <v>杉山邦夫</v>
      </c>
      <c r="H33" s="61" t="s">
        <v>1044</v>
      </c>
      <c r="I33" s="263" t="s">
        <v>224</v>
      </c>
      <c r="J33" s="263">
        <v>1950</v>
      </c>
      <c r="K33" s="51">
        <f>IF(J33="","",(2024-J33))</f>
        <v>74</v>
      </c>
      <c r="L33" s="48" t="str">
        <f t="shared" ref="L33:L40" si="4">IF(G33="","",IF(COUNTIF($G$7:$G$565,G33)&gt;1,"2重登録","OK"))</f>
        <v>OK</v>
      </c>
      <c r="M33" s="263" t="s">
        <v>336</v>
      </c>
      <c r="N33" s="201">
        <v>1</v>
      </c>
    </row>
    <row r="34" spans="1:14">
      <c r="A34" s="263" t="s">
        <v>1045</v>
      </c>
      <c r="B34" s="200" t="s">
        <v>337</v>
      </c>
      <c r="C34" s="200" t="s">
        <v>338</v>
      </c>
      <c r="D34" s="61" t="s">
        <v>1044</v>
      </c>
      <c r="E34" s="263"/>
      <c r="F34" s="47" t="str">
        <f t="shared" si="2"/>
        <v>あぷ０２</v>
      </c>
      <c r="G34" s="47" t="str">
        <f t="shared" si="3"/>
        <v>川上英二</v>
      </c>
      <c r="H34" s="61" t="s">
        <v>1044</v>
      </c>
      <c r="I34" s="263" t="s">
        <v>224</v>
      </c>
      <c r="J34" s="263">
        <v>1963</v>
      </c>
      <c r="K34" s="51">
        <f t="shared" ref="K34:K62" si="5">IF(J34="","",(2024-J34))</f>
        <v>61</v>
      </c>
      <c r="L34" s="48" t="str">
        <f t="shared" si="4"/>
        <v>OK</v>
      </c>
      <c r="M34" s="264" t="s">
        <v>339</v>
      </c>
      <c r="N34" s="201">
        <v>2</v>
      </c>
    </row>
    <row r="35" spans="1:14">
      <c r="A35" s="263" t="s">
        <v>1046</v>
      </c>
      <c r="B35" s="200" t="s">
        <v>340</v>
      </c>
      <c r="C35" s="200" t="s">
        <v>341</v>
      </c>
      <c r="D35" s="61" t="s">
        <v>1044</v>
      </c>
      <c r="E35" s="263"/>
      <c r="F35" s="47" t="str">
        <f t="shared" si="2"/>
        <v>あぷ０３</v>
      </c>
      <c r="G35" s="47" t="str">
        <f t="shared" si="3"/>
        <v>泉谷純也</v>
      </c>
      <c r="H35" s="61" t="s">
        <v>1044</v>
      </c>
      <c r="I35" s="263" t="s">
        <v>224</v>
      </c>
      <c r="J35" s="263">
        <v>1982</v>
      </c>
      <c r="K35" s="51">
        <f t="shared" si="5"/>
        <v>42</v>
      </c>
      <c r="L35" s="48" t="str">
        <f t="shared" si="4"/>
        <v>OK</v>
      </c>
      <c r="M35" s="264" t="s">
        <v>339</v>
      </c>
      <c r="N35" s="201">
        <v>3</v>
      </c>
    </row>
    <row r="36" spans="1:14">
      <c r="A36" s="263" t="s">
        <v>1047</v>
      </c>
      <c r="B36" s="200" t="s">
        <v>342</v>
      </c>
      <c r="C36" s="200" t="s">
        <v>343</v>
      </c>
      <c r="D36" s="61" t="s">
        <v>1044</v>
      </c>
      <c r="E36" s="263"/>
      <c r="F36" s="47" t="str">
        <f t="shared" si="2"/>
        <v>あぷ０４</v>
      </c>
      <c r="G36" s="47" t="str">
        <f t="shared" si="3"/>
        <v>浅田隆昭</v>
      </c>
      <c r="H36" s="61" t="s">
        <v>1044</v>
      </c>
      <c r="I36" s="263" t="s">
        <v>224</v>
      </c>
      <c r="J36" s="263">
        <v>1964</v>
      </c>
      <c r="K36" s="51">
        <f t="shared" si="5"/>
        <v>60</v>
      </c>
      <c r="L36" s="48" t="str">
        <f t="shared" si="4"/>
        <v>OK</v>
      </c>
      <c r="M36" s="263" t="s">
        <v>344</v>
      </c>
      <c r="N36" s="201">
        <v>4</v>
      </c>
    </row>
    <row r="37" spans="1:14">
      <c r="A37" s="263" t="s">
        <v>1048</v>
      </c>
      <c r="B37" s="200" t="s">
        <v>345</v>
      </c>
      <c r="C37" s="200" t="s">
        <v>346</v>
      </c>
      <c r="D37" s="61" t="s">
        <v>1044</v>
      </c>
      <c r="E37" s="263"/>
      <c r="F37" s="47" t="str">
        <f t="shared" si="2"/>
        <v>あぷ０５</v>
      </c>
      <c r="G37" s="47" t="str">
        <f t="shared" si="3"/>
        <v>森永洋介</v>
      </c>
      <c r="H37" s="61" t="s">
        <v>1044</v>
      </c>
      <c r="I37" s="263" t="s">
        <v>224</v>
      </c>
      <c r="J37" s="263">
        <v>1986</v>
      </c>
      <c r="K37" s="51">
        <f t="shared" si="5"/>
        <v>38</v>
      </c>
      <c r="L37" s="48" t="str">
        <f t="shared" si="4"/>
        <v>OK</v>
      </c>
      <c r="M37" s="263" t="s">
        <v>347</v>
      </c>
      <c r="N37" s="201">
        <v>5</v>
      </c>
    </row>
    <row r="38" spans="1:14">
      <c r="A38" s="263" t="s">
        <v>1049</v>
      </c>
      <c r="B38" s="200" t="s">
        <v>348</v>
      </c>
      <c r="C38" s="200" t="s">
        <v>349</v>
      </c>
      <c r="D38" s="61" t="s">
        <v>1044</v>
      </c>
      <c r="E38" s="263"/>
      <c r="F38" s="47" t="str">
        <f t="shared" si="2"/>
        <v>あぷ０６</v>
      </c>
      <c r="G38" s="47" t="str">
        <f t="shared" si="3"/>
        <v>辰巳悟朗</v>
      </c>
      <c r="H38" s="61" t="s">
        <v>1044</v>
      </c>
      <c r="I38" s="263" t="s">
        <v>224</v>
      </c>
      <c r="J38" s="263">
        <v>1974</v>
      </c>
      <c r="K38" s="51">
        <f t="shared" si="5"/>
        <v>50</v>
      </c>
      <c r="L38" s="48" t="str">
        <f t="shared" si="4"/>
        <v>OK</v>
      </c>
      <c r="M38" s="263" t="s">
        <v>350</v>
      </c>
      <c r="N38" s="201">
        <v>6</v>
      </c>
    </row>
    <row r="39" spans="1:14">
      <c r="A39" s="263" t="s">
        <v>1050</v>
      </c>
      <c r="B39" s="202" t="s">
        <v>1051</v>
      </c>
      <c r="C39" s="202" t="s">
        <v>1052</v>
      </c>
      <c r="D39" s="61" t="s">
        <v>1044</v>
      </c>
      <c r="F39" s="47" t="str">
        <f t="shared" si="2"/>
        <v>あぷ０７</v>
      </c>
      <c r="G39" s="49" t="str">
        <f t="shared" si="3"/>
        <v>川上美弥子</v>
      </c>
      <c r="H39" s="61" t="s">
        <v>1044</v>
      </c>
      <c r="I39" s="202" t="s">
        <v>351</v>
      </c>
      <c r="J39" s="1">
        <v>1971</v>
      </c>
      <c r="K39" s="51">
        <f t="shared" si="5"/>
        <v>53</v>
      </c>
      <c r="L39" s="1" t="str">
        <f t="shared" si="4"/>
        <v>OK</v>
      </c>
      <c r="M39" s="265" t="s">
        <v>339</v>
      </c>
      <c r="N39" s="201">
        <v>7</v>
      </c>
    </row>
    <row r="40" spans="1:14">
      <c r="A40" s="263" t="s">
        <v>1053</v>
      </c>
      <c r="B40" s="203" t="s">
        <v>1054</v>
      </c>
      <c r="C40" s="203" t="s">
        <v>1055</v>
      </c>
      <c r="D40" s="61" t="s">
        <v>1044</v>
      </c>
      <c r="E40" s="49"/>
      <c r="F40" s="47" t="str">
        <f t="shared" si="2"/>
        <v>あぷ０８</v>
      </c>
      <c r="G40" s="203" t="str">
        <f t="shared" si="3"/>
        <v>大塚陽</v>
      </c>
      <c r="H40" s="61" t="s">
        <v>1044</v>
      </c>
      <c r="I40" s="61" t="s">
        <v>282</v>
      </c>
      <c r="J40" s="266">
        <v>1985</v>
      </c>
      <c r="K40" s="51">
        <f t="shared" si="5"/>
        <v>39</v>
      </c>
      <c r="L40" s="48" t="str">
        <f t="shared" si="4"/>
        <v>OK</v>
      </c>
      <c r="M40" s="263" t="s">
        <v>1056</v>
      </c>
      <c r="N40" s="201">
        <v>8</v>
      </c>
    </row>
    <row r="41" spans="1:14">
      <c r="A41" s="263" t="s">
        <v>1057</v>
      </c>
      <c r="B41" s="203" t="s">
        <v>1058</v>
      </c>
      <c r="C41" s="203" t="s">
        <v>1059</v>
      </c>
      <c r="D41" s="61" t="s">
        <v>1044</v>
      </c>
      <c r="E41" s="49"/>
      <c r="F41" s="47" t="str">
        <f t="shared" si="2"/>
        <v>あぷ０９</v>
      </c>
      <c r="G41" s="203" t="str">
        <f t="shared" si="3"/>
        <v>山内雄平</v>
      </c>
      <c r="H41" s="61" t="s">
        <v>1044</v>
      </c>
      <c r="I41" s="61" t="s">
        <v>282</v>
      </c>
      <c r="J41" s="266">
        <v>1989</v>
      </c>
      <c r="K41" s="51">
        <f t="shared" si="5"/>
        <v>35</v>
      </c>
      <c r="L41" s="48" t="str">
        <f>IF(G41="","",IF(COUNTIF($G$7:$G$564,G41)&gt;1,"2重登録","OK"))</f>
        <v>OK</v>
      </c>
      <c r="M41" s="264" t="s">
        <v>1060</v>
      </c>
      <c r="N41" s="201">
        <v>9</v>
      </c>
    </row>
    <row r="42" spans="1:14">
      <c r="A42" s="263" t="s">
        <v>1061</v>
      </c>
      <c r="B42" s="200" t="s">
        <v>334</v>
      </c>
      <c r="C42" s="200" t="s">
        <v>1062</v>
      </c>
      <c r="D42" s="61" t="s">
        <v>1044</v>
      </c>
      <c r="E42" s="263"/>
      <c r="F42" s="47" t="str">
        <f t="shared" si="2"/>
        <v>あぷ１０</v>
      </c>
      <c r="G42" s="47" t="str">
        <f t="shared" si="3"/>
        <v>杉山春澄</v>
      </c>
      <c r="H42" s="61" t="s">
        <v>1044</v>
      </c>
      <c r="I42" s="263" t="s">
        <v>224</v>
      </c>
      <c r="J42" s="263">
        <v>2004</v>
      </c>
      <c r="K42" s="51">
        <f t="shared" si="5"/>
        <v>20</v>
      </c>
      <c r="L42" s="48" t="str">
        <f>IF(G42="","",IF(COUNTIF($G$7:$G$565,G42)&gt;1,"2重登録","OK"))</f>
        <v>OK</v>
      </c>
      <c r="M42" s="263" t="s">
        <v>350</v>
      </c>
      <c r="N42" s="201">
        <v>10</v>
      </c>
    </row>
    <row r="43" spans="1:14">
      <c r="A43" s="263" t="s">
        <v>1063</v>
      </c>
      <c r="B43" s="204" t="s">
        <v>1064</v>
      </c>
      <c r="C43" s="204" t="s">
        <v>1065</v>
      </c>
      <c r="D43" s="61" t="s">
        <v>1044</v>
      </c>
      <c r="E43" s="49"/>
      <c r="F43" s="47" t="str">
        <f>A43</f>
        <v>あぷ１１</v>
      </c>
      <c r="G43" s="203" t="str">
        <f>B43&amp;C43</f>
        <v>木村美香</v>
      </c>
      <c r="H43" s="61" t="s">
        <v>1044</v>
      </c>
      <c r="I43" s="202" t="s">
        <v>351</v>
      </c>
      <c r="J43" s="266">
        <v>1962</v>
      </c>
      <c r="K43" s="51">
        <f t="shared" si="5"/>
        <v>62</v>
      </c>
      <c r="L43" s="48" t="str">
        <f>IF(G43="","",IF(COUNTIF($G$7:$G$565,G43)&gt;1,"2重登録","OK"))</f>
        <v>OK</v>
      </c>
      <c r="M43" s="263" t="s">
        <v>1056</v>
      </c>
      <c r="N43" s="201">
        <v>11</v>
      </c>
    </row>
    <row r="44" spans="1:14">
      <c r="A44" s="263" t="s">
        <v>1066</v>
      </c>
      <c r="B44" s="204" t="s">
        <v>1067</v>
      </c>
      <c r="C44" s="204" t="s">
        <v>1068</v>
      </c>
      <c r="D44" s="61" t="s">
        <v>1044</v>
      </c>
      <c r="E44" s="49"/>
      <c r="F44" s="47" t="str">
        <f>A44</f>
        <v>あぷ１２</v>
      </c>
      <c r="G44" s="203" t="str">
        <f>B44&amp;C44</f>
        <v>梶木和子</v>
      </c>
      <c r="H44" s="61" t="s">
        <v>1044</v>
      </c>
      <c r="I44" s="202" t="s">
        <v>351</v>
      </c>
      <c r="J44" s="266">
        <v>1960</v>
      </c>
      <c r="K44" s="51">
        <f t="shared" si="5"/>
        <v>64</v>
      </c>
      <c r="L44" s="48" t="str">
        <f t="shared" ref="L44:L62" si="6">IF(G44="","",IF(COUNTIF($G$7:$G$564,G44)&gt;1,"2重登録","OK"))</f>
        <v>OK</v>
      </c>
      <c r="M44" s="263" t="s">
        <v>350</v>
      </c>
      <c r="N44" s="201">
        <v>12</v>
      </c>
    </row>
    <row r="45" spans="1:14">
      <c r="A45" s="263" t="s">
        <v>1014</v>
      </c>
      <c r="B45" s="57" t="s">
        <v>1069</v>
      </c>
      <c r="C45" s="57" t="s">
        <v>352</v>
      </c>
      <c r="D45" s="61" t="s">
        <v>1044</v>
      </c>
      <c r="E45" s="47"/>
      <c r="F45" s="47" t="str">
        <f t="shared" ref="F45:F62" si="7">A45</f>
        <v>あぷ１３</v>
      </c>
      <c r="G45" s="203" t="str">
        <f t="shared" ref="G45:G62" si="8">B45&amp;C45</f>
        <v>日高眞規子</v>
      </c>
      <c r="H45" s="61" t="s">
        <v>1044</v>
      </c>
      <c r="I45" s="202" t="s">
        <v>351</v>
      </c>
      <c r="J45" s="50">
        <v>1963</v>
      </c>
      <c r="K45" s="51">
        <f t="shared" si="5"/>
        <v>61</v>
      </c>
      <c r="L45" s="48" t="str">
        <f t="shared" si="6"/>
        <v>OK</v>
      </c>
      <c r="M45" s="47" t="s">
        <v>1070</v>
      </c>
      <c r="N45" s="201">
        <v>13</v>
      </c>
    </row>
    <row r="46" spans="1:14">
      <c r="A46" s="263" t="s">
        <v>1071</v>
      </c>
      <c r="B46" s="47" t="s">
        <v>1072</v>
      </c>
      <c r="C46" s="47" t="s">
        <v>1073</v>
      </c>
      <c r="D46" s="61" t="s">
        <v>1044</v>
      </c>
      <c r="E46" s="47"/>
      <c r="F46" s="47" t="str">
        <f t="shared" si="7"/>
        <v>あぷ１４</v>
      </c>
      <c r="G46" s="203" t="str">
        <f t="shared" si="8"/>
        <v>長谷出浩</v>
      </c>
      <c r="H46" s="61" t="s">
        <v>1044</v>
      </c>
      <c r="I46" s="47" t="s">
        <v>1074</v>
      </c>
      <c r="J46" s="50">
        <v>1960</v>
      </c>
      <c r="K46" s="51">
        <f t="shared" si="5"/>
        <v>64</v>
      </c>
      <c r="L46" s="48" t="str">
        <f t="shared" si="6"/>
        <v>OK</v>
      </c>
      <c r="M46" s="265" t="s">
        <v>339</v>
      </c>
      <c r="N46" s="201">
        <v>14</v>
      </c>
    </row>
    <row r="47" spans="1:14">
      <c r="A47" s="263" t="s">
        <v>1075</v>
      </c>
      <c r="B47" s="57" t="s">
        <v>1076</v>
      </c>
      <c r="C47" s="204" t="s">
        <v>1077</v>
      </c>
      <c r="D47" s="61" t="s">
        <v>1044</v>
      </c>
      <c r="E47" s="47"/>
      <c r="F47" s="47" t="str">
        <f t="shared" si="7"/>
        <v>あぷ１５</v>
      </c>
      <c r="G47" s="203" t="str">
        <f t="shared" si="8"/>
        <v>本池清子</v>
      </c>
      <c r="H47" s="61" t="s">
        <v>1044</v>
      </c>
      <c r="I47" s="47" t="s">
        <v>351</v>
      </c>
      <c r="J47" s="50">
        <v>1967</v>
      </c>
      <c r="K47" s="51">
        <f t="shared" si="5"/>
        <v>57</v>
      </c>
      <c r="L47" s="48" t="str">
        <f t="shared" si="6"/>
        <v>OK</v>
      </c>
      <c r="M47" s="263" t="s">
        <v>336</v>
      </c>
      <c r="N47" s="201">
        <v>15</v>
      </c>
    </row>
    <row r="48" spans="1:14">
      <c r="A48" s="263" t="s">
        <v>1078</v>
      </c>
      <c r="B48" s="47" t="s">
        <v>1079</v>
      </c>
      <c r="C48" s="47" t="s">
        <v>1080</v>
      </c>
      <c r="D48" s="61" t="s">
        <v>1044</v>
      </c>
      <c r="E48" s="47"/>
      <c r="F48" s="47" t="str">
        <f t="shared" si="7"/>
        <v>あぷ１６</v>
      </c>
      <c r="G48" s="203" t="str">
        <f t="shared" si="8"/>
        <v>奥田純也</v>
      </c>
      <c r="H48" s="61" t="s">
        <v>1044</v>
      </c>
      <c r="I48" s="47" t="s">
        <v>1074</v>
      </c>
      <c r="J48" s="50">
        <v>1963</v>
      </c>
      <c r="K48" s="51">
        <f t="shared" si="5"/>
        <v>61</v>
      </c>
      <c r="L48" s="48" t="str">
        <f t="shared" si="6"/>
        <v>OK</v>
      </c>
      <c r="M48" s="265" t="s">
        <v>339</v>
      </c>
      <c r="N48" s="201">
        <v>16</v>
      </c>
    </row>
    <row r="49" spans="1:14">
      <c r="A49" s="263" t="s">
        <v>1081</v>
      </c>
      <c r="B49" s="57" t="s">
        <v>1082</v>
      </c>
      <c r="C49" s="57" t="s">
        <v>1083</v>
      </c>
      <c r="D49" s="61" t="s">
        <v>1044</v>
      </c>
      <c r="E49" s="47"/>
      <c r="F49" s="47" t="str">
        <f t="shared" si="7"/>
        <v>あぷ１７</v>
      </c>
      <c r="G49" s="203" t="str">
        <f t="shared" si="8"/>
        <v>村田朋子</v>
      </c>
      <c r="H49" s="61" t="s">
        <v>1044</v>
      </c>
      <c r="I49" s="57" t="s">
        <v>1084</v>
      </c>
      <c r="J49" s="50">
        <v>1959</v>
      </c>
      <c r="K49" s="51">
        <f t="shared" si="5"/>
        <v>65</v>
      </c>
      <c r="L49" s="48" t="str">
        <f t="shared" si="6"/>
        <v>OK</v>
      </c>
      <c r="M49" s="265" t="s">
        <v>339</v>
      </c>
      <c r="N49" s="201">
        <v>17</v>
      </c>
    </row>
    <row r="50" spans="1:14">
      <c r="A50" s="263" t="s">
        <v>1085</v>
      </c>
      <c r="B50" s="57" t="s">
        <v>353</v>
      </c>
      <c r="C50" s="57" t="s">
        <v>354</v>
      </c>
      <c r="D50" s="61" t="s">
        <v>1044</v>
      </c>
      <c r="E50" s="47"/>
      <c r="F50" s="47" t="str">
        <f t="shared" si="7"/>
        <v>あぷ１８</v>
      </c>
      <c r="G50" s="203" t="str">
        <f t="shared" si="8"/>
        <v>村田理恵子</v>
      </c>
      <c r="H50" s="61" t="s">
        <v>1044</v>
      </c>
      <c r="I50" s="57" t="s">
        <v>1084</v>
      </c>
      <c r="J50" s="50">
        <v>1979</v>
      </c>
      <c r="K50" s="51">
        <f t="shared" si="5"/>
        <v>45</v>
      </c>
      <c r="L50" s="48" t="str">
        <f t="shared" si="6"/>
        <v>OK</v>
      </c>
      <c r="M50" s="265" t="s">
        <v>339</v>
      </c>
      <c r="N50" s="201">
        <v>18</v>
      </c>
    </row>
    <row r="51" spans="1:14">
      <c r="A51" s="263" t="s">
        <v>1086</v>
      </c>
      <c r="B51" s="47" t="s">
        <v>1087</v>
      </c>
      <c r="C51" s="47" t="s">
        <v>355</v>
      </c>
      <c r="D51" s="61" t="s">
        <v>1044</v>
      </c>
      <c r="E51" s="47"/>
      <c r="F51" s="47" t="str">
        <f t="shared" si="7"/>
        <v>あぷ１９</v>
      </c>
      <c r="G51" s="203" t="str">
        <f t="shared" si="8"/>
        <v>竹村治</v>
      </c>
      <c r="H51" s="61" t="s">
        <v>1044</v>
      </c>
      <c r="I51" s="47" t="s">
        <v>1074</v>
      </c>
      <c r="J51" s="50">
        <v>1961</v>
      </c>
      <c r="K51" s="51">
        <f t="shared" si="5"/>
        <v>63</v>
      </c>
      <c r="L51" s="48" t="str">
        <f t="shared" si="6"/>
        <v>OK</v>
      </c>
      <c r="M51" s="47" t="s">
        <v>1088</v>
      </c>
      <c r="N51" s="201">
        <v>19</v>
      </c>
    </row>
    <row r="52" spans="1:14">
      <c r="A52" s="263" t="s">
        <v>1089</v>
      </c>
      <c r="B52" s="47" t="s">
        <v>1090</v>
      </c>
      <c r="C52" s="47" t="s">
        <v>356</v>
      </c>
      <c r="D52" s="61" t="s">
        <v>1044</v>
      </c>
      <c r="E52" s="47"/>
      <c r="F52" s="47" t="str">
        <f t="shared" si="7"/>
        <v>あぷ２０</v>
      </c>
      <c r="G52" s="203" t="str">
        <f t="shared" si="8"/>
        <v>木村誠</v>
      </c>
      <c r="H52" s="61" t="s">
        <v>1044</v>
      </c>
      <c r="I52" s="47" t="s">
        <v>1074</v>
      </c>
      <c r="J52" s="50">
        <v>1968</v>
      </c>
      <c r="K52" s="51">
        <f t="shared" si="5"/>
        <v>56</v>
      </c>
      <c r="L52" s="48" t="str">
        <f t="shared" si="6"/>
        <v>OK</v>
      </c>
      <c r="M52" s="47" t="s">
        <v>1091</v>
      </c>
      <c r="N52" s="201">
        <v>20</v>
      </c>
    </row>
    <row r="53" spans="1:14">
      <c r="A53" s="263" t="s">
        <v>1092</v>
      </c>
      <c r="B53" s="57" t="s">
        <v>1090</v>
      </c>
      <c r="C53" s="57" t="s">
        <v>357</v>
      </c>
      <c r="D53" s="61" t="s">
        <v>1044</v>
      </c>
      <c r="E53" s="47"/>
      <c r="F53" s="47" t="str">
        <f t="shared" si="7"/>
        <v>あぷ２１</v>
      </c>
      <c r="G53" s="203" t="str">
        <f t="shared" si="8"/>
        <v>木村容子</v>
      </c>
      <c r="H53" s="61" t="s">
        <v>1044</v>
      </c>
      <c r="I53" s="47" t="s">
        <v>1084</v>
      </c>
      <c r="J53" s="50">
        <v>1967</v>
      </c>
      <c r="K53" s="51">
        <f t="shared" si="5"/>
        <v>57</v>
      </c>
      <c r="L53" s="48" t="str">
        <f t="shared" si="6"/>
        <v>OK</v>
      </c>
      <c r="M53" s="47" t="s">
        <v>1091</v>
      </c>
      <c r="N53" s="201">
        <v>21</v>
      </c>
    </row>
    <row r="54" spans="1:14">
      <c r="A54" s="263" t="s">
        <v>1093</v>
      </c>
      <c r="B54" s="47" t="s">
        <v>1094</v>
      </c>
      <c r="C54" s="47" t="s">
        <v>1095</v>
      </c>
      <c r="D54" s="61" t="s">
        <v>1044</v>
      </c>
      <c r="E54" s="47"/>
      <c r="F54" s="47" t="str">
        <f t="shared" si="7"/>
        <v>あぷ２２</v>
      </c>
      <c r="G54" s="203" t="str">
        <f t="shared" si="8"/>
        <v>森謙太郎</v>
      </c>
      <c r="H54" s="61" t="s">
        <v>1044</v>
      </c>
      <c r="I54" s="47" t="s">
        <v>1074</v>
      </c>
      <c r="J54" s="50">
        <v>1989</v>
      </c>
      <c r="K54" s="51">
        <f t="shared" si="5"/>
        <v>35</v>
      </c>
      <c r="L54" s="48" t="str">
        <f t="shared" si="6"/>
        <v>OK</v>
      </c>
      <c r="M54" s="47" t="s">
        <v>1096</v>
      </c>
      <c r="N54" s="201">
        <v>22</v>
      </c>
    </row>
    <row r="55" spans="1:14">
      <c r="A55" s="263" t="s">
        <v>1097</v>
      </c>
      <c r="B55" s="47" t="s">
        <v>1098</v>
      </c>
      <c r="C55" s="47" t="s">
        <v>358</v>
      </c>
      <c r="D55" s="61" t="s">
        <v>1044</v>
      </c>
      <c r="E55" s="47"/>
      <c r="F55" s="47" t="str">
        <f t="shared" si="7"/>
        <v>あぷ２３</v>
      </c>
      <c r="G55" s="203" t="str">
        <f t="shared" si="8"/>
        <v>下地昭徹</v>
      </c>
      <c r="H55" s="61" t="s">
        <v>1044</v>
      </c>
      <c r="I55" s="47" t="s">
        <v>1074</v>
      </c>
      <c r="J55" s="50">
        <v>1977</v>
      </c>
      <c r="K55" s="51">
        <f t="shared" si="5"/>
        <v>47</v>
      </c>
      <c r="L55" s="48" t="str">
        <f t="shared" si="6"/>
        <v>OK</v>
      </c>
      <c r="M55" s="47" t="s">
        <v>1096</v>
      </c>
      <c r="N55" s="201">
        <v>23</v>
      </c>
    </row>
    <row r="56" spans="1:14">
      <c r="A56" s="263" t="s">
        <v>1099</v>
      </c>
      <c r="B56" s="47" t="s">
        <v>1100</v>
      </c>
      <c r="C56" s="47" t="s">
        <v>359</v>
      </c>
      <c r="D56" s="61" t="s">
        <v>1044</v>
      </c>
      <c r="E56" s="47"/>
      <c r="F56" s="47" t="str">
        <f t="shared" si="7"/>
        <v>あぷ２４</v>
      </c>
      <c r="G56" s="203" t="str">
        <f t="shared" si="8"/>
        <v>服部龍優</v>
      </c>
      <c r="H56" s="61" t="s">
        <v>1044</v>
      </c>
      <c r="I56" s="47" t="s">
        <v>1074</v>
      </c>
      <c r="J56" s="50">
        <v>1997</v>
      </c>
      <c r="K56" s="51">
        <f t="shared" si="5"/>
        <v>27</v>
      </c>
      <c r="L56" s="48" t="str">
        <f t="shared" si="6"/>
        <v>OK</v>
      </c>
      <c r="M56" s="47" t="s">
        <v>1101</v>
      </c>
      <c r="N56" s="201">
        <v>24</v>
      </c>
    </row>
    <row r="57" spans="1:14">
      <c r="A57" s="263" t="s">
        <v>1102</v>
      </c>
      <c r="B57" s="47" t="s">
        <v>1103</v>
      </c>
      <c r="C57" s="47" t="s">
        <v>360</v>
      </c>
      <c r="D57" s="61" t="s">
        <v>1044</v>
      </c>
      <c r="E57" s="47"/>
      <c r="F57" s="47" t="str">
        <f t="shared" si="7"/>
        <v>あぷ２５</v>
      </c>
      <c r="G57" s="203" t="str">
        <f t="shared" si="8"/>
        <v>齋藤波月</v>
      </c>
      <c r="H57" s="61" t="s">
        <v>1044</v>
      </c>
      <c r="I57" s="47" t="s">
        <v>1074</v>
      </c>
      <c r="J57" s="50">
        <v>1997</v>
      </c>
      <c r="K57" s="51">
        <f t="shared" si="5"/>
        <v>27</v>
      </c>
      <c r="L57" s="48" t="str">
        <f t="shared" si="6"/>
        <v>OK</v>
      </c>
      <c r="M57" s="47" t="s">
        <v>1101</v>
      </c>
      <c r="N57" s="201">
        <v>25</v>
      </c>
    </row>
    <row r="58" spans="1:14">
      <c r="A58" s="263" t="s">
        <v>1104</v>
      </c>
      <c r="B58" s="47" t="s">
        <v>1105</v>
      </c>
      <c r="C58" s="47" t="s">
        <v>361</v>
      </c>
      <c r="D58" s="61" t="s">
        <v>1044</v>
      </c>
      <c r="E58" s="47"/>
      <c r="F58" s="47" t="str">
        <f t="shared" si="7"/>
        <v>あぷ２６</v>
      </c>
      <c r="G58" s="203" t="str">
        <f t="shared" si="8"/>
        <v>古市雄哉</v>
      </c>
      <c r="H58" s="61" t="s">
        <v>1044</v>
      </c>
      <c r="I58" s="47" t="s">
        <v>1074</v>
      </c>
      <c r="J58" s="50">
        <v>1997</v>
      </c>
      <c r="K58" s="51">
        <f t="shared" si="5"/>
        <v>27</v>
      </c>
      <c r="L58" s="48" t="str">
        <f t="shared" si="6"/>
        <v>OK</v>
      </c>
      <c r="M58" s="47" t="s">
        <v>1096</v>
      </c>
      <c r="N58" s="201">
        <v>26</v>
      </c>
    </row>
    <row r="59" spans="1:14">
      <c r="A59" s="263" t="s">
        <v>1106</v>
      </c>
      <c r="B59" s="47" t="s">
        <v>1107</v>
      </c>
      <c r="C59" s="47" t="s">
        <v>362</v>
      </c>
      <c r="D59" s="61" t="s">
        <v>1044</v>
      </c>
      <c r="E59" s="47"/>
      <c r="F59" s="47" t="str">
        <f t="shared" si="7"/>
        <v>あぷ２７</v>
      </c>
      <c r="G59" s="203" t="str">
        <f t="shared" si="8"/>
        <v>大塚光稀</v>
      </c>
      <c r="H59" s="61" t="s">
        <v>1044</v>
      </c>
      <c r="I59" s="47" t="s">
        <v>1074</v>
      </c>
      <c r="J59" s="50">
        <v>1999</v>
      </c>
      <c r="K59" s="51">
        <f t="shared" si="5"/>
        <v>25</v>
      </c>
      <c r="L59" s="48" t="str">
        <f t="shared" si="6"/>
        <v>OK</v>
      </c>
      <c r="M59" s="47" t="s">
        <v>1096</v>
      </c>
      <c r="N59" s="201">
        <v>27</v>
      </c>
    </row>
    <row r="60" spans="1:14">
      <c r="A60" s="263" t="s">
        <v>1013</v>
      </c>
      <c r="B60" s="47" t="s">
        <v>1108</v>
      </c>
      <c r="C60" s="47" t="s">
        <v>1109</v>
      </c>
      <c r="D60" s="61" t="s">
        <v>1044</v>
      </c>
      <c r="E60" s="47"/>
      <c r="F60" s="47" t="str">
        <f t="shared" si="7"/>
        <v>あぷ２８</v>
      </c>
      <c r="G60" s="203" t="str">
        <f t="shared" si="8"/>
        <v>東正隆</v>
      </c>
      <c r="H60" s="61" t="s">
        <v>1044</v>
      </c>
      <c r="I60" s="47" t="s">
        <v>1074</v>
      </c>
      <c r="J60" s="50">
        <v>1965</v>
      </c>
      <c r="K60" s="51">
        <f t="shared" si="5"/>
        <v>59</v>
      </c>
      <c r="L60" s="48" t="str">
        <f t="shared" si="6"/>
        <v>OK</v>
      </c>
      <c r="M60" s="47" t="s">
        <v>350</v>
      </c>
      <c r="N60" s="201">
        <v>28</v>
      </c>
    </row>
    <row r="61" spans="1:14">
      <c r="A61" s="263" t="s">
        <v>1110</v>
      </c>
      <c r="B61" s="47" t="s">
        <v>1111</v>
      </c>
      <c r="C61" s="47" t="s">
        <v>1112</v>
      </c>
      <c r="D61" s="61" t="s">
        <v>1044</v>
      </c>
      <c r="E61" s="47"/>
      <c r="F61" s="47" t="str">
        <f t="shared" si="7"/>
        <v>あぷ２９</v>
      </c>
      <c r="G61" s="203" t="str">
        <f t="shared" si="8"/>
        <v>二ツ井裕也</v>
      </c>
      <c r="H61" s="61" t="s">
        <v>1044</v>
      </c>
      <c r="I61" s="47" t="s">
        <v>1074</v>
      </c>
      <c r="J61" s="50">
        <v>1990</v>
      </c>
      <c r="K61" s="51">
        <f t="shared" si="5"/>
        <v>34</v>
      </c>
      <c r="L61" s="48" t="str">
        <f t="shared" si="6"/>
        <v>OK</v>
      </c>
      <c r="M61" s="47" t="s">
        <v>1091</v>
      </c>
      <c r="N61" s="201">
        <v>29</v>
      </c>
    </row>
    <row r="62" spans="1:14">
      <c r="A62" s="263" t="s">
        <v>1113</v>
      </c>
      <c r="B62" s="47" t="s">
        <v>1114</v>
      </c>
      <c r="C62" s="47" t="s">
        <v>1115</v>
      </c>
      <c r="D62" s="61" t="s">
        <v>1044</v>
      </c>
      <c r="E62" s="47"/>
      <c r="F62" s="47" t="str">
        <f t="shared" si="7"/>
        <v>あぷ３０</v>
      </c>
      <c r="G62" s="203" t="str">
        <f t="shared" si="8"/>
        <v>山崎豊</v>
      </c>
      <c r="H62" s="61" t="s">
        <v>1044</v>
      </c>
      <c r="I62" s="267" t="s">
        <v>1074</v>
      </c>
      <c r="J62" s="205">
        <v>1975</v>
      </c>
      <c r="K62" s="51">
        <f t="shared" si="5"/>
        <v>49</v>
      </c>
      <c r="L62" s="48" t="str">
        <f t="shared" si="6"/>
        <v>OK</v>
      </c>
      <c r="M62" s="265" t="s">
        <v>339</v>
      </c>
      <c r="N62" s="201">
        <v>30</v>
      </c>
    </row>
    <row r="63" spans="1:14" s="57" customFormat="1" ht="18" customHeight="1">
      <c r="A63" s="47" t="s">
        <v>1116</v>
      </c>
      <c r="B63" s="57" t="s">
        <v>363</v>
      </c>
      <c r="C63" s="57" t="s">
        <v>364</v>
      </c>
      <c r="D63" s="47" t="s">
        <v>1117</v>
      </c>
      <c r="E63" s="47"/>
      <c r="F63" s="68" t="str">
        <f>A63</f>
        <v>あん０１</v>
      </c>
      <c r="G63" s="47" t="str">
        <f>B63&amp;C63</f>
        <v>池田枝理</v>
      </c>
      <c r="H63" s="58" t="str">
        <f>$B$79</f>
        <v>薮内</v>
      </c>
      <c r="I63" s="66" t="s">
        <v>250</v>
      </c>
      <c r="J63" s="50">
        <v>1986</v>
      </c>
      <c r="K63" s="107">
        <f>IF(J63="","",(2024-J63))</f>
        <v>38</v>
      </c>
      <c r="L63" s="68" t="str">
        <f>IF(G63="","",IF(COUNTIF($G$5:$G$646,G63)&gt;1,"2重登録","OK"))</f>
        <v>OK</v>
      </c>
      <c r="M63" s="47" t="s">
        <v>225</v>
      </c>
    </row>
    <row r="64" spans="1:14" s="57" customFormat="1" ht="18" customHeight="1">
      <c r="A64" s="47" t="s">
        <v>1118</v>
      </c>
      <c r="B64" s="57" t="s">
        <v>365</v>
      </c>
      <c r="C64" s="57" t="s">
        <v>366</v>
      </c>
      <c r="D64" s="47" t="s">
        <v>1117</v>
      </c>
      <c r="E64" s="47"/>
      <c r="F64" s="68" t="str">
        <f>A64</f>
        <v>あん０２</v>
      </c>
      <c r="G64" s="47" t="str">
        <f>B64&amp;C64</f>
        <v>脇坂愛里</v>
      </c>
      <c r="H64" s="58" t="str">
        <f t="shared" ref="H64:H91" si="9">$B$79</f>
        <v>薮内</v>
      </c>
      <c r="I64" s="66" t="s">
        <v>351</v>
      </c>
      <c r="J64" s="50">
        <v>1989</v>
      </c>
      <c r="K64" s="107">
        <f t="shared" ref="K64:K91" si="10">IF(J64="","",(2024-J64))</f>
        <v>35</v>
      </c>
      <c r="L64" s="68" t="str">
        <f>IF(G64="","",IF(COUNTIF($G$5:$G$646,G64)&gt;1,"2重登録","OK"))</f>
        <v>OK</v>
      </c>
      <c r="M64" s="47" t="s">
        <v>225</v>
      </c>
    </row>
    <row r="65" spans="1:13" s="57" customFormat="1" ht="18" customHeight="1">
      <c r="A65" s="47" t="s">
        <v>367</v>
      </c>
      <c r="B65" s="57" t="s">
        <v>368</v>
      </c>
      <c r="C65" s="57" t="s">
        <v>369</v>
      </c>
      <c r="D65" s="47" t="s">
        <v>1117</v>
      </c>
      <c r="E65" s="47"/>
      <c r="F65" s="68" t="str">
        <f t="shared" ref="F65:F90" si="11">A65</f>
        <v>あん０３</v>
      </c>
      <c r="G65" s="47" t="str">
        <f t="shared" ref="G65:G90" si="12">B65&amp;C65</f>
        <v>片桐美里</v>
      </c>
      <c r="H65" s="58" t="str">
        <f t="shared" si="9"/>
        <v>薮内</v>
      </c>
      <c r="I65" s="66" t="s">
        <v>250</v>
      </c>
      <c r="J65" s="50">
        <v>1977</v>
      </c>
      <c r="K65" s="107">
        <f t="shared" si="10"/>
        <v>47</v>
      </c>
      <c r="L65" s="68" t="str">
        <f>IF(G65="","",IF(COUNTIF($G$5:$G$646,G65)&gt;1,"2重登録","OK"))</f>
        <v>OK</v>
      </c>
      <c r="M65" s="47" t="s">
        <v>225</v>
      </c>
    </row>
    <row r="66" spans="1:13" s="57" customFormat="1" ht="18" customHeight="1">
      <c r="A66" s="47" t="s">
        <v>370</v>
      </c>
      <c r="B66" s="57" t="s">
        <v>371</v>
      </c>
      <c r="C66" s="57" t="s">
        <v>372</v>
      </c>
      <c r="D66" s="47" t="s">
        <v>1117</v>
      </c>
      <c r="E66" s="47"/>
      <c r="F66" s="68" t="str">
        <f t="shared" si="11"/>
        <v>あん０４</v>
      </c>
      <c r="G66" s="47" t="str">
        <f t="shared" si="12"/>
        <v>植田早耶</v>
      </c>
      <c r="H66" s="58" t="str">
        <f t="shared" si="9"/>
        <v>薮内</v>
      </c>
      <c r="I66" s="66" t="s">
        <v>351</v>
      </c>
      <c r="J66" s="50">
        <v>1999</v>
      </c>
      <c r="K66" s="107">
        <f t="shared" si="10"/>
        <v>25</v>
      </c>
      <c r="L66" s="68" t="str">
        <f>IF(G66="","",IF(COUNTIF($G$5:$G$646,G66)&gt;1,"2重登録","OK"))</f>
        <v>OK</v>
      </c>
      <c r="M66" s="57" t="s">
        <v>330</v>
      </c>
    </row>
    <row r="67" spans="1:13" s="47" customFormat="1" ht="18" customHeight="1">
      <c r="A67" s="47" t="s">
        <v>373</v>
      </c>
      <c r="B67" s="265" t="s">
        <v>374</v>
      </c>
      <c r="C67" s="265" t="s">
        <v>375</v>
      </c>
      <c r="D67" s="47" t="s">
        <v>1117</v>
      </c>
      <c r="F67" s="48" t="str">
        <f>A67</f>
        <v>あん０５</v>
      </c>
      <c r="G67" s="47" t="str">
        <f>B67&amp;C67</f>
        <v>西野美恵</v>
      </c>
      <c r="H67" s="58" t="str">
        <f t="shared" si="9"/>
        <v>薮内</v>
      </c>
      <c r="I67" s="66" t="s">
        <v>250</v>
      </c>
      <c r="J67" s="54">
        <v>1988</v>
      </c>
      <c r="K67" s="107">
        <f t="shared" si="10"/>
        <v>36</v>
      </c>
      <c r="L67" s="48" t="str">
        <f>IF(G67="","",IF(COUNTIF($G$5:$G$646,G67)&gt;1,"2重登録","OK"))</f>
        <v>OK</v>
      </c>
      <c r="M67" s="52" t="s">
        <v>258</v>
      </c>
    </row>
    <row r="68" spans="1:13" s="57" customFormat="1" ht="18" customHeight="1">
      <c r="A68" s="47" t="s">
        <v>376</v>
      </c>
      <c r="B68" s="57" t="s">
        <v>377</v>
      </c>
      <c r="C68" s="57" t="s">
        <v>378</v>
      </c>
      <c r="D68" s="47" t="s">
        <v>1117</v>
      </c>
      <c r="E68" s="47"/>
      <c r="F68" s="68" t="str">
        <f t="shared" si="11"/>
        <v>あん０６</v>
      </c>
      <c r="G68" s="47" t="str">
        <f t="shared" si="12"/>
        <v>黒坂晶子</v>
      </c>
      <c r="H68" s="58" t="str">
        <f t="shared" si="9"/>
        <v>薮内</v>
      </c>
      <c r="I68" s="66" t="s">
        <v>351</v>
      </c>
      <c r="J68" s="50">
        <v>1971</v>
      </c>
      <c r="K68" s="107">
        <f t="shared" si="10"/>
        <v>53</v>
      </c>
      <c r="L68" s="68" t="str">
        <f>IF(G68="","",IF(COUNTIF($G$5:$G$370,G68)&gt;1,"2重登録","OK"))</f>
        <v>OK</v>
      </c>
      <c r="M68" s="47" t="s">
        <v>229</v>
      </c>
    </row>
    <row r="69" spans="1:13" s="47" customFormat="1" ht="18" customHeight="1">
      <c r="A69" s="47" t="s">
        <v>379</v>
      </c>
      <c r="B69" s="265" t="s">
        <v>380</v>
      </c>
      <c r="C69" s="265" t="s">
        <v>381</v>
      </c>
      <c r="D69" s="47" t="s">
        <v>1117</v>
      </c>
      <c r="F69" s="48" t="str">
        <f>A69</f>
        <v>あん０７</v>
      </c>
      <c r="G69" s="47" t="str">
        <f>B69&amp;C69</f>
        <v>山口千恵</v>
      </c>
      <c r="H69" s="58" t="str">
        <f t="shared" si="9"/>
        <v>薮内</v>
      </c>
      <c r="I69" s="66" t="s">
        <v>250</v>
      </c>
      <c r="J69" s="54">
        <v>1979</v>
      </c>
      <c r="K69" s="107">
        <f t="shared" si="10"/>
        <v>45</v>
      </c>
      <c r="L69" s="48" t="str">
        <f t="shared" ref="L69:L90" si="13">IF(G69="","",IF(COUNTIF($G$5:$G$646,G69)&gt;1,"2重登録","OK"))</f>
        <v>OK</v>
      </c>
      <c r="M69" s="52" t="s">
        <v>286</v>
      </c>
    </row>
    <row r="70" spans="1:13" s="47" customFormat="1" ht="18" customHeight="1">
      <c r="A70" s="47" t="s">
        <v>382</v>
      </c>
      <c r="B70" s="61" t="s">
        <v>383</v>
      </c>
      <c r="C70" s="61" t="s">
        <v>384</v>
      </c>
      <c r="D70" s="47" t="s">
        <v>1117</v>
      </c>
      <c r="F70" s="48" t="str">
        <f>A70</f>
        <v>あん０８</v>
      </c>
      <c r="G70" s="47" t="str">
        <f>B70&amp;C70</f>
        <v>小田紀彦</v>
      </c>
      <c r="H70" s="58" t="str">
        <f t="shared" si="9"/>
        <v>薮内</v>
      </c>
      <c r="I70" s="53" t="s">
        <v>224</v>
      </c>
      <c r="J70" s="54">
        <v>1984</v>
      </c>
      <c r="K70" s="107">
        <f t="shared" si="10"/>
        <v>40</v>
      </c>
      <c r="L70" s="48" t="str">
        <f t="shared" si="13"/>
        <v>OK</v>
      </c>
      <c r="M70" s="52" t="s">
        <v>385</v>
      </c>
    </row>
    <row r="71" spans="1:13" s="47" customFormat="1" ht="18" customHeight="1">
      <c r="A71" s="47" t="s">
        <v>386</v>
      </c>
      <c r="B71" s="49" t="s">
        <v>387</v>
      </c>
      <c r="C71" s="49" t="s">
        <v>388</v>
      </c>
      <c r="D71" s="47" t="s">
        <v>1117</v>
      </c>
      <c r="F71" s="48" t="str">
        <f>A71</f>
        <v>あん０９</v>
      </c>
      <c r="G71" s="47" t="str">
        <f>B71&amp;C71</f>
        <v>越智友基</v>
      </c>
      <c r="H71" s="58" t="str">
        <f t="shared" si="9"/>
        <v>薮内</v>
      </c>
      <c r="I71" s="53" t="s">
        <v>282</v>
      </c>
      <c r="J71" s="54">
        <v>1987</v>
      </c>
      <c r="K71" s="107">
        <f t="shared" si="10"/>
        <v>37</v>
      </c>
      <c r="L71" s="48" t="str">
        <f t="shared" si="13"/>
        <v>OK</v>
      </c>
      <c r="M71" s="52" t="s">
        <v>385</v>
      </c>
    </row>
    <row r="72" spans="1:13" s="47" customFormat="1" ht="18" customHeight="1">
      <c r="A72" s="47" t="s">
        <v>389</v>
      </c>
      <c r="B72" s="49" t="s">
        <v>390</v>
      </c>
      <c r="C72" s="49" t="s">
        <v>391</v>
      </c>
      <c r="D72" s="47" t="s">
        <v>1117</v>
      </c>
      <c r="F72" s="48" t="str">
        <f t="shared" si="11"/>
        <v>あん１０</v>
      </c>
      <c r="G72" s="47" t="str">
        <f t="shared" si="12"/>
        <v>辻本将士</v>
      </c>
      <c r="H72" s="58" t="str">
        <f t="shared" si="9"/>
        <v>薮内</v>
      </c>
      <c r="I72" s="53" t="s">
        <v>282</v>
      </c>
      <c r="J72" s="54">
        <v>1986</v>
      </c>
      <c r="K72" s="107">
        <f t="shared" si="10"/>
        <v>38</v>
      </c>
      <c r="L72" s="48" t="str">
        <f t="shared" si="13"/>
        <v>OK</v>
      </c>
      <c r="M72" s="52" t="s">
        <v>385</v>
      </c>
    </row>
    <row r="73" spans="1:13" s="47" customFormat="1" ht="18" customHeight="1">
      <c r="A73" s="47" t="s">
        <v>392</v>
      </c>
      <c r="B73" s="49" t="s">
        <v>393</v>
      </c>
      <c r="C73" s="49" t="s">
        <v>394</v>
      </c>
      <c r="D73" s="47" t="s">
        <v>1117</v>
      </c>
      <c r="F73" s="48" t="str">
        <f>A73</f>
        <v>あん１１</v>
      </c>
      <c r="G73" s="47" t="str">
        <f>B73&amp;C73</f>
        <v>津曲崇志</v>
      </c>
      <c r="H73" s="58" t="str">
        <f t="shared" si="9"/>
        <v>薮内</v>
      </c>
      <c r="I73" s="53" t="s">
        <v>224</v>
      </c>
      <c r="J73" s="54">
        <v>1989</v>
      </c>
      <c r="K73" s="107">
        <f t="shared" si="10"/>
        <v>35</v>
      </c>
      <c r="L73" s="48" t="str">
        <f t="shared" si="13"/>
        <v>OK</v>
      </c>
      <c r="M73" s="52" t="s">
        <v>395</v>
      </c>
    </row>
    <row r="74" spans="1:13" s="47" customFormat="1" ht="18" customHeight="1">
      <c r="A74" s="47" t="s">
        <v>396</v>
      </c>
      <c r="B74" s="49" t="s">
        <v>397</v>
      </c>
      <c r="C74" s="49" t="s">
        <v>398</v>
      </c>
      <c r="D74" s="47" t="s">
        <v>1117</v>
      </c>
      <c r="F74" s="48" t="str">
        <f t="shared" si="11"/>
        <v>あん１２</v>
      </c>
      <c r="G74" s="47" t="str">
        <f t="shared" si="12"/>
        <v>原智則</v>
      </c>
      <c r="H74" s="58" t="str">
        <f t="shared" si="9"/>
        <v>薮内</v>
      </c>
      <c r="I74" s="53" t="s">
        <v>399</v>
      </c>
      <c r="J74" s="54">
        <v>1969</v>
      </c>
      <c r="K74" s="107">
        <f t="shared" si="10"/>
        <v>55</v>
      </c>
      <c r="L74" s="48" t="str">
        <f t="shared" si="13"/>
        <v>OK</v>
      </c>
      <c r="M74" s="52" t="s">
        <v>326</v>
      </c>
    </row>
    <row r="75" spans="1:13" s="47" customFormat="1" ht="18" customHeight="1">
      <c r="A75" s="47" t="s">
        <v>400</v>
      </c>
      <c r="B75" s="49" t="s">
        <v>401</v>
      </c>
      <c r="C75" s="49" t="s">
        <v>402</v>
      </c>
      <c r="D75" s="47" t="s">
        <v>1117</v>
      </c>
      <c r="F75" s="48" t="str">
        <f t="shared" si="11"/>
        <v>あん１３</v>
      </c>
      <c r="G75" s="47" t="str">
        <f t="shared" si="12"/>
        <v>ピーターリーダー</v>
      </c>
      <c r="H75" s="58" t="str">
        <f t="shared" si="9"/>
        <v>薮内</v>
      </c>
      <c r="I75" s="53" t="s">
        <v>399</v>
      </c>
      <c r="J75" s="54">
        <v>1981</v>
      </c>
      <c r="K75" s="107">
        <f t="shared" si="10"/>
        <v>43</v>
      </c>
      <c r="L75" s="48" t="str">
        <f t="shared" si="13"/>
        <v>OK</v>
      </c>
      <c r="M75" s="52" t="s">
        <v>403</v>
      </c>
    </row>
    <row r="76" spans="1:13" s="47" customFormat="1" ht="18" customHeight="1">
      <c r="A76" s="47" t="s">
        <v>404</v>
      </c>
      <c r="B76" s="49" t="s">
        <v>405</v>
      </c>
      <c r="C76" s="49" t="s">
        <v>406</v>
      </c>
      <c r="D76" s="47" t="s">
        <v>1117</v>
      </c>
      <c r="F76" s="48" t="str">
        <f t="shared" si="11"/>
        <v>あん１４</v>
      </c>
      <c r="G76" s="47" t="str">
        <f t="shared" si="12"/>
        <v>鍋内雄樹</v>
      </c>
      <c r="H76" s="58" t="str">
        <f t="shared" si="9"/>
        <v>薮内</v>
      </c>
      <c r="I76" s="53" t="s">
        <v>399</v>
      </c>
      <c r="J76" s="54">
        <v>1990</v>
      </c>
      <c r="K76" s="107">
        <f t="shared" si="10"/>
        <v>34</v>
      </c>
      <c r="L76" s="48" t="str">
        <f t="shared" si="13"/>
        <v>OK</v>
      </c>
      <c r="M76" s="52" t="s">
        <v>403</v>
      </c>
    </row>
    <row r="77" spans="1:13" s="47" customFormat="1" ht="18" customHeight="1">
      <c r="A77" s="47" t="s">
        <v>407</v>
      </c>
      <c r="B77" s="49" t="s">
        <v>365</v>
      </c>
      <c r="C77" s="49" t="s">
        <v>408</v>
      </c>
      <c r="D77" s="47" t="s">
        <v>1117</v>
      </c>
      <c r="F77" s="48" t="str">
        <f t="shared" si="11"/>
        <v>あん１５</v>
      </c>
      <c r="G77" s="47" t="str">
        <f t="shared" si="12"/>
        <v>脇坂和樹</v>
      </c>
      <c r="H77" s="58" t="str">
        <f t="shared" si="9"/>
        <v>薮内</v>
      </c>
      <c r="I77" s="53" t="s">
        <v>224</v>
      </c>
      <c r="J77" s="54">
        <v>1992</v>
      </c>
      <c r="K77" s="107">
        <f t="shared" si="10"/>
        <v>32</v>
      </c>
      <c r="L77" s="48" t="str">
        <f t="shared" si="13"/>
        <v>OK</v>
      </c>
      <c r="M77" s="52" t="s">
        <v>225</v>
      </c>
    </row>
    <row r="78" spans="1:13" s="47" customFormat="1" ht="18" customHeight="1">
      <c r="A78" s="47" t="s">
        <v>409</v>
      </c>
      <c r="B78" s="61" t="s">
        <v>410</v>
      </c>
      <c r="C78" s="61" t="s">
        <v>411</v>
      </c>
      <c r="D78" s="47" t="s">
        <v>1117</v>
      </c>
      <c r="F78" s="48" t="str">
        <f t="shared" si="11"/>
        <v>あん１６</v>
      </c>
      <c r="G78" s="47" t="str">
        <f t="shared" si="12"/>
        <v>上津慶和</v>
      </c>
      <c r="H78" s="58" t="str">
        <f t="shared" si="9"/>
        <v>薮内</v>
      </c>
      <c r="I78" s="53" t="s">
        <v>224</v>
      </c>
      <c r="J78" s="54">
        <v>1993</v>
      </c>
      <c r="K78" s="107">
        <f t="shared" si="10"/>
        <v>31</v>
      </c>
      <c r="L78" s="48" t="str">
        <f t="shared" si="13"/>
        <v>OK</v>
      </c>
      <c r="M78" s="52" t="s">
        <v>266</v>
      </c>
    </row>
    <row r="79" spans="1:13" s="47" customFormat="1" ht="18" customHeight="1">
      <c r="A79" s="47" t="s">
        <v>412</v>
      </c>
      <c r="B79" s="49" t="s">
        <v>413</v>
      </c>
      <c r="C79" s="49" t="s">
        <v>414</v>
      </c>
      <c r="D79" s="47" t="s">
        <v>1117</v>
      </c>
      <c r="F79" s="48" t="str">
        <f t="shared" si="11"/>
        <v>あん１７</v>
      </c>
      <c r="G79" s="47" t="str">
        <f t="shared" si="12"/>
        <v>薮内豪</v>
      </c>
      <c r="H79" s="58" t="str">
        <f t="shared" si="9"/>
        <v>薮内</v>
      </c>
      <c r="I79" s="53" t="s">
        <v>224</v>
      </c>
      <c r="J79" s="54">
        <v>1986</v>
      </c>
      <c r="K79" s="107">
        <f t="shared" si="10"/>
        <v>38</v>
      </c>
      <c r="L79" s="48" t="str">
        <f t="shared" si="13"/>
        <v>OK</v>
      </c>
      <c r="M79" s="52" t="s">
        <v>258</v>
      </c>
    </row>
    <row r="80" spans="1:13" s="47" customFormat="1" ht="18" customHeight="1">
      <c r="A80" s="47" t="s">
        <v>415</v>
      </c>
      <c r="B80" s="49" t="s">
        <v>416</v>
      </c>
      <c r="C80" s="49" t="s">
        <v>417</v>
      </c>
      <c r="D80" s="47" t="s">
        <v>1117</v>
      </c>
      <c r="F80" s="48" t="str">
        <f t="shared" si="11"/>
        <v>あん１８</v>
      </c>
      <c r="G80" s="47" t="str">
        <f t="shared" si="12"/>
        <v>鈴木智彦</v>
      </c>
      <c r="H80" s="58" t="str">
        <f t="shared" si="9"/>
        <v>薮内</v>
      </c>
      <c r="I80" s="53" t="s">
        <v>399</v>
      </c>
      <c r="J80" s="54">
        <v>1981</v>
      </c>
      <c r="K80" s="107">
        <f t="shared" si="10"/>
        <v>43</v>
      </c>
      <c r="L80" s="48" t="str">
        <f t="shared" si="13"/>
        <v>OK</v>
      </c>
      <c r="M80" s="52" t="s">
        <v>418</v>
      </c>
    </row>
    <row r="81" spans="1:13" s="47" customFormat="1" ht="18" customHeight="1">
      <c r="A81" s="47" t="s">
        <v>419</v>
      </c>
      <c r="B81" s="61" t="s">
        <v>420</v>
      </c>
      <c r="C81" s="61" t="s">
        <v>421</v>
      </c>
      <c r="D81" s="47" t="s">
        <v>1117</v>
      </c>
      <c r="F81" s="48" t="str">
        <f t="shared" si="11"/>
        <v>あん１９</v>
      </c>
      <c r="G81" s="47" t="str">
        <f t="shared" si="12"/>
        <v>高森康志</v>
      </c>
      <c r="H81" s="58" t="str">
        <f t="shared" si="9"/>
        <v>薮内</v>
      </c>
      <c r="I81" s="53" t="s">
        <v>399</v>
      </c>
      <c r="J81" s="54">
        <v>1986</v>
      </c>
      <c r="K81" s="107">
        <f t="shared" si="10"/>
        <v>38</v>
      </c>
      <c r="L81" s="48" t="str">
        <f t="shared" si="13"/>
        <v>OK</v>
      </c>
      <c r="M81" s="52" t="s">
        <v>305</v>
      </c>
    </row>
    <row r="82" spans="1:13" s="47" customFormat="1" ht="18" customHeight="1">
      <c r="A82" s="47" t="s">
        <v>422</v>
      </c>
      <c r="B82" s="61" t="s">
        <v>423</v>
      </c>
      <c r="C82" s="61" t="s">
        <v>424</v>
      </c>
      <c r="D82" s="47" t="s">
        <v>1117</v>
      </c>
      <c r="F82" s="48" t="str">
        <f t="shared" si="11"/>
        <v>あん２０</v>
      </c>
      <c r="G82" s="47" t="str">
        <f t="shared" si="12"/>
        <v>松村友喜</v>
      </c>
      <c r="H82" s="58" t="str">
        <f t="shared" si="9"/>
        <v>薮内</v>
      </c>
      <c r="I82" s="53" t="s">
        <v>224</v>
      </c>
      <c r="J82" s="54">
        <v>1988</v>
      </c>
      <c r="K82" s="107">
        <f t="shared" si="10"/>
        <v>36</v>
      </c>
      <c r="L82" s="48" t="str">
        <f t="shared" si="13"/>
        <v>OK</v>
      </c>
      <c r="M82" s="52" t="s">
        <v>225</v>
      </c>
    </row>
    <row r="83" spans="1:13" s="47" customFormat="1" ht="18" customHeight="1">
      <c r="A83" s="47" t="s">
        <v>425</v>
      </c>
      <c r="B83" s="61" t="s">
        <v>426</v>
      </c>
      <c r="C83" s="61" t="s">
        <v>427</v>
      </c>
      <c r="D83" s="47" t="s">
        <v>1117</v>
      </c>
      <c r="F83" s="48" t="str">
        <f t="shared" si="11"/>
        <v>あん２１</v>
      </c>
      <c r="G83" s="47" t="str">
        <f t="shared" si="12"/>
        <v>原山侑己</v>
      </c>
      <c r="H83" s="58" t="str">
        <f t="shared" si="9"/>
        <v>薮内</v>
      </c>
      <c r="I83" s="53" t="s">
        <v>224</v>
      </c>
      <c r="J83" s="54">
        <v>1996</v>
      </c>
      <c r="K83" s="107">
        <f t="shared" si="10"/>
        <v>28</v>
      </c>
      <c r="L83" s="48" t="str">
        <f t="shared" si="13"/>
        <v>OK</v>
      </c>
      <c r="M83" s="52" t="s">
        <v>229</v>
      </c>
    </row>
    <row r="84" spans="1:13" s="47" customFormat="1" ht="18" customHeight="1">
      <c r="A84" s="47" t="s">
        <v>428</v>
      </c>
      <c r="B84" s="61" t="s">
        <v>429</v>
      </c>
      <c r="C84" s="61" t="s">
        <v>430</v>
      </c>
      <c r="D84" s="47" t="s">
        <v>1117</v>
      </c>
      <c r="F84" s="48" t="str">
        <f t="shared" si="11"/>
        <v>あん２２</v>
      </c>
      <c r="G84" s="47" t="str">
        <f t="shared" si="12"/>
        <v>森寿人</v>
      </c>
      <c r="H84" s="58" t="str">
        <f t="shared" si="9"/>
        <v>薮内</v>
      </c>
      <c r="I84" s="53" t="s">
        <v>224</v>
      </c>
      <c r="J84" s="54">
        <v>1978</v>
      </c>
      <c r="K84" s="107">
        <f t="shared" si="10"/>
        <v>46</v>
      </c>
      <c r="L84" s="48" t="str">
        <f t="shared" si="13"/>
        <v>OK</v>
      </c>
      <c r="M84" s="52" t="s">
        <v>326</v>
      </c>
    </row>
    <row r="85" spans="1:13" s="47" customFormat="1" ht="18" customHeight="1">
      <c r="A85" s="47" t="s">
        <v>431</v>
      </c>
      <c r="B85" s="61" t="s">
        <v>432</v>
      </c>
      <c r="C85" s="61" t="s">
        <v>433</v>
      </c>
      <c r="D85" s="47" t="s">
        <v>1117</v>
      </c>
      <c r="F85" s="48" t="str">
        <f t="shared" si="11"/>
        <v>あん２３</v>
      </c>
      <c r="G85" s="47" t="str">
        <f t="shared" si="12"/>
        <v>山田佳明</v>
      </c>
      <c r="H85" s="58" t="str">
        <f t="shared" si="9"/>
        <v>薮内</v>
      </c>
      <c r="I85" s="53" t="s">
        <v>224</v>
      </c>
      <c r="J85" s="54">
        <v>1986</v>
      </c>
      <c r="K85" s="107">
        <f t="shared" si="10"/>
        <v>38</v>
      </c>
      <c r="L85" s="48" t="str">
        <f t="shared" si="13"/>
        <v>OK</v>
      </c>
      <c r="M85" s="52" t="s">
        <v>225</v>
      </c>
    </row>
    <row r="86" spans="1:13" s="47" customFormat="1" ht="18" customHeight="1">
      <c r="A86" s="47" t="s">
        <v>434</v>
      </c>
      <c r="B86" s="49" t="s">
        <v>435</v>
      </c>
      <c r="C86" s="49" t="s">
        <v>436</v>
      </c>
      <c r="D86" s="47" t="s">
        <v>1117</v>
      </c>
      <c r="F86" s="48" t="str">
        <f t="shared" si="11"/>
        <v>あん２４</v>
      </c>
      <c r="G86" s="47" t="str">
        <f t="shared" si="12"/>
        <v>岡栄介</v>
      </c>
      <c r="H86" s="58" t="str">
        <f t="shared" si="9"/>
        <v>薮内</v>
      </c>
      <c r="I86" s="53" t="s">
        <v>224</v>
      </c>
      <c r="J86" s="54">
        <v>1996</v>
      </c>
      <c r="K86" s="107">
        <f t="shared" si="10"/>
        <v>28</v>
      </c>
      <c r="L86" s="48" t="str">
        <f t="shared" si="13"/>
        <v>OK</v>
      </c>
      <c r="M86" s="52" t="s">
        <v>326</v>
      </c>
    </row>
    <row r="87" spans="1:13" s="47" customFormat="1" ht="18" customHeight="1">
      <c r="A87" s="47" t="s">
        <v>437</v>
      </c>
      <c r="B87" s="49" t="s">
        <v>438</v>
      </c>
      <c r="C87" s="49" t="s">
        <v>439</v>
      </c>
      <c r="D87" s="47" t="s">
        <v>1117</v>
      </c>
      <c r="F87" s="48" t="str">
        <f t="shared" si="11"/>
        <v>あん２５</v>
      </c>
      <c r="G87" s="47" t="str">
        <f t="shared" si="12"/>
        <v>西嶌達也</v>
      </c>
      <c r="H87" s="58" t="str">
        <f t="shared" si="9"/>
        <v>薮内</v>
      </c>
      <c r="I87" s="53" t="s">
        <v>224</v>
      </c>
      <c r="J87" s="54">
        <v>1989</v>
      </c>
      <c r="K87" s="107">
        <f t="shared" si="10"/>
        <v>35</v>
      </c>
      <c r="L87" s="48" t="str">
        <f t="shared" si="13"/>
        <v>OK</v>
      </c>
      <c r="M87" s="52" t="s">
        <v>258</v>
      </c>
    </row>
    <row r="88" spans="1:13" s="47" customFormat="1" ht="18" customHeight="1">
      <c r="A88" s="47" t="s">
        <v>440</v>
      </c>
      <c r="B88" s="49" t="s">
        <v>441</v>
      </c>
      <c r="C88" s="49" t="s">
        <v>442</v>
      </c>
      <c r="D88" s="47" t="s">
        <v>1117</v>
      </c>
      <c r="F88" s="48" t="str">
        <f t="shared" si="11"/>
        <v>あん２６</v>
      </c>
      <c r="G88" s="47" t="str">
        <f t="shared" si="12"/>
        <v>寺元翔太</v>
      </c>
      <c r="H88" s="58" t="str">
        <f t="shared" si="9"/>
        <v>薮内</v>
      </c>
      <c r="I88" s="53" t="s">
        <v>399</v>
      </c>
      <c r="J88" s="54">
        <v>1993</v>
      </c>
      <c r="K88" s="107">
        <f t="shared" si="10"/>
        <v>31</v>
      </c>
      <c r="L88" s="48" t="str">
        <f t="shared" si="13"/>
        <v>OK</v>
      </c>
      <c r="M88" s="52" t="s">
        <v>443</v>
      </c>
    </row>
    <row r="89" spans="1:13" s="52" customFormat="1" ht="18" customHeight="1">
      <c r="A89" s="47" t="s">
        <v>444</v>
      </c>
      <c r="B89" s="268" t="s">
        <v>445</v>
      </c>
      <c r="C89" s="268" t="s">
        <v>391</v>
      </c>
      <c r="D89" s="47" t="s">
        <v>1117</v>
      </c>
      <c r="F89" s="206" t="str">
        <f t="shared" si="11"/>
        <v>あん２７</v>
      </c>
      <c r="G89" s="52" t="str">
        <f t="shared" si="12"/>
        <v>三箇将士</v>
      </c>
      <c r="H89" s="58" t="str">
        <f t="shared" si="9"/>
        <v>薮内</v>
      </c>
      <c r="I89" s="207" t="s">
        <v>224</v>
      </c>
      <c r="J89" s="60">
        <v>1994</v>
      </c>
      <c r="K89" s="107">
        <f t="shared" si="10"/>
        <v>30</v>
      </c>
      <c r="L89" s="206" t="str">
        <f t="shared" si="13"/>
        <v>OK</v>
      </c>
      <c r="M89" s="52" t="s">
        <v>258</v>
      </c>
    </row>
    <row r="90" spans="1:13" s="52" customFormat="1" ht="18" customHeight="1">
      <c r="A90" s="47" t="s">
        <v>446</v>
      </c>
      <c r="B90" s="268" t="s">
        <v>447</v>
      </c>
      <c r="C90" s="268" t="s">
        <v>448</v>
      </c>
      <c r="D90" s="47" t="s">
        <v>1117</v>
      </c>
      <c r="F90" s="206" t="str">
        <f t="shared" si="11"/>
        <v>あん２８</v>
      </c>
      <c r="G90" s="52" t="str">
        <f t="shared" si="12"/>
        <v>澤田純兵</v>
      </c>
      <c r="H90" s="58" t="str">
        <f t="shared" si="9"/>
        <v>薮内</v>
      </c>
      <c r="I90" s="207" t="s">
        <v>399</v>
      </c>
      <c r="J90" s="60">
        <v>1997</v>
      </c>
      <c r="K90" s="107">
        <f t="shared" si="10"/>
        <v>27</v>
      </c>
      <c r="L90" s="206" t="str">
        <f t="shared" si="13"/>
        <v>OK</v>
      </c>
      <c r="M90" s="52" t="s">
        <v>258</v>
      </c>
    </row>
    <row r="91" spans="1:13" s="52" customFormat="1">
      <c r="A91" s="47" t="s">
        <v>449</v>
      </c>
      <c r="B91" s="57" t="s">
        <v>450</v>
      </c>
      <c r="C91" s="57" t="s">
        <v>451</v>
      </c>
      <c r="D91" s="47" t="s">
        <v>1117</v>
      </c>
      <c r="F91" s="206" t="str">
        <f>A91</f>
        <v>あん２９</v>
      </c>
      <c r="G91" s="52" t="str">
        <f>B91&amp;C91</f>
        <v>末木久美子</v>
      </c>
      <c r="H91" s="58" t="str">
        <f t="shared" si="9"/>
        <v>薮内</v>
      </c>
      <c r="I91" s="58" t="s">
        <v>351</v>
      </c>
      <c r="J91" s="50">
        <v>1969</v>
      </c>
      <c r="K91" s="107">
        <f t="shared" si="10"/>
        <v>55</v>
      </c>
      <c r="L91" s="206" t="str">
        <f>IF(G91="","",IF(COUNTIF($G$5:$G$661,G91)&gt;1,"2重登録","OK"))</f>
        <v>OK</v>
      </c>
      <c r="M91" s="52" t="s">
        <v>452</v>
      </c>
    </row>
    <row r="92" spans="1:13" s="47" customFormat="1" ht="18.75" customHeight="1">
      <c r="A92" s="47" t="s">
        <v>453</v>
      </c>
      <c r="B92" s="63" t="s">
        <v>454</v>
      </c>
      <c r="C92" s="63" t="s">
        <v>455</v>
      </c>
      <c r="D92" s="49" t="s">
        <v>456</v>
      </c>
      <c r="F92" s="269" t="str">
        <f>A92</f>
        <v>き０１</v>
      </c>
      <c r="G92" s="47" t="str">
        <f t="shared" ref="G92:G93" si="14">B92&amp;C92</f>
        <v>赤木拓</v>
      </c>
      <c r="H92" s="49" t="s">
        <v>457</v>
      </c>
      <c r="I92" s="49" t="s">
        <v>224</v>
      </c>
      <c r="J92" s="54">
        <v>1980</v>
      </c>
      <c r="K92" s="270">
        <f>IF(J92="","",(2024-J92))</f>
        <v>44</v>
      </c>
      <c r="L92" s="206" t="str">
        <f t="shared" ref="L92:L127" si="15">IF(G92="","",IF(COUNTIF($G$5:$G$646,G92)&gt;1,"2重登録","OK"))</f>
        <v>OK</v>
      </c>
      <c r="M92" s="64" t="s">
        <v>458</v>
      </c>
    </row>
    <row r="93" spans="1:13" s="47" customFormat="1" ht="18.75" customHeight="1">
      <c r="A93" s="47" t="s">
        <v>459</v>
      </c>
      <c r="B93" s="53" t="s">
        <v>460</v>
      </c>
      <c r="C93" s="53" t="s">
        <v>1119</v>
      </c>
      <c r="D93" s="49" t="s">
        <v>456</v>
      </c>
      <c r="F93" s="269" t="str">
        <f t="shared" ref="F93:F127" si="16">A93</f>
        <v>き０２</v>
      </c>
      <c r="G93" s="47" t="str">
        <f t="shared" si="14"/>
        <v>井澤　匡志</v>
      </c>
      <c r="H93" s="49" t="s">
        <v>457</v>
      </c>
      <c r="I93" s="49" t="s">
        <v>224</v>
      </c>
      <c r="J93" s="54">
        <v>1967</v>
      </c>
      <c r="K93" s="270">
        <f t="shared" ref="K93:K127" si="17">IF(J93="","",(2024-J93))</f>
        <v>57</v>
      </c>
      <c r="L93" s="206" t="str">
        <f t="shared" si="15"/>
        <v>OK</v>
      </c>
      <c r="M93" s="64" t="s">
        <v>461</v>
      </c>
    </row>
    <row r="94" spans="1:13" ht="18.75" customHeight="1">
      <c r="A94" s="47" t="s">
        <v>462</v>
      </c>
      <c r="B94" s="63" t="s">
        <v>463</v>
      </c>
      <c r="C94" s="53" t="s">
        <v>464</v>
      </c>
      <c r="D94" s="49" t="s">
        <v>456</v>
      </c>
      <c r="E94" s="47"/>
      <c r="F94" s="269" t="str">
        <f>A94</f>
        <v>き０３</v>
      </c>
      <c r="G94" s="47" t="str">
        <f>B94&amp;C94</f>
        <v>石井耶真斗</v>
      </c>
      <c r="H94" s="49" t="s">
        <v>457</v>
      </c>
      <c r="I94" s="49" t="s">
        <v>224</v>
      </c>
      <c r="J94" s="54">
        <v>1995</v>
      </c>
      <c r="K94" s="270">
        <f t="shared" si="17"/>
        <v>29</v>
      </c>
      <c r="L94" s="206" t="str">
        <f t="shared" si="15"/>
        <v>OK</v>
      </c>
      <c r="M94" s="64" t="s">
        <v>465</v>
      </c>
    </row>
    <row r="95" spans="1:13">
      <c r="A95" s="47" t="s">
        <v>466</v>
      </c>
      <c r="B95" s="63" t="s">
        <v>467</v>
      </c>
      <c r="C95" s="53" t="s">
        <v>468</v>
      </c>
      <c r="D95" s="49" t="s">
        <v>456</v>
      </c>
      <c r="E95" s="47"/>
      <c r="F95" s="269" t="str">
        <f>A95</f>
        <v>き０４</v>
      </c>
      <c r="G95" s="47" t="str">
        <f>B95&amp;C95</f>
        <v>石川和洋</v>
      </c>
      <c r="H95" s="49" t="s">
        <v>457</v>
      </c>
      <c r="I95" s="49" t="s">
        <v>224</v>
      </c>
      <c r="J95" s="54">
        <v>1978</v>
      </c>
      <c r="K95" s="270">
        <f t="shared" si="17"/>
        <v>46</v>
      </c>
      <c r="L95" s="206" t="str">
        <f t="shared" si="15"/>
        <v>OK</v>
      </c>
      <c r="M95" s="64" t="s">
        <v>469</v>
      </c>
    </row>
    <row r="96" spans="1:13" s="47" customFormat="1">
      <c r="A96" s="47" t="s">
        <v>470</v>
      </c>
      <c r="B96" s="63" t="s">
        <v>471</v>
      </c>
      <c r="C96" s="53" t="s">
        <v>472</v>
      </c>
      <c r="D96" s="49" t="s">
        <v>456</v>
      </c>
      <c r="F96" s="269" t="str">
        <f t="shared" si="16"/>
        <v>き０５</v>
      </c>
      <c r="G96" s="47" t="s">
        <v>473</v>
      </c>
      <c r="H96" s="49" t="s">
        <v>457</v>
      </c>
      <c r="I96" s="49" t="s">
        <v>224</v>
      </c>
      <c r="J96" s="54">
        <v>1993</v>
      </c>
      <c r="K96" s="270">
        <f t="shared" si="17"/>
        <v>31</v>
      </c>
      <c r="L96" s="206" t="str">
        <f t="shared" si="15"/>
        <v>OK</v>
      </c>
      <c r="M96" s="64" t="s">
        <v>458</v>
      </c>
    </row>
    <row r="97" spans="1:13">
      <c r="A97" s="47" t="s">
        <v>474</v>
      </c>
      <c r="B97" s="65" t="s">
        <v>1120</v>
      </c>
      <c r="C97" s="65" t="s">
        <v>1121</v>
      </c>
      <c r="D97" s="49" t="s">
        <v>475</v>
      </c>
      <c r="E97" s="271"/>
      <c r="F97" s="269" t="str">
        <f>A97</f>
        <v>き０６</v>
      </c>
      <c r="G97" s="57" t="str">
        <f>B97&amp;C97</f>
        <v>石田愛捺花</v>
      </c>
      <c r="H97" s="49" t="s">
        <v>457</v>
      </c>
      <c r="I97" s="49" t="s">
        <v>476</v>
      </c>
      <c r="J97" s="54">
        <v>1998</v>
      </c>
      <c r="K97" s="270">
        <f t="shared" si="17"/>
        <v>26</v>
      </c>
      <c r="L97" s="206" t="str">
        <f t="shared" si="15"/>
        <v>OK</v>
      </c>
      <c r="M97" s="64" t="s">
        <v>458</v>
      </c>
    </row>
    <row r="98" spans="1:13" s="47" customFormat="1">
      <c r="A98" s="47" t="s">
        <v>477</v>
      </c>
      <c r="B98" s="53" t="s">
        <v>1122</v>
      </c>
      <c r="C98" s="53" t="s">
        <v>1123</v>
      </c>
      <c r="D98" s="49" t="s">
        <v>456</v>
      </c>
      <c r="F98" s="269" t="str">
        <f t="shared" si="16"/>
        <v>き０７</v>
      </c>
      <c r="G98" s="47" t="str">
        <f t="shared" ref="G98:G143" si="18">B98&amp;C98</f>
        <v>一色翼</v>
      </c>
      <c r="H98" s="49" t="s">
        <v>457</v>
      </c>
      <c r="I98" s="49" t="s">
        <v>224</v>
      </c>
      <c r="J98" s="54">
        <v>1984</v>
      </c>
      <c r="K98" s="270">
        <f t="shared" si="17"/>
        <v>40</v>
      </c>
      <c r="L98" s="206" t="str">
        <f t="shared" si="15"/>
        <v>OK</v>
      </c>
      <c r="M98" s="64" t="s">
        <v>478</v>
      </c>
    </row>
    <row r="99" spans="1:13">
      <c r="A99" s="47" t="s">
        <v>479</v>
      </c>
      <c r="B99" s="240" t="s">
        <v>480</v>
      </c>
      <c r="C99" s="240" t="s">
        <v>481</v>
      </c>
      <c r="D99" s="49" t="s">
        <v>456</v>
      </c>
      <c r="F99" s="269" t="str">
        <f>A99</f>
        <v>き０８</v>
      </c>
      <c r="G99" s="47" t="str">
        <f>B99&amp;C99</f>
        <v>岩本祥平</v>
      </c>
      <c r="H99" s="49" t="s">
        <v>457</v>
      </c>
      <c r="I99" s="49" t="s">
        <v>224</v>
      </c>
      <c r="J99" s="54">
        <v>1983</v>
      </c>
      <c r="K99" s="270">
        <f t="shared" si="17"/>
        <v>41</v>
      </c>
      <c r="L99" s="206" t="str">
        <f t="shared" si="15"/>
        <v>OK</v>
      </c>
      <c r="M99" s="47" t="s">
        <v>385</v>
      </c>
    </row>
    <row r="100" spans="1:13">
      <c r="A100" s="47" t="s">
        <v>482</v>
      </c>
      <c r="B100" s="53" t="s">
        <v>483</v>
      </c>
      <c r="C100" s="53" t="s">
        <v>484</v>
      </c>
      <c r="D100" s="49" t="s">
        <v>456</v>
      </c>
      <c r="E100" s="47"/>
      <c r="F100" s="269" t="str">
        <f t="shared" si="16"/>
        <v>き０９</v>
      </c>
      <c r="G100" s="47" t="str">
        <f t="shared" si="18"/>
        <v>牛尾紳之介</v>
      </c>
      <c r="H100" s="49" t="s">
        <v>457</v>
      </c>
      <c r="I100" s="49" t="s">
        <v>224</v>
      </c>
      <c r="J100" s="54">
        <v>1984</v>
      </c>
      <c r="K100" s="270">
        <f t="shared" si="17"/>
        <v>40</v>
      </c>
      <c r="L100" s="206" t="str">
        <f t="shared" si="15"/>
        <v>OK</v>
      </c>
      <c r="M100" s="64" t="s">
        <v>465</v>
      </c>
    </row>
    <row r="101" spans="1:13">
      <c r="A101" s="47" t="s">
        <v>485</v>
      </c>
      <c r="B101" s="63" t="s">
        <v>486</v>
      </c>
      <c r="C101" s="63" t="s">
        <v>487</v>
      </c>
      <c r="D101" s="49" t="s">
        <v>456</v>
      </c>
      <c r="E101" s="47"/>
      <c r="F101" s="269" t="str">
        <f t="shared" si="16"/>
        <v>き１０</v>
      </c>
      <c r="G101" s="47" t="str">
        <f t="shared" si="18"/>
        <v>太田圭亮</v>
      </c>
      <c r="H101" s="49" t="s">
        <v>457</v>
      </c>
      <c r="I101" s="49" t="s">
        <v>224</v>
      </c>
      <c r="J101" s="54">
        <v>1981</v>
      </c>
      <c r="K101" s="270">
        <f t="shared" si="17"/>
        <v>43</v>
      </c>
      <c r="L101" s="206" t="str">
        <f t="shared" si="15"/>
        <v>OK</v>
      </c>
      <c r="M101" s="64" t="s">
        <v>458</v>
      </c>
    </row>
    <row r="102" spans="1:13">
      <c r="A102" s="47" t="s">
        <v>488</v>
      </c>
      <c r="B102" s="53" t="s">
        <v>489</v>
      </c>
      <c r="C102" s="53" t="s">
        <v>490</v>
      </c>
      <c r="D102" s="49" t="s">
        <v>456</v>
      </c>
      <c r="E102" s="47"/>
      <c r="F102" s="269" t="str">
        <f t="shared" si="16"/>
        <v>き１１</v>
      </c>
      <c r="G102" s="47" t="str">
        <f t="shared" si="18"/>
        <v>岡本彰</v>
      </c>
      <c r="H102" s="49" t="s">
        <v>457</v>
      </c>
      <c r="I102" s="49" t="s">
        <v>224</v>
      </c>
      <c r="J102" s="54">
        <v>1986</v>
      </c>
      <c r="K102" s="270">
        <f t="shared" si="17"/>
        <v>38</v>
      </c>
      <c r="L102" s="206" t="str">
        <f t="shared" si="15"/>
        <v>OK</v>
      </c>
      <c r="M102" s="64" t="s">
        <v>458</v>
      </c>
    </row>
    <row r="103" spans="1:13">
      <c r="A103" s="47" t="s">
        <v>491</v>
      </c>
      <c r="B103" s="240" t="s">
        <v>492</v>
      </c>
      <c r="C103" s="240" t="s">
        <v>493</v>
      </c>
      <c r="D103" s="49" t="s">
        <v>456</v>
      </c>
      <c r="F103" s="269" t="str">
        <f>A103</f>
        <v>き１２</v>
      </c>
      <c r="G103" s="47" t="str">
        <f>B103&amp;C103</f>
        <v>奥田司</v>
      </c>
      <c r="H103" s="49" t="s">
        <v>457</v>
      </c>
      <c r="I103" s="49" t="s">
        <v>224</v>
      </c>
      <c r="J103" s="54">
        <v>1997</v>
      </c>
      <c r="K103" s="270">
        <f t="shared" si="17"/>
        <v>27</v>
      </c>
      <c r="L103" s="206" t="str">
        <f t="shared" si="15"/>
        <v>OK</v>
      </c>
      <c r="M103" s="47" t="s">
        <v>330</v>
      </c>
    </row>
    <row r="104" spans="1:13">
      <c r="A104" s="47" t="s">
        <v>494</v>
      </c>
      <c r="B104" s="61" t="s">
        <v>495</v>
      </c>
      <c r="C104" s="61" t="s">
        <v>496</v>
      </c>
      <c r="D104" s="47" t="s">
        <v>475</v>
      </c>
      <c r="E104" s="47"/>
      <c r="F104" s="269" t="str">
        <f t="shared" si="16"/>
        <v>き１３</v>
      </c>
      <c r="G104" s="47" t="str">
        <f t="shared" si="18"/>
        <v>片渕友結</v>
      </c>
      <c r="H104" s="49" t="s">
        <v>457</v>
      </c>
      <c r="I104" s="53" t="s">
        <v>476</v>
      </c>
      <c r="J104" s="54">
        <v>2000</v>
      </c>
      <c r="K104" s="270">
        <f t="shared" si="17"/>
        <v>24</v>
      </c>
      <c r="L104" s="206" t="str">
        <f t="shared" si="15"/>
        <v>OK</v>
      </c>
      <c r="M104" s="47" t="s">
        <v>262</v>
      </c>
    </row>
    <row r="105" spans="1:13">
      <c r="A105" s="47" t="s">
        <v>497</v>
      </c>
      <c r="B105" s="63" t="s">
        <v>498</v>
      </c>
      <c r="C105" s="240" t="s">
        <v>499</v>
      </c>
      <c r="D105" s="49" t="s">
        <v>456</v>
      </c>
      <c r="F105" s="269" t="str">
        <f>A105</f>
        <v>き１４</v>
      </c>
      <c r="G105" s="47" t="str">
        <f>B105&amp;C105</f>
        <v>木村圭</v>
      </c>
      <c r="H105" s="49" t="s">
        <v>457</v>
      </c>
      <c r="I105" s="49" t="s">
        <v>224</v>
      </c>
      <c r="J105" s="54">
        <v>1968</v>
      </c>
      <c r="K105" s="270">
        <f t="shared" si="17"/>
        <v>56</v>
      </c>
      <c r="L105" s="206" t="str">
        <f t="shared" si="15"/>
        <v>OK</v>
      </c>
      <c r="M105" s="47" t="s">
        <v>262</v>
      </c>
    </row>
    <row r="106" spans="1:13">
      <c r="A106" s="47" t="s">
        <v>500</v>
      </c>
      <c r="B106" s="63" t="s">
        <v>501</v>
      </c>
      <c r="C106" s="240" t="s">
        <v>502</v>
      </c>
      <c r="D106" s="49" t="s">
        <v>456</v>
      </c>
      <c r="F106" s="269" t="str">
        <f>A106</f>
        <v>き１５</v>
      </c>
      <c r="G106" s="47" t="str">
        <f>B106&amp;C106</f>
        <v>栗山飛鳥</v>
      </c>
      <c r="H106" s="49" t="s">
        <v>457</v>
      </c>
      <c r="I106" s="49" t="s">
        <v>224</v>
      </c>
      <c r="J106" s="54">
        <v>1997</v>
      </c>
      <c r="K106" s="270">
        <f t="shared" si="17"/>
        <v>27</v>
      </c>
      <c r="L106" s="206" t="str">
        <f t="shared" si="15"/>
        <v>OK</v>
      </c>
      <c r="M106" s="47" t="s">
        <v>478</v>
      </c>
    </row>
    <row r="107" spans="1:13">
      <c r="A107" s="47" t="s">
        <v>503</v>
      </c>
      <c r="B107" s="63" t="s">
        <v>504</v>
      </c>
      <c r="C107" s="53" t="s">
        <v>505</v>
      </c>
      <c r="D107" s="49" t="s">
        <v>456</v>
      </c>
      <c r="E107" s="47"/>
      <c r="F107" s="269" t="str">
        <f t="shared" si="16"/>
        <v>き１６</v>
      </c>
      <c r="G107" s="47" t="str">
        <f t="shared" si="18"/>
        <v>坂元智成</v>
      </c>
      <c r="H107" s="49" t="s">
        <v>457</v>
      </c>
      <c r="I107" s="49" t="s">
        <v>224</v>
      </c>
      <c r="J107" s="54">
        <v>1975</v>
      </c>
      <c r="K107" s="270">
        <f t="shared" si="17"/>
        <v>49</v>
      </c>
      <c r="L107" s="206" t="str">
        <f t="shared" si="15"/>
        <v>OK</v>
      </c>
      <c r="M107" s="64" t="s">
        <v>465</v>
      </c>
    </row>
    <row r="108" spans="1:13">
      <c r="A108" s="47" t="s">
        <v>506</v>
      </c>
      <c r="B108" s="240" t="s">
        <v>507</v>
      </c>
      <c r="C108" s="240" t="s">
        <v>508</v>
      </c>
      <c r="D108" s="49" t="s">
        <v>456</v>
      </c>
      <c r="F108" s="269" t="str">
        <f>A108</f>
        <v>き１７</v>
      </c>
      <c r="G108" s="47" t="str">
        <f>B108&amp;C108</f>
        <v>佐治武</v>
      </c>
      <c r="H108" s="49" t="s">
        <v>457</v>
      </c>
      <c r="I108" s="49" t="s">
        <v>224</v>
      </c>
      <c r="J108" s="54">
        <v>1964</v>
      </c>
      <c r="K108" s="270">
        <f t="shared" si="17"/>
        <v>60</v>
      </c>
      <c r="L108" s="206" t="str">
        <f t="shared" si="15"/>
        <v>OK</v>
      </c>
      <c r="M108" s="47" t="s">
        <v>509</v>
      </c>
    </row>
    <row r="109" spans="1:13">
      <c r="A109" s="47" t="s">
        <v>510</v>
      </c>
      <c r="B109" s="49" t="s">
        <v>447</v>
      </c>
      <c r="C109" s="49" t="s">
        <v>511</v>
      </c>
      <c r="D109" s="49" t="s">
        <v>475</v>
      </c>
      <c r="E109" s="47"/>
      <c r="F109" s="269" t="str">
        <f t="shared" si="16"/>
        <v>き１８</v>
      </c>
      <c r="G109" s="47" t="str">
        <f t="shared" si="18"/>
        <v>澤田啓一</v>
      </c>
      <c r="H109" s="49" t="s">
        <v>457</v>
      </c>
      <c r="I109" s="49" t="s">
        <v>224</v>
      </c>
      <c r="J109" s="54">
        <v>1970</v>
      </c>
      <c r="K109" s="270">
        <f t="shared" si="17"/>
        <v>54</v>
      </c>
      <c r="L109" s="206" t="str">
        <f t="shared" si="15"/>
        <v>OK</v>
      </c>
      <c r="M109" s="47" t="s">
        <v>461</v>
      </c>
    </row>
    <row r="110" spans="1:13">
      <c r="A110" s="47" t="s">
        <v>512</v>
      </c>
      <c r="B110" s="49" t="s">
        <v>513</v>
      </c>
      <c r="C110" s="49" t="s">
        <v>514</v>
      </c>
      <c r="D110" s="47" t="s">
        <v>475</v>
      </c>
      <c r="E110" s="47"/>
      <c r="F110" s="269" t="str">
        <f t="shared" si="16"/>
        <v>き１９</v>
      </c>
      <c r="G110" s="47" t="str">
        <f>B110&amp;C110</f>
        <v>篠原弘法</v>
      </c>
      <c r="H110" s="49" t="s">
        <v>457</v>
      </c>
      <c r="I110" s="53" t="s">
        <v>282</v>
      </c>
      <c r="J110" s="54">
        <v>1992</v>
      </c>
      <c r="K110" s="270">
        <f t="shared" si="17"/>
        <v>32</v>
      </c>
      <c r="L110" s="206" t="str">
        <f t="shared" si="15"/>
        <v>OK</v>
      </c>
      <c r="M110" s="47" t="s">
        <v>286</v>
      </c>
    </row>
    <row r="111" spans="1:13">
      <c r="A111" s="47" t="s">
        <v>515</v>
      </c>
      <c r="B111" s="47" t="s">
        <v>1124</v>
      </c>
      <c r="C111" s="47" t="s">
        <v>1125</v>
      </c>
      <c r="D111" s="49" t="s">
        <v>475</v>
      </c>
      <c r="E111" s="271"/>
      <c r="F111" s="269" t="str">
        <f t="shared" si="16"/>
        <v>き２０</v>
      </c>
      <c r="G111" s="47" t="str">
        <f t="shared" si="18"/>
        <v>清水陽介</v>
      </c>
      <c r="H111" s="49" t="s">
        <v>457</v>
      </c>
      <c r="I111" s="49" t="s">
        <v>224</v>
      </c>
      <c r="J111" s="54">
        <v>1991</v>
      </c>
      <c r="K111" s="270">
        <f t="shared" si="17"/>
        <v>33</v>
      </c>
      <c r="L111" s="206" t="str">
        <f t="shared" si="15"/>
        <v>OK</v>
      </c>
      <c r="M111" s="64" t="s">
        <v>286</v>
      </c>
    </row>
    <row r="112" spans="1:13">
      <c r="A112" s="47" t="s">
        <v>516</v>
      </c>
      <c r="B112" s="58" t="s">
        <v>517</v>
      </c>
      <c r="C112" s="58" t="s">
        <v>518</v>
      </c>
      <c r="D112" s="49" t="s">
        <v>475</v>
      </c>
      <c r="E112" s="47"/>
      <c r="F112" s="269" t="str">
        <f t="shared" si="16"/>
        <v>き２１</v>
      </c>
      <c r="G112" s="47" t="str">
        <f t="shared" si="18"/>
        <v>曽我卓矢</v>
      </c>
      <c r="H112" s="49" t="s">
        <v>457</v>
      </c>
      <c r="I112" s="49" t="s">
        <v>224</v>
      </c>
      <c r="J112" s="54">
        <v>1986</v>
      </c>
      <c r="K112" s="270">
        <f t="shared" si="17"/>
        <v>38</v>
      </c>
      <c r="L112" s="206" t="str">
        <f t="shared" si="15"/>
        <v>OK</v>
      </c>
      <c r="M112" s="64" t="s">
        <v>458</v>
      </c>
    </row>
    <row r="113" spans="1:13">
      <c r="A113" s="47" t="s">
        <v>519</v>
      </c>
      <c r="B113" s="58" t="s">
        <v>520</v>
      </c>
      <c r="C113" s="58" t="s">
        <v>521</v>
      </c>
      <c r="D113" s="49" t="s">
        <v>475</v>
      </c>
      <c r="E113" s="47"/>
      <c r="F113" s="269" t="str">
        <f t="shared" si="16"/>
        <v>き２２</v>
      </c>
      <c r="G113" s="47" t="str">
        <f t="shared" si="18"/>
        <v>滝本照夫</v>
      </c>
      <c r="H113" s="49" t="s">
        <v>457</v>
      </c>
      <c r="I113" s="49" t="s">
        <v>224</v>
      </c>
      <c r="J113" s="54">
        <v>1959</v>
      </c>
      <c r="K113" s="270">
        <f t="shared" si="17"/>
        <v>65</v>
      </c>
      <c r="L113" s="206" t="str">
        <f t="shared" si="15"/>
        <v>OK</v>
      </c>
      <c r="M113" s="47" t="s">
        <v>478</v>
      </c>
    </row>
    <row r="114" spans="1:13">
      <c r="A114" s="47" t="s">
        <v>522</v>
      </c>
      <c r="B114" s="240" t="s">
        <v>523</v>
      </c>
      <c r="C114" s="240" t="s">
        <v>524</v>
      </c>
      <c r="D114" s="49" t="s">
        <v>456</v>
      </c>
      <c r="F114" s="269" t="str">
        <f>A114</f>
        <v>き２３</v>
      </c>
      <c r="G114" s="47" t="str">
        <f>B114&amp;C114</f>
        <v>直川悟</v>
      </c>
      <c r="H114" s="49" t="s">
        <v>457</v>
      </c>
      <c r="I114" s="49" t="s">
        <v>224</v>
      </c>
      <c r="J114" s="54">
        <v>1982</v>
      </c>
      <c r="K114" s="270">
        <f t="shared" si="17"/>
        <v>42</v>
      </c>
      <c r="L114" s="206" t="str">
        <f t="shared" si="15"/>
        <v>OK</v>
      </c>
      <c r="M114" s="47" t="s">
        <v>385</v>
      </c>
    </row>
    <row r="115" spans="1:13">
      <c r="A115" s="47" t="s">
        <v>525</v>
      </c>
      <c r="B115" s="63" t="s">
        <v>526</v>
      </c>
      <c r="C115" s="63" t="s">
        <v>527</v>
      </c>
      <c r="D115" s="49" t="s">
        <v>456</v>
      </c>
      <c r="E115" s="47"/>
      <c r="F115" s="269" t="str">
        <f>A115</f>
        <v>き２４</v>
      </c>
      <c r="G115" s="47" t="str">
        <f>B115&amp;C115</f>
        <v>中尾慶太</v>
      </c>
      <c r="H115" s="49" t="s">
        <v>457</v>
      </c>
      <c r="I115" s="49" t="s">
        <v>224</v>
      </c>
      <c r="J115" s="54">
        <v>1993</v>
      </c>
      <c r="K115" s="270">
        <f t="shared" si="17"/>
        <v>31</v>
      </c>
      <c r="L115" s="206" t="str">
        <f t="shared" si="15"/>
        <v>OK</v>
      </c>
      <c r="M115" s="47" t="s">
        <v>478</v>
      </c>
    </row>
    <row r="116" spans="1:13">
      <c r="A116" s="47" t="s">
        <v>528</v>
      </c>
      <c r="B116" s="63" t="s">
        <v>529</v>
      </c>
      <c r="C116" s="53" t="s">
        <v>530</v>
      </c>
      <c r="D116" s="49" t="s">
        <v>456</v>
      </c>
      <c r="E116" s="47"/>
      <c r="F116" s="269" t="str">
        <f>A116</f>
        <v>き２５</v>
      </c>
      <c r="G116" s="47" t="str">
        <f>B116&amp;C116</f>
        <v>仲田慶介</v>
      </c>
      <c r="H116" s="49" t="s">
        <v>457</v>
      </c>
      <c r="I116" s="49" t="s">
        <v>224</v>
      </c>
      <c r="J116" s="54">
        <v>1996</v>
      </c>
      <c r="K116" s="270">
        <f t="shared" si="17"/>
        <v>28</v>
      </c>
      <c r="L116" s="206" t="str">
        <f t="shared" si="15"/>
        <v>OK</v>
      </c>
      <c r="M116" s="64" t="s">
        <v>385</v>
      </c>
    </row>
    <row r="117" spans="1:13">
      <c r="A117" s="47" t="s">
        <v>531</v>
      </c>
      <c r="B117" s="63" t="s">
        <v>532</v>
      </c>
      <c r="C117" s="63" t="s">
        <v>533</v>
      </c>
      <c r="D117" s="49" t="s">
        <v>456</v>
      </c>
      <c r="E117" s="47"/>
      <c r="F117" s="269" t="str">
        <f t="shared" si="16"/>
        <v>き２６</v>
      </c>
      <c r="G117" s="47" t="str">
        <f t="shared" si="18"/>
        <v>馬場英年</v>
      </c>
      <c r="H117" s="49" t="s">
        <v>457</v>
      </c>
      <c r="I117" s="49" t="s">
        <v>224</v>
      </c>
      <c r="J117" s="54">
        <v>1980</v>
      </c>
      <c r="K117" s="270">
        <f t="shared" si="17"/>
        <v>44</v>
      </c>
      <c r="L117" s="206" t="str">
        <f t="shared" si="15"/>
        <v>OK</v>
      </c>
      <c r="M117" s="64" t="s">
        <v>465</v>
      </c>
    </row>
    <row r="118" spans="1:13">
      <c r="A118" s="47" t="s">
        <v>534</v>
      </c>
      <c r="B118" s="47" t="s">
        <v>535</v>
      </c>
      <c r="C118" s="47" t="s">
        <v>536</v>
      </c>
      <c r="D118" s="49" t="s">
        <v>456</v>
      </c>
      <c r="E118" s="47"/>
      <c r="F118" s="47" t="str">
        <f>A118</f>
        <v>き２７</v>
      </c>
      <c r="G118" s="47" t="str">
        <f>B118&amp;C118</f>
        <v>濵口里穂</v>
      </c>
      <c r="H118" s="49" t="s">
        <v>457</v>
      </c>
      <c r="I118" s="49" t="s">
        <v>250</v>
      </c>
      <c r="J118" s="54">
        <v>1993</v>
      </c>
      <c r="K118" s="270">
        <f t="shared" si="17"/>
        <v>31</v>
      </c>
      <c r="L118" s="206" t="str">
        <f t="shared" si="15"/>
        <v>OK</v>
      </c>
      <c r="M118" s="47" t="s">
        <v>537</v>
      </c>
    </row>
    <row r="119" spans="1:13">
      <c r="A119" s="47" t="s">
        <v>538</v>
      </c>
      <c r="B119" s="63" t="s">
        <v>539</v>
      </c>
      <c r="C119" s="63" t="s">
        <v>540</v>
      </c>
      <c r="D119" s="49" t="s">
        <v>456</v>
      </c>
      <c r="E119" s="47"/>
      <c r="F119" s="269" t="str">
        <f t="shared" si="16"/>
        <v>き２８</v>
      </c>
      <c r="G119" s="47" t="str">
        <f t="shared" si="18"/>
        <v>廣瀬智也</v>
      </c>
      <c r="H119" s="49" t="s">
        <v>457</v>
      </c>
      <c r="I119" s="49" t="s">
        <v>224</v>
      </c>
      <c r="J119" s="54">
        <v>1977</v>
      </c>
      <c r="K119" s="270">
        <f t="shared" si="17"/>
        <v>47</v>
      </c>
      <c r="L119" s="206" t="str">
        <f t="shared" si="15"/>
        <v>OK</v>
      </c>
      <c r="M119" s="47" t="s">
        <v>385</v>
      </c>
    </row>
    <row r="120" spans="1:13">
      <c r="A120" s="47" t="s">
        <v>541</v>
      </c>
      <c r="B120" s="63" t="s">
        <v>542</v>
      </c>
      <c r="C120" s="53" t="s">
        <v>543</v>
      </c>
      <c r="D120" s="49" t="s">
        <v>456</v>
      </c>
      <c r="E120" s="47"/>
      <c r="F120" s="269" t="str">
        <f>A120</f>
        <v>き２９</v>
      </c>
      <c r="G120" s="47" t="str">
        <f>B120&amp;C120</f>
        <v>福島勇輔</v>
      </c>
      <c r="H120" s="49" t="s">
        <v>457</v>
      </c>
      <c r="I120" s="49" t="s">
        <v>224</v>
      </c>
      <c r="J120" s="54">
        <v>1996</v>
      </c>
      <c r="K120" s="270">
        <f t="shared" si="17"/>
        <v>28</v>
      </c>
      <c r="L120" s="206" t="str">
        <f t="shared" si="15"/>
        <v>OK</v>
      </c>
      <c r="M120" s="47" t="s">
        <v>478</v>
      </c>
    </row>
    <row r="121" spans="1:13">
      <c r="A121" s="47" t="s">
        <v>544</v>
      </c>
      <c r="B121" s="58" t="s">
        <v>545</v>
      </c>
      <c r="C121" s="58" t="s">
        <v>546</v>
      </c>
      <c r="D121" s="49" t="s">
        <v>475</v>
      </c>
      <c r="E121" s="47"/>
      <c r="F121" s="269" t="str">
        <f t="shared" si="16"/>
        <v>き３０</v>
      </c>
      <c r="G121" s="47" t="str">
        <f t="shared" si="18"/>
        <v>松島理和</v>
      </c>
      <c r="H121" s="49" t="s">
        <v>457</v>
      </c>
      <c r="I121" s="49" t="s">
        <v>224</v>
      </c>
      <c r="J121" s="54">
        <v>1981</v>
      </c>
      <c r="K121" s="270">
        <f t="shared" si="17"/>
        <v>43</v>
      </c>
      <c r="L121" s="206" t="str">
        <f t="shared" si="15"/>
        <v>OK</v>
      </c>
      <c r="M121" s="64" t="s">
        <v>305</v>
      </c>
    </row>
    <row r="122" spans="1:13">
      <c r="A122" s="47" t="s">
        <v>547</v>
      </c>
      <c r="B122" s="63" t="s">
        <v>548</v>
      </c>
      <c r="C122" s="53" t="s">
        <v>549</v>
      </c>
      <c r="D122" s="49" t="s">
        <v>456</v>
      </c>
      <c r="E122" s="47"/>
      <c r="F122" s="269" t="str">
        <f t="shared" si="16"/>
        <v>き３１</v>
      </c>
      <c r="G122" s="47" t="str">
        <f t="shared" si="18"/>
        <v>宮道祐介</v>
      </c>
      <c r="H122" s="49" t="s">
        <v>457</v>
      </c>
      <c r="I122" s="49" t="s">
        <v>224</v>
      </c>
      <c r="J122" s="54">
        <v>1983</v>
      </c>
      <c r="K122" s="270">
        <f t="shared" si="17"/>
        <v>41</v>
      </c>
      <c r="L122" s="206" t="str">
        <f t="shared" si="15"/>
        <v>OK</v>
      </c>
      <c r="M122" s="64" t="s">
        <v>225</v>
      </c>
    </row>
    <row r="123" spans="1:13">
      <c r="A123" s="47" t="s">
        <v>550</v>
      </c>
      <c r="B123" s="240" t="s">
        <v>551</v>
      </c>
      <c r="C123" s="240" t="s">
        <v>552</v>
      </c>
      <c r="D123" s="49" t="s">
        <v>456</v>
      </c>
      <c r="F123" s="269" t="str">
        <f>A123</f>
        <v>き３２</v>
      </c>
      <c r="G123" s="47" t="str">
        <f>B123&amp;C123</f>
        <v>村尾彰了</v>
      </c>
      <c r="H123" s="49" t="s">
        <v>457</v>
      </c>
      <c r="I123" s="49" t="s">
        <v>224</v>
      </c>
      <c r="J123" s="54">
        <v>1982</v>
      </c>
      <c r="K123" s="270">
        <f t="shared" si="17"/>
        <v>42</v>
      </c>
      <c r="L123" s="206" t="str">
        <f t="shared" si="15"/>
        <v>OK</v>
      </c>
      <c r="M123" s="47" t="s">
        <v>385</v>
      </c>
    </row>
    <row r="124" spans="1:13">
      <c r="A124" s="47" t="s">
        <v>553</v>
      </c>
      <c r="B124" s="53" t="s">
        <v>1126</v>
      </c>
      <c r="C124" s="53" t="s">
        <v>1127</v>
      </c>
      <c r="D124" s="49" t="s">
        <v>456</v>
      </c>
      <c r="E124" s="47"/>
      <c r="F124" s="269" t="str">
        <f t="shared" si="16"/>
        <v>き３３</v>
      </c>
      <c r="G124" s="47" t="str">
        <f t="shared" si="18"/>
        <v>村西徹</v>
      </c>
      <c r="H124" s="49" t="s">
        <v>457</v>
      </c>
      <c r="I124" s="49" t="s">
        <v>224</v>
      </c>
      <c r="J124" s="54">
        <v>1988</v>
      </c>
      <c r="K124" s="270">
        <f t="shared" si="17"/>
        <v>36</v>
      </c>
      <c r="L124" s="206" t="str">
        <f t="shared" si="15"/>
        <v>OK</v>
      </c>
      <c r="M124" s="64" t="s">
        <v>554</v>
      </c>
    </row>
    <row r="125" spans="1:13">
      <c r="A125" s="47" t="s">
        <v>555</v>
      </c>
      <c r="B125" s="65" t="s">
        <v>1094</v>
      </c>
      <c r="C125" s="65" t="s">
        <v>1128</v>
      </c>
      <c r="D125" s="49" t="s">
        <v>475</v>
      </c>
      <c r="E125" s="271"/>
      <c r="F125" s="269" t="str">
        <f t="shared" si="16"/>
        <v>き３４</v>
      </c>
      <c r="G125" s="57" t="str">
        <f t="shared" si="18"/>
        <v>森涼花</v>
      </c>
      <c r="H125" s="49" t="s">
        <v>457</v>
      </c>
      <c r="I125" s="49" t="s">
        <v>476</v>
      </c>
      <c r="J125" s="54">
        <v>2003</v>
      </c>
      <c r="K125" s="270">
        <f t="shared" si="17"/>
        <v>21</v>
      </c>
      <c r="L125" s="206" t="str">
        <f t="shared" si="15"/>
        <v>OK</v>
      </c>
      <c r="M125" s="64" t="s">
        <v>537</v>
      </c>
    </row>
    <row r="126" spans="1:13">
      <c r="A126" s="47" t="s">
        <v>556</v>
      </c>
      <c r="B126" s="63" t="s">
        <v>1129</v>
      </c>
      <c r="C126" s="53" t="s">
        <v>1130</v>
      </c>
      <c r="D126" s="49" t="s">
        <v>456</v>
      </c>
      <c r="E126" s="47"/>
      <c r="F126" s="269" t="str">
        <f t="shared" si="16"/>
        <v>き３５</v>
      </c>
      <c r="G126" s="47" t="str">
        <f t="shared" si="18"/>
        <v>山本和樹</v>
      </c>
      <c r="H126" s="49" t="s">
        <v>457</v>
      </c>
      <c r="I126" s="49" t="s">
        <v>224</v>
      </c>
      <c r="J126" s="54">
        <v>1997</v>
      </c>
      <c r="K126" s="270">
        <f t="shared" si="17"/>
        <v>27</v>
      </c>
      <c r="L126" s="206" t="str">
        <f t="shared" si="15"/>
        <v>OK</v>
      </c>
      <c r="M126" s="64" t="s">
        <v>557</v>
      </c>
    </row>
    <row r="127" spans="1:13">
      <c r="A127" s="47" t="s">
        <v>558</v>
      </c>
      <c r="B127" s="63" t="s">
        <v>559</v>
      </c>
      <c r="C127" s="53" t="s">
        <v>560</v>
      </c>
      <c r="D127" s="49" t="s">
        <v>456</v>
      </c>
      <c r="E127" s="47"/>
      <c r="F127" s="269" t="str">
        <f t="shared" si="16"/>
        <v>き３６</v>
      </c>
      <c r="G127" s="47" t="str">
        <f t="shared" si="18"/>
        <v>吉本泰二</v>
      </c>
      <c r="H127" s="49" t="s">
        <v>457</v>
      </c>
      <c r="I127" s="49" t="s">
        <v>224</v>
      </c>
      <c r="J127" s="54">
        <v>1976</v>
      </c>
      <c r="K127" s="270">
        <f t="shared" si="17"/>
        <v>48</v>
      </c>
      <c r="L127" s="206" t="str">
        <f t="shared" si="15"/>
        <v>OK</v>
      </c>
      <c r="M127" s="64" t="s">
        <v>465</v>
      </c>
    </row>
    <row r="128" spans="1:13" ht="12.75" customHeight="1">
      <c r="A128" s="134" t="s">
        <v>561</v>
      </c>
      <c r="B128" s="134" t="s">
        <v>562</v>
      </c>
      <c r="C128" s="134" t="s">
        <v>563</v>
      </c>
      <c r="D128" s="134" t="s">
        <v>564</v>
      </c>
      <c r="E128" s="134"/>
      <c r="F128" s="134" t="s">
        <v>561</v>
      </c>
      <c r="G128" s="134" t="str">
        <f t="shared" si="18"/>
        <v>水本淳史</v>
      </c>
      <c r="H128" s="134" t="s">
        <v>564</v>
      </c>
      <c r="I128" s="134" t="s">
        <v>224</v>
      </c>
      <c r="J128" s="208">
        <v>1967</v>
      </c>
      <c r="K128" s="209">
        <v>57</v>
      </c>
      <c r="L128" s="210" t="str">
        <f t="shared" ref="L128:L150" si="19">IF(G128="","",IF(COUNTIF($G$1:$G$25,G128)&gt;1,"2重登録","OK"))</f>
        <v>OK</v>
      </c>
      <c r="M128" s="134" t="s">
        <v>565</v>
      </c>
    </row>
    <row r="129" spans="1:13" ht="12.75" customHeight="1">
      <c r="A129" s="134" t="s">
        <v>566</v>
      </c>
      <c r="B129" s="134" t="s">
        <v>567</v>
      </c>
      <c r="C129" s="134" t="s">
        <v>568</v>
      </c>
      <c r="D129" s="134" t="s">
        <v>564</v>
      </c>
      <c r="E129" s="134"/>
      <c r="F129" s="134" t="s">
        <v>566</v>
      </c>
      <c r="G129" s="134" t="str">
        <f t="shared" si="18"/>
        <v>清水善弘</v>
      </c>
      <c r="H129" s="134" t="s">
        <v>564</v>
      </c>
      <c r="I129" s="134" t="s">
        <v>224</v>
      </c>
      <c r="J129" s="208">
        <v>1952</v>
      </c>
      <c r="K129" s="209">
        <v>72</v>
      </c>
      <c r="L129" s="210" t="str">
        <f t="shared" si="19"/>
        <v>OK</v>
      </c>
      <c r="M129" s="211" t="s">
        <v>347</v>
      </c>
    </row>
    <row r="130" spans="1:13" ht="12.75" customHeight="1">
      <c r="A130" s="134" t="s">
        <v>569</v>
      </c>
      <c r="B130" s="134" t="s">
        <v>489</v>
      </c>
      <c r="C130" s="134" t="s">
        <v>570</v>
      </c>
      <c r="D130" s="134" t="s">
        <v>564</v>
      </c>
      <c r="E130" s="134"/>
      <c r="F130" s="134" t="s">
        <v>569</v>
      </c>
      <c r="G130" s="134" t="str">
        <f t="shared" si="18"/>
        <v>岡本大樹</v>
      </c>
      <c r="H130" s="134" t="s">
        <v>564</v>
      </c>
      <c r="I130" s="134" t="s">
        <v>224</v>
      </c>
      <c r="J130" s="208">
        <v>1982</v>
      </c>
      <c r="K130" s="209">
        <v>42</v>
      </c>
      <c r="L130" s="210" t="str">
        <f t="shared" si="19"/>
        <v>OK</v>
      </c>
      <c r="M130" s="134" t="s">
        <v>571</v>
      </c>
    </row>
    <row r="131" spans="1:13" ht="12.75" customHeight="1">
      <c r="A131" s="134" t="s">
        <v>572</v>
      </c>
      <c r="B131" s="134" t="s">
        <v>573</v>
      </c>
      <c r="C131" s="134" t="s">
        <v>574</v>
      </c>
      <c r="D131" s="134" t="s">
        <v>564</v>
      </c>
      <c r="E131" s="134"/>
      <c r="F131" s="134" t="s">
        <v>572</v>
      </c>
      <c r="G131" s="134" t="str">
        <f t="shared" si="18"/>
        <v>北野照幸</v>
      </c>
      <c r="H131" s="134" t="s">
        <v>564</v>
      </c>
      <c r="I131" s="134" t="s">
        <v>224</v>
      </c>
      <c r="J131" s="208">
        <v>1980</v>
      </c>
      <c r="K131" s="209">
        <v>44</v>
      </c>
      <c r="L131" s="210" t="str">
        <f t="shared" si="19"/>
        <v>OK</v>
      </c>
      <c r="M131" s="134" t="s">
        <v>571</v>
      </c>
    </row>
    <row r="132" spans="1:13" ht="12.75" customHeight="1">
      <c r="A132" s="134" t="s">
        <v>575</v>
      </c>
      <c r="B132" s="134" t="s">
        <v>576</v>
      </c>
      <c r="C132" s="134" t="s">
        <v>577</v>
      </c>
      <c r="D132" s="134" t="s">
        <v>564</v>
      </c>
      <c r="E132" s="134"/>
      <c r="F132" s="134" t="s">
        <v>575</v>
      </c>
      <c r="G132" s="134" t="str">
        <f t="shared" si="18"/>
        <v>成宮康弘</v>
      </c>
      <c r="H132" s="134" t="s">
        <v>564</v>
      </c>
      <c r="I132" s="134" t="s">
        <v>224</v>
      </c>
      <c r="J132" s="208">
        <v>1970</v>
      </c>
      <c r="K132" s="209">
        <v>54</v>
      </c>
      <c r="L132" s="210" t="str">
        <f t="shared" si="19"/>
        <v>OK</v>
      </c>
      <c r="M132" s="211" t="s">
        <v>565</v>
      </c>
    </row>
    <row r="133" spans="1:13" ht="12.75" customHeight="1">
      <c r="A133" s="134" t="s">
        <v>578</v>
      </c>
      <c r="B133" s="134" t="s">
        <v>579</v>
      </c>
      <c r="C133" s="134" t="s">
        <v>580</v>
      </c>
      <c r="D133" s="134" t="s">
        <v>564</v>
      </c>
      <c r="E133" s="134"/>
      <c r="F133" s="134" t="s">
        <v>578</v>
      </c>
      <c r="G133" s="134" t="str">
        <f t="shared" si="18"/>
        <v>中谷健志</v>
      </c>
      <c r="H133" s="134" t="s">
        <v>564</v>
      </c>
      <c r="I133" s="212" t="s">
        <v>224</v>
      </c>
      <c r="J133" s="208">
        <v>1991</v>
      </c>
      <c r="K133" s="209">
        <v>33</v>
      </c>
      <c r="L133" s="210" t="str">
        <f t="shared" si="19"/>
        <v>OK</v>
      </c>
      <c r="M133" s="134" t="s">
        <v>443</v>
      </c>
    </row>
    <row r="134" spans="1:13" ht="12.75" customHeight="1">
      <c r="A134" s="134" t="s">
        <v>581</v>
      </c>
      <c r="B134" s="134" t="s">
        <v>582</v>
      </c>
      <c r="C134" s="134" t="s">
        <v>1131</v>
      </c>
      <c r="D134" s="134" t="s">
        <v>564</v>
      </c>
      <c r="E134" s="134"/>
      <c r="F134" s="134" t="s">
        <v>581</v>
      </c>
      <c r="G134" s="134" t="str">
        <f t="shared" si="18"/>
        <v>平塚  聡</v>
      </c>
      <c r="H134" s="134" t="s">
        <v>564</v>
      </c>
      <c r="I134" s="134" t="s">
        <v>224</v>
      </c>
      <c r="J134" s="208">
        <v>1960</v>
      </c>
      <c r="K134" s="209">
        <v>64</v>
      </c>
      <c r="L134" s="210" t="str">
        <f t="shared" si="19"/>
        <v>OK</v>
      </c>
      <c r="M134" s="134" t="s">
        <v>565</v>
      </c>
    </row>
    <row r="135" spans="1:13" ht="12.75" customHeight="1">
      <c r="A135" s="134" t="s">
        <v>583</v>
      </c>
      <c r="B135" s="134" t="s">
        <v>584</v>
      </c>
      <c r="C135" s="134" t="s">
        <v>585</v>
      </c>
      <c r="D135" s="134" t="s">
        <v>564</v>
      </c>
      <c r="E135" s="134"/>
      <c r="F135" s="134" t="s">
        <v>583</v>
      </c>
      <c r="G135" s="134" t="str">
        <f t="shared" si="18"/>
        <v>池端誠治</v>
      </c>
      <c r="H135" s="134" t="s">
        <v>564</v>
      </c>
      <c r="I135" s="134" t="s">
        <v>224</v>
      </c>
      <c r="J135" s="208">
        <v>1972</v>
      </c>
      <c r="K135" s="209">
        <v>52</v>
      </c>
      <c r="L135" s="210" t="str">
        <f t="shared" si="19"/>
        <v>OK</v>
      </c>
      <c r="M135" s="134" t="s">
        <v>565</v>
      </c>
    </row>
    <row r="136" spans="1:13" ht="12.75" customHeight="1">
      <c r="A136" s="134" t="s">
        <v>586</v>
      </c>
      <c r="B136" s="134" t="s">
        <v>587</v>
      </c>
      <c r="C136" s="134" t="s">
        <v>588</v>
      </c>
      <c r="D136" s="134" t="s">
        <v>564</v>
      </c>
      <c r="E136" s="134"/>
      <c r="F136" s="134" t="s">
        <v>586</v>
      </c>
      <c r="G136" s="134" t="str">
        <f t="shared" si="18"/>
        <v>三代康成</v>
      </c>
      <c r="H136" s="134" t="s">
        <v>564</v>
      </c>
      <c r="I136" s="134" t="s">
        <v>224</v>
      </c>
      <c r="J136" s="208">
        <v>1968</v>
      </c>
      <c r="K136" s="209">
        <v>56</v>
      </c>
      <c r="L136" s="210" t="str">
        <f t="shared" si="19"/>
        <v>OK</v>
      </c>
      <c r="M136" s="211" t="s">
        <v>347</v>
      </c>
    </row>
    <row r="137" spans="1:13" ht="12.75" customHeight="1">
      <c r="A137" s="134" t="s">
        <v>589</v>
      </c>
      <c r="B137" s="134" t="s">
        <v>590</v>
      </c>
      <c r="C137" s="134" t="s">
        <v>591</v>
      </c>
      <c r="D137" s="134" t="s">
        <v>564</v>
      </c>
      <c r="E137" s="134"/>
      <c r="F137" s="134" t="s">
        <v>589</v>
      </c>
      <c r="G137" s="134" t="str">
        <f t="shared" si="18"/>
        <v>古市卓志</v>
      </c>
      <c r="H137" s="134" t="s">
        <v>564</v>
      </c>
      <c r="I137" s="134" t="s">
        <v>224</v>
      </c>
      <c r="J137" s="208">
        <v>1974</v>
      </c>
      <c r="K137" s="209">
        <v>50</v>
      </c>
      <c r="L137" s="210" t="str">
        <f t="shared" si="19"/>
        <v>OK</v>
      </c>
      <c r="M137" s="134" t="s">
        <v>565</v>
      </c>
    </row>
    <row r="138" spans="1:13" ht="12.75" customHeight="1">
      <c r="A138" s="134" t="s">
        <v>592</v>
      </c>
      <c r="B138" s="134" t="s">
        <v>593</v>
      </c>
      <c r="C138" s="134" t="s">
        <v>594</v>
      </c>
      <c r="D138" s="134" t="s">
        <v>564</v>
      </c>
      <c r="E138" s="134"/>
      <c r="F138" s="134" t="s">
        <v>592</v>
      </c>
      <c r="G138" s="134" t="str">
        <f t="shared" si="18"/>
        <v>中川浩樹</v>
      </c>
      <c r="H138" s="134" t="s">
        <v>564</v>
      </c>
      <c r="I138" s="134" t="s">
        <v>224</v>
      </c>
      <c r="J138" s="208">
        <v>1964</v>
      </c>
      <c r="K138" s="209">
        <v>60</v>
      </c>
      <c r="L138" s="210" t="str">
        <f t="shared" si="19"/>
        <v>OK</v>
      </c>
      <c r="M138" s="134" t="s">
        <v>571</v>
      </c>
    </row>
    <row r="139" spans="1:13" ht="12.75" customHeight="1">
      <c r="A139" s="134" t="s">
        <v>595</v>
      </c>
      <c r="B139" s="213" t="s">
        <v>596</v>
      </c>
      <c r="C139" s="213" t="s">
        <v>597</v>
      </c>
      <c r="D139" s="134" t="s">
        <v>564</v>
      </c>
      <c r="E139" s="213"/>
      <c r="F139" s="134" t="s">
        <v>595</v>
      </c>
      <c r="G139" s="134" t="str">
        <f t="shared" si="18"/>
        <v>筒井珠世</v>
      </c>
      <c r="H139" s="134" t="s">
        <v>564</v>
      </c>
      <c r="I139" s="213" t="s">
        <v>351</v>
      </c>
      <c r="J139" s="208">
        <v>1967</v>
      </c>
      <c r="K139" s="209">
        <v>57</v>
      </c>
      <c r="L139" s="210" t="str">
        <f t="shared" si="19"/>
        <v>OK</v>
      </c>
      <c r="M139" s="134" t="s">
        <v>598</v>
      </c>
    </row>
    <row r="140" spans="1:13" ht="12.75" customHeight="1">
      <c r="A140" s="134" t="s">
        <v>599</v>
      </c>
      <c r="B140" s="213" t="s">
        <v>600</v>
      </c>
      <c r="C140" s="213" t="s">
        <v>601</v>
      </c>
      <c r="D140" s="134" t="s">
        <v>564</v>
      </c>
      <c r="E140" s="213"/>
      <c r="F140" s="134" t="s">
        <v>599</v>
      </c>
      <c r="G140" s="134" t="str">
        <f t="shared" si="18"/>
        <v>松井美和子</v>
      </c>
      <c r="H140" s="134" t="s">
        <v>564</v>
      </c>
      <c r="I140" s="214" t="s">
        <v>351</v>
      </c>
      <c r="J140" s="208">
        <v>1969</v>
      </c>
      <c r="K140" s="209">
        <v>55</v>
      </c>
      <c r="L140" s="210" t="str">
        <f t="shared" si="19"/>
        <v>OK</v>
      </c>
      <c r="M140" s="134" t="s">
        <v>443</v>
      </c>
    </row>
    <row r="141" spans="1:13" ht="12.75" customHeight="1">
      <c r="A141" s="134" t="s">
        <v>602</v>
      </c>
      <c r="B141" s="213" t="s">
        <v>587</v>
      </c>
      <c r="C141" s="213" t="s">
        <v>603</v>
      </c>
      <c r="D141" s="134" t="s">
        <v>564</v>
      </c>
      <c r="E141" s="213"/>
      <c r="F141" s="134" t="s">
        <v>602</v>
      </c>
      <c r="G141" s="134" t="str">
        <f t="shared" si="18"/>
        <v>三代梨絵</v>
      </c>
      <c r="H141" s="134" t="s">
        <v>564</v>
      </c>
      <c r="I141" s="214" t="s">
        <v>351</v>
      </c>
      <c r="J141" s="208">
        <v>1976</v>
      </c>
      <c r="K141" s="209">
        <v>48</v>
      </c>
      <c r="L141" s="210" t="str">
        <f t="shared" si="19"/>
        <v>OK</v>
      </c>
      <c r="M141" s="134" t="s">
        <v>347</v>
      </c>
    </row>
    <row r="142" spans="1:13" ht="12.75" customHeight="1">
      <c r="A142" s="134" t="s">
        <v>604</v>
      </c>
      <c r="B142" s="213" t="s">
        <v>605</v>
      </c>
      <c r="C142" s="213" t="s">
        <v>606</v>
      </c>
      <c r="D142" s="134" t="s">
        <v>564</v>
      </c>
      <c r="E142" s="213"/>
      <c r="F142" s="134" t="s">
        <v>604</v>
      </c>
      <c r="G142" s="134" t="str">
        <f t="shared" si="18"/>
        <v>土肥祐子</v>
      </c>
      <c r="H142" s="134" t="s">
        <v>564</v>
      </c>
      <c r="I142" s="214" t="s">
        <v>351</v>
      </c>
      <c r="J142" s="208">
        <v>1971</v>
      </c>
      <c r="K142" s="209">
        <v>53</v>
      </c>
      <c r="L142" s="210" t="str">
        <f t="shared" si="19"/>
        <v>OK</v>
      </c>
      <c r="M142" s="134" t="s">
        <v>347</v>
      </c>
    </row>
    <row r="143" spans="1:13" ht="12.75" customHeight="1">
      <c r="A143" s="134" t="s">
        <v>607</v>
      </c>
      <c r="B143" s="213" t="s">
        <v>608</v>
      </c>
      <c r="C143" s="213" t="s">
        <v>1132</v>
      </c>
      <c r="D143" s="134" t="s">
        <v>564</v>
      </c>
      <c r="E143" s="213"/>
      <c r="F143" s="134" t="s">
        <v>607</v>
      </c>
      <c r="G143" s="134" t="str">
        <f t="shared" si="18"/>
        <v>岡野　羽</v>
      </c>
      <c r="H143" s="134" t="s">
        <v>564</v>
      </c>
      <c r="I143" s="214" t="s">
        <v>351</v>
      </c>
      <c r="J143" s="208">
        <v>1989</v>
      </c>
      <c r="K143" s="209">
        <v>35</v>
      </c>
      <c r="L143" s="210" t="str">
        <f t="shared" si="19"/>
        <v>OK</v>
      </c>
      <c r="M143" s="134" t="s">
        <v>565</v>
      </c>
    </row>
    <row r="144" spans="1:13" ht="12.75" customHeight="1">
      <c r="A144" s="134" t="s">
        <v>609</v>
      </c>
      <c r="B144" s="213" t="s">
        <v>610</v>
      </c>
      <c r="C144" s="213" t="s">
        <v>611</v>
      </c>
      <c r="D144" s="134" t="s">
        <v>564</v>
      </c>
      <c r="E144" s="213"/>
      <c r="F144" s="134" t="s">
        <v>609</v>
      </c>
      <c r="G144" s="134" t="s">
        <v>612</v>
      </c>
      <c r="H144" s="134" t="s">
        <v>564</v>
      </c>
      <c r="I144" s="214" t="s">
        <v>351</v>
      </c>
      <c r="J144" s="208">
        <v>1994</v>
      </c>
      <c r="K144" s="209">
        <v>30</v>
      </c>
      <c r="L144" s="210" t="str">
        <f t="shared" si="19"/>
        <v>OK</v>
      </c>
      <c r="M144" s="134" t="s">
        <v>613</v>
      </c>
    </row>
    <row r="145" spans="1:66" ht="12.75" customHeight="1">
      <c r="A145" s="134" t="s">
        <v>614</v>
      </c>
      <c r="B145" s="213" t="s">
        <v>615</v>
      </c>
      <c r="C145" s="213" t="s">
        <v>616</v>
      </c>
      <c r="D145" s="134" t="s">
        <v>564</v>
      </c>
      <c r="E145" s="213"/>
      <c r="F145" s="134" t="s">
        <v>614</v>
      </c>
      <c r="G145" s="134" t="s">
        <v>617</v>
      </c>
      <c r="H145" s="134" t="s">
        <v>564</v>
      </c>
      <c r="I145" s="213" t="s">
        <v>351</v>
      </c>
      <c r="J145" s="208">
        <v>1988</v>
      </c>
      <c r="K145" s="209">
        <v>36</v>
      </c>
      <c r="L145" s="210" t="str">
        <f t="shared" si="19"/>
        <v>OK</v>
      </c>
      <c r="M145" s="134" t="s">
        <v>598</v>
      </c>
    </row>
    <row r="146" spans="1:66" ht="12.75" customHeight="1">
      <c r="A146" s="134" t="s">
        <v>618</v>
      </c>
      <c r="B146" s="213" t="s">
        <v>619</v>
      </c>
      <c r="C146" s="213" t="s">
        <v>620</v>
      </c>
      <c r="D146" s="134" t="s">
        <v>564</v>
      </c>
      <c r="E146" s="213"/>
      <c r="F146" s="134" t="s">
        <v>618</v>
      </c>
      <c r="G146" s="134" t="str">
        <f t="shared" ref="G146:G147" si="20">B146&amp;C146</f>
        <v>吉岡京子</v>
      </c>
      <c r="H146" s="134" t="s">
        <v>564</v>
      </c>
      <c r="I146" s="214" t="s">
        <v>351</v>
      </c>
      <c r="J146" s="208">
        <v>1959</v>
      </c>
      <c r="K146" s="209">
        <v>65</v>
      </c>
      <c r="L146" s="210" t="str">
        <f t="shared" si="19"/>
        <v>OK</v>
      </c>
      <c r="M146" s="134" t="s">
        <v>621</v>
      </c>
    </row>
    <row r="147" spans="1:66" ht="12.75" customHeight="1">
      <c r="A147" s="134" t="s">
        <v>622</v>
      </c>
      <c r="B147" s="213" t="s">
        <v>623</v>
      </c>
      <c r="C147" s="213" t="s">
        <v>624</v>
      </c>
      <c r="D147" s="134" t="s">
        <v>564</v>
      </c>
      <c r="E147" s="134"/>
      <c r="F147" s="134" t="s">
        <v>622</v>
      </c>
      <c r="G147" s="134" t="str">
        <f t="shared" si="20"/>
        <v>出縄久子</v>
      </c>
      <c r="H147" s="134" t="s">
        <v>564</v>
      </c>
      <c r="I147" s="214" t="s">
        <v>351</v>
      </c>
      <c r="J147" s="208">
        <v>1965</v>
      </c>
      <c r="K147" s="209">
        <v>59</v>
      </c>
      <c r="L147" s="210" t="str">
        <f t="shared" si="19"/>
        <v>OK</v>
      </c>
      <c r="M147" s="134" t="s">
        <v>625</v>
      </c>
    </row>
    <row r="148" spans="1:66" ht="12.75" customHeight="1">
      <c r="A148" s="134" t="s">
        <v>626</v>
      </c>
      <c r="B148" s="213" t="s">
        <v>627</v>
      </c>
      <c r="C148" s="213" t="s">
        <v>628</v>
      </c>
      <c r="D148" s="134" t="s">
        <v>564</v>
      </c>
      <c r="E148" s="134"/>
      <c r="F148" s="134" t="s">
        <v>626</v>
      </c>
      <c r="G148" s="134" t="s">
        <v>629</v>
      </c>
      <c r="H148" s="134" t="s">
        <v>564</v>
      </c>
      <c r="I148" s="214" t="s">
        <v>351</v>
      </c>
      <c r="J148" s="208">
        <v>1993</v>
      </c>
      <c r="K148" s="209">
        <v>31</v>
      </c>
      <c r="L148" s="210" t="str">
        <f t="shared" si="19"/>
        <v>OK</v>
      </c>
      <c r="M148" s="134" t="s">
        <v>630</v>
      </c>
    </row>
    <row r="149" spans="1:66" ht="12.75" customHeight="1">
      <c r="A149" s="134" t="s">
        <v>1133</v>
      </c>
      <c r="B149" s="134" t="s">
        <v>1134</v>
      </c>
      <c r="C149" s="134" t="s">
        <v>1135</v>
      </c>
      <c r="D149" s="134" t="s">
        <v>1136</v>
      </c>
      <c r="E149" s="134"/>
      <c r="F149" s="134" t="s">
        <v>1133</v>
      </c>
      <c r="G149" s="134" t="s">
        <v>1137</v>
      </c>
      <c r="H149" s="134" t="s">
        <v>1136</v>
      </c>
      <c r="I149" s="134" t="s">
        <v>1138</v>
      </c>
      <c r="J149" s="208">
        <v>1967</v>
      </c>
      <c r="K149" s="208">
        <v>57</v>
      </c>
      <c r="L149" s="134" t="str">
        <f t="shared" si="19"/>
        <v>OK</v>
      </c>
      <c r="M149" s="134" t="s">
        <v>1139</v>
      </c>
    </row>
    <row r="150" spans="1:66" ht="12.75" customHeight="1">
      <c r="A150" s="134" t="s">
        <v>1140</v>
      </c>
      <c r="B150" s="134" t="s">
        <v>1141</v>
      </c>
      <c r="C150" s="134" t="s">
        <v>1142</v>
      </c>
      <c r="D150" s="134" t="s">
        <v>1136</v>
      </c>
      <c r="E150" s="134"/>
      <c r="F150" s="134" t="s">
        <v>1140</v>
      </c>
      <c r="G150" s="134" t="s">
        <v>1143</v>
      </c>
      <c r="H150" s="134" t="s">
        <v>1136</v>
      </c>
      <c r="I150" s="134" t="s">
        <v>1138</v>
      </c>
      <c r="J150" s="208">
        <v>1973</v>
      </c>
      <c r="K150" s="208">
        <v>51</v>
      </c>
      <c r="L150" s="134" t="str">
        <f t="shared" si="19"/>
        <v>OK</v>
      </c>
      <c r="M150" s="134" t="s">
        <v>1144</v>
      </c>
    </row>
    <row r="151" spans="1:66">
      <c r="A151" s="134" t="s">
        <v>1145</v>
      </c>
      <c r="B151" s="213" t="s">
        <v>1141</v>
      </c>
      <c r="C151" s="213" t="s">
        <v>1146</v>
      </c>
      <c r="D151" s="134" t="s">
        <v>1136</v>
      </c>
      <c r="E151" s="134"/>
      <c r="F151" s="134" t="s">
        <v>1145</v>
      </c>
      <c r="G151" s="134" t="s">
        <v>1147</v>
      </c>
      <c r="H151" s="134" t="s">
        <v>1136</v>
      </c>
      <c r="I151" s="213" t="s">
        <v>1148</v>
      </c>
      <c r="J151" s="208">
        <v>1974</v>
      </c>
      <c r="K151" s="208">
        <v>50</v>
      </c>
      <c r="L151" s="134" t="s">
        <v>1149</v>
      </c>
      <c r="M151" s="134" t="s">
        <v>1144</v>
      </c>
    </row>
    <row r="152" spans="1:66" ht="15.75">
      <c r="A152" s="134" t="s">
        <v>1150</v>
      </c>
      <c r="B152" s="134" t="s">
        <v>1151</v>
      </c>
      <c r="C152" s="134" t="s">
        <v>1152</v>
      </c>
      <c r="D152" s="134" t="s">
        <v>1136</v>
      </c>
      <c r="E152" s="134"/>
      <c r="F152" s="134" t="s">
        <v>1150</v>
      </c>
      <c r="G152" s="272" t="str">
        <f t="shared" ref="G152:G159" si="21">B152&amp;C152</f>
        <v>浦島博邦</v>
      </c>
      <c r="H152" s="134" t="s">
        <v>1136</v>
      </c>
      <c r="I152" s="134" t="s">
        <v>399</v>
      </c>
      <c r="J152" s="208">
        <v>1978</v>
      </c>
      <c r="K152" s="70">
        <v>46</v>
      </c>
      <c r="L152" s="76" t="str">
        <f t="shared" ref="L152:L153" si="22">IF(G152="","",IF(COUNTIF($G$15:$G$376,G152)&gt;1,"2重登録","OK"))</f>
        <v>OK</v>
      </c>
      <c r="M152" s="134" t="s">
        <v>1153</v>
      </c>
    </row>
    <row r="153" spans="1:66" ht="15.75">
      <c r="A153" s="134" t="s">
        <v>1154</v>
      </c>
      <c r="B153" s="213" t="s">
        <v>1151</v>
      </c>
      <c r="C153" s="213" t="s">
        <v>1155</v>
      </c>
      <c r="D153" s="134" t="s">
        <v>564</v>
      </c>
      <c r="E153" s="134"/>
      <c r="F153" s="134" t="s">
        <v>1154</v>
      </c>
      <c r="G153" s="272" t="str">
        <f t="shared" si="21"/>
        <v>浦島公子</v>
      </c>
      <c r="H153" s="134" t="s">
        <v>1136</v>
      </c>
      <c r="I153" s="213" t="s">
        <v>1148</v>
      </c>
      <c r="J153" s="208">
        <v>1968</v>
      </c>
      <c r="K153" s="70">
        <v>56</v>
      </c>
      <c r="L153" s="76" t="str">
        <f t="shared" si="22"/>
        <v>OK</v>
      </c>
      <c r="M153" s="134" t="s">
        <v>1153</v>
      </c>
    </row>
    <row r="154" spans="1:66" s="47" customFormat="1" ht="17.25" customHeight="1">
      <c r="A154" s="215" t="s">
        <v>633</v>
      </c>
      <c r="B154" s="215" t="s">
        <v>634</v>
      </c>
      <c r="C154" s="215" t="s">
        <v>635</v>
      </c>
      <c r="D154" s="215" t="s">
        <v>631</v>
      </c>
      <c r="E154" s="215"/>
      <c r="F154" s="216" t="str">
        <f t="shared" ref="F154:F159" si="23">A154</f>
        <v>ぐ０１</v>
      </c>
      <c r="G154" s="215" t="str">
        <f t="shared" si="21"/>
        <v>鍵谷浩太</v>
      </c>
      <c r="H154" s="217" t="s">
        <v>632</v>
      </c>
      <c r="I154" s="217" t="s">
        <v>224</v>
      </c>
      <c r="J154" s="218">
        <v>1991</v>
      </c>
      <c r="K154" s="219">
        <v>33</v>
      </c>
      <c r="L154" s="206" t="str">
        <f>IF(G154="","",IF(COUNTIF($G$5:$G$646,G154)&gt;1,"2重登録","OK"))</f>
        <v>OK</v>
      </c>
      <c r="M154" s="215" t="s">
        <v>225</v>
      </c>
      <c r="N154" s="220"/>
    </row>
    <row r="155" spans="1:66" s="47" customFormat="1" ht="17.25" customHeight="1">
      <c r="A155" s="215" t="s">
        <v>636</v>
      </c>
      <c r="B155" s="215" t="s">
        <v>637</v>
      </c>
      <c r="C155" s="215" t="s">
        <v>638</v>
      </c>
      <c r="D155" s="215" t="s">
        <v>631</v>
      </c>
      <c r="E155" s="215"/>
      <c r="F155" s="215" t="str">
        <f t="shared" si="23"/>
        <v>ぐ０２</v>
      </c>
      <c r="G155" s="215" t="str">
        <f t="shared" si="21"/>
        <v>浅田恵亮</v>
      </c>
      <c r="H155" s="217" t="s">
        <v>632</v>
      </c>
      <c r="I155" s="217" t="s">
        <v>224</v>
      </c>
      <c r="J155" s="218">
        <v>1986</v>
      </c>
      <c r="K155" s="219">
        <v>38</v>
      </c>
      <c r="L155" s="216" t="str">
        <f>IF(G155="","",IF(COUNTIF($G$3:$G$625,G155)&gt;1,"2重登録","OK"))</f>
        <v>OK</v>
      </c>
      <c r="M155" s="215" t="s">
        <v>229</v>
      </c>
      <c r="N155" s="220"/>
    </row>
    <row r="156" spans="1:66" s="47" customFormat="1" ht="17.25" customHeight="1">
      <c r="A156" s="215" t="s">
        <v>639</v>
      </c>
      <c r="B156" s="215" t="s">
        <v>640</v>
      </c>
      <c r="C156" s="215" t="s">
        <v>641</v>
      </c>
      <c r="D156" s="215" t="s">
        <v>631</v>
      </c>
      <c r="E156" s="215"/>
      <c r="F156" s="216" t="str">
        <f t="shared" si="23"/>
        <v>ぐ０３</v>
      </c>
      <c r="G156" s="215" t="str">
        <f t="shared" si="21"/>
        <v>中西泰輝</v>
      </c>
      <c r="H156" s="217" t="s">
        <v>632</v>
      </c>
      <c r="I156" s="217" t="s">
        <v>224</v>
      </c>
      <c r="J156" s="218">
        <v>1992</v>
      </c>
      <c r="K156" s="219">
        <v>32</v>
      </c>
      <c r="L156" s="216" t="str">
        <f>IF(G156="","",IF(COUNTIF($G$3:$G$625,G156)&gt;1,"2重登録","OK"))</f>
        <v>OK</v>
      </c>
      <c r="M156" s="215" t="s">
        <v>286</v>
      </c>
      <c r="N156" s="220"/>
    </row>
    <row r="157" spans="1:66" s="47" customFormat="1" ht="17.25" customHeight="1">
      <c r="A157" s="221" t="s">
        <v>642</v>
      </c>
      <c r="B157" s="221" t="s">
        <v>643</v>
      </c>
      <c r="C157" s="221" t="s">
        <v>644</v>
      </c>
      <c r="D157" s="221" t="s">
        <v>631</v>
      </c>
      <c r="E157" s="221"/>
      <c r="F157" s="221" t="s">
        <v>642</v>
      </c>
      <c r="G157" s="221" t="s">
        <v>645</v>
      </c>
      <c r="H157" s="221" t="s">
        <v>632</v>
      </c>
      <c r="I157" s="221" t="s">
        <v>399</v>
      </c>
      <c r="J157" s="221">
        <v>1985</v>
      </c>
      <c r="K157" s="221">
        <v>38</v>
      </c>
      <c r="L157" s="221" t="s">
        <v>646</v>
      </c>
      <c r="M157" s="221" t="s">
        <v>326</v>
      </c>
      <c r="N157" s="220"/>
    </row>
    <row r="158" spans="1:66" s="47" customFormat="1" ht="17.25" customHeight="1">
      <c r="A158" s="215" t="s">
        <v>647</v>
      </c>
      <c r="B158" s="215" t="s">
        <v>648</v>
      </c>
      <c r="C158" s="215" t="s">
        <v>649</v>
      </c>
      <c r="D158" s="215" t="s">
        <v>631</v>
      </c>
      <c r="E158" s="215"/>
      <c r="F158" s="216" t="str">
        <f t="shared" si="23"/>
        <v>ぐ０５</v>
      </c>
      <c r="G158" s="215" t="str">
        <f t="shared" si="21"/>
        <v>久保侑暉</v>
      </c>
      <c r="H158" s="217" t="s">
        <v>632</v>
      </c>
      <c r="I158" s="217" t="s">
        <v>224</v>
      </c>
      <c r="J158" s="218">
        <v>1993</v>
      </c>
      <c r="K158" s="219">
        <v>31</v>
      </c>
      <c r="L158" s="216" t="str">
        <f>IF(G158="","",IF(COUNTIF($G$3:$G$625,G158)&gt;1,"2重登録","OK"))</f>
        <v>OK</v>
      </c>
      <c r="M158" s="215" t="s">
        <v>326</v>
      </c>
      <c r="N158" s="220"/>
    </row>
    <row r="159" spans="1:66" s="273" customFormat="1" ht="17.25" customHeight="1">
      <c r="A159" s="215" t="s">
        <v>650</v>
      </c>
      <c r="B159" s="221" t="s">
        <v>651</v>
      </c>
      <c r="C159" s="215" t="s">
        <v>652</v>
      </c>
      <c r="D159" s="215" t="s">
        <v>631</v>
      </c>
      <c r="E159" s="221"/>
      <c r="F159" s="221" t="str">
        <f t="shared" si="23"/>
        <v>ぐ０６</v>
      </c>
      <c r="G159" s="215" t="str">
        <f t="shared" si="21"/>
        <v>井ノ口幹也</v>
      </c>
      <c r="H159" s="217" t="s">
        <v>632</v>
      </c>
      <c r="I159" s="217" t="s">
        <v>282</v>
      </c>
      <c r="J159" s="218">
        <v>1990</v>
      </c>
      <c r="K159" s="219">
        <v>34</v>
      </c>
      <c r="L159" s="216" t="str">
        <f t="shared" ref="L159:L193" si="24">IF(G159="","",IF(COUNTIF($G$3:$G$611,G159)&gt;1,"2重登録","OK"))</f>
        <v>OK</v>
      </c>
      <c r="M159" s="222" t="s">
        <v>478</v>
      </c>
      <c r="N159" s="223"/>
      <c r="O159"/>
      <c r="P159"/>
      <c r="Q159"/>
      <c r="R159" s="224"/>
      <c r="S159" s="224"/>
      <c r="T159" s="224"/>
      <c r="U159" s="224"/>
      <c r="V159" s="224"/>
      <c r="W159" s="224"/>
      <c r="X159" s="225"/>
      <c r="Y159" s="225"/>
      <c r="Z159" s="225"/>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25"/>
      <c r="BL159" s="225"/>
      <c r="BM159" s="225"/>
      <c r="BN159" s="225"/>
    </row>
    <row r="160" spans="1:66" ht="17.25" customHeight="1">
      <c r="A160" s="221" t="s">
        <v>653</v>
      </c>
      <c r="B160" s="221" t="s">
        <v>654</v>
      </c>
      <c r="C160" s="221" t="s">
        <v>655</v>
      </c>
      <c r="D160" s="221" t="s">
        <v>631</v>
      </c>
      <c r="E160" s="221"/>
      <c r="F160" s="221" t="s">
        <v>653</v>
      </c>
      <c r="G160" s="221" t="s">
        <v>656</v>
      </c>
      <c r="H160" s="221" t="s">
        <v>632</v>
      </c>
      <c r="I160" s="221" t="s">
        <v>399</v>
      </c>
      <c r="J160" s="221">
        <v>1988</v>
      </c>
      <c r="K160" s="221">
        <v>36</v>
      </c>
      <c r="L160" s="216" t="str">
        <f t="shared" si="24"/>
        <v>OK</v>
      </c>
      <c r="M160" s="221" t="s">
        <v>225</v>
      </c>
      <c r="N160" s="223"/>
      <c r="R160" s="224"/>
      <c r="S160" s="224"/>
      <c r="T160" s="224"/>
      <c r="U160" s="224"/>
      <c r="V160" s="224"/>
      <c r="W160" s="224"/>
    </row>
    <row r="161" spans="1:23" ht="17.25" customHeight="1">
      <c r="A161" s="221" t="s">
        <v>657</v>
      </c>
      <c r="B161" s="221" t="s">
        <v>658</v>
      </c>
      <c r="C161" s="221" t="s">
        <v>659</v>
      </c>
      <c r="D161" s="221" t="s">
        <v>631</v>
      </c>
      <c r="E161" s="221"/>
      <c r="F161" s="221" t="s">
        <v>657</v>
      </c>
      <c r="G161" s="221" t="s">
        <v>660</v>
      </c>
      <c r="H161" s="221" t="s">
        <v>632</v>
      </c>
      <c r="I161" s="221" t="s">
        <v>399</v>
      </c>
      <c r="J161" s="221">
        <v>1990</v>
      </c>
      <c r="K161" s="221">
        <v>34</v>
      </c>
      <c r="L161" s="216" t="str">
        <f t="shared" si="24"/>
        <v>OK</v>
      </c>
      <c r="M161" s="221" t="s">
        <v>258</v>
      </c>
      <c r="N161" s="223"/>
      <c r="R161" s="224"/>
      <c r="S161" s="224"/>
      <c r="T161" s="224"/>
      <c r="U161" s="224"/>
      <c r="V161" s="224"/>
      <c r="W161" s="224"/>
    </row>
    <row r="162" spans="1:23" ht="17.25" customHeight="1">
      <c r="A162" s="221" t="s">
        <v>661</v>
      </c>
      <c r="B162" s="221" t="s">
        <v>662</v>
      </c>
      <c r="C162" s="221" t="s">
        <v>663</v>
      </c>
      <c r="D162" s="221" t="s">
        <v>631</v>
      </c>
      <c r="E162" s="221"/>
      <c r="F162" s="221" t="s">
        <v>661</v>
      </c>
      <c r="G162" s="221" t="s">
        <v>664</v>
      </c>
      <c r="H162" s="221" t="s">
        <v>632</v>
      </c>
      <c r="I162" s="221" t="s">
        <v>399</v>
      </c>
      <c r="J162" s="221">
        <v>1976</v>
      </c>
      <c r="K162" s="221">
        <v>48</v>
      </c>
      <c r="L162" s="216" t="str">
        <f t="shared" si="24"/>
        <v>OK</v>
      </c>
      <c r="M162" s="221" t="s">
        <v>225</v>
      </c>
      <c r="N162" s="223"/>
      <c r="R162" s="224"/>
      <c r="S162" s="224"/>
      <c r="T162" s="224"/>
      <c r="U162" s="224"/>
      <c r="V162" s="224"/>
      <c r="W162" s="224"/>
    </row>
    <row r="163" spans="1:23" ht="17.25" customHeight="1">
      <c r="A163" s="221" t="s">
        <v>665</v>
      </c>
      <c r="B163" s="221" t="s">
        <v>666</v>
      </c>
      <c r="C163" s="221" t="s">
        <v>667</v>
      </c>
      <c r="D163" s="221" t="s">
        <v>631</v>
      </c>
      <c r="E163" s="221"/>
      <c r="F163" s="221" t="s">
        <v>665</v>
      </c>
      <c r="G163" s="221" t="s">
        <v>668</v>
      </c>
      <c r="H163" s="221" t="s">
        <v>632</v>
      </c>
      <c r="I163" s="221" t="s">
        <v>399</v>
      </c>
      <c r="J163" s="221">
        <v>1982</v>
      </c>
      <c r="K163" s="221">
        <v>42</v>
      </c>
      <c r="L163" s="216" t="str">
        <f t="shared" si="24"/>
        <v>OK</v>
      </c>
      <c r="M163" s="221" t="s">
        <v>225</v>
      </c>
      <c r="N163" s="223"/>
      <c r="R163" s="224"/>
      <c r="S163" s="224"/>
      <c r="T163" s="224"/>
      <c r="U163" s="224"/>
      <c r="V163" s="224"/>
      <c r="W163" s="224"/>
    </row>
    <row r="164" spans="1:23" ht="17.25" customHeight="1">
      <c r="A164" s="221" t="s">
        <v>669</v>
      </c>
      <c r="B164" s="221" t="s">
        <v>670</v>
      </c>
      <c r="C164" s="221" t="s">
        <v>671</v>
      </c>
      <c r="D164" s="221" t="s">
        <v>631</v>
      </c>
      <c r="E164" s="221"/>
      <c r="F164" s="221" t="s">
        <v>669</v>
      </c>
      <c r="G164" s="221" t="s">
        <v>672</v>
      </c>
      <c r="H164" s="221" t="s">
        <v>632</v>
      </c>
      <c r="I164" s="221" t="s">
        <v>399</v>
      </c>
      <c r="J164" s="221">
        <v>1990</v>
      </c>
      <c r="K164" s="221">
        <v>33</v>
      </c>
      <c r="L164" s="216" t="str">
        <f t="shared" si="24"/>
        <v>OK</v>
      </c>
      <c r="M164" s="221" t="s">
        <v>286</v>
      </c>
      <c r="N164" s="223"/>
      <c r="R164" s="224"/>
      <c r="S164" s="224"/>
      <c r="T164" s="224"/>
      <c r="U164" s="224"/>
      <c r="V164" s="224"/>
      <c r="W164" s="224"/>
    </row>
    <row r="165" spans="1:23" ht="17.25" customHeight="1">
      <c r="A165" s="221" t="s">
        <v>673</v>
      </c>
      <c r="B165" s="221" t="s">
        <v>274</v>
      </c>
      <c r="C165" s="221" t="s">
        <v>674</v>
      </c>
      <c r="D165" s="221" t="s">
        <v>631</v>
      </c>
      <c r="E165" s="221"/>
      <c r="F165" s="221" t="s">
        <v>673</v>
      </c>
      <c r="G165" s="221" t="s">
        <v>675</v>
      </c>
      <c r="H165" s="221" t="s">
        <v>632</v>
      </c>
      <c r="I165" s="221" t="s">
        <v>399</v>
      </c>
      <c r="J165" s="221">
        <v>1979</v>
      </c>
      <c r="K165" s="221">
        <v>45</v>
      </c>
      <c r="L165" s="216" t="str">
        <f t="shared" si="24"/>
        <v>OK</v>
      </c>
      <c r="M165" s="221" t="s">
        <v>326</v>
      </c>
      <c r="N165" s="223"/>
      <c r="R165" s="224"/>
      <c r="S165" s="224"/>
      <c r="T165" s="224"/>
      <c r="U165" s="224"/>
      <c r="V165" s="224"/>
      <c r="W165" s="224"/>
    </row>
    <row r="166" spans="1:23" ht="17.25" customHeight="1">
      <c r="A166" s="221" t="s">
        <v>676</v>
      </c>
      <c r="B166" s="221" t="s">
        <v>677</v>
      </c>
      <c r="C166" s="221" t="s">
        <v>678</v>
      </c>
      <c r="D166" s="221" t="s">
        <v>631</v>
      </c>
      <c r="E166" s="221"/>
      <c r="F166" s="221" t="s">
        <v>676</v>
      </c>
      <c r="G166" s="221" t="s">
        <v>679</v>
      </c>
      <c r="H166" s="221" t="s">
        <v>632</v>
      </c>
      <c r="I166" s="221" t="s">
        <v>399</v>
      </c>
      <c r="J166" s="221">
        <v>1982</v>
      </c>
      <c r="K166" s="221">
        <v>42</v>
      </c>
      <c r="L166" s="216" t="str">
        <f t="shared" si="24"/>
        <v>OK</v>
      </c>
      <c r="M166" s="221" t="s">
        <v>229</v>
      </c>
      <c r="N166" s="223"/>
      <c r="R166" s="224"/>
      <c r="S166" s="224"/>
      <c r="T166" s="224"/>
      <c r="U166" s="224"/>
      <c r="V166" s="224"/>
      <c r="W166" s="224"/>
    </row>
    <row r="167" spans="1:23" ht="17.25" customHeight="1">
      <c r="A167" s="221" t="s">
        <v>680</v>
      </c>
      <c r="B167" s="221" t="s">
        <v>681</v>
      </c>
      <c r="C167" s="221" t="s">
        <v>682</v>
      </c>
      <c r="D167" s="221" t="s">
        <v>631</v>
      </c>
      <c r="E167" s="221"/>
      <c r="F167" s="221" t="s">
        <v>680</v>
      </c>
      <c r="G167" s="221" t="s">
        <v>683</v>
      </c>
      <c r="H167" s="221" t="s">
        <v>632</v>
      </c>
      <c r="I167" s="221" t="s">
        <v>399</v>
      </c>
      <c r="J167" s="221">
        <v>1993</v>
      </c>
      <c r="K167" s="221">
        <v>31</v>
      </c>
      <c r="L167" s="216" t="str">
        <f t="shared" si="24"/>
        <v>OK</v>
      </c>
      <c r="M167" s="221" t="s">
        <v>326</v>
      </c>
      <c r="N167" s="223"/>
      <c r="R167" s="224"/>
      <c r="S167" s="224"/>
      <c r="T167" s="224"/>
      <c r="U167" s="224"/>
      <c r="V167" s="224"/>
      <c r="W167" s="224"/>
    </row>
    <row r="168" spans="1:23" ht="17.25" customHeight="1">
      <c r="A168" s="221" t="s">
        <v>684</v>
      </c>
      <c r="B168" s="221" t="s">
        <v>685</v>
      </c>
      <c r="C168" s="221" t="s">
        <v>686</v>
      </c>
      <c r="D168" s="221" t="s">
        <v>631</v>
      </c>
      <c r="E168" s="221"/>
      <c r="F168" s="221" t="s">
        <v>684</v>
      </c>
      <c r="G168" s="221" t="s">
        <v>687</v>
      </c>
      <c r="H168" s="221" t="s">
        <v>632</v>
      </c>
      <c r="I168" s="221" t="s">
        <v>399</v>
      </c>
      <c r="J168" s="221">
        <v>1992</v>
      </c>
      <c r="K168" s="221">
        <v>32</v>
      </c>
      <c r="L168" s="216" t="str">
        <f t="shared" si="24"/>
        <v>OK</v>
      </c>
      <c r="M168" s="221" t="s">
        <v>262</v>
      </c>
      <c r="N168" s="223"/>
      <c r="R168" s="224"/>
      <c r="S168" s="224"/>
      <c r="T168" s="224"/>
      <c r="U168" s="224"/>
      <c r="V168" s="224"/>
      <c r="W168" s="224"/>
    </row>
    <row r="169" spans="1:23" ht="17.25" customHeight="1">
      <c r="A169" s="221" t="s">
        <v>688</v>
      </c>
      <c r="B169" s="221" t="s">
        <v>689</v>
      </c>
      <c r="C169" s="221" t="s">
        <v>690</v>
      </c>
      <c r="D169" s="221" t="s">
        <v>631</v>
      </c>
      <c r="E169" s="221"/>
      <c r="F169" s="221" t="s">
        <v>688</v>
      </c>
      <c r="G169" s="221" t="s">
        <v>691</v>
      </c>
      <c r="H169" s="221" t="s">
        <v>632</v>
      </c>
      <c r="I169" s="221" t="s">
        <v>399</v>
      </c>
      <c r="J169" s="221">
        <v>1987</v>
      </c>
      <c r="K169" s="221">
        <v>37</v>
      </c>
      <c r="L169" s="216" t="str">
        <f t="shared" si="24"/>
        <v>OK</v>
      </c>
      <c r="M169" s="221" t="s">
        <v>286</v>
      </c>
      <c r="N169" s="223"/>
      <c r="R169" s="224"/>
      <c r="S169" s="224"/>
      <c r="T169" s="224"/>
      <c r="U169" s="224"/>
      <c r="V169" s="224"/>
      <c r="W169" s="224"/>
    </row>
    <row r="170" spans="1:23" ht="17.25" customHeight="1">
      <c r="A170" s="221" t="s">
        <v>692</v>
      </c>
      <c r="B170" s="221" t="s">
        <v>693</v>
      </c>
      <c r="C170" s="221" t="s">
        <v>694</v>
      </c>
      <c r="D170" s="221" t="s">
        <v>631</v>
      </c>
      <c r="E170" s="221"/>
      <c r="F170" s="221" t="s">
        <v>692</v>
      </c>
      <c r="G170" s="221" t="s">
        <v>695</v>
      </c>
      <c r="H170" s="221" t="s">
        <v>632</v>
      </c>
      <c r="I170" s="221" t="s">
        <v>399</v>
      </c>
      <c r="J170" s="221">
        <v>1997</v>
      </c>
      <c r="K170" s="221">
        <v>27</v>
      </c>
      <c r="L170" s="216" t="str">
        <f t="shared" si="24"/>
        <v>OK</v>
      </c>
      <c r="M170" s="221" t="s">
        <v>326</v>
      </c>
      <c r="N170" s="223"/>
      <c r="R170" s="224"/>
      <c r="S170" s="224"/>
      <c r="T170" s="224"/>
      <c r="U170" s="224"/>
      <c r="V170" s="224"/>
      <c r="W170" s="224"/>
    </row>
    <row r="171" spans="1:23" ht="17.25" customHeight="1">
      <c r="A171" s="221" t="s">
        <v>696</v>
      </c>
      <c r="B171" s="221" t="s">
        <v>697</v>
      </c>
      <c r="C171" s="221" t="s">
        <v>698</v>
      </c>
      <c r="D171" s="221" t="s">
        <v>631</v>
      </c>
      <c r="E171" s="221"/>
      <c r="F171" s="221" t="s">
        <v>696</v>
      </c>
      <c r="G171" s="221" t="s">
        <v>699</v>
      </c>
      <c r="H171" s="221" t="s">
        <v>632</v>
      </c>
      <c r="I171" s="221" t="s">
        <v>399</v>
      </c>
      <c r="J171" s="221">
        <v>1977</v>
      </c>
      <c r="K171" s="221">
        <v>47</v>
      </c>
      <c r="L171" s="216" t="str">
        <f t="shared" si="24"/>
        <v>OK</v>
      </c>
      <c r="M171" s="221" t="s">
        <v>326</v>
      </c>
      <c r="N171" s="223"/>
      <c r="R171" s="224"/>
      <c r="S171" s="224"/>
      <c r="T171" s="224"/>
      <c r="U171" s="224"/>
      <c r="V171" s="224"/>
      <c r="W171" s="224"/>
    </row>
    <row r="172" spans="1:23" ht="17.25" customHeight="1">
      <c r="A172" s="221" t="s">
        <v>700</v>
      </c>
      <c r="B172" s="221" t="s">
        <v>701</v>
      </c>
      <c r="C172" s="221" t="s">
        <v>702</v>
      </c>
      <c r="D172" s="221" t="s">
        <v>631</v>
      </c>
      <c r="E172" s="221"/>
      <c r="F172" s="221" t="s">
        <v>700</v>
      </c>
      <c r="G172" s="221" t="s">
        <v>703</v>
      </c>
      <c r="H172" s="221" t="s">
        <v>632</v>
      </c>
      <c r="I172" s="221" t="s">
        <v>399</v>
      </c>
      <c r="J172" s="221">
        <v>1986</v>
      </c>
      <c r="K172" s="221">
        <v>38</v>
      </c>
      <c r="L172" s="216" t="str">
        <f t="shared" si="24"/>
        <v>OK</v>
      </c>
      <c r="M172" s="221" t="s">
        <v>225</v>
      </c>
      <c r="N172" s="223"/>
      <c r="R172" s="224"/>
      <c r="S172" s="224"/>
      <c r="T172" s="224"/>
      <c r="U172" s="224"/>
      <c r="V172" s="224"/>
      <c r="W172" s="224"/>
    </row>
    <row r="173" spans="1:23" ht="17.25" customHeight="1">
      <c r="A173" s="221" t="s">
        <v>704</v>
      </c>
      <c r="B173" s="221" t="s">
        <v>705</v>
      </c>
      <c r="C173" s="221" t="s">
        <v>706</v>
      </c>
      <c r="D173" s="221" t="s">
        <v>631</v>
      </c>
      <c r="E173" s="221"/>
      <c r="F173" s="221" t="s">
        <v>704</v>
      </c>
      <c r="G173" s="221" t="s">
        <v>707</v>
      </c>
      <c r="H173" s="221" t="s">
        <v>632</v>
      </c>
      <c r="I173" s="221" t="s">
        <v>399</v>
      </c>
      <c r="J173" s="221">
        <v>1975</v>
      </c>
      <c r="K173" s="221">
        <v>48</v>
      </c>
      <c r="L173" s="216" t="str">
        <f t="shared" si="24"/>
        <v>OK</v>
      </c>
      <c r="M173" s="221" t="s">
        <v>229</v>
      </c>
      <c r="N173" s="223"/>
      <c r="R173" s="224"/>
      <c r="S173" s="224"/>
      <c r="T173" s="224"/>
      <c r="U173" s="224"/>
      <c r="V173" s="224"/>
      <c r="W173" s="224"/>
    </row>
    <row r="174" spans="1:23" ht="17.25" customHeight="1">
      <c r="A174" s="221" t="s">
        <v>708</v>
      </c>
      <c r="B174" s="221" t="s">
        <v>709</v>
      </c>
      <c r="C174" s="221" t="s">
        <v>710</v>
      </c>
      <c r="D174" s="221" t="s">
        <v>631</v>
      </c>
      <c r="E174" s="221"/>
      <c r="F174" s="221" t="s">
        <v>708</v>
      </c>
      <c r="G174" s="221" t="s">
        <v>711</v>
      </c>
      <c r="H174" s="221" t="s">
        <v>632</v>
      </c>
      <c r="I174" s="221" t="s">
        <v>399</v>
      </c>
      <c r="J174" s="221">
        <v>1980</v>
      </c>
      <c r="K174" s="221">
        <v>44</v>
      </c>
      <c r="L174" s="216" t="str">
        <f t="shared" si="24"/>
        <v>OK</v>
      </c>
      <c r="M174" s="221" t="s">
        <v>712</v>
      </c>
      <c r="N174" s="223"/>
      <c r="R174" s="224"/>
      <c r="S174" s="224"/>
      <c r="T174" s="224"/>
      <c r="U174" s="224"/>
      <c r="V174" s="224"/>
      <c r="W174" s="224"/>
    </row>
    <row r="175" spans="1:23" ht="17.25" customHeight="1">
      <c r="A175" s="221" t="s">
        <v>713</v>
      </c>
      <c r="B175" s="221" t="s">
        <v>714</v>
      </c>
      <c r="C175" s="221" t="s">
        <v>715</v>
      </c>
      <c r="D175" s="221" t="s">
        <v>631</v>
      </c>
      <c r="E175" s="221"/>
      <c r="F175" s="221" t="s">
        <v>713</v>
      </c>
      <c r="G175" s="221" t="s">
        <v>716</v>
      </c>
      <c r="H175" s="221" t="s">
        <v>632</v>
      </c>
      <c r="I175" s="221" t="s">
        <v>399</v>
      </c>
      <c r="J175" s="221">
        <v>1987</v>
      </c>
      <c r="K175" s="221">
        <v>37</v>
      </c>
      <c r="L175" s="216" t="str">
        <f t="shared" si="24"/>
        <v>OK</v>
      </c>
      <c r="M175" s="221" t="s">
        <v>712</v>
      </c>
      <c r="N175" s="223"/>
      <c r="R175" s="224"/>
      <c r="S175" s="224"/>
      <c r="T175" s="224"/>
      <c r="U175" s="224"/>
      <c r="V175" s="224"/>
      <c r="W175" s="224"/>
    </row>
    <row r="176" spans="1:23" ht="17.25" customHeight="1">
      <c r="A176" s="221" t="s">
        <v>717</v>
      </c>
      <c r="B176" s="221" t="s">
        <v>718</v>
      </c>
      <c r="C176" s="221" t="s">
        <v>719</v>
      </c>
      <c r="D176" s="221" t="s">
        <v>631</v>
      </c>
      <c r="F176" s="221" t="s">
        <v>717</v>
      </c>
      <c r="G176" s="221" t="s">
        <v>720</v>
      </c>
      <c r="H176" s="221" t="s">
        <v>632</v>
      </c>
      <c r="I176" s="221" t="s">
        <v>399</v>
      </c>
      <c r="J176" s="221">
        <v>1995</v>
      </c>
      <c r="K176" s="221">
        <v>29</v>
      </c>
      <c r="L176" s="216" t="str">
        <f t="shared" si="24"/>
        <v>OK</v>
      </c>
      <c r="M176" s="221" t="s">
        <v>229</v>
      </c>
      <c r="N176" s="223"/>
      <c r="R176" s="224"/>
      <c r="S176" s="224"/>
      <c r="T176" s="224"/>
      <c r="U176" s="224"/>
      <c r="V176" s="224"/>
      <c r="W176" s="224"/>
    </row>
    <row r="177" spans="1:23" ht="17.25" customHeight="1">
      <c r="A177" s="221" t="s">
        <v>721</v>
      </c>
      <c r="B177" s="221" t="s">
        <v>722</v>
      </c>
      <c r="C177" s="221" t="s">
        <v>723</v>
      </c>
      <c r="D177" s="221" t="s">
        <v>631</v>
      </c>
      <c r="E177" s="221"/>
      <c r="F177" s="221" t="s">
        <v>721</v>
      </c>
      <c r="G177" s="221" t="s">
        <v>724</v>
      </c>
      <c r="H177" s="221" t="s">
        <v>632</v>
      </c>
      <c r="I177" s="221" t="s">
        <v>399</v>
      </c>
      <c r="J177" s="221">
        <v>1991</v>
      </c>
      <c r="K177" s="221">
        <v>33</v>
      </c>
      <c r="L177" s="216" t="str">
        <f t="shared" si="24"/>
        <v>OK</v>
      </c>
      <c r="M177" s="221" t="s">
        <v>225</v>
      </c>
      <c r="N177" s="223"/>
      <c r="R177" s="224"/>
      <c r="S177" s="224"/>
      <c r="T177" s="224"/>
      <c r="U177" s="224"/>
      <c r="V177" s="224"/>
      <c r="W177" s="224"/>
    </row>
    <row r="178" spans="1:23" ht="17.25" customHeight="1">
      <c r="A178" s="221" t="s">
        <v>725</v>
      </c>
      <c r="B178" s="221" t="s">
        <v>726</v>
      </c>
      <c r="C178" s="221" t="s">
        <v>727</v>
      </c>
      <c r="D178" s="221" t="s">
        <v>631</v>
      </c>
      <c r="E178" s="221"/>
      <c r="F178" s="221" t="s">
        <v>725</v>
      </c>
      <c r="G178" s="221" t="s">
        <v>728</v>
      </c>
      <c r="H178" s="221" t="s">
        <v>632</v>
      </c>
      <c r="I178" s="221" t="s">
        <v>399</v>
      </c>
      <c r="J178" s="221">
        <v>1996</v>
      </c>
      <c r="K178" s="221">
        <v>28</v>
      </c>
      <c r="L178" s="216" t="str">
        <f t="shared" si="24"/>
        <v>OK</v>
      </c>
      <c r="M178" s="221" t="s">
        <v>225</v>
      </c>
      <c r="N178" s="223"/>
      <c r="R178" s="224"/>
      <c r="S178" s="224"/>
      <c r="T178" s="224"/>
      <c r="U178" s="224"/>
      <c r="V178" s="224"/>
      <c r="W178" s="224"/>
    </row>
    <row r="179" spans="1:23" ht="17.25" customHeight="1">
      <c r="A179" s="221" t="s">
        <v>729</v>
      </c>
      <c r="B179" s="221" t="s">
        <v>294</v>
      </c>
      <c r="C179" s="221" t="s">
        <v>730</v>
      </c>
      <c r="D179" s="221" t="s">
        <v>631</v>
      </c>
      <c r="E179" s="221"/>
      <c r="F179" s="221" t="s">
        <v>729</v>
      </c>
      <c r="G179" s="221" t="s">
        <v>731</v>
      </c>
      <c r="H179" s="221" t="s">
        <v>632</v>
      </c>
      <c r="I179" s="221" t="s">
        <v>399</v>
      </c>
      <c r="J179" s="221">
        <v>1991</v>
      </c>
      <c r="K179" s="221">
        <v>33</v>
      </c>
      <c r="L179" s="216" t="str">
        <f t="shared" si="24"/>
        <v>OK</v>
      </c>
      <c r="M179" s="221" t="s">
        <v>225</v>
      </c>
      <c r="R179" s="224"/>
      <c r="S179" s="224"/>
      <c r="T179" s="224"/>
      <c r="U179" s="224"/>
      <c r="V179" s="224"/>
      <c r="W179" s="224"/>
    </row>
    <row r="180" spans="1:23" ht="17.25" customHeight="1">
      <c r="A180" s="221" t="s">
        <v>732</v>
      </c>
      <c r="B180" s="221" t="s">
        <v>733</v>
      </c>
      <c r="C180" s="221" t="s">
        <v>734</v>
      </c>
      <c r="D180" s="221" t="s">
        <v>631</v>
      </c>
      <c r="E180" s="221"/>
      <c r="F180" s="221" t="s">
        <v>732</v>
      </c>
      <c r="G180" s="221" t="s">
        <v>735</v>
      </c>
      <c r="H180" s="221" t="s">
        <v>632</v>
      </c>
      <c r="I180" s="221" t="s">
        <v>399</v>
      </c>
      <c r="J180" s="221">
        <v>1985</v>
      </c>
      <c r="K180" s="221">
        <v>38</v>
      </c>
      <c r="L180" s="216" t="str">
        <f t="shared" si="24"/>
        <v>OK</v>
      </c>
      <c r="M180" s="226" t="s">
        <v>478</v>
      </c>
      <c r="R180" s="224"/>
      <c r="S180" s="224"/>
      <c r="T180" s="224"/>
      <c r="U180" s="224"/>
      <c r="V180" s="224"/>
      <c r="W180" s="224"/>
    </row>
    <row r="181" spans="1:23" ht="17.25" customHeight="1">
      <c r="A181" s="221" t="s">
        <v>736</v>
      </c>
      <c r="B181" s="221" t="s">
        <v>737</v>
      </c>
      <c r="C181" s="221" t="s">
        <v>738</v>
      </c>
      <c r="D181" s="221" t="s">
        <v>631</v>
      </c>
      <c r="E181" s="221"/>
      <c r="F181" s="221" t="s">
        <v>736</v>
      </c>
      <c r="G181" s="221" t="s">
        <v>739</v>
      </c>
      <c r="H181" s="221" t="s">
        <v>632</v>
      </c>
      <c r="I181" s="221" t="s">
        <v>399</v>
      </c>
      <c r="J181" s="221">
        <v>1993</v>
      </c>
      <c r="K181" s="221">
        <v>31</v>
      </c>
      <c r="L181" s="216" t="str">
        <f t="shared" si="24"/>
        <v>OK</v>
      </c>
      <c r="M181" s="221" t="s">
        <v>740</v>
      </c>
      <c r="R181" s="224"/>
      <c r="S181" s="224"/>
      <c r="T181" s="224"/>
      <c r="U181" s="224"/>
      <c r="V181" s="224"/>
      <c r="W181" s="224"/>
    </row>
    <row r="182" spans="1:23" ht="17.25" customHeight="1">
      <c r="A182" s="221" t="s">
        <v>741</v>
      </c>
      <c r="B182" s="221" t="s">
        <v>742</v>
      </c>
      <c r="C182" s="221" t="s">
        <v>743</v>
      </c>
      <c r="D182" s="221" t="s">
        <v>631</v>
      </c>
      <c r="F182" s="221" t="s">
        <v>741</v>
      </c>
      <c r="G182" s="221" t="s">
        <v>744</v>
      </c>
      <c r="H182" s="221" t="s">
        <v>632</v>
      </c>
      <c r="I182" s="221" t="s">
        <v>399</v>
      </c>
      <c r="J182" s="221">
        <v>1991</v>
      </c>
      <c r="K182" s="221">
        <v>33</v>
      </c>
      <c r="L182" s="216" t="str">
        <f t="shared" si="24"/>
        <v>OK</v>
      </c>
      <c r="M182" s="221" t="s">
        <v>258</v>
      </c>
      <c r="R182" s="224"/>
      <c r="S182" s="224"/>
      <c r="T182" s="224"/>
      <c r="U182" s="224"/>
      <c r="V182" s="224"/>
      <c r="W182" s="224"/>
    </row>
    <row r="183" spans="1:23" ht="17.25" customHeight="1">
      <c r="A183" s="221" t="s">
        <v>745</v>
      </c>
      <c r="B183" s="221" t="s">
        <v>746</v>
      </c>
      <c r="C183" s="221" t="s">
        <v>747</v>
      </c>
      <c r="D183" s="221" t="s">
        <v>631</v>
      </c>
      <c r="F183" s="221" t="s">
        <v>745</v>
      </c>
      <c r="G183" s="221" t="s">
        <v>748</v>
      </c>
      <c r="H183" s="221" t="s">
        <v>632</v>
      </c>
      <c r="I183" s="221" t="s">
        <v>399</v>
      </c>
      <c r="J183" s="221">
        <v>1992</v>
      </c>
      <c r="K183" s="221">
        <v>32</v>
      </c>
      <c r="L183" s="216" t="str">
        <f t="shared" si="24"/>
        <v>OK</v>
      </c>
      <c r="M183" s="221" t="s">
        <v>225</v>
      </c>
      <c r="R183" s="224"/>
      <c r="S183" s="224"/>
      <c r="T183" s="224"/>
      <c r="U183" s="224"/>
      <c r="V183" s="224"/>
      <c r="W183" s="224"/>
    </row>
    <row r="184" spans="1:23" ht="17.25" customHeight="1">
      <c r="A184" s="221" t="s">
        <v>749</v>
      </c>
      <c r="B184" s="221" t="s">
        <v>750</v>
      </c>
      <c r="C184" s="221" t="s">
        <v>751</v>
      </c>
      <c r="D184" s="221" t="s">
        <v>631</v>
      </c>
      <c r="F184" s="221" t="s">
        <v>749</v>
      </c>
      <c r="G184" s="221" t="s">
        <v>752</v>
      </c>
      <c r="H184" s="221" t="s">
        <v>632</v>
      </c>
      <c r="I184" s="221" t="s">
        <v>399</v>
      </c>
      <c r="J184" s="221">
        <v>1993</v>
      </c>
      <c r="K184" s="221">
        <v>31</v>
      </c>
      <c r="L184" s="216" t="str">
        <f t="shared" si="24"/>
        <v>OK</v>
      </c>
      <c r="M184" s="221" t="s">
        <v>286</v>
      </c>
      <c r="R184" s="224"/>
      <c r="S184" s="224"/>
      <c r="T184" s="224"/>
      <c r="U184" s="224"/>
      <c r="V184" s="224"/>
      <c r="W184" s="224"/>
    </row>
    <row r="185" spans="1:23" ht="17.25" customHeight="1">
      <c r="A185" s="221" t="s">
        <v>753</v>
      </c>
      <c r="B185" s="221" t="s">
        <v>754</v>
      </c>
      <c r="C185" s="221" t="s">
        <v>755</v>
      </c>
      <c r="D185" s="221" t="s">
        <v>631</v>
      </c>
      <c r="F185" s="221" t="s">
        <v>753</v>
      </c>
      <c r="G185" s="221" t="s">
        <v>756</v>
      </c>
      <c r="H185" s="221" t="s">
        <v>632</v>
      </c>
      <c r="I185" s="221" t="s">
        <v>399</v>
      </c>
      <c r="J185" s="221">
        <v>1994</v>
      </c>
      <c r="K185" s="221">
        <v>30</v>
      </c>
      <c r="L185" s="216" t="str">
        <f t="shared" si="24"/>
        <v>OK</v>
      </c>
      <c r="M185" s="221" t="s">
        <v>225</v>
      </c>
      <c r="R185" s="224"/>
      <c r="S185" s="224"/>
      <c r="T185" s="224"/>
      <c r="U185" s="224"/>
      <c r="V185" s="224"/>
      <c r="W185" s="224"/>
    </row>
    <row r="186" spans="1:23" ht="17.25" customHeight="1">
      <c r="A186" s="221" t="s">
        <v>757</v>
      </c>
      <c r="B186" s="221" t="s">
        <v>758</v>
      </c>
      <c r="C186" s="221" t="s">
        <v>759</v>
      </c>
      <c r="D186" s="221" t="s">
        <v>631</v>
      </c>
      <c r="E186" s="221"/>
      <c r="F186" s="221" t="s">
        <v>757</v>
      </c>
      <c r="G186" s="221" t="s">
        <v>760</v>
      </c>
      <c r="H186" s="221" t="s">
        <v>632</v>
      </c>
      <c r="I186" s="221" t="s">
        <v>399</v>
      </c>
      <c r="J186" s="221">
        <v>1995</v>
      </c>
      <c r="K186" s="221">
        <v>29</v>
      </c>
      <c r="L186" s="216" t="str">
        <f t="shared" si="24"/>
        <v>OK</v>
      </c>
      <c r="M186" s="221" t="s">
        <v>225</v>
      </c>
      <c r="R186" s="224"/>
      <c r="S186" s="224"/>
      <c r="T186" s="224"/>
      <c r="U186" s="224"/>
      <c r="V186" s="224"/>
      <c r="W186" s="224"/>
    </row>
    <row r="187" spans="1:23" ht="17.25" customHeight="1">
      <c r="A187" s="227" t="s">
        <v>761</v>
      </c>
      <c r="B187" s="227" t="s">
        <v>762</v>
      </c>
      <c r="C187" s="227" t="s">
        <v>763</v>
      </c>
      <c r="D187" s="227" t="s">
        <v>631</v>
      </c>
      <c r="E187" s="227"/>
      <c r="F187" s="227" t="s">
        <v>761</v>
      </c>
      <c r="G187" s="227" t="s">
        <v>764</v>
      </c>
      <c r="H187" s="227" t="s">
        <v>632</v>
      </c>
      <c r="I187" s="227" t="s">
        <v>250</v>
      </c>
      <c r="J187" s="227">
        <v>1996</v>
      </c>
      <c r="K187" s="227">
        <v>28</v>
      </c>
      <c r="L187" s="216" t="str">
        <f t="shared" si="24"/>
        <v>OK</v>
      </c>
      <c r="M187" s="227" t="s">
        <v>225</v>
      </c>
      <c r="R187" s="224"/>
      <c r="S187" s="224"/>
      <c r="T187" s="224"/>
      <c r="U187" s="224"/>
      <c r="V187" s="224"/>
      <c r="W187" s="224"/>
    </row>
    <row r="188" spans="1:23" ht="17.25" customHeight="1">
      <c r="A188" s="227" t="s">
        <v>765</v>
      </c>
      <c r="B188" s="227" t="s">
        <v>766</v>
      </c>
      <c r="C188" s="227" t="s">
        <v>767</v>
      </c>
      <c r="D188" s="227" t="s">
        <v>631</v>
      </c>
      <c r="E188" s="227"/>
      <c r="F188" s="227" t="s">
        <v>765</v>
      </c>
      <c r="G188" s="227" t="s">
        <v>768</v>
      </c>
      <c r="H188" s="227" t="s">
        <v>632</v>
      </c>
      <c r="I188" s="227" t="s">
        <v>399</v>
      </c>
      <c r="J188" s="227">
        <v>1990</v>
      </c>
      <c r="K188" s="227">
        <v>34</v>
      </c>
      <c r="L188" s="216" t="str">
        <f t="shared" si="24"/>
        <v>OK</v>
      </c>
      <c r="M188" s="227" t="s">
        <v>712</v>
      </c>
      <c r="R188" s="224"/>
      <c r="S188" s="224"/>
      <c r="T188" s="224"/>
      <c r="U188" s="224"/>
      <c r="V188" s="224"/>
      <c r="W188" s="224"/>
    </row>
    <row r="189" spans="1:23" ht="17.25" customHeight="1">
      <c r="A189" s="226" t="s">
        <v>769</v>
      </c>
      <c r="B189" s="226" t="s">
        <v>722</v>
      </c>
      <c r="C189" s="226" t="s">
        <v>770</v>
      </c>
      <c r="D189" s="227" t="s">
        <v>631</v>
      </c>
      <c r="E189" s="227"/>
      <c r="F189" s="227" t="s">
        <v>771</v>
      </c>
      <c r="G189" s="227" t="s">
        <v>772</v>
      </c>
      <c r="H189" s="227" t="s">
        <v>632</v>
      </c>
      <c r="I189" s="226" t="s">
        <v>250</v>
      </c>
      <c r="J189" s="227">
        <v>1991</v>
      </c>
      <c r="K189" s="227">
        <v>33</v>
      </c>
      <c r="L189" s="228" t="str">
        <f t="shared" si="24"/>
        <v>OK</v>
      </c>
      <c r="M189" s="227" t="s">
        <v>225</v>
      </c>
      <c r="R189" s="224"/>
      <c r="S189" s="224"/>
      <c r="T189" s="224"/>
      <c r="U189" s="224"/>
      <c r="V189" s="224"/>
      <c r="W189" s="224"/>
    </row>
    <row r="190" spans="1:23" ht="17.25" customHeight="1">
      <c r="A190" s="226" t="s">
        <v>773</v>
      </c>
      <c r="B190" s="226" t="s">
        <v>654</v>
      </c>
      <c r="C190" s="226" t="s">
        <v>774</v>
      </c>
      <c r="D190" s="227" t="s">
        <v>631</v>
      </c>
      <c r="E190" s="227"/>
      <c r="F190" s="227" t="s">
        <v>775</v>
      </c>
      <c r="G190" s="227" t="s">
        <v>776</v>
      </c>
      <c r="H190" s="227" t="s">
        <v>632</v>
      </c>
      <c r="I190" s="226" t="s">
        <v>250</v>
      </c>
      <c r="J190" s="227">
        <v>1992</v>
      </c>
      <c r="K190" s="227">
        <v>32</v>
      </c>
      <c r="L190" s="228" t="str">
        <f t="shared" si="24"/>
        <v>OK</v>
      </c>
      <c r="M190" s="227" t="s">
        <v>225</v>
      </c>
      <c r="R190" s="224"/>
      <c r="S190" s="224"/>
      <c r="T190" s="224"/>
      <c r="U190" s="224"/>
      <c r="V190" s="224"/>
      <c r="W190" s="224"/>
    </row>
    <row r="191" spans="1:23" ht="17.25" customHeight="1">
      <c r="A191" s="226" t="s">
        <v>777</v>
      </c>
      <c r="B191" s="226" t="s">
        <v>297</v>
      </c>
      <c r="C191" s="226" t="s">
        <v>778</v>
      </c>
      <c r="D191" s="227" t="s">
        <v>631</v>
      </c>
      <c r="E191" s="227"/>
      <c r="F191" s="227" t="s">
        <v>779</v>
      </c>
      <c r="G191" s="227" t="s">
        <v>780</v>
      </c>
      <c r="H191" s="227" t="s">
        <v>632</v>
      </c>
      <c r="I191" s="226" t="s">
        <v>250</v>
      </c>
      <c r="J191" s="227">
        <v>1993</v>
      </c>
      <c r="K191" s="227">
        <v>31</v>
      </c>
      <c r="L191" s="228" t="str">
        <f t="shared" si="24"/>
        <v>OK</v>
      </c>
      <c r="M191" s="227" t="s">
        <v>258</v>
      </c>
      <c r="R191" s="224"/>
      <c r="S191" s="224"/>
      <c r="T191" s="224"/>
      <c r="U191" s="224"/>
      <c r="V191" s="224"/>
      <c r="W191" s="224"/>
    </row>
    <row r="192" spans="1:23" ht="17.25" customHeight="1">
      <c r="A192" s="226" t="s">
        <v>781</v>
      </c>
      <c r="B192" s="226" t="s">
        <v>782</v>
      </c>
      <c r="C192" s="226" t="s">
        <v>783</v>
      </c>
      <c r="D192" s="227" t="s">
        <v>631</v>
      </c>
      <c r="E192" s="227"/>
      <c r="F192" s="227" t="s">
        <v>784</v>
      </c>
      <c r="G192" s="227" t="s">
        <v>785</v>
      </c>
      <c r="H192" s="227" t="s">
        <v>632</v>
      </c>
      <c r="I192" s="226" t="s">
        <v>250</v>
      </c>
      <c r="J192" s="227">
        <v>1995</v>
      </c>
      <c r="K192" s="227">
        <v>28</v>
      </c>
      <c r="L192" s="228" t="str">
        <f t="shared" si="24"/>
        <v>OK</v>
      </c>
      <c r="M192" s="227" t="s">
        <v>258</v>
      </c>
      <c r="R192" s="224"/>
      <c r="S192" s="224"/>
      <c r="T192" s="224"/>
      <c r="U192" s="224"/>
      <c r="V192" s="224"/>
      <c r="W192" s="224"/>
    </row>
    <row r="193" spans="1:256" ht="17.25" customHeight="1">
      <c r="A193" s="226" t="s">
        <v>786</v>
      </c>
      <c r="B193" s="226" t="s">
        <v>787</v>
      </c>
      <c r="C193" s="226" t="s">
        <v>788</v>
      </c>
      <c r="D193" s="227" t="s">
        <v>631</v>
      </c>
      <c r="E193" s="227"/>
      <c r="F193" s="227" t="s">
        <v>789</v>
      </c>
      <c r="G193" s="227" t="s">
        <v>790</v>
      </c>
      <c r="H193" s="227" t="s">
        <v>632</v>
      </c>
      <c r="I193" s="226" t="s">
        <v>250</v>
      </c>
      <c r="J193" s="227">
        <v>1985</v>
      </c>
      <c r="K193" s="227">
        <v>38</v>
      </c>
      <c r="L193" s="228" t="str">
        <f t="shared" si="24"/>
        <v>OK</v>
      </c>
      <c r="M193" s="227" t="s">
        <v>258</v>
      </c>
      <c r="R193" s="224"/>
      <c r="S193" s="224"/>
      <c r="T193" s="224"/>
      <c r="U193" s="224"/>
      <c r="V193" s="224"/>
      <c r="W193" s="224"/>
    </row>
    <row r="194" spans="1:256" ht="15.75">
      <c r="A194" s="227" t="s">
        <v>791</v>
      </c>
      <c r="B194" s="227" t="s">
        <v>792</v>
      </c>
      <c r="C194" s="227" t="s">
        <v>793</v>
      </c>
      <c r="D194" s="227" t="s">
        <v>631</v>
      </c>
      <c r="E194" s="229"/>
      <c r="F194" s="227" t="s">
        <v>791</v>
      </c>
      <c r="G194" s="227" t="s">
        <v>794</v>
      </c>
      <c r="H194" s="227" t="s">
        <v>632</v>
      </c>
      <c r="I194" s="227" t="s">
        <v>399</v>
      </c>
      <c r="J194" s="227">
        <v>1993</v>
      </c>
      <c r="K194" s="227">
        <v>31</v>
      </c>
      <c r="L194" s="227" t="s">
        <v>646</v>
      </c>
      <c r="M194" s="227" t="s">
        <v>258</v>
      </c>
      <c r="R194" s="224"/>
      <c r="S194" s="224"/>
      <c r="T194" s="224"/>
      <c r="U194" s="224"/>
      <c r="V194" s="224"/>
      <c r="W194" s="224"/>
    </row>
    <row r="195" spans="1:256">
      <c r="A195" s="105" t="s">
        <v>797</v>
      </c>
      <c r="B195" s="105" t="s">
        <v>798</v>
      </c>
      <c r="C195" s="101" t="s">
        <v>799</v>
      </c>
      <c r="D195" s="74" t="s">
        <v>796</v>
      </c>
      <c r="E195" s="69"/>
      <c r="F195" s="69" t="str">
        <f t="shared" ref="F195:F222" si="25">A195</f>
        <v>け０１</v>
      </c>
      <c r="G195" s="69" t="str">
        <f t="shared" ref="G195:G222" si="26">B195&amp;C195</f>
        <v>稲岡和紀</v>
      </c>
      <c r="H195" s="102" t="s">
        <v>795</v>
      </c>
      <c r="I195" s="102" t="s">
        <v>224</v>
      </c>
      <c r="J195" s="70">
        <v>1978</v>
      </c>
      <c r="K195" s="70">
        <f>IF(J195="","",(2024-J195))</f>
        <v>46</v>
      </c>
      <c r="L195" s="76" t="str">
        <f t="shared" ref="L195:L208" si="27">IF(G195="","",IF(COUNTIF($G$15:$G$376,G195)&gt;1,"2重登録","OK"))</f>
        <v>OK</v>
      </c>
      <c r="M195" s="73" t="s">
        <v>339</v>
      </c>
      <c r="N195" s="69"/>
      <c r="O195" s="69"/>
      <c r="P195" s="69"/>
      <c r="Q195" s="69"/>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row>
    <row r="196" spans="1:256" s="47" customFormat="1">
      <c r="A196" s="105" t="s">
        <v>800</v>
      </c>
      <c r="B196" s="105" t="s">
        <v>337</v>
      </c>
      <c r="C196" s="112" t="s">
        <v>801</v>
      </c>
      <c r="D196" s="74" t="s">
        <v>796</v>
      </c>
      <c r="E196" s="69"/>
      <c r="F196" s="69" t="str">
        <f t="shared" si="25"/>
        <v>け０２</v>
      </c>
      <c r="G196" s="74" t="str">
        <f t="shared" si="26"/>
        <v>川上政治</v>
      </c>
      <c r="H196" s="102" t="s">
        <v>795</v>
      </c>
      <c r="I196" s="102" t="s">
        <v>224</v>
      </c>
      <c r="J196" s="103">
        <v>1970</v>
      </c>
      <c r="K196" s="70">
        <f t="shared" ref="K196:K222" si="28">IF(J196="","",(2024-J196))</f>
        <v>54</v>
      </c>
      <c r="L196" s="76" t="str">
        <f t="shared" si="27"/>
        <v>OK</v>
      </c>
      <c r="M196" s="73" t="s">
        <v>339</v>
      </c>
      <c r="N196" s="69"/>
      <c r="O196" s="69"/>
      <c r="P196" s="69"/>
      <c r="Q196" s="69"/>
    </row>
    <row r="197" spans="1:256" s="47" customFormat="1">
      <c r="A197" s="105" t="s">
        <v>802</v>
      </c>
      <c r="B197" s="105" t="s">
        <v>803</v>
      </c>
      <c r="C197" s="101" t="s">
        <v>804</v>
      </c>
      <c r="D197" s="74" t="s">
        <v>796</v>
      </c>
      <c r="E197" s="69"/>
      <c r="F197" s="69" t="str">
        <f t="shared" si="25"/>
        <v>け０３</v>
      </c>
      <c r="G197" s="69" t="str">
        <f t="shared" si="26"/>
        <v>上村　武</v>
      </c>
      <c r="H197" s="102" t="s">
        <v>795</v>
      </c>
      <c r="I197" s="102" t="s">
        <v>224</v>
      </c>
      <c r="J197" s="70">
        <v>1978</v>
      </c>
      <c r="K197" s="70">
        <f t="shared" si="28"/>
        <v>46</v>
      </c>
      <c r="L197" s="76" t="str">
        <f t="shared" si="27"/>
        <v>OK</v>
      </c>
      <c r="M197" s="69" t="s">
        <v>565</v>
      </c>
      <c r="N197" s="69"/>
      <c r="O197" s="69"/>
      <c r="P197" s="69"/>
      <c r="Q197" s="69"/>
    </row>
    <row r="198" spans="1:256" s="47" customFormat="1">
      <c r="A198" s="105" t="s">
        <v>805</v>
      </c>
      <c r="B198" s="109" t="s">
        <v>337</v>
      </c>
      <c r="C198" s="108" t="s">
        <v>806</v>
      </c>
      <c r="D198" s="69" t="s">
        <v>796</v>
      </c>
      <c r="E198" s="69"/>
      <c r="F198" s="69" t="str">
        <f t="shared" si="25"/>
        <v>け０４</v>
      </c>
      <c r="G198" s="69" t="str">
        <f t="shared" si="26"/>
        <v>川上悠作</v>
      </c>
      <c r="H198" s="102" t="s">
        <v>795</v>
      </c>
      <c r="I198" s="102" t="s">
        <v>224</v>
      </c>
      <c r="J198" s="103">
        <v>2000</v>
      </c>
      <c r="K198" s="70">
        <f t="shared" si="28"/>
        <v>24</v>
      </c>
      <c r="L198" s="76" t="str">
        <f t="shared" si="27"/>
        <v>OK</v>
      </c>
      <c r="M198" s="73" t="s">
        <v>339</v>
      </c>
      <c r="N198" s="69"/>
      <c r="O198" s="69"/>
      <c r="P198" s="69"/>
      <c r="Q198" s="69"/>
    </row>
    <row r="199" spans="1:256" s="47" customFormat="1">
      <c r="A199" s="105" t="s">
        <v>807</v>
      </c>
      <c r="B199" s="105" t="s">
        <v>808</v>
      </c>
      <c r="C199" s="112" t="s">
        <v>809</v>
      </c>
      <c r="D199" s="69" t="s">
        <v>796</v>
      </c>
      <c r="E199" s="69"/>
      <c r="F199" s="69" t="str">
        <f t="shared" si="25"/>
        <v>け０５</v>
      </c>
      <c r="G199" s="69" t="str">
        <f t="shared" si="26"/>
        <v>川並和之</v>
      </c>
      <c r="H199" s="102" t="s">
        <v>795</v>
      </c>
      <c r="I199" s="102" t="s">
        <v>224</v>
      </c>
      <c r="J199" s="103">
        <v>1959</v>
      </c>
      <c r="K199" s="70">
        <f t="shared" si="28"/>
        <v>65</v>
      </c>
      <c r="L199" s="76" t="str">
        <f t="shared" si="27"/>
        <v>OK</v>
      </c>
      <c r="M199" s="73" t="s">
        <v>339</v>
      </c>
      <c r="N199" s="69"/>
      <c r="O199" s="69"/>
      <c r="P199" s="69"/>
      <c r="Q199" s="69"/>
    </row>
    <row r="200" spans="1:256" s="47" customFormat="1" ht="13.5" customHeight="1">
      <c r="A200" s="105" t="s">
        <v>810</v>
      </c>
      <c r="B200" s="105" t="s">
        <v>811</v>
      </c>
      <c r="C200" s="112" t="s">
        <v>812</v>
      </c>
      <c r="D200" s="69" t="s">
        <v>796</v>
      </c>
      <c r="E200" s="69"/>
      <c r="F200" s="69" t="str">
        <f t="shared" si="25"/>
        <v>け０７</v>
      </c>
      <c r="G200" s="69" t="str">
        <f t="shared" si="26"/>
        <v>坪田真嘉</v>
      </c>
      <c r="H200" s="102" t="s">
        <v>795</v>
      </c>
      <c r="I200" s="102" t="s">
        <v>224</v>
      </c>
      <c r="J200" s="103">
        <v>1976</v>
      </c>
      <c r="K200" s="70">
        <f t="shared" si="28"/>
        <v>48</v>
      </c>
      <c r="L200" s="76" t="str">
        <f t="shared" si="27"/>
        <v>OK</v>
      </c>
      <c r="M200" s="73" t="s">
        <v>339</v>
      </c>
      <c r="N200" s="69"/>
      <c r="O200" s="69"/>
      <c r="P200" s="69"/>
      <c r="Q200" s="69"/>
    </row>
    <row r="201" spans="1:256" s="47" customFormat="1">
      <c r="A201" s="105" t="s">
        <v>813</v>
      </c>
      <c r="B201" s="105" t="s">
        <v>814</v>
      </c>
      <c r="C201" s="112" t="s">
        <v>815</v>
      </c>
      <c r="D201" s="69" t="s">
        <v>796</v>
      </c>
      <c r="E201" s="69"/>
      <c r="F201" s="69" t="str">
        <f t="shared" si="25"/>
        <v>け０８</v>
      </c>
      <c r="G201" s="69" t="str">
        <f t="shared" si="26"/>
        <v>永里裕次</v>
      </c>
      <c r="H201" s="102" t="s">
        <v>795</v>
      </c>
      <c r="I201" s="102" t="s">
        <v>224</v>
      </c>
      <c r="J201" s="103">
        <v>1979</v>
      </c>
      <c r="K201" s="70">
        <f t="shared" si="28"/>
        <v>45</v>
      </c>
      <c r="L201" s="76" t="str">
        <f t="shared" si="27"/>
        <v>OK</v>
      </c>
      <c r="M201" s="69" t="s">
        <v>816</v>
      </c>
      <c r="N201" s="69"/>
      <c r="O201" s="69"/>
      <c r="P201" s="69"/>
      <c r="Q201" s="69"/>
    </row>
    <row r="202" spans="1:256" s="47" customFormat="1">
      <c r="A202" s="105" t="s">
        <v>817</v>
      </c>
      <c r="B202" s="105" t="s">
        <v>818</v>
      </c>
      <c r="C202" s="112" t="s">
        <v>819</v>
      </c>
      <c r="D202" s="69" t="s">
        <v>796</v>
      </c>
      <c r="E202" s="69"/>
      <c r="F202" s="69" t="str">
        <f t="shared" si="25"/>
        <v>け０９</v>
      </c>
      <c r="G202" s="69" t="str">
        <f t="shared" si="26"/>
        <v>山口直彦</v>
      </c>
      <c r="H202" s="102" t="s">
        <v>795</v>
      </c>
      <c r="I202" s="102" t="s">
        <v>224</v>
      </c>
      <c r="J202" s="103">
        <v>1986</v>
      </c>
      <c r="K202" s="70">
        <f t="shared" si="28"/>
        <v>38</v>
      </c>
      <c r="L202" s="76" t="str">
        <f t="shared" si="27"/>
        <v>OK</v>
      </c>
      <c r="M202" s="73" t="s">
        <v>339</v>
      </c>
      <c r="N202" s="69"/>
      <c r="O202" s="69"/>
      <c r="P202" s="69"/>
      <c r="Q202" s="69"/>
    </row>
    <row r="203" spans="1:256" s="47" customFormat="1">
      <c r="A203" s="105" t="s">
        <v>820</v>
      </c>
      <c r="B203" s="114" t="s">
        <v>821</v>
      </c>
      <c r="C203" s="230" t="s">
        <v>822</v>
      </c>
      <c r="D203" s="74" t="s">
        <v>796</v>
      </c>
      <c r="E203" s="69"/>
      <c r="F203" s="69" t="str">
        <f t="shared" si="25"/>
        <v>け１０</v>
      </c>
      <c r="G203" s="69" t="str">
        <f t="shared" si="26"/>
        <v>池尻陽香</v>
      </c>
      <c r="H203" s="102" t="s">
        <v>795</v>
      </c>
      <c r="I203" s="110" t="s">
        <v>351</v>
      </c>
      <c r="J203" s="70">
        <v>1994</v>
      </c>
      <c r="K203" s="70">
        <f t="shared" si="28"/>
        <v>30</v>
      </c>
      <c r="L203" s="76" t="str">
        <f t="shared" si="27"/>
        <v>OK</v>
      </c>
      <c r="M203" s="69" t="s">
        <v>344</v>
      </c>
      <c r="N203" s="69"/>
      <c r="O203" s="69"/>
      <c r="P203" s="69"/>
      <c r="Q203" s="69"/>
    </row>
    <row r="204" spans="1:256" s="47" customFormat="1">
      <c r="A204" s="105" t="s">
        <v>823</v>
      </c>
      <c r="B204" s="114" t="s">
        <v>824</v>
      </c>
      <c r="C204" s="230" t="s">
        <v>825</v>
      </c>
      <c r="D204" s="69" t="s">
        <v>796</v>
      </c>
      <c r="E204" s="69"/>
      <c r="F204" s="69" t="str">
        <f t="shared" si="25"/>
        <v>け１１</v>
      </c>
      <c r="G204" s="74" t="str">
        <f t="shared" si="26"/>
        <v>福永裕美</v>
      </c>
      <c r="H204" s="102" t="s">
        <v>795</v>
      </c>
      <c r="I204" s="104" t="s">
        <v>351</v>
      </c>
      <c r="J204" s="103">
        <v>1963</v>
      </c>
      <c r="K204" s="70">
        <f t="shared" si="28"/>
        <v>61</v>
      </c>
      <c r="L204" s="76" t="str">
        <f t="shared" si="27"/>
        <v>OK</v>
      </c>
      <c r="M204" s="73" t="s">
        <v>339</v>
      </c>
      <c r="N204" s="69"/>
      <c r="O204" s="69"/>
      <c r="P204" s="69"/>
      <c r="Q204" s="69"/>
    </row>
    <row r="205" spans="1:256" s="47" customFormat="1">
      <c r="A205" s="105" t="s">
        <v>826</v>
      </c>
      <c r="B205" s="114" t="s">
        <v>818</v>
      </c>
      <c r="C205" s="230" t="s">
        <v>827</v>
      </c>
      <c r="D205" s="69" t="s">
        <v>796</v>
      </c>
      <c r="E205" s="69"/>
      <c r="F205" s="69" t="str">
        <f t="shared" si="25"/>
        <v>け１２</v>
      </c>
      <c r="G205" s="74" t="str">
        <f t="shared" si="26"/>
        <v>山口美由希</v>
      </c>
      <c r="H205" s="102" t="s">
        <v>795</v>
      </c>
      <c r="I205" s="104" t="s">
        <v>351</v>
      </c>
      <c r="J205" s="70">
        <v>1989</v>
      </c>
      <c r="K205" s="70">
        <f t="shared" si="28"/>
        <v>35</v>
      </c>
      <c r="L205" s="76" t="str">
        <f t="shared" si="27"/>
        <v>OK</v>
      </c>
      <c r="M205" s="73" t="s">
        <v>339</v>
      </c>
      <c r="N205" s="69"/>
      <c r="O205" s="69"/>
      <c r="P205" s="69"/>
      <c r="Q205" s="69"/>
    </row>
    <row r="206" spans="1:256" s="47" customFormat="1">
      <c r="A206" s="105" t="s">
        <v>828</v>
      </c>
      <c r="B206" s="105" t="s">
        <v>829</v>
      </c>
      <c r="C206" s="101" t="s">
        <v>830</v>
      </c>
      <c r="D206" s="69" t="s">
        <v>796</v>
      </c>
      <c r="E206" s="69"/>
      <c r="F206" s="69" t="str">
        <f t="shared" si="25"/>
        <v>け１３</v>
      </c>
      <c r="G206" s="69" t="str">
        <f t="shared" si="26"/>
        <v>福永一典</v>
      </c>
      <c r="H206" s="102" t="s">
        <v>795</v>
      </c>
      <c r="I206" s="102" t="s">
        <v>224</v>
      </c>
      <c r="J206" s="70">
        <v>1967</v>
      </c>
      <c r="K206" s="70">
        <f t="shared" si="28"/>
        <v>57</v>
      </c>
      <c r="L206" s="76" t="str">
        <f t="shared" si="27"/>
        <v>OK</v>
      </c>
      <c r="M206" s="69" t="s">
        <v>347</v>
      </c>
      <c r="N206" s="69"/>
      <c r="O206" s="69"/>
      <c r="P206" s="69"/>
      <c r="Q206" s="69"/>
    </row>
    <row r="207" spans="1:256" s="47" customFormat="1">
      <c r="A207" s="105" t="s">
        <v>831</v>
      </c>
      <c r="B207" s="105" t="s">
        <v>832</v>
      </c>
      <c r="C207" s="105" t="s">
        <v>833</v>
      </c>
      <c r="D207" s="69" t="s">
        <v>796</v>
      </c>
      <c r="E207" s="69"/>
      <c r="F207" s="69" t="str">
        <f t="shared" si="25"/>
        <v>け１４</v>
      </c>
      <c r="G207" s="69" t="str">
        <f t="shared" si="26"/>
        <v>小澤藤信</v>
      </c>
      <c r="H207" s="102" t="s">
        <v>795</v>
      </c>
      <c r="I207" s="102" t="s">
        <v>224</v>
      </c>
      <c r="J207" s="70">
        <v>1964</v>
      </c>
      <c r="K207" s="70">
        <f t="shared" si="28"/>
        <v>60</v>
      </c>
      <c r="L207" s="111" t="str">
        <f t="shared" si="27"/>
        <v>OK</v>
      </c>
      <c r="M207" s="69" t="s">
        <v>225</v>
      </c>
      <c r="N207" s="69"/>
      <c r="O207" s="69"/>
      <c r="P207" s="69"/>
      <c r="Q207" s="69"/>
    </row>
    <row r="208" spans="1:256" s="47" customFormat="1">
      <c r="A208" s="105" t="s">
        <v>834</v>
      </c>
      <c r="B208" s="105" t="s">
        <v>835</v>
      </c>
      <c r="C208" s="105" t="s">
        <v>836</v>
      </c>
      <c r="D208" s="69" t="s">
        <v>796</v>
      </c>
      <c r="E208" s="69"/>
      <c r="F208" s="69" t="str">
        <f t="shared" si="25"/>
        <v>け１５</v>
      </c>
      <c r="G208" s="69" t="str">
        <f t="shared" si="26"/>
        <v>疋田之宏</v>
      </c>
      <c r="H208" s="102" t="s">
        <v>795</v>
      </c>
      <c r="I208" s="102" t="s">
        <v>224</v>
      </c>
      <c r="J208" s="70">
        <v>1960</v>
      </c>
      <c r="K208" s="70">
        <f t="shared" si="28"/>
        <v>64</v>
      </c>
      <c r="L208" s="111" t="str">
        <f t="shared" si="27"/>
        <v>OK</v>
      </c>
      <c r="M208" s="71" t="s">
        <v>837</v>
      </c>
      <c r="N208" s="69"/>
      <c r="O208" s="69"/>
      <c r="P208" s="69"/>
      <c r="Q208" s="69"/>
    </row>
    <row r="209" spans="1:256" s="47" customFormat="1">
      <c r="A209" s="105" t="s">
        <v>838</v>
      </c>
      <c r="B209" s="105" t="s">
        <v>839</v>
      </c>
      <c r="C209" s="105" t="s">
        <v>840</v>
      </c>
      <c r="D209" s="69" t="s">
        <v>796</v>
      </c>
      <c r="E209" s="69"/>
      <c r="F209" s="69" t="str">
        <f t="shared" si="25"/>
        <v>け１６</v>
      </c>
      <c r="G209" s="69" t="str">
        <f t="shared" si="26"/>
        <v>朝日尚紀</v>
      </c>
      <c r="H209" s="102" t="s">
        <v>795</v>
      </c>
      <c r="I209" s="102" t="s">
        <v>224</v>
      </c>
      <c r="J209" s="70">
        <v>1983</v>
      </c>
      <c r="K209" s="70">
        <f t="shared" si="28"/>
        <v>41</v>
      </c>
      <c r="L209" s="76" t="str">
        <f>IF(G209="","",IF(COUNTIF($G$15:$G$473,G209)&gt;1,"2重登録","OK"))</f>
        <v>OK</v>
      </c>
      <c r="M209" s="69" t="s">
        <v>841</v>
      </c>
      <c r="N209" s="69"/>
      <c r="O209" s="69"/>
      <c r="P209" s="69"/>
      <c r="Q209" s="69"/>
    </row>
    <row r="210" spans="1:256" s="47" customFormat="1">
      <c r="A210" s="105" t="s">
        <v>842</v>
      </c>
      <c r="B210" s="114" t="s">
        <v>839</v>
      </c>
      <c r="C210" s="114" t="s">
        <v>843</v>
      </c>
      <c r="D210" s="69" t="s">
        <v>796</v>
      </c>
      <c r="E210" s="69"/>
      <c r="F210" s="69" t="str">
        <f t="shared" si="25"/>
        <v>け１７</v>
      </c>
      <c r="G210" s="69" t="str">
        <f t="shared" si="26"/>
        <v>朝日智美</v>
      </c>
      <c r="H210" s="102" t="s">
        <v>795</v>
      </c>
      <c r="I210" s="104" t="s">
        <v>351</v>
      </c>
      <c r="J210" s="70">
        <v>1983</v>
      </c>
      <c r="K210" s="70">
        <f t="shared" si="28"/>
        <v>41</v>
      </c>
      <c r="L210" s="69" t="str">
        <f>IF(G210="","",IF(COUNTIF($G$15:$G$376,G210)&gt;1,"2重登録","OK"))</f>
        <v>OK</v>
      </c>
      <c r="M210" s="69" t="s">
        <v>841</v>
      </c>
      <c r="N210" s="69"/>
      <c r="O210" s="69"/>
      <c r="P210" s="69"/>
      <c r="Q210" s="69"/>
    </row>
    <row r="211" spans="1:256" s="47" customFormat="1">
      <c r="A211" s="105" t="s">
        <v>844</v>
      </c>
      <c r="B211" s="112" t="s">
        <v>701</v>
      </c>
      <c r="C211" s="112" t="s">
        <v>845</v>
      </c>
      <c r="D211" s="69" t="s">
        <v>796</v>
      </c>
      <c r="E211" s="69"/>
      <c r="F211" s="69" t="str">
        <f t="shared" si="25"/>
        <v>け１８</v>
      </c>
      <c r="G211" s="69" t="str">
        <f t="shared" si="26"/>
        <v>山本健治</v>
      </c>
      <c r="H211" s="102" t="s">
        <v>795</v>
      </c>
      <c r="I211" s="102" t="s">
        <v>224</v>
      </c>
      <c r="J211" s="103">
        <v>1971</v>
      </c>
      <c r="K211" s="70">
        <f t="shared" si="28"/>
        <v>53</v>
      </c>
      <c r="L211" s="76" t="str">
        <f>IF(G211="","",IF(COUNTIF($G$91:$G$498,G211)&gt;1,"2重登録","OK"))</f>
        <v>OK</v>
      </c>
      <c r="M211" s="69" t="s">
        <v>350</v>
      </c>
      <c r="N211" s="69"/>
      <c r="O211" s="137"/>
      <c r="P211" s="137"/>
      <c r="Q211" s="137"/>
    </row>
    <row r="212" spans="1:256" s="47" customFormat="1">
      <c r="A212" s="105" t="s">
        <v>846</v>
      </c>
      <c r="B212" s="105" t="s">
        <v>847</v>
      </c>
      <c r="C212" s="112" t="s">
        <v>848</v>
      </c>
      <c r="D212" s="69" t="s">
        <v>796</v>
      </c>
      <c r="E212" s="69"/>
      <c r="F212" s="69" t="str">
        <f t="shared" si="25"/>
        <v>け１９</v>
      </c>
      <c r="G212" s="69" t="str">
        <f t="shared" si="26"/>
        <v>本多勇輝</v>
      </c>
      <c r="H212" s="102" t="s">
        <v>795</v>
      </c>
      <c r="I212" s="102" t="s">
        <v>282</v>
      </c>
      <c r="J212" s="70">
        <v>1989</v>
      </c>
      <c r="K212" s="70">
        <f t="shared" si="28"/>
        <v>35</v>
      </c>
      <c r="L212" s="76" t="str">
        <f t="shared" ref="L212:L222" si="29">IF(G212="","",IF(COUNTIF($G$15:$G$376,G212)&gt;1,"2重登録","OK"))</f>
        <v>OK</v>
      </c>
      <c r="M212" s="69" t="s">
        <v>344</v>
      </c>
      <c r="N212" s="137"/>
      <c r="O212" s="137"/>
      <c r="P212" s="137"/>
      <c r="Q212" s="137"/>
    </row>
    <row r="213" spans="1:256" s="47" customFormat="1">
      <c r="A213" s="105" t="s">
        <v>849</v>
      </c>
      <c r="B213" s="105" t="s">
        <v>850</v>
      </c>
      <c r="C213" s="112" t="s">
        <v>851</v>
      </c>
      <c r="D213" s="69" t="s">
        <v>796</v>
      </c>
      <c r="E213" s="69"/>
      <c r="F213" s="69" t="str">
        <f t="shared" si="25"/>
        <v>け２０</v>
      </c>
      <c r="G213" s="69" t="str">
        <f t="shared" si="26"/>
        <v>堤泰彦</v>
      </c>
      <c r="H213" s="102" t="s">
        <v>795</v>
      </c>
      <c r="I213" s="102" t="s">
        <v>282</v>
      </c>
      <c r="J213" s="103">
        <v>1987</v>
      </c>
      <c r="K213" s="70">
        <f t="shared" si="28"/>
        <v>37</v>
      </c>
      <c r="L213" s="76" t="str">
        <f t="shared" si="29"/>
        <v>OK</v>
      </c>
      <c r="M213" s="72" t="s">
        <v>478</v>
      </c>
      <c r="N213" s="69"/>
      <c r="O213" s="69"/>
      <c r="P213" s="69"/>
      <c r="Q213" s="69"/>
    </row>
    <row r="214" spans="1:256" s="47" customFormat="1">
      <c r="A214" s="105" t="s">
        <v>852</v>
      </c>
      <c r="B214" s="105" t="s">
        <v>853</v>
      </c>
      <c r="C214" s="112" t="s">
        <v>854</v>
      </c>
      <c r="D214" s="69" t="s">
        <v>796</v>
      </c>
      <c r="E214" s="69"/>
      <c r="F214" s="69" t="str">
        <f t="shared" si="25"/>
        <v>け２１</v>
      </c>
      <c r="G214" s="69" t="str">
        <f t="shared" si="26"/>
        <v>新谷良</v>
      </c>
      <c r="H214" s="102" t="s">
        <v>795</v>
      </c>
      <c r="I214" s="102" t="s">
        <v>282</v>
      </c>
      <c r="J214" s="103">
        <v>1984</v>
      </c>
      <c r="K214" s="70">
        <f t="shared" si="28"/>
        <v>40</v>
      </c>
      <c r="L214" s="76" t="str">
        <f t="shared" si="29"/>
        <v>OK</v>
      </c>
      <c r="M214" s="137" t="s">
        <v>537</v>
      </c>
      <c r="N214" s="69"/>
      <c r="O214" s="69"/>
      <c r="P214" s="69"/>
      <c r="Q214" s="69"/>
    </row>
    <row r="215" spans="1:256" ht="18" customHeight="1">
      <c r="A215" s="105" t="s">
        <v>855</v>
      </c>
      <c r="B215" s="114" t="s">
        <v>856</v>
      </c>
      <c r="C215" s="114" t="s">
        <v>857</v>
      </c>
      <c r="D215" s="69" t="s">
        <v>796</v>
      </c>
      <c r="E215" s="69"/>
      <c r="F215" s="69" t="str">
        <f t="shared" si="25"/>
        <v>け２２</v>
      </c>
      <c r="G215" s="69" t="str">
        <f t="shared" si="26"/>
        <v>谷寿子</v>
      </c>
      <c r="H215" s="102" t="s">
        <v>795</v>
      </c>
      <c r="I215" s="104" t="s">
        <v>351</v>
      </c>
      <c r="J215" s="70">
        <v>1960</v>
      </c>
      <c r="K215" s="70">
        <f t="shared" si="28"/>
        <v>64</v>
      </c>
      <c r="L215" s="76" t="str">
        <f t="shared" si="29"/>
        <v>OK</v>
      </c>
      <c r="M215" s="73" t="s">
        <v>339</v>
      </c>
      <c r="N215" s="138"/>
      <c r="O215" s="69"/>
      <c r="P215" s="69"/>
      <c r="Q215" s="69"/>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c r="CH215" s="47"/>
      <c r="CI215" s="47"/>
      <c r="CJ215" s="47"/>
      <c r="CK215" s="47"/>
      <c r="CL215" s="47"/>
      <c r="CM215" s="47"/>
      <c r="CN215" s="47"/>
      <c r="CO215" s="47"/>
      <c r="CP215" s="47"/>
      <c r="CQ215" s="47"/>
      <c r="CR215" s="47"/>
      <c r="CS215" s="47"/>
      <c r="CT215" s="47"/>
      <c r="CU215" s="47"/>
      <c r="CV215" s="47"/>
      <c r="CW215" s="47"/>
      <c r="CX215" s="47"/>
      <c r="CY215" s="47"/>
      <c r="CZ215" s="47"/>
      <c r="DA215" s="47"/>
      <c r="DB215" s="47"/>
      <c r="DC215" s="47"/>
      <c r="DD215" s="47"/>
      <c r="DE215" s="47"/>
      <c r="DF215" s="47"/>
      <c r="DG215" s="47"/>
      <c r="DH215" s="47"/>
      <c r="DI215" s="47"/>
      <c r="DJ215" s="47"/>
      <c r="DK215" s="47"/>
      <c r="DL215" s="47"/>
      <c r="DM215" s="47"/>
      <c r="DN215" s="47"/>
      <c r="DO215" s="47"/>
      <c r="DP215" s="47"/>
      <c r="DQ215" s="47"/>
      <c r="DR215" s="47"/>
      <c r="DS215" s="47"/>
      <c r="DT215" s="47"/>
      <c r="DU215" s="47"/>
      <c r="DV215" s="47"/>
      <c r="DW215" s="47"/>
      <c r="DX215" s="47"/>
      <c r="DY215" s="47"/>
      <c r="DZ215" s="47"/>
      <c r="EA215" s="47"/>
      <c r="EB215" s="47"/>
      <c r="EC215" s="47"/>
      <c r="ED215" s="47"/>
      <c r="EE215" s="47"/>
      <c r="EF215" s="47"/>
      <c r="EG215" s="47"/>
      <c r="EH215" s="47"/>
      <c r="EI215" s="47"/>
      <c r="EJ215" s="47"/>
      <c r="EK215" s="47"/>
      <c r="EL215" s="47"/>
      <c r="EM215" s="47"/>
      <c r="EN215" s="47"/>
      <c r="EO215" s="47"/>
      <c r="EP215" s="47"/>
      <c r="EQ215" s="47"/>
      <c r="ER215" s="47"/>
      <c r="ES215" s="47"/>
      <c r="ET215" s="47"/>
      <c r="EU215" s="47"/>
      <c r="EV215" s="47"/>
      <c r="EW215" s="47"/>
      <c r="EX215" s="47"/>
      <c r="EY215" s="47"/>
      <c r="EZ215" s="47"/>
      <c r="FA215" s="47"/>
      <c r="FB215" s="47"/>
      <c r="FC215" s="47"/>
      <c r="FD215" s="47"/>
      <c r="FE215" s="47"/>
      <c r="FF215" s="47"/>
      <c r="FG215" s="47"/>
      <c r="FH215" s="47"/>
      <c r="FI215" s="47"/>
      <c r="FJ215" s="47"/>
      <c r="FK215" s="47"/>
      <c r="FL215" s="47"/>
      <c r="FM215" s="47"/>
      <c r="FN215" s="47"/>
      <c r="FO215" s="47"/>
      <c r="FP215" s="47"/>
      <c r="FQ215" s="47"/>
      <c r="FR215" s="47"/>
      <c r="FS215" s="47"/>
      <c r="FT215" s="47"/>
      <c r="FU215" s="47"/>
      <c r="FV215" s="47"/>
      <c r="FW215" s="47"/>
      <c r="FX215" s="47"/>
      <c r="FY215" s="47"/>
      <c r="FZ215" s="47"/>
      <c r="GA215" s="47"/>
      <c r="GB215" s="47"/>
      <c r="GC215" s="47"/>
      <c r="GD215" s="47"/>
      <c r="GE215" s="47"/>
      <c r="GF215" s="47"/>
      <c r="GG215" s="47"/>
      <c r="GH215" s="47"/>
      <c r="GI215" s="47"/>
      <c r="GJ215" s="47"/>
      <c r="GK215" s="47"/>
      <c r="GL215" s="47"/>
      <c r="GM215" s="47"/>
      <c r="GN215" s="47"/>
      <c r="GO215" s="47"/>
      <c r="GP215" s="47"/>
      <c r="GQ215" s="47"/>
      <c r="GR215" s="47"/>
      <c r="GS215" s="47"/>
      <c r="GT215" s="47"/>
      <c r="GU215" s="47"/>
      <c r="GV215" s="47"/>
      <c r="GW215" s="47"/>
      <c r="GX215" s="47"/>
      <c r="GY215" s="47"/>
      <c r="GZ215" s="47"/>
      <c r="HA215" s="47"/>
      <c r="HB215" s="47"/>
      <c r="HC215" s="47"/>
      <c r="HD215" s="47"/>
      <c r="HE215" s="47"/>
      <c r="HF215" s="47"/>
      <c r="HG215" s="47"/>
      <c r="HH215" s="47"/>
      <c r="HI215" s="47"/>
      <c r="HJ215" s="47"/>
      <c r="HK215" s="47"/>
      <c r="HL215" s="47"/>
      <c r="HM215" s="47"/>
      <c r="HN215" s="47"/>
      <c r="HO215" s="47"/>
      <c r="HP215" s="47"/>
      <c r="HQ215" s="47"/>
      <c r="HR215" s="47"/>
      <c r="HS215" s="47"/>
      <c r="HT215" s="47"/>
      <c r="HU215" s="47"/>
      <c r="HV215" s="47"/>
      <c r="HW215" s="47"/>
      <c r="HX215" s="47"/>
      <c r="HY215" s="47"/>
      <c r="HZ215" s="47"/>
      <c r="IA215" s="47"/>
      <c r="IB215" s="47"/>
      <c r="IC215" s="47"/>
      <c r="ID215" s="47"/>
      <c r="IE215" s="47"/>
      <c r="IF215" s="47"/>
      <c r="IG215" s="47"/>
      <c r="IH215" s="47"/>
      <c r="II215" s="47"/>
      <c r="IJ215" s="47"/>
      <c r="IK215" s="47"/>
      <c r="IL215" s="47"/>
      <c r="IM215" s="47"/>
      <c r="IN215" s="47"/>
      <c r="IO215" s="47"/>
      <c r="IP215" s="47"/>
      <c r="IQ215" s="47"/>
      <c r="IR215" s="47"/>
      <c r="IS215" s="47"/>
      <c r="IT215" s="47"/>
      <c r="IU215" s="47"/>
      <c r="IV215" s="47"/>
    </row>
    <row r="216" spans="1:256" s="47" customFormat="1" ht="18" customHeight="1">
      <c r="A216" s="105" t="s">
        <v>858</v>
      </c>
      <c r="B216" s="105" t="s">
        <v>1051</v>
      </c>
      <c r="C216" s="105" t="s">
        <v>1156</v>
      </c>
      <c r="D216" s="69" t="s">
        <v>796</v>
      </c>
      <c r="E216" s="69"/>
      <c r="F216" s="69" t="str">
        <f t="shared" si="25"/>
        <v>け２３</v>
      </c>
      <c r="G216" s="69" t="str">
        <f t="shared" si="26"/>
        <v>川上駿亮</v>
      </c>
      <c r="H216" s="102" t="s">
        <v>795</v>
      </c>
      <c r="I216" s="102" t="s">
        <v>282</v>
      </c>
      <c r="J216" s="70">
        <v>1997</v>
      </c>
      <c r="K216" s="70">
        <f t="shared" si="28"/>
        <v>27</v>
      </c>
      <c r="L216" s="76" t="str">
        <f t="shared" si="29"/>
        <v>OK</v>
      </c>
      <c r="M216" s="73" t="s">
        <v>339</v>
      </c>
      <c r="N216" s="69"/>
      <c r="O216" s="69"/>
      <c r="P216" s="69"/>
      <c r="Q216" s="69"/>
    </row>
    <row r="217" spans="1:256" s="47" customFormat="1" ht="18" customHeight="1">
      <c r="A217" s="105" t="s">
        <v>859</v>
      </c>
      <c r="B217" s="114" t="s">
        <v>1157</v>
      </c>
      <c r="C217" s="114" t="s">
        <v>1158</v>
      </c>
      <c r="D217" s="69" t="s">
        <v>796</v>
      </c>
      <c r="E217" s="69"/>
      <c r="F217" s="69" t="str">
        <f t="shared" si="25"/>
        <v>け２４</v>
      </c>
      <c r="G217" s="69" t="str">
        <f t="shared" si="26"/>
        <v>森　彩</v>
      </c>
      <c r="H217" s="102" t="s">
        <v>795</v>
      </c>
      <c r="I217" s="104" t="s">
        <v>351</v>
      </c>
      <c r="J217" s="70">
        <v>1978</v>
      </c>
      <c r="K217" s="70">
        <f t="shared" si="28"/>
        <v>46</v>
      </c>
      <c r="L217" s="76" t="str">
        <f t="shared" si="29"/>
        <v>OK</v>
      </c>
      <c r="M217" s="106" t="s">
        <v>1159</v>
      </c>
      <c r="N217" s="69"/>
      <c r="O217" s="69"/>
      <c r="P217" s="69"/>
      <c r="Q217" s="69"/>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47" customFormat="1" ht="18" customHeight="1">
      <c r="A218" s="105" t="s">
        <v>860</v>
      </c>
      <c r="B218" s="114" t="s">
        <v>1160</v>
      </c>
      <c r="C218" s="114" t="s">
        <v>1161</v>
      </c>
      <c r="D218" s="69" t="s">
        <v>796</v>
      </c>
      <c r="E218" s="69"/>
      <c r="F218" s="69" t="str">
        <f t="shared" si="25"/>
        <v>け２５</v>
      </c>
      <c r="G218" s="69" t="str">
        <f t="shared" si="26"/>
        <v>苗村裕子</v>
      </c>
      <c r="H218" s="102" t="s">
        <v>795</v>
      </c>
      <c r="I218" s="104" t="s">
        <v>351</v>
      </c>
      <c r="J218" s="70">
        <v>1980</v>
      </c>
      <c r="K218" s="70">
        <f t="shared" si="28"/>
        <v>44</v>
      </c>
      <c r="L218" s="76" t="str">
        <f t="shared" si="29"/>
        <v>OK</v>
      </c>
      <c r="M218" s="106" t="s">
        <v>1159</v>
      </c>
      <c r="N218" s="69"/>
      <c r="O218" s="69"/>
      <c r="P218" s="69"/>
      <c r="Q218" s="69"/>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8" customHeight="1">
      <c r="A219" s="105" t="s">
        <v>861</v>
      </c>
      <c r="B219" s="114" t="s">
        <v>1162</v>
      </c>
      <c r="C219" s="114" t="s">
        <v>1163</v>
      </c>
      <c r="D219" s="69" t="s">
        <v>796</v>
      </c>
      <c r="E219" s="69"/>
      <c r="F219" s="69" t="str">
        <f t="shared" si="25"/>
        <v>け２６</v>
      </c>
      <c r="G219" s="69" t="str">
        <f t="shared" si="26"/>
        <v>小野裕美</v>
      </c>
      <c r="H219" s="102" t="s">
        <v>795</v>
      </c>
      <c r="I219" s="104" t="s">
        <v>351</v>
      </c>
      <c r="J219" s="70">
        <v>1980</v>
      </c>
      <c r="K219" s="70">
        <f t="shared" si="28"/>
        <v>44</v>
      </c>
      <c r="L219" s="76" t="str">
        <f t="shared" si="29"/>
        <v>OK</v>
      </c>
      <c r="M219" s="106" t="s">
        <v>1164</v>
      </c>
      <c r="N219" s="69"/>
      <c r="O219" s="69"/>
      <c r="P219" s="69"/>
      <c r="Q219" s="69"/>
    </row>
    <row r="220" spans="1:256" ht="18" customHeight="1">
      <c r="A220" s="105" t="s">
        <v>862</v>
      </c>
      <c r="B220" s="114" t="s">
        <v>1165</v>
      </c>
      <c r="C220" s="114" t="s">
        <v>1166</v>
      </c>
      <c r="D220" s="69" t="s">
        <v>796</v>
      </c>
      <c r="E220" s="69"/>
      <c r="F220" s="69" t="str">
        <f t="shared" si="25"/>
        <v>け２７</v>
      </c>
      <c r="G220" s="69" t="str">
        <f t="shared" si="26"/>
        <v>柏木由紀</v>
      </c>
      <c r="H220" s="102" t="s">
        <v>795</v>
      </c>
      <c r="I220" s="104" t="s">
        <v>351</v>
      </c>
      <c r="J220" s="103">
        <v>1974</v>
      </c>
      <c r="K220" s="70">
        <f t="shared" si="28"/>
        <v>50</v>
      </c>
      <c r="L220" s="76" t="str">
        <f t="shared" si="29"/>
        <v>OK</v>
      </c>
      <c r="M220" s="106" t="s">
        <v>1164</v>
      </c>
      <c r="N220" s="69"/>
      <c r="O220" s="69"/>
      <c r="P220" s="69"/>
      <c r="Q220" s="69"/>
    </row>
    <row r="221" spans="1:256">
      <c r="A221" s="105" t="s">
        <v>863</v>
      </c>
      <c r="B221" s="69" t="s">
        <v>1167</v>
      </c>
      <c r="C221" s="69" t="s">
        <v>1168</v>
      </c>
      <c r="D221" s="69" t="s">
        <v>796</v>
      </c>
      <c r="E221" s="69"/>
      <c r="F221" s="69" t="str">
        <f t="shared" si="25"/>
        <v>け２８</v>
      </c>
      <c r="G221" s="69" t="str">
        <f t="shared" si="26"/>
        <v>井川直哉</v>
      </c>
      <c r="H221" s="102" t="s">
        <v>795</v>
      </c>
      <c r="I221" s="102" t="s">
        <v>282</v>
      </c>
      <c r="J221" s="70">
        <v>1997</v>
      </c>
      <c r="K221" s="70">
        <f t="shared" si="28"/>
        <v>27</v>
      </c>
      <c r="L221" s="76" t="str">
        <f t="shared" si="29"/>
        <v>OK</v>
      </c>
      <c r="M221" s="69" t="s">
        <v>1169</v>
      </c>
      <c r="N221" s="69"/>
      <c r="O221" s="69"/>
      <c r="P221" s="69"/>
      <c r="Q221" s="69"/>
    </row>
    <row r="222" spans="1:256" s="47" customFormat="1">
      <c r="A222" s="105" t="s">
        <v>864</v>
      </c>
      <c r="B222" s="105" t="s">
        <v>818</v>
      </c>
      <c r="C222" s="112" t="s">
        <v>1170</v>
      </c>
      <c r="D222" s="69" t="s">
        <v>796</v>
      </c>
      <c r="E222" s="69"/>
      <c r="F222" s="69" t="str">
        <f t="shared" si="25"/>
        <v>け２９</v>
      </c>
      <c r="G222" s="69" t="str">
        <f t="shared" si="26"/>
        <v>山口真彦</v>
      </c>
      <c r="H222" s="102" t="s">
        <v>795</v>
      </c>
      <c r="I222" s="102" t="s">
        <v>224</v>
      </c>
      <c r="J222" s="103">
        <v>1991</v>
      </c>
      <c r="K222" s="70">
        <f t="shared" si="28"/>
        <v>33</v>
      </c>
      <c r="L222" s="76" t="str">
        <f t="shared" si="29"/>
        <v>OK</v>
      </c>
      <c r="M222" s="106" t="s">
        <v>1159</v>
      </c>
      <c r="N222" s="69"/>
      <c r="O222" s="69"/>
      <c r="P222" s="69"/>
      <c r="Q222" s="69"/>
    </row>
    <row r="223" spans="1:256" s="137" customFormat="1">
      <c r="A223" s="137" t="s">
        <v>1171</v>
      </c>
      <c r="B223" s="137" t="s">
        <v>865</v>
      </c>
      <c r="C223" s="137" t="s">
        <v>866</v>
      </c>
      <c r="D223" s="137" t="s">
        <v>867</v>
      </c>
      <c r="F223" s="137" t="str">
        <f>A223</f>
        <v>ぷ０１</v>
      </c>
      <c r="G223" s="137" t="s">
        <v>868</v>
      </c>
      <c r="H223" s="137" t="s">
        <v>867</v>
      </c>
      <c r="I223" s="137" t="s">
        <v>224</v>
      </c>
      <c r="J223" s="137">
        <v>1954</v>
      </c>
      <c r="K223" s="70">
        <f>IF(J223="","",(2024-J223))</f>
        <v>70</v>
      </c>
      <c r="M223" s="137" t="s">
        <v>347</v>
      </c>
    </row>
    <row r="224" spans="1:256" s="137" customFormat="1">
      <c r="A224" s="137" t="s">
        <v>1172</v>
      </c>
      <c r="B224" s="137" t="s">
        <v>869</v>
      </c>
      <c r="C224" s="137" t="s">
        <v>870</v>
      </c>
      <c r="D224" s="137" t="s">
        <v>867</v>
      </c>
      <c r="F224" s="137" t="str">
        <f t="shared" ref="F224:F287" si="30">A224</f>
        <v>ぷ０２</v>
      </c>
      <c r="G224" s="137" t="s">
        <v>871</v>
      </c>
      <c r="H224" s="137" t="s">
        <v>867</v>
      </c>
      <c r="I224" s="137" t="s">
        <v>224</v>
      </c>
      <c r="J224" s="137">
        <v>1943</v>
      </c>
      <c r="K224" s="70">
        <f t="shared" ref="K224:K237" si="31">IF(J224="","",(2024-J224))</f>
        <v>81</v>
      </c>
      <c r="M224" s="137" t="s">
        <v>872</v>
      </c>
    </row>
    <row r="225" spans="1:256" s="137" customFormat="1">
      <c r="A225" s="137" t="s">
        <v>873</v>
      </c>
      <c r="B225" s="137" t="s">
        <v>874</v>
      </c>
      <c r="C225" s="137" t="s">
        <v>875</v>
      </c>
      <c r="D225" s="137" t="s">
        <v>867</v>
      </c>
      <c r="F225" s="137" t="str">
        <f t="shared" si="30"/>
        <v>ぷ０３</v>
      </c>
      <c r="G225" s="137" t="s">
        <v>876</v>
      </c>
      <c r="H225" s="137" t="s">
        <v>867</v>
      </c>
      <c r="I225" s="137" t="s">
        <v>224</v>
      </c>
      <c r="J225" s="137">
        <v>1948</v>
      </c>
      <c r="K225" s="70">
        <f t="shared" si="31"/>
        <v>76</v>
      </c>
      <c r="M225" s="72" t="s">
        <v>339</v>
      </c>
    </row>
    <row r="226" spans="1:256" s="137" customFormat="1">
      <c r="A226" s="137" t="s">
        <v>877</v>
      </c>
      <c r="B226" s="137" t="s">
        <v>878</v>
      </c>
      <c r="C226" s="137" t="s">
        <v>879</v>
      </c>
      <c r="D226" s="137" t="s">
        <v>867</v>
      </c>
      <c r="F226" s="137" t="str">
        <f t="shared" si="30"/>
        <v>ぷ０４</v>
      </c>
      <c r="G226" s="137" t="s">
        <v>880</v>
      </c>
      <c r="H226" s="137" t="s">
        <v>867</v>
      </c>
      <c r="I226" s="137" t="s">
        <v>224</v>
      </c>
      <c r="J226" s="137">
        <v>1955</v>
      </c>
      <c r="K226" s="70">
        <f t="shared" si="31"/>
        <v>69</v>
      </c>
      <c r="M226" s="72" t="s">
        <v>339</v>
      </c>
    </row>
    <row r="227" spans="1:256" s="137" customFormat="1">
      <c r="A227" s="137" t="s">
        <v>881</v>
      </c>
      <c r="B227" s="137" t="s">
        <v>1173</v>
      </c>
      <c r="C227" s="137" t="s">
        <v>1174</v>
      </c>
      <c r="D227" s="137" t="s">
        <v>867</v>
      </c>
      <c r="F227" s="137" t="str">
        <f t="shared" si="30"/>
        <v>ぷ０５</v>
      </c>
      <c r="G227" s="137" t="s">
        <v>1175</v>
      </c>
      <c r="H227" s="137" t="s">
        <v>1176</v>
      </c>
      <c r="I227" s="137" t="s">
        <v>1177</v>
      </c>
      <c r="J227" s="137">
        <v>1955</v>
      </c>
      <c r="K227" s="70">
        <f t="shared" si="31"/>
        <v>69</v>
      </c>
      <c r="M227" s="72" t="s">
        <v>1178</v>
      </c>
    </row>
    <row r="228" spans="1:256" s="137" customFormat="1">
      <c r="A228" s="137" t="s">
        <v>882</v>
      </c>
      <c r="B228" s="137" t="s">
        <v>1179</v>
      </c>
      <c r="C228" s="137" t="s">
        <v>1180</v>
      </c>
      <c r="D228" s="137" t="s">
        <v>867</v>
      </c>
      <c r="F228" s="137" t="str">
        <f t="shared" si="30"/>
        <v>ぷ０６</v>
      </c>
      <c r="G228" s="137" t="s">
        <v>1181</v>
      </c>
      <c r="H228" s="137" t="s">
        <v>1176</v>
      </c>
      <c r="I228" s="137" t="s">
        <v>1177</v>
      </c>
      <c r="J228" s="137">
        <v>1955</v>
      </c>
      <c r="K228" s="70">
        <f t="shared" si="31"/>
        <v>69</v>
      </c>
      <c r="M228" s="72" t="s">
        <v>1178</v>
      </c>
    </row>
    <row r="229" spans="1:256" s="137" customFormat="1">
      <c r="A229" s="137" t="s">
        <v>883</v>
      </c>
      <c r="B229" s="137" t="s">
        <v>1182</v>
      </c>
      <c r="C229" s="137" t="s">
        <v>1183</v>
      </c>
      <c r="D229" s="137" t="s">
        <v>867</v>
      </c>
      <c r="F229" s="137" t="str">
        <f t="shared" si="30"/>
        <v>ぷ０７</v>
      </c>
      <c r="G229" s="137" t="s">
        <v>1184</v>
      </c>
      <c r="H229" s="137" t="s">
        <v>1176</v>
      </c>
      <c r="I229" s="137" t="s">
        <v>1177</v>
      </c>
      <c r="J229" s="137">
        <v>1951</v>
      </c>
      <c r="K229" s="70">
        <f t="shared" si="31"/>
        <v>73</v>
      </c>
      <c r="M229" s="72" t="s">
        <v>1178</v>
      </c>
    </row>
    <row r="230" spans="1:256" s="137" customFormat="1">
      <c r="A230" s="137" t="s">
        <v>884</v>
      </c>
      <c r="B230" s="137" t="s">
        <v>1185</v>
      </c>
      <c r="C230" s="137" t="s">
        <v>1186</v>
      </c>
      <c r="D230" s="137" t="s">
        <v>867</v>
      </c>
      <c r="F230" s="137" t="str">
        <f t="shared" si="30"/>
        <v>ぷ０８</v>
      </c>
      <c r="G230" s="137" t="s">
        <v>1187</v>
      </c>
      <c r="H230" s="137" t="s">
        <v>1176</v>
      </c>
      <c r="I230" s="137" t="s">
        <v>1177</v>
      </c>
      <c r="J230" s="137">
        <v>1951</v>
      </c>
      <c r="K230" s="70">
        <f t="shared" si="31"/>
        <v>73</v>
      </c>
      <c r="M230" s="137" t="s">
        <v>1159</v>
      </c>
    </row>
    <row r="231" spans="1:256" s="137" customFormat="1">
      <c r="A231" s="137" t="s">
        <v>885</v>
      </c>
      <c r="B231" s="137" t="s">
        <v>1188</v>
      </c>
      <c r="C231" s="137" t="s">
        <v>1189</v>
      </c>
      <c r="D231" s="137" t="s">
        <v>867</v>
      </c>
      <c r="F231" s="137" t="str">
        <f t="shared" si="30"/>
        <v>ぷ０９</v>
      </c>
      <c r="G231" s="137" t="s">
        <v>1190</v>
      </c>
      <c r="H231" s="137" t="s">
        <v>1176</v>
      </c>
      <c r="I231" s="137" t="s">
        <v>1177</v>
      </c>
      <c r="J231" s="137">
        <v>1951</v>
      </c>
      <c r="K231" s="70">
        <f t="shared" si="31"/>
        <v>73</v>
      </c>
      <c r="M231" s="137" t="s">
        <v>1191</v>
      </c>
    </row>
    <row r="232" spans="1:256" s="137" customFormat="1">
      <c r="A232" s="137" t="s">
        <v>886</v>
      </c>
      <c r="B232" s="72" t="s">
        <v>1192</v>
      </c>
      <c r="C232" s="72" t="s">
        <v>1193</v>
      </c>
      <c r="D232" s="137" t="s">
        <v>867</v>
      </c>
      <c r="F232" s="137" t="str">
        <f t="shared" si="30"/>
        <v>ぷ１０</v>
      </c>
      <c r="G232" s="137" t="s">
        <v>1194</v>
      </c>
      <c r="H232" s="137" t="s">
        <v>1176</v>
      </c>
      <c r="I232" s="72" t="s">
        <v>1195</v>
      </c>
      <c r="J232" s="137">
        <v>1945</v>
      </c>
      <c r="K232" s="70">
        <f t="shared" si="31"/>
        <v>79</v>
      </c>
      <c r="M232" s="137" t="s">
        <v>1196</v>
      </c>
    </row>
    <row r="233" spans="1:256" s="137" customFormat="1">
      <c r="A233" s="137" t="s">
        <v>887</v>
      </c>
      <c r="B233" s="72" t="s">
        <v>1197</v>
      </c>
      <c r="C233" s="72" t="s">
        <v>1198</v>
      </c>
      <c r="D233" s="137" t="s">
        <v>867</v>
      </c>
      <c r="F233" s="137" t="str">
        <f t="shared" si="30"/>
        <v>ぷ１１</v>
      </c>
      <c r="G233" s="137" t="s">
        <v>1199</v>
      </c>
      <c r="H233" s="137" t="s">
        <v>1176</v>
      </c>
      <c r="I233" s="72" t="s">
        <v>1195</v>
      </c>
      <c r="J233" s="137">
        <v>1951</v>
      </c>
      <c r="K233" s="70">
        <f t="shared" si="31"/>
        <v>73</v>
      </c>
      <c r="M233" s="72" t="s">
        <v>1178</v>
      </c>
    </row>
    <row r="234" spans="1:256" s="137" customFormat="1">
      <c r="A234" s="137" t="s">
        <v>888</v>
      </c>
      <c r="B234" s="72" t="s">
        <v>1200</v>
      </c>
      <c r="C234" s="72" t="s">
        <v>1201</v>
      </c>
      <c r="D234" s="137" t="s">
        <v>867</v>
      </c>
      <c r="F234" s="137" t="str">
        <f t="shared" si="30"/>
        <v>ぷ１２</v>
      </c>
      <c r="G234" s="137" t="s">
        <v>1202</v>
      </c>
      <c r="H234" s="137" t="s">
        <v>1176</v>
      </c>
      <c r="I234" s="72" t="s">
        <v>1195</v>
      </c>
      <c r="J234" s="137">
        <v>1954</v>
      </c>
      <c r="K234" s="70">
        <f t="shared" si="31"/>
        <v>70</v>
      </c>
      <c r="M234" s="72" t="s">
        <v>1178</v>
      </c>
    </row>
    <row r="235" spans="1:256" s="137" customFormat="1">
      <c r="A235" s="137" t="s">
        <v>889</v>
      </c>
      <c r="B235" s="137" t="s">
        <v>1203</v>
      </c>
      <c r="C235" s="137" t="s">
        <v>1204</v>
      </c>
      <c r="D235" s="137" t="s">
        <v>867</v>
      </c>
      <c r="F235" s="137" t="str">
        <f t="shared" si="30"/>
        <v>ぷ１３</v>
      </c>
      <c r="G235" s="137" t="s">
        <v>1205</v>
      </c>
      <c r="H235" s="137" t="s">
        <v>1176</v>
      </c>
      <c r="I235" s="137" t="s">
        <v>1177</v>
      </c>
      <c r="J235" s="137">
        <v>1942</v>
      </c>
      <c r="K235" s="70">
        <f t="shared" si="31"/>
        <v>82</v>
      </c>
      <c r="M235" s="72" t="s">
        <v>1178</v>
      </c>
    </row>
    <row r="236" spans="1:256" s="137" customFormat="1">
      <c r="A236" s="137" t="s">
        <v>890</v>
      </c>
      <c r="B236" s="72" t="s">
        <v>1206</v>
      </c>
      <c r="C236" s="72" t="s">
        <v>1207</v>
      </c>
      <c r="D236" s="137" t="s">
        <v>867</v>
      </c>
      <c r="F236" s="137" t="str">
        <f t="shared" si="30"/>
        <v>ぷ１４</v>
      </c>
      <c r="G236" s="137" t="s">
        <v>1208</v>
      </c>
      <c r="H236" s="137" t="s">
        <v>1176</v>
      </c>
      <c r="I236" s="72" t="s">
        <v>1195</v>
      </c>
      <c r="J236" s="137">
        <v>1958</v>
      </c>
      <c r="K236" s="70">
        <f t="shared" si="31"/>
        <v>66</v>
      </c>
      <c r="M236" s="72" t="s">
        <v>1178</v>
      </c>
    </row>
    <row r="237" spans="1:256" s="47" customFormat="1" ht="18" customHeight="1">
      <c r="A237" s="137" t="s">
        <v>891</v>
      </c>
      <c r="B237" s="114" t="s">
        <v>1209</v>
      </c>
      <c r="C237" s="114" t="s">
        <v>1210</v>
      </c>
      <c r="D237" s="137" t="s">
        <v>867</v>
      </c>
      <c r="E237" s="101" t="s">
        <v>892</v>
      </c>
      <c r="F237" s="137" t="str">
        <f t="shared" si="30"/>
        <v>ぷ１５</v>
      </c>
      <c r="G237" s="137" t="s">
        <v>1211</v>
      </c>
      <c r="H237" s="137" t="s">
        <v>1176</v>
      </c>
      <c r="I237" s="72" t="s">
        <v>1195</v>
      </c>
      <c r="J237" s="113">
        <v>1949</v>
      </c>
      <c r="K237" s="70">
        <f t="shared" si="31"/>
        <v>75</v>
      </c>
      <c r="L237" s="76"/>
      <c r="M237" s="101" t="s">
        <v>1196</v>
      </c>
      <c r="N237" s="137"/>
      <c r="O237" s="137"/>
      <c r="P237" s="137"/>
      <c r="Q237" s="1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9.5" customHeight="1">
      <c r="A238" s="82" t="s">
        <v>1212</v>
      </c>
      <c r="B238" s="133" t="s">
        <v>893</v>
      </c>
      <c r="C238" s="133" t="s">
        <v>894</v>
      </c>
      <c r="D238" s="61" t="s">
        <v>895</v>
      </c>
      <c r="E238" s="61"/>
      <c r="F238" s="47" t="str">
        <f t="shared" si="30"/>
        <v>う０１</v>
      </c>
      <c r="G238" s="47" t="str">
        <f t="shared" ref="G238:G289" si="32">B238&amp;C238</f>
        <v>岩花功</v>
      </c>
      <c r="H238" s="61" t="s">
        <v>896</v>
      </c>
      <c r="I238" s="61" t="s">
        <v>224</v>
      </c>
      <c r="J238" s="118">
        <v>1962</v>
      </c>
      <c r="K238" s="50">
        <f>IF(J238="","",(2024-J238))</f>
        <v>62</v>
      </c>
      <c r="L238" s="48" t="str">
        <f t="shared" ref="L238:L283" si="33">IF(G238="","",IF(COUNTIF($F$10:$F$356,G238)&gt;1,"2重登録","OK"))</f>
        <v>OK</v>
      </c>
      <c r="M238" s="129" t="s">
        <v>385</v>
      </c>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c r="EG238" s="47"/>
      <c r="EH238" s="47"/>
      <c r="EI238" s="47"/>
      <c r="EJ238" s="47"/>
      <c r="EK238" s="47"/>
      <c r="EL238" s="47"/>
      <c r="EM238" s="47"/>
      <c r="EN238" s="47"/>
      <c r="EO238" s="47"/>
      <c r="EP238" s="47"/>
      <c r="EQ238" s="47"/>
      <c r="ER238" s="47"/>
      <c r="ES238" s="47"/>
      <c r="ET238" s="47"/>
      <c r="EU238" s="47"/>
      <c r="EV238" s="47"/>
      <c r="EW238" s="47"/>
      <c r="EX238" s="47"/>
      <c r="EY238" s="47"/>
      <c r="EZ238" s="47"/>
      <c r="FA238" s="47"/>
      <c r="FB238" s="47"/>
      <c r="FC238" s="47"/>
      <c r="FD238" s="47"/>
      <c r="FE238" s="47"/>
      <c r="FF238" s="47"/>
      <c r="FG238" s="47"/>
      <c r="FH238" s="47"/>
      <c r="FI238" s="47"/>
      <c r="FJ238" s="47"/>
      <c r="FK238" s="47"/>
      <c r="FL238" s="47"/>
      <c r="FM238" s="47"/>
      <c r="FN238" s="47"/>
      <c r="FO238" s="47"/>
      <c r="FP238" s="47"/>
      <c r="FQ238" s="47"/>
      <c r="FR238" s="47"/>
      <c r="FS238" s="47"/>
      <c r="FT238" s="47"/>
      <c r="FU238" s="47"/>
      <c r="FV238" s="47"/>
      <c r="FW238" s="47"/>
      <c r="FX238" s="47"/>
      <c r="FY238" s="47"/>
      <c r="FZ238" s="47"/>
      <c r="GA238" s="47"/>
      <c r="GB238" s="47"/>
      <c r="GC238" s="47"/>
      <c r="GD238" s="47"/>
      <c r="GE238" s="47"/>
      <c r="GF238" s="47"/>
      <c r="GG238" s="47"/>
      <c r="GH238" s="47"/>
      <c r="GI238" s="47"/>
      <c r="GJ238" s="47"/>
      <c r="GK238" s="47"/>
      <c r="GL238" s="47"/>
      <c r="GM238" s="47"/>
      <c r="GN238" s="47"/>
      <c r="GO238" s="47"/>
      <c r="GP238" s="47"/>
      <c r="GQ238" s="47"/>
      <c r="GR238" s="47"/>
      <c r="GS238" s="47"/>
      <c r="GT238" s="47"/>
      <c r="GU238" s="47"/>
      <c r="GV238" s="47"/>
      <c r="GW238" s="47"/>
      <c r="GX238" s="47"/>
      <c r="GY238" s="47"/>
      <c r="GZ238" s="47"/>
      <c r="HA238" s="47"/>
      <c r="HB238" s="47"/>
      <c r="HC238" s="47"/>
      <c r="HD238" s="47"/>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row>
    <row r="239" spans="1:256" ht="19.5" customHeight="1">
      <c r="A239" s="82" t="s">
        <v>1213</v>
      </c>
      <c r="B239" s="119" t="s">
        <v>897</v>
      </c>
      <c r="C239" s="119" t="s">
        <v>898</v>
      </c>
      <c r="D239" s="61" t="s">
        <v>895</v>
      </c>
      <c r="E239" s="61"/>
      <c r="F239" s="47" t="str">
        <f t="shared" si="30"/>
        <v>う０２</v>
      </c>
      <c r="G239" s="47" t="str">
        <f t="shared" si="32"/>
        <v>牛道雄介</v>
      </c>
      <c r="H239" s="61" t="s">
        <v>896</v>
      </c>
      <c r="I239" s="53" t="s">
        <v>224</v>
      </c>
      <c r="J239" s="120">
        <v>1978</v>
      </c>
      <c r="K239" s="50">
        <f t="shared" ref="K239:K283" si="34">IF(J239="","",(2024-J239))</f>
        <v>46</v>
      </c>
      <c r="L239" s="48" t="str">
        <f t="shared" si="33"/>
        <v>OK</v>
      </c>
      <c r="M239" s="121" t="s">
        <v>258</v>
      </c>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row>
    <row r="240" spans="1:256" ht="19.5" customHeight="1">
      <c r="A240" s="82" t="s">
        <v>899</v>
      </c>
      <c r="B240" s="115" t="s">
        <v>900</v>
      </c>
      <c r="C240" s="115" t="s">
        <v>901</v>
      </c>
      <c r="D240" s="61" t="s">
        <v>895</v>
      </c>
      <c r="E240" s="61"/>
      <c r="F240" s="47" t="str">
        <f t="shared" si="30"/>
        <v>う０３</v>
      </c>
      <c r="G240" s="47" t="str">
        <f t="shared" si="32"/>
        <v>小倉俊郎</v>
      </c>
      <c r="H240" s="61" t="s">
        <v>896</v>
      </c>
      <c r="I240" s="47" t="s">
        <v>224</v>
      </c>
      <c r="J240" s="124">
        <v>1959</v>
      </c>
      <c r="K240" s="50">
        <f t="shared" si="34"/>
        <v>65</v>
      </c>
      <c r="L240" s="48" t="str">
        <f t="shared" si="33"/>
        <v>OK</v>
      </c>
      <c r="M240" s="47" t="s">
        <v>537</v>
      </c>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47"/>
      <c r="EE240" s="47"/>
      <c r="EF240" s="47"/>
      <c r="EG240" s="47"/>
      <c r="EH240" s="47"/>
      <c r="EI240" s="47"/>
      <c r="EJ240" s="47"/>
      <c r="EK240" s="47"/>
      <c r="EL240" s="47"/>
      <c r="EM240" s="47"/>
      <c r="EN240" s="47"/>
      <c r="EO240" s="47"/>
      <c r="EP240" s="47"/>
      <c r="EQ240" s="47"/>
      <c r="ER240" s="47"/>
      <c r="ES240" s="47"/>
      <c r="ET240" s="47"/>
      <c r="EU240" s="47"/>
      <c r="EV240" s="47"/>
      <c r="EW240" s="47"/>
      <c r="EX240" s="47"/>
      <c r="EY240" s="47"/>
      <c r="EZ240" s="47"/>
      <c r="FA240" s="47"/>
      <c r="FB240" s="47"/>
      <c r="FC240" s="47"/>
      <c r="FD240" s="47"/>
      <c r="FE240" s="47"/>
      <c r="FF240" s="47"/>
      <c r="FG240" s="47"/>
      <c r="FH240" s="47"/>
      <c r="FI240" s="47"/>
      <c r="FJ240" s="47"/>
      <c r="FK240" s="47"/>
      <c r="FL240" s="47"/>
      <c r="FM240" s="47"/>
      <c r="FN240" s="47"/>
      <c r="FO240" s="47"/>
      <c r="FP240" s="47"/>
      <c r="FQ240" s="47"/>
      <c r="FR240" s="47"/>
      <c r="FS240" s="47"/>
      <c r="FT240" s="47"/>
      <c r="FU240" s="47"/>
      <c r="FV240" s="47"/>
      <c r="FW240" s="47"/>
      <c r="FX240" s="47"/>
      <c r="FY240" s="47"/>
      <c r="FZ240" s="47"/>
      <c r="GA240" s="47"/>
      <c r="GB240" s="47"/>
      <c r="GC240" s="47"/>
      <c r="GD240" s="47"/>
      <c r="GE240" s="47"/>
      <c r="GF240" s="47"/>
      <c r="GG240" s="47"/>
      <c r="GH240" s="47"/>
      <c r="GI240" s="47"/>
      <c r="GJ240" s="47"/>
      <c r="GK240" s="47"/>
      <c r="GL240" s="47"/>
      <c r="GM240" s="47"/>
      <c r="GN240" s="47"/>
      <c r="GO240" s="47"/>
      <c r="GP240" s="47"/>
      <c r="GQ240" s="47"/>
      <c r="GR240" s="47"/>
      <c r="GS240" s="47"/>
      <c r="GT240" s="47"/>
      <c r="GU240" s="47"/>
      <c r="GV240" s="47"/>
      <c r="GW240" s="47"/>
      <c r="GX240" s="47"/>
      <c r="GY240" s="47"/>
      <c r="GZ240" s="47"/>
      <c r="HA240" s="47"/>
      <c r="HB240" s="47"/>
      <c r="HC240" s="47"/>
      <c r="HD240" s="47"/>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row>
    <row r="241" spans="1:256" ht="19.5" customHeight="1">
      <c r="A241" s="82" t="s">
        <v>902</v>
      </c>
      <c r="B241" s="137" t="s">
        <v>1214</v>
      </c>
      <c r="C241" s="137" t="s">
        <v>1215</v>
      </c>
      <c r="D241" s="61" t="s">
        <v>895</v>
      </c>
      <c r="E241" s="61"/>
      <c r="F241" s="47" t="str">
        <f t="shared" si="30"/>
        <v>う０４</v>
      </c>
      <c r="G241" s="47" t="str">
        <f t="shared" si="32"/>
        <v>垣内義則</v>
      </c>
      <c r="H241" s="61" t="s">
        <v>896</v>
      </c>
      <c r="I241" s="53" t="s">
        <v>224</v>
      </c>
      <c r="J241" s="120">
        <v>1972</v>
      </c>
      <c r="K241" s="50">
        <f t="shared" si="34"/>
        <v>52</v>
      </c>
      <c r="L241" s="48" t="str">
        <f t="shared" si="33"/>
        <v>OK</v>
      </c>
      <c r="M241" s="117" t="s">
        <v>347</v>
      </c>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47"/>
      <c r="EE241" s="47"/>
      <c r="EF241" s="47"/>
      <c r="EG241" s="47"/>
      <c r="EH241" s="47"/>
      <c r="EI241" s="47"/>
      <c r="EJ241" s="47"/>
      <c r="EK241" s="47"/>
      <c r="EL241" s="47"/>
      <c r="EM241" s="47"/>
      <c r="EN241" s="47"/>
      <c r="EO241" s="47"/>
      <c r="EP241" s="47"/>
      <c r="EQ241" s="47"/>
      <c r="ER241" s="47"/>
      <c r="ES241" s="47"/>
      <c r="ET241" s="47"/>
      <c r="EU241" s="47"/>
      <c r="EV241" s="47"/>
      <c r="EW241" s="47"/>
      <c r="EX241" s="47"/>
      <c r="EY241" s="47"/>
      <c r="EZ241" s="47"/>
      <c r="FA241" s="47"/>
      <c r="FB241" s="47"/>
      <c r="FC241" s="47"/>
      <c r="FD241" s="47"/>
      <c r="FE241" s="47"/>
      <c r="FF241" s="47"/>
      <c r="FG241" s="47"/>
      <c r="FH241" s="47"/>
      <c r="FI241" s="47"/>
      <c r="FJ241" s="47"/>
      <c r="FK241" s="47"/>
      <c r="FL241" s="47"/>
      <c r="FM241" s="47"/>
      <c r="FN241" s="47"/>
      <c r="FO241" s="47"/>
      <c r="FP241" s="47"/>
      <c r="FQ241" s="47"/>
      <c r="FR241" s="47"/>
      <c r="FS241" s="47"/>
      <c r="FT241" s="47"/>
      <c r="FU241" s="47"/>
      <c r="FV241" s="47"/>
      <c r="FW241" s="47"/>
      <c r="FX241" s="47"/>
      <c r="FY241" s="47"/>
      <c r="FZ241" s="47"/>
      <c r="GA241" s="47"/>
      <c r="GB241" s="47"/>
      <c r="GC241" s="47"/>
      <c r="GD241" s="47"/>
      <c r="GE241" s="47"/>
      <c r="GF241" s="47"/>
      <c r="GG241" s="47"/>
      <c r="GH241" s="47"/>
      <c r="GI241" s="47"/>
      <c r="GJ241" s="47"/>
      <c r="GK241" s="47"/>
      <c r="GL241" s="47"/>
      <c r="GM241" s="47"/>
      <c r="GN241" s="47"/>
      <c r="GO241" s="47"/>
      <c r="GP241" s="47"/>
      <c r="GQ241" s="47"/>
      <c r="GR241" s="47"/>
      <c r="GS241" s="47"/>
      <c r="GT241" s="47"/>
      <c r="GU241" s="47"/>
      <c r="GV241" s="47"/>
      <c r="GW241" s="47"/>
      <c r="GX241" s="47"/>
      <c r="GY241" s="47"/>
      <c r="GZ241" s="47"/>
      <c r="HA241" s="47"/>
      <c r="HB241" s="47"/>
      <c r="HC241" s="47"/>
      <c r="HD241" s="47"/>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row>
    <row r="242" spans="1:256" ht="19.5" customHeight="1">
      <c r="A242" s="82" t="s">
        <v>903</v>
      </c>
      <c r="B242" s="80" t="s">
        <v>904</v>
      </c>
      <c r="C242" s="80" t="s">
        <v>905</v>
      </c>
      <c r="D242" s="61" t="s">
        <v>895</v>
      </c>
      <c r="E242" s="61"/>
      <c r="F242" s="47" t="str">
        <f t="shared" si="30"/>
        <v>う０５</v>
      </c>
      <c r="G242" s="47" t="str">
        <f t="shared" si="32"/>
        <v>片岡一寿</v>
      </c>
      <c r="H242" s="61" t="s">
        <v>896</v>
      </c>
      <c r="I242" s="53" t="s">
        <v>224</v>
      </c>
      <c r="J242" s="122">
        <v>1971</v>
      </c>
      <c r="K242" s="50">
        <f t="shared" si="34"/>
        <v>53</v>
      </c>
      <c r="L242" s="48" t="str">
        <f t="shared" si="33"/>
        <v>OK</v>
      </c>
      <c r="M242" s="121" t="s">
        <v>537</v>
      </c>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7"/>
      <c r="CJ242" s="47"/>
      <c r="CK242" s="47"/>
      <c r="CL242" s="47"/>
      <c r="CM242" s="47"/>
      <c r="CN242" s="47"/>
      <c r="CO242" s="47"/>
      <c r="CP242" s="47"/>
      <c r="CQ242" s="47"/>
      <c r="CR242" s="47"/>
      <c r="CS242" s="47"/>
      <c r="CT242" s="47"/>
      <c r="CU242" s="47"/>
      <c r="CV242" s="47"/>
      <c r="CW242" s="47"/>
      <c r="CX242" s="47"/>
      <c r="CY242" s="47"/>
      <c r="CZ242" s="47"/>
      <c r="DA242" s="47"/>
      <c r="DB242" s="47"/>
      <c r="DC242" s="47"/>
      <c r="DD242" s="47"/>
      <c r="DE242" s="47"/>
      <c r="DF242" s="47"/>
      <c r="DG242" s="47"/>
      <c r="DH242" s="47"/>
      <c r="DI242" s="47"/>
      <c r="DJ242" s="47"/>
      <c r="DK242" s="47"/>
      <c r="DL242" s="47"/>
      <c r="DM242" s="47"/>
      <c r="DN242" s="47"/>
      <c r="DO242" s="47"/>
      <c r="DP242" s="47"/>
      <c r="DQ242" s="47"/>
      <c r="DR242" s="47"/>
      <c r="DS242" s="47"/>
      <c r="DT242" s="47"/>
      <c r="DU242" s="47"/>
      <c r="DV242" s="47"/>
      <c r="DW242" s="47"/>
      <c r="DX242" s="47"/>
      <c r="DY242" s="47"/>
      <c r="DZ242" s="47"/>
      <c r="EA242" s="47"/>
      <c r="EB242" s="47"/>
      <c r="EC242" s="47"/>
      <c r="ED242" s="47"/>
      <c r="EE242" s="47"/>
      <c r="EF242" s="47"/>
      <c r="EG242" s="47"/>
      <c r="EH242" s="47"/>
      <c r="EI242" s="47"/>
      <c r="EJ242" s="47"/>
      <c r="EK242" s="47"/>
      <c r="EL242" s="47"/>
      <c r="EM242" s="47"/>
      <c r="EN242" s="47"/>
      <c r="EO242" s="47"/>
      <c r="EP242" s="47"/>
      <c r="EQ242" s="47"/>
      <c r="ER242" s="47"/>
      <c r="ES242" s="47"/>
      <c r="ET242" s="47"/>
      <c r="EU242" s="47"/>
      <c r="EV242" s="47"/>
      <c r="EW242" s="47"/>
      <c r="EX242" s="47"/>
      <c r="EY242" s="47"/>
      <c r="EZ242" s="47"/>
      <c r="FA242" s="47"/>
      <c r="FB242" s="47"/>
      <c r="FC242" s="47"/>
      <c r="FD242" s="47"/>
      <c r="FE242" s="47"/>
      <c r="FF242" s="47"/>
      <c r="FG242" s="47"/>
      <c r="FH242" s="47"/>
      <c r="FI242" s="47"/>
      <c r="FJ242" s="47"/>
      <c r="FK242" s="47"/>
      <c r="FL242" s="47"/>
      <c r="FM242" s="47"/>
      <c r="FN242" s="47"/>
      <c r="FO242" s="47"/>
      <c r="FP242" s="47"/>
      <c r="FQ242" s="47"/>
      <c r="FR242" s="47"/>
      <c r="FS242" s="47"/>
      <c r="FT242" s="47"/>
      <c r="FU242" s="47"/>
      <c r="FV242" s="47"/>
      <c r="FW242" s="47"/>
      <c r="FX242" s="47"/>
      <c r="FY242" s="47"/>
      <c r="FZ242" s="47"/>
      <c r="GA242" s="47"/>
      <c r="GB242" s="47"/>
      <c r="GC242" s="47"/>
      <c r="GD242" s="47"/>
      <c r="GE242" s="47"/>
      <c r="GF242" s="47"/>
      <c r="GG242" s="47"/>
      <c r="GH242" s="47"/>
      <c r="GI242" s="47"/>
      <c r="GJ242" s="47"/>
      <c r="GK242" s="47"/>
      <c r="GL242" s="47"/>
      <c r="GM242" s="47"/>
      <c r="GN242" s="47"/>
      <c r="GO242" s="47"/>
      <c r="GP242" s="47"/>
      <c r="GQ242" s="47"/>
      <c r="GR242" s="47"/>
      <c r="GS242" s="47"/>
      <c r="GT242" s="47"/>
      <c r="GU242" s="47"/>
      <c r="GV242" s="47"/>
      <c r="GW242" s="47"/>
      <c r="GX242" s="47"/>
      <c r="GY242" s="47"/>
      <c r="GZ242" s="47"/>
      <c r="HA242" s="47"/>
      <c r="HB242" s="47"/>
      <c r="HC242" s="47"/>
      <c r="HD242" s="47"/>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row>
    <row r="243" spans="1:256" ht="19.5" customHeight="1">
      <c r="A243" s="82" t="s">
        <v>906</v>
      </c>
      <c r="B243" s="136" t="s">
        <v>1157</v>
      </c>
      <c r="C243" s="136" t="s">
        <v>1216</v>
      </c>
      <c r="D243" s="61" t="s">
        <v>895</v>
      </c>
      <c r="E243" s="61"/>
      <c r="F243" s="47" t="str">
        <f t="shared" si="30"/>
        <v>う０６</v>
      </c>
      <c r="G243" s="47" t="str">
        <f t="shared" si="32"/>
        <v>森健一</v>
      </c>
      <c r="H243" s="61" t="s">
        <v>896</v>
      </c>
      <c r="I243" s="53" t="s">
        <v>224</v>
      </c>
      <c r="J243" s="122">
        <v>1971</v>
      </c>
      <c r="K243" s="50">
        <f t="shared" si="34"/>
        <v>53</v>
      </c>
      <c r="L243" s="48" t="str">
        <f t="shared" si="33"/>
        <v>OK</v>
      </c>
      <c r="M243" s="121" t="s">
        <v>537</v>
      </c>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c r="ES243" s="47"/>
      <c r="ET243" s="47"/>
      <c r="EU243" s="47"/>
      <c r="EV243" s="47"/>
      <c r="EW243" s="47"/>
      <c r="EX243" s="47"/>
      <c r="EY243" s="47"/>
      <c r="EZ243" s="47"/>
      <c r="FA243" s="47"/>
      <c r="FB243" s="47"/>
      <c r="FC243" s="47"/>
      <c r="FD243" s="47"/>
      <c r="FE243" s="47"/>
      <c r="FF243" s="47"/>
      <c r="FG243" s="47"/>
      <c r="FH243" s="47"/>
      <c r="FI243" s="47"/>
      <c r="FJ243" s="47"/>
      <c r="FK243" s="47"/>
      <c r="FL243" s="47"/>
      <c r="FM243" s="47"/>
      <c r="FN243" s="47"/>
      <c r="FO243" s="47"/>
      <c r="FP243" s="47"/>
      <c r="FQ243" s="47"/>
      <c r="FR243" s="47"/>
      <c r="FS243" s="47"/>
      <c r="FT243" s="47"/>
      <c r="FU243" s="47"/>
      <c r="FV243" s="47"/>
      <c r="FW243" s="47"/>
      <c r="FX243" s="47"/>
      <c r="FY243" s="47"/>
      <c r="FZ243" s="47"/>
      <c r="GA243" s="47"/>
      <c r="GB243" s="47"/>
      <c r="GC243" s="47"/>
      <c r="GD243" s="47"/>
      <c r="GE243" s="47"/>
      <c r="GF243" s="47"/>
      <c r="GG243" s="47"/>
      <c r="GH243" s="47"/>
      <c r="GI243" s="47"/>
      <c r="GJ243" s="47"/>
      <c r="GK243" s="47"/>
      <c r="GL243" s="47"/>
      <c r="GM243" s="47"/>
      <c r="GN243" s="47"/>
      <c r="GO243" s="47"/>
      <c r="GP243" s="47"/>
      <c r="GQ243" s="47"/>
      <c r="GR243" s="47"/>
      <c r="GS243" s="47"/>
      <c r="GT243" s="47"/>
      <c r="GU243" s="47"/>
      <c r="GV243" s="47"/>
      <c r="GW243" s="47"/>
      <c r="GX243" s="47"/>
      <c r="GY243" s="47"/>
      <c r="GZ243" s="47"/>
      <c r="HA243" s="47"/>
      <c r="HB243" s="47"/>
      <c r="HC243" s="47"/>
      <c r="HD243" s="47"/>
      <c r="HE243" s="47"/>
      <c r="HF243" s="47"/>
      <c r="HG243" s="47"/>
      <c r="HH243" s="47"/>
      <c r="HI243" s="47"/>
      <c r="HJ243" s="47"/>
      <c r="HK243" s="47"/>
      <c r="HL243" s="47"/>
      <c r="HM243" s="47"/>
      <c r="HN243" s="47"/>
      <c r="HO243" s="47"/>
      <c r="HP243" s="47"/>
      <c r="HQ243" s="47"/>
      <c r="HR243" s="47"/>
      <c r="HS243" s="47"/>
      <c r="HT243" s="47"/>
      <c r="HU243" s="47"/>
      <c r="HV243" s="47"/>
      <c r="HW243" s="47"/>
      <c r="HX243" s="47"/>
      <c r="HY243" s="47"/>
      <c r="HZ243" s="47"/>
      <c r="IA243" s="47"/>
      <c r="IB243" s="47"/>
      <c r="IC243" s="47"/>
      <c r="ID243" s="47"/>
      <c r="IE243" s="47"/>
      <c r="IF243" s="47"/>
      <c r="IG243" s="47"/>
      <c r="IH243" s="47"/>
      <c r="II243" s="47"/>
      <c r="IJ243" s="47"/>
      <c r="IK243" s="47"/>
      <c r="IL243" s="47"/>
      <c r="IM243" s="47"/>
      <c r="IN243" s="47"/>
      <c r="IO243" s="47"/>
      <c r="IP243" s="47"/>
      <c r="IQ243" s="47"/>
      <c r="IR243" s="47"/>
      <c r="IS243" s="47"/>
      <c r="IT243" s="47"/>
      <c r="IU243" s="47"/>
      <c r="IV243" s="47"/>
    </row>
    <row r="244" spans="1:256" ht="19.5" customHeight="1">
      <c r="A244" s="82" t="s">
        <v>907</v>
      </c>
      <c r="B244" s="133" t="s">
        <v>908</v>
      </c>
      <c r="C244" s="133" t="s">
        <v>909</v>
      </c>
      <c r="D244" s="61" t="s">
        <v>895</v>
      </c>
      <c r="E244" s="61"/>
      <c r="F244" s="47" t="str">
        <f t="shared" si="30"/>
        <v>う０７</v>
      </c>
      <c r="G244" s="47" t="str">
        <f t="shared" si="32"/>
        <v>亀井皓太</v>
      </c>
      <c r="H244" s="61" t="s">
        <v>896</v>
      </c>
      <c r="I244" s="61" t="s">
        <v>224</v>
      </c>
      <c r="J244" s="123">
        <v>2003</v>
      </c>
      <c r="K244" s="50">
        <f t="shared" si="34"/>
        <v>21</v>
      </c>
      <c r="L244" s="77" t="str">
        <f t="shared" si="33"/>
        <v>OK</v>
      </c>
      <c r="M244" s="117" t="s">
        <v>347</v>
      </c>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c r="CJ244" s="47"/>
      <c r="CK244" s="47"/>
      <c r="CL244" s="47"/>
      <c r="CM244" s="47"/>
      <c r="CN244" s="47"/>
      <c r="CO244" s="47"/>
      <c r="CP244" s="47"/>
      <c r="CQ244" s="47"/>
      <c r="CR244" s="47"/>
      <c r="CS244" s="47"/>
      <c r="CT244" s="47"/>
      <c r="CU244" s="47"/>
      <c r="CV244" s="47"/>
      <c r="CW244" s="47"/>
      <c r="CX244" s="47"/>
      <c r="CY244" s="47"/>
      <c r="CZ244" s="47"/>
      <c r="DA244" s="47"/>
      <c r="DB244" s="47"/>
      <c r="DC244" s="47"/>
      <c r="DD244" s="47"/>
      <c r="DE244" s="47"/>
      <c r="DF244" s="47"/>
      <c r="DG244" s="47"/>
      <c r="DH244" s="47"/>
      <c r="DI244" s="47"/>
      <c r="DJ244" s="47"/>
      <c r="DK244" s="47"/>
      <c r="DL244" s="47"/>
      <c r="DM244" s="47"/>
      <c r="DN244" s="47"/>
      <c r="DO244" s="47"/>
      <c r="DP244" s="47"/>
      <c r="DQ244" s="47"/>
      <c r="DR244" s="47"/>
      <c r="DS244" s="47"/>
      <c r="DT244" s="47"/>
      <c r="DU244" s="47"/>
      <c r="DV244" s="47"/>
      <c r="DW244" s="47"/>
      <c r="DX244" s="47"/>
      <c r="DY244" s="47"/>
      <c r="DZ244" s="47"/>
      <c r="EA244" s="47"/>
      <c r="EB244" s="47"/>
      <c r="EC244" s="47"/>
      <c r="ED244" s="47"/>
      <c r="EE244" s="47"/>
      <c r="EF244" s="47"/>
      <c r="EG244" s="47"/>
      <c r="EH244" s="47"/>
      <c r="EI244" s="47"/>
      <c r="EJ244" s="47"/>
      <c r="EK244" s="47"/>
      <c r="EL244" s="47"/>
      <c r="EM244" s="47"/>
      <c r="EN244" s="47"/>
      <c r="EO244" s="47"/>
      <c r="EP244" s="47"/>
      <c r="EQ244" s="47"/>
      <c r="ER244" s="47"/>
      <c r="ES244" s="47"/>
      <c r="ET244" s="47"/>
      <c r="EU244" s="47"/>
      <c r="EV244" s="47"/>
      <c r="EW244" s="47"/>
      <c r="EX244" s="47"/>
      <c r="EY244" s="47"/>
      <c r="EZ244" s="47"/>
      <c r="FA244" s="47"/>
      <c r="FB244" s="47"/>
      <c r="FC244" s="47"/>
      <c r="FD244" s="47"/>
      <c r="FE244" s="47"/>
      <c r="FF244" s="47"/>
      <c r="FG244" s="47"/>
      <c r="FH244" s="47"/>
      <c r="FI244" s="47"/>
      <c r="FJ244" s="47"/>
      <c r="FK244" s="47"/>
      <c r="FL244" s="47"/>
      <c r="FM244" s="47"/>
      <c r="FN244" s="47"/>
      <c r="FO244" s="47"/>
      <c r="FP244" s="47"/>
      <c r="FQ244" s="47"/>
      <c r="FR244" s="47"/>
      <c r="FS244" s="47"/>
      <c r="FT244" s="47"/>
      <c r="FU244" s="47"/>
      <c r="FV244" s="47"/>
      <c r="FW244" s="47"/>
      <c r="FX244" s="47"/>
      <c r="FY244" s="47"/>
      <c r="FZ244" s="47"/>
      <c r="GA244" s="47"/>
      <c r="GB244" s="47"/>
      <c r="GC244" s="47"/>
      <c r="GD244" s="47"/>
      <c r="GE244" s="47"/>
      <c r="GF244" s="47"/>
      <c r="GG244" s="47"/>
      <c r="GH244" s="47"/>
      <c r="GI244" s="47"/>
      <c r="GJ244" s="47"/>
      <c r="GK244" s="47"/>
      <c r="GL244" s="47"/>
      <c r="GM244" s="47"/>
      <c r="GN244" s="47"/>
      <c r="GO244" s="47"/>
      <c r="GP244" s="47"/>
      <c r="GQ244" s="47"/>
      <c r="GR244" s="47"/>
      <c r="GS244" s="47"/>
      <c r="GT244" s="47"/>
      <c r="GU244" s="47"/>
      <c r="GV244" s="47"/>
      <c r="GW244" s="47"/>
      <c r="GX244" s="47"/>
      <c r="GY244" s="47"/>
      <c r="GZ244" s="47"/>
      <c r="HA244" s="47"/>
      <c r="HB244" s="47"/>
      <c r="HC244" s="47"/>
      <c r="HD244" s="47"/>
      <c r="HE244" s="47"/>
      <c r="HF244" s="47"/>
      <c r="HG244" s="47"/>
      <c r="HH244" s="47"/>
      <c r="HI244" s="47"/>
      <c r="HJ244" s="47"/>
      <c r="HK244" s="47"/>
      <c r="HL244" s="47"/>
      <c r="HM244" s="47"/>
      <c r="HN244" s="47"/>
      <c r="HO244" s="47"/>
      <c r="HP244" s="47"/>
      <c r="HQ244" s="47"/>
      <c r="HR244" s="47"/>
      <c r="HS244" s="47"/>
      <c r="HT244" s="47"/>
      <c r="HU244" s="47"/>
      <c r="HV244" s="47"/>
      <c r="HW244" s="47"/>
      <c r="HX244" s="47"/>
      <c r="HY244" s="47"/>
      <c r="HZ244" s="47"/>
      <c r="IA244" s="47"/>
      <c r="IB244" s="47"/>
      <c r="IC244" s="47"/>
      <c r="ID244" s="47"/>
      <c r="IE244" s="47"/>
      <c r="IF244" s="47"/>
      <c r="IG244" s="47"/>
      <c r="IH244" s="47"/>
      <c r="II244" s="47"/>
      <c r="IJ244" s="47"/>
      <c r="IK244" s="47"/>
      <c r="IL244" s="47"/>
      <c r="IM244" s="47"/>
      <c r="IN244" s="47"/>
      <c r="IO244" s="47"/>
      <c r="IP244" s="47"/>
      <c r="IQ244" s="47"/>
      <c r="IR244" s="47"/>
      <c r="IS244" s="47"/>
      <c r="IT244" s="47"/>
      <c r="IU244" s="47"/>
      <c r="IV244" s="47"/>
    </row>
    <row r="245" spans="1:256" ht="19.5" customHeight="1">
      <c r="A245" s="82" t="s">
        <v>910</v>
      </c>
      <c r="B245" s="137" t="s">
        <v>1217</v>
      </c>
      <c r="C245" s="137" t="s">
        <v>1218</v>
      </c>
      <c r="D245" s="61" t="s">
        <v>895</v>
      </c>
      <c r="E245" s="61"/>
      <c r="F245" s="47" t="str">
        <f t="shared" si="30"/>
        <v>う０８</v>
      </c>
      <c r="G245" s="47" t="str">
        <f t="shared" si="32"/>
        <v>亀井雅嗣</v>
      </c>
      <c r="H245" s="61" t="s">
        <v>896</v>
      </c>
      <c r="I245" s="61" t="s">
        <v>224</v>
      </c>
      <c r="J245" s="123">
        <v>1970</v>
      </c>
      <c r="K245" s="50">
        <f t="shared" si="34"/>
        <v>54</v>
      </c>
      <c r="L245" s="47" t="str">
        <f t="shared" si="33"/>
        <v>OK</v>
      </c>
      <c r="M245" s="117" t="s">
        <v>347</v>
      </c>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c r="CG245" s="47"/>
      <c r="CH245" s="47"/>
      <c r="CI245" s="47"/>
      <c r="CJ245" s="47"/>
      <c r="CK245" s="47"/>
      <c r="CL245" s="47"/>
      <c r="CM245" s="47"/>
      <c r="CN245" s="47"/>
      <c r="CO245" s="47"/>
      <c r="CP245" s="47"/>
      <c r="CQ245" s="47"/>
      <c r="CR245" s="47"/>
      <c r="CS245" s="47"/>
      <c r="CT245" s="47"/>
      <c r="CU245" s="47"/>
      <c r="CV245" s="47"/>
      <c r="CW245" s="47"/>
      <c r="CX245" s="47"/>
      <c r="CY245" s="47"/>
      <c r="CZ245" s="47"/>
      <c r="DA245" s="47"/>
      <c r="DB245" s="47"/>
      <c r="DC245" s="47"/>
      <c r="DD245" s="47"/>
      <c r="DE245" s="47"/>
      <c r="DF245" s="47"/>
      <c r="DG245" s="47"/>
      <c r="DH245" s="47"/>
      <c r="DI245" s="47"/>
      <c r="DJ245" s="47"/>
      <c r="DK245" s="47"/>
      <c r="DL245" s="47"/>
      <c r="DM245" s="47"/>
      <c r="DN245" s="47"/>
      <c r="DO245" s="47"/>
      <c r="DP245" s="47"/>
      <c r="DQ245" s="47"/>
      <c r="DR245" s="47"/>
      <c r="DS245" s="47"/>
      <c r="DT245" s="47"/>
      <c r="DU245" s="47"/>
      <c r="DV245" s="47"/>
      <c r="DW245" s="47"/>
      <c r="DX245" s="47"/>
      <c r="DY245" s="47"/>
      <c r="DZ245" s="47"/>
      <c r="EA245" s="47"/>
      <c r="EB245" s="47"/>
      <c r="EC245" s="47"/>
      <c r="ED245" s="47"/>
      <c r="EE245" s="47"/>
      <c r="EF245" s="47"/>
      <c r="EG245" s="47"/>
      <c r="EH245" s="47"/>
      <c r="EI245" s="47"/>
      <c r="EJ245" s="47"/>
      <c r="EK245" s="47"/>
      <c r="EL245" s="47"/>
      <c r="EM245" s="47"/>
      <c r="EN245" s="47"/>
      <c r="EO245" s="47"/>
      <c r="EP245" s="47"/>
      <c r="EQ245" s="47"/>
      <c r="ER245" s="47"/>
      <c r="ES245" s="47"/>
      <c r="ET245" s="47"/>
      <c r="EU245" s="47"/>
      <c r="EV245" s="47"/>
      <c r="EW245" s="47"/>
      <c r="EX245" s="47"/>
      <c r="EY245" s="47"/>
      <c r="EZ245" s="47"/>
      <c r="FA245" s="47"/>
      <c r="FB245" s="47"/>
      <c r="FC245" s="47"/>
      <c r="FD245" s="47"/>
      <c r="FE245" s="47"/>
      <c r="FF245" s="47"/>
      <c r="FG245" s="47"/>
      <c r="FH245" s="47"/>
      <c r="FI245" s="47"/>
      <c r="FJ245" s="47"/>
      <c r="FK245" s="47"/>
      <c r="FL245" s="47"/>
      <c r="FM245" s="47"/>
      <c r="FN245" s="47"/>
      <c r="FO245" s="47"/>
      <c r="FP245" s="47"/>
      <c r="FQ245" s="47"/>
      <c r="FR245" s="47"/>
      <c r="FS245" s="47"/>
      <c r="FT245" s="47"/>
      <c r="FU245" s="47"/>
      <c r="FV245" s="47"/>
      <c r="FW245" s="47"/>
      <c r="FX245" s="47"/>
      <c r="FY245" s="47"/>
      <c r="FZ245" s="47"/>
      <c r="GA245" s="47"/>
      <c r="GB245" s="47"/>
      <c r="GC245" s="47"/>
      <c r="GD245" s="47"/>
      <c r="GE245" s="47"/>
      <c r="GF245" s="47"/>
      <c r="GG245" s="47"/>
      <c r="GH245" s="47"/>
      <c r="GI245" s="47"/>
      <c r="GJ245" s="47"/>
      <c r="GK245" s="47"/>
      <c r="GL245" s="47"/>
      <c r="GM245" s="47"/>
      <c r="GN245" s="47"/>
      <c r="GO245" s="47"/>
      <c r="GP245" s="47"/>
      <c r="GQ245" s="47"/>
      <c r="GR245" s="47"/>
      <c r="GS245" s="47"/>
      <c r="GT245" s="47"/>
      <c r="GU245" s="47"/>
      <c r="GV245" s="47"/>
      <c r="GW245" s="47"/>
      <c r="GX245" s="47"/>
      <c r="GY245" s="47"/>
      <c r="GZ245" s="47"/>
      <c r="HA245" s="47"/>
      <c r="HB245" s="47"/>
      <c r="HC245" s="47"/>
      <c r="HD245" s="47"/>
      <c r="HE245" s="47"/>
      <c r="HF245" s="47"/>
      <c r="HG245" s="47"/>
      <c r="HH245" s="47"/>
      <c r="HI245" s="47"/>
      <c r="HJ245" s="47"/>
      <c r="HK245" s="47"/>
      <c r="HL245" s="47"/>
      <c r="HM245" s="47"/>
      <c r="HN245" s="47"/>
      <c r="HO245" s="47"/>
      <c r="HP245" s="47"/>
      <c r="HQ245" s="47"/>
      <c r="HR245" s="47"/>
      <c r="HS245" s="47"/>
      <c r="HT245" s="47"/>
      <c r="HU245" s="47"/>
      <c r="HV245" s="47"/>
      <c r="HW245" s="47"/>
      <c r="HX245" s="47"/>
      <c r="HY245" s="47"/>
      <c r="HZ245" s="47"/>
      <c r="IA245" s="47"/>
      <c r="IB245" s="47"/>
      <c r="IC245" s="47"/>
      <c r="ID245" s="47"/>
      <c r="IE245" s="47"/>
      <c r="IF245" s="47"/>
      <c r="IG245" s="47"/>
      <c r="IH245" s="47"/>
      <c r="II245" s="47"/>
      <c r="IJ245" s="47"/>
      <c r="IK245" s="47"/>
      <c r="IL245" s="47"/>
      <c r="IM245" s="47"/>
      <c r="IN245" s="47"/>
      <c r="IO245" s="47"/>
      <c r="IP245" s="47"/>
      <c r="IQ245" s="47"/>
      <c r="IR245" s="47"/>
      <c r="IS245" s="47"/>
      <c r="IT245" s="47"/>
      <c r="IU245" s="47"/>
      <c r="IV245" s="47"/>
    </row>
    <row r="246" spans="1:256" ht="19.5" customHeight="1">
      <c r="A246" s="82" t="s">
        <v>911</v>
      </c>
      <c r="B246" s="137" t="s">
        <v>1219</v>
      </c>
      <c r="C246" s="137" t="s">
        <v>1220</v>
      </c>
      <c r="D246" s="61" t="s">
        <v>895</v>
      </c>
      <c r="E246" s="61"/>
      <c r="F246" s="47" t="str">
        <f t="shared" si="30"/>
        <v>う０９</v>
      </c>
      <c r="G246" s="47" t="str">
        <f t="shared" si="32"/>
        <v>源代翔太</v>
      </c>
      <c r="H246" s="61" t="s">
        <v>896</v>
      </c>
      <c r="I246" s="83" t="s">
        <v>224</v>
      </c>
      <c r="J246" s="125">
        <v>1997</v>
      </c>
      <c r="K246" s="50">
        <f t="shared" si="34"/>
        <v>27</v>
      </c>
      <c r="L246" s="47" t="str">
        <f t="shared" si="33"/>
        <v>OK</v>
      </c>
      <c r="M246" s="81" t="s">
        <v>262</v>
      </c>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c r="CG246" s="47"/>
      <c r="CH246" s="47"/>
      <c r="CI246" s="47"/>
      <c r="CJ246" s="47"/>
      <c r="CK246" s="47"/>
      <c r="CL246" s="47"/>
      <c r="CM246" s="47"/>
      <c r="CN246" s="47"/>
      <c r="CO246" s="47"/>
      <c r="CP246" s="47"/>
      <c r="CQ246" s="47"/>
      <c r="CR246" s="47"/>
      <c r="CS246" s="47"/>
      <c r="CT246" s="47"/>
      <c r="CU246" s="47"/>
      <c r="CV246" s="47"/>
      <c r="CW246" s="47"/>
      <c r="CX246" s="47"/>
      <c r="CY246" s="47"/>
      <c r="CZ246" s="47"/>
      <c r="DA246" s="47"/>
      <c r="DB246" s="47"/>
      <c r="DC246" s="47"/>
      <c r="DD246" s="47"/>
      <c r="DE246" s="47"/>
      <c r="DF246" s="47"/>
      <c r="DG246" s="47"/>
      <c r="DH246" s="47"/>
      <c r="DI246" s="47"/>
      <c r="DJ246" s="47"/>
      <c r="DK246" s="47"/>
      <c r="DL246" s="47"/>
      <c r="DM246" s="47"/>
      <c r="DN246" s="47"/>
      <c r="DO246" s="47"/>
      <c r="DP246" s="47"/>
      <c r="DQ246" s="47"/>
      <c r="DR246" s="47"/>
      <c r="DS246" s="47"/>
      <c r="DT246" s="47"/>
      <c r="DU246" s="47"/>
      <c r="DV246" s="47"/>
      <c r="DW246" s="47"/>
      <c r="DX246" s="47"/>
      <c r="DY246" s="47"/>
      <c r="DZ246" s="47"/>
      <c r="EA246" s="47"/>
      <c r="EB246" s="47"/>
      <c r="EC246" s="47"/>
      <c r="ED246" s="47"/>
      <c r="EE246" s="47"/>
      <c r="EF246" s="47"/>
      <c r="EG246" s="47"/>
      <c r="EH246" s="47"/>
      <c r="EI246" s="47"/>
      <c r="EJ246" s="47"/>
      <c r="EK246" s="47"/>
      <c r="EL246" s="47"/>
      <c r="EM246" s="47"/>
      <c r="EN246" s="47"/>
      <c r="EO246" s="47"/>
      <c r="EP246" s="47"/>
      <c r="EQ246" s="47"/>
      <c r="ER246" s="47"/>
      <c r="ES246" s="47"/>
      <c r="ET246" s="47"/>
      <c r="EU246" s="47"/>
      <c r="EV246" s="47"/>
      <c r="EW246" s="47"/>
      <c r="EX246" s="47"/>
      <c r="EY246" s="47"/>
      <c r="EZ246" s="47"/>
      <c r="FA246" s="47"/>
      <c r="FB246" s="47"/>
      <c r="FC246" s="47"/>
      <c r="FD246" s="47"/>
      <c r="FE246" s="47"/>
      <c r="FF246" s="47"/>
      <c r="FG246" s="47"/>
      <c r="FH246" s="47"/>
      <c r="FI246" s="47"/>
      <c r="FJ246" s="47"/>
      <c r="FK246" s="47"/>
      <c r="FL246" s="47"/>
      <c r="FM246" s="47"/>
      <c r="FN246" s="47"/>
      <c r="FO246" s="47"/>
      <c r="FP246" s="47"/>
      <c r="FQ246" s="47"/>
      <c r="FR246" s="47"/>
      <c r="FS246" s="47"/>
      <c r="FT246" s="47"/>
      <c r="FU246" s="47"/>
      <c r="FV246" s="47"/>
      <c r="FW246" s="47"/>
      <c r="FX246" s="47"/>
      <c r="FY246" s="47"/>
      <c r="FZ246" s="47"/>
      <c r="GA246" s="47"/>
      <c r="GB246" s="47"/>
      <c r="GC246" s="47"/>
      <c r="GD246" s="47"/>
      <c r="GE246" s="47"/>
      <c r="GF246" s="47"/>
      <c r="GG246" s="47"/>
      <c r="GH246" s="47"/>
      <c r="GI246" s="47"/>
      <c r="GJ246" s="47"/>
      <c r="GK246" s="47"/>
      <c r="GL246" s="47"/>
      <c r="GM246" s="47"/>
      <c r="GN246" s="47"/>
      <c r="GO246" s="47"/>
      <c r="GP246" s="47"/>
      <c r="GQ246" s="47"/>
      <c r="GR246" s="47"/>
      <c r="GS246" s="47"/>
      <c r="GT246" s="47"/>
      <c r="GU246" s="47"/>
      <c r="GV246" s="47"/>
      <c r="GW246" s="47"/>
      <c r="GX246" s="47"/>
      <c r="GY246" s="47"/>
      <c r="GZ246" s="47"/>
      <c r="HA246" s="47"/>
      <c r="HB246" s="47"/>
      <c r="HC246" s="47"/>
      <c r="HD246" s="47"/>
      <c r="HE246" s="47"/>
      <c r="HF246" s="47"/>
      <c r="HG246" s="47"/>
      <c r="HH246" s="47"/>
      <c r="HI246" s="47"/>
      <c r="HJ246" s="47"/>
      <c r="HK246" s="47"/>
      <c r="HL246" s="47"/>
      <c r="HM246" s="47"/>
      <c r="HN246" s="47"/>
      <c r="HO246" s="47"/>
      <c r="HP246" s="47"/>
      <c r="HQ246" s="47"/>
      <c r="HR246" s="47"/>
      <c r="HS246" s="47"/>
      <c r="HT246" s="47"/>
      <c r="HU246" s="47"/>
      <c r="HV246" s="47"/>
      <c r="HW246" s="47"/>
      <c r="HX246" s="47"/>
      <c r="HY246" s="47"/>
      <c r="HZ246" s="47"/>
      <c r="IA246" s="47"/>
      <c r="IB246" s="47"/>
      <c r="IC246" s="47"/>
      <c r="ID246" s="47"/>
      <c r="IE246" s="47"/>
      <c r="IF246" s="47"/>
      <c r="IG246" s="47"/>
      <c r="IH246" s="47"/>
      <c r="II246" s="47"/>
      <c r="IJ246" s="47"/>
      <c r="IK246" s="47"/>
      <c r="IL246" s="47"/>
      <c r="IM246" s="47"/>
      <c r="IN246" s="47"/>
      <c r="IO246" s="47"/>
      <c r="IP246" s="47"/>
      <c r="IQ246" s="47"/>
      <c r="IR246" s="47"/>
      <c r="IS246" s="47"/>
      <c r="IT246" s="47"/>
      <c r="IU246" s="47"/>
      <c r="IV246" s="47"/>
    </row>
    <row r="247" spans="1:256" ht="19.5" customHeight="1">
      <c r="A247" s="82" t="s">
        <v>912</v>
      </c>
      <c r="B247" s="80" t="s">
        <v>913</v>
      </c>
      <c r="C247" s="80" t="s">
        <v>914</v>
      </c>
      <c r="D247" s="61" t="s">
        <v>895</v>
      </c>
      <c r="E247" s="61"/>
      <c r="F247" s="47" t="str">
        <f t="shared" si="30"/>
        <v>う１０</v>
      </c>
      <c r="G247" s="47" t="str">
        <f t="shared" si="32"/>
        <v>竹田圭佑</v>
      </c>
      <c r="H247" s="61" t="s">
        <v>896</v>
      </c>
      <c r="I247" s="61" t="s">
        <v>224</v>
      </c>
      <c r="J247" s="118">
        <v>1982</v>
      </c>
      <c r="K247" s="50">
        <f t="shared" si="34"/>
        <v>42</v>
      </c>
      <c r="L247" s="47" t="str">
        <f t="shared" si="33"/>
        <v>OK</v>
      </c>
      <c r="M247" s="117" t="s">
        <v>1196</v>
      </c>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c r="CX247" s="47"/>
      <c r="CY247" s="47"/>
      <c r="CZ247" s="47"/>
      <c r="DA247" s="47"/>
      <c r="DB247" s="47"/>
      <c r="DC247" s="47"/>
      <c r="DD247" s="47"/>
      <c r="DE247" s="47"/>
      <c r="DF247" s="47"/>
      <c r="DG247" s="47"/>
      <c r="DH247" s="47"/>
      <c r="DI247" s="47"/>
      <c r="DJ247" s="47"/>
      <c r="DK247" s="47"/>
      <c r="DL247" s="47"/>
      <c r="DM247" s="47"/>
      <c r="DN247" s="47"/>
      <c r="DO247" s="47"/>
      <c r="DP247" s="47"/>
      <c r="DQ247" s="47"/>
      <c r="DR247" s="47"/>
      <c r="DS247" s="47"/>
      <c r="DT247" s="47"/>
      <c r="DU247" s="47"/>
      <c r="DV247" s="47"/>
      <c r="DW247" s="47"/>
      <c r="DX247" s="47"/>
      <c r="DY247" s="47"/>
      <c r="DZ247" s="47"/>
      <c r="EA247" s="47"/>
      <c r="EB247" s="47"/>
      <c r="EC247" s="47"/>
      <c r="ED247" s="47"/>
      <c r="EE247" s="47"/>
      <c r="EF247" s="47"/>
      <c r="EG247" s="47"/>
      <c r="EH247" s="47"/>
      <c r="EI247" s="47"/>
      <c r="EJ247" s="47"/>
      <c r="EK247" s="47"/>
      <c r="EL247" s="47"/>
      <c r="EM247" s="47"/>
      <c r="EN247" s="47"/>
      <c r="EO247" s="47"/>
      <c r="EP247" s="47"/>
      <c r="EQ247" s="47"/>
      <c r="ER247" s="47"/>
      <c r="ES247" s="47"/>
      <c r="ET247" s="47"/>
      <c r="EU247" s="47"/>
      <c r="EV247" s="47"/>
      <c r="EW247" s="47"/>
      <c r="EX247" s="47"/>
      <c r="EY247" s="47"/>
      <c r="EZ247" s="47"/>
      <c r="FA247" s="47"/>
      <c r="FB247" s="47"/>
      <c r="FC247" s="47"/>
      <c r="FD247" s="47"/>
      <c r="FE247" s="47"/>
      <c r="FF247" s="47"/>
      <c r="FG247" s="47"/>
      <c r="FH247" s="47"/>
      <c r="FI247" s="47"/>
      <c r="FJ247" s="47"/>
      <c r="FK247" s="47"/>
      <c r="FL247" s="47"/>
      <c r="FM247" s="47"/>
      <c r="FN247" s="47"/>
      <c r="FO247" s="47"/>
      <c r="FP247" s="47"/>
      <c r="FQ247" s="47"/>
      <c r="FR247" s="47"/>
      <c r="FS247" s="47"/>
      <c r="FT247" s="47"/>
      <c r="FU247" s="47"/>
      <c r="FV247" s="47"/>
      <c r="FW247" s="47"/>
      <c r="FX247" s="47"/>
      <c r="FY247" s="47"/>
      <c r="FZ247" s="47"/>
      <c r="GA247" s="47"/>
      <c r="GB247" s="47"/>
      <c r="GC247" s="47"/>
      <c r="GD247" s="47"/>
      <c r="GE247" s="47"/>
      <c r="GF247" s="47"/>
      <c r="GG247" s="47"/>
      <c r="GH247" s="47"/>
      <c r="GI247" s="47"/>
      <c r="GJ247" s="47"/>
      <c r="GK247" s="47"/>
      <c r="GL247" s="47"/>
      <c r="GM247" s="47"/>
      <c r="GN247" s="47"/>
      <c r="GO247" s="47"/>
      <c r="GP247" s="47"/>
      <c r="GQ247" s="47"/>
      <c r="GR247" s="47"/>
      <c r="GS247" s="47"/>
      <c r="GT247" s="47"/>
      <c r="GU247" s="47"/>
      <c r="GV247" s="47"/>
      <c r="GW247" s="47"/>
      <c r="GX247" s="47"/>
      <c r="GY247" s="47"/>
      <c r="GZ247" s="47"/>
      <c r="HA247" s="47"/>
      <c r="HB247" s="47"/>
      <c r="HC247" s="47"/>
      <c r="HD247" s="47"/>
      <c r="HE247" s="47"/>
      <c r="HF247" s="47"/>
      <c r="HG247" s="47"/>
      <c r="HH247" s="47"/>
      <c r="HI247" s="47"/>
      <c r="HJ247" s="47"/>
      <c r="HK247" s="47"/>
      <c r="HL247" s="47"/>
      <c r="HM247" s="47"/>
      <c r="HN247" s="47"/>
      <c r="HO247" s="47"/>
      <c r="HP247" s="47"/>
      <c r="HQ247" s="47"/>
      <c r="HR247" s="47"/>
      <c r="HS247" s="47"/>
      <c r="HT247" s="47"/>
      <c r="HU247" s="47"/>
      <c r="HV247" s="47"/>
      <c r="HW247" s="47"/>
      <c r="HX247" s="47"/>
      <c r="HY247" s="47"/>
      <c r="HZ247" s="47"/>
      <c r="IA247" s="47"/>
      <c r="IB247" s="47"/>
      <c r="IC247" s="47"/>
      <c r="ID247" s="47"/>
      <c r="IE247" s="47"/>
      <c r="IF247" s="47"/>
      <c r="IG247" s="47"/>
      <c r="IH247" s="47"/>
      <c r="II247" s="47"/>
      <c r="IJ247" s="47"/>
      <c r="IK247" s="47"/>
      <c r="IL247" s="47"/>
      <c r="IM247" s="47"/>
      <c r="IN247" s="47"/>
      <c r="IO247" s="47"/>
      <c r="IP247" s="47"/>
      <c r="IQ247" s="47"/>
      <c r="IR247" s="47"/>
      <c r="IS247" s="47"/>
      <c r="IT247" s="47"/>
      <c r="IU247" s="47"/>
      <c r="IV247" s="47"/>
    </row>
    <row r="248" spans="1:256" ht="19.5" customHeight="1">
      <c r="A248" s="82" t="s">
        <v>915</v>
      </c>
      <c r="B248" s="115" t="s">
        <v>916</v>
      </c>
      <c r="C248" s="115" t="s">
        <v>917</v>
      </c>
      <c r="D248" s="61" t="s">
        <v>895</v>
      </c>
      <c r="E248" s="61"/>
      <c r="F248" s="47" t="str">
        <f t="shared" si="30"/>
        <v>う１１</v>
      </c>
      <c r="G248" s="47" t="str">
        <f t="shared" si="32"/>
        <v>堤内昭仁</v>
      </c>
      <c r="H248" s="61" t="s">
        <v>896</v>
      </c>
      <c r="I248" s="53" t="s">
        <v>224</v>
      </c>
      <c r="J248" s="120">
        <v>1977</v>
      </c>
      <c r="K248" s="50">
        <f t="shared" si="34"/>
        <v>47</v>
      </c>
      <c r="L248" s="47" t="str">
        <f t="shared" si="33"/>
        <v>OK</v>
      </c>
      <c r="M248" s="117" t="s">
        <v>258</v>
      </c>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c r="CX248" s="47"/>
      <c r="CY248" s="47"/>
      <c r="CZ248" s="47"/>
      <c r="DA248" s="47"/>
      <c r="DB248" s="47"/>
      <c r="DC248" s="47"/>
      <c r="DD248" s="47"/>
      <c r="DE248" s="47"/>
      <c r="DF248" s="47"/>
      <c r="DG248" s="47"/>
      <c r="DH248" s="47"/>
      <c r="DI248" s="47"/>
      <c r="DJ248" s="47"/>
      <c r="DK248" s="47"/>
      <c r="DL248" s="47"/>
      <c r="DM248" s="47"/>
      <c r="DN248" s="47"/>
      <c r="DO248" s="47"/>
      <c r="DP248" s="47"/>
      <c r="DQ248" s="47"/>
      <c r="DR248" s="47"/>
      <c r="DS248" s="47"/>
      <c r="DT248" s="47"/>
      <c r="DU248" s="47"/>
      <c r="DV248" s="47"/>
      <c r="DW248" s="47"/>
      <c r="DX248" s="47"/>
      <c r="DY248" s="47"/>
      <c r="DZ248" s="47"/>
      <c r="EA248" s="47"/>
      <c r="EB248" s="47"/>
      <c r="EC248" s="47"/>
      <c r="ED248" s="47"/>
      <c r="EE248" s="47"/>
      <c r="EF248" s="47"/>
      <c r="EG248" s="47"/>
      <c r="EH248" s="47"/>
      <c r="EI248" s="47"/>
      <c r="EJ248" s="47"/>
      <c r="EK248" s="47"/>
      <c r="EL248" s="47"/>
      <c r="EM248" s="47"/>
      <c r="EN248" s="47"/>
      <c r="EO248" s="47"/>
      <c r="EP248" s="47"/>
      <c r="EQ248" s="47"/>
      <c r="ER248" s="47"/>
      <c r="ES248" s="47"/>
      <c r="ET248" s="47"/>
      <c r="EU248" s="47"/>
      <c r="EV248" s="47"/>
      <c r="EW248" s="47"/>
      <c r="EX248" s="47"/>
      <c r="EY248" s="47"/>
      <c r="EZ248" s="47"/>
      <c r="FA248" s="47"/>
      <c r="FB248" s="47"/>
      <c r="FC248" s="47"/>
      <c r="FD248" s="47"/>
      <c r="FE248" s="47"/>
      <c r="FF248" s="47"/>
      <c r="FG248" s="47"/>
      <c r="FH248" s="47"/>
      <c r="FI248" s="47"/>
      <c r="FJ248" s="47"/>
      <c r="FK248" s="47"/>
      <c r="FL248" s="47"/>
      <c r="FM248" s="47"/>
      <c r="FN248" s="47"/>
      <c r="FO248" s="47"/>
      <c r="FP248" s="47"/>
      <c r="FQ248" s="47"/>
      <c r="FR248" s="47"/>
      <c r="FS248" s="47"/>
      <c r="FT248" s="47"/>
      <c r="FU248" s="47"/>
      <c r="FV248" s="47"/>
      <c r="FW248" s="47"/>
      <c r="FX248" s="47"/>
      <c r="FY248" s="47"/>
      <c r="FZ248" s="47"/>
      <c r="GA248" s="47"/>
      <c r="GB248" s="47"/>
      <c r="GC248" s="47"/>
      <c r="GD248" s="47"/>
      <c r="GE248" s="47"/>
      <c r="GF248" s="47"/>
      <c r="GG248" s="47"/>
      <c r="GH248" s="47"/>
      <c r="GI248" s="47"/>
      <c r="GJ248" s="47"/>
      <c r="GK248" s="47"/>
      <c r="GL248" s="47"/>
      <c r="GM248" s="47"/>
      <c r="GN248" s="47"/>
      <c r="GO248" s="47"/>
      <c r="GP248" s="47"/>
      <c r="GQ248" s="47"/>
      <c r="GR248" s="47"/>
      <c r="GS248" s="47"/>
      <c r="GT248" s="47"/>
      <c r="GU248" s="47"/>
      <c r="GV248" s="47"/>
      <c r="GW248" s="47"/>
      <c r="GX248" s="47"/>
      <c r="GY248" s="47"/>
      <c r="GZ248" s="47"/>
      <c r="HA248" s="47"/>
      <c r="HB248" s="47"/>
      <c r="HC248" s="47"/>
      <c r="HD248" s="47"/>
      <c r="HE248" s="47"/>
      <c r="HF248" s="47"/>
      <c r="HG248" s="47"/>
      <c r="HH248" s="47"/>
      <c r="HI248" s="47"/>
      <c r="HJ248" s="47"/>
      <c r="HK248" s="47"/>
      <c r="HL248" s="47"/>
      <c r="HM248" s="47"/>
      <c r="HN248" s="47"/>
      <c r="HO248" s="47"/>
      <c r="HP248" s="47"/>
      <c r="HQ248" s="47"/>
      <c r="HR248" s="47"/>
      <c r="HS248" s="47"/>
      <c r="HT248" s="47"/>
      <c r="HU248" s="47"/>
      <c r="HV248" s="47"/>
      <c r="HW248" s="47"/>
      <c r="HX248" s="47"/>
      <c r="HY248" s="47"/>
      <c r="HZ248" s="47"/>
      <c r="IA248" s="47"/>
      <c r="IB248" s="47"/>
      <c r="IC248" s="47"/>
      <c r="ID248" s="47"/>
      <c r="IE248" s="47"/>
      <c r="IF248" s="47"/>
      <c r="IG248" s="47"/>
      <c r="IH248" s="47"/>
      <c r="II248" s="47"/>
      <c r="IJ248" s="47"/>
      <c r="IK248" s="47"/>
      <c r="IL248" s="47"/>
      <c r="IM248" s="47"/>
      <c r="IN248" s="47"/>
      <c r="IO248" s="47"/>
      <c r="IP248" s="47"/>
      <c r="IQ248" s="47"/>
      <c r="IR248" s="47"/>
      <c r="IS248" s="47"/>
      <c r="IT248" s="47"/>
      <c r="IU248" s="47"/>
      <c r="IV248" s="47"/>
    </row>
    <row r="249" spans="1:256" ht="19.5" customHeight="1">
      <c r="A249" s="82" t="s">
        <v>918</v>
      </c>
      <c r="B249" s="115" t="s">
        <v>919</v>
      </c>
      <c r="C249" s="115" t="s">
        <v>920</v>
      </c>
      <c r="D249" s="61" t="s">
        <v>895</v>
      </c>
      <c r="E249" s="61"/>
      <c r="F249" s="47" t="str">
        <f t="shared" si="30"/>
        <v>う１２</v>
      </c>
      <c r="G249" s="47" t="str">
        <f t="shared" si="32"/>
        <v>土肥将博</v>
      </c>
      <c r="H249" s="61" t="s">
        <v>896</v>
      </c>
      <c r="I249" s="53" t="s">
        <v>224</v>
      </c>
      <c r="J249" s="130">
        <v>1964</v>
      </c>
      <c r="K249" s="50">
        <f t="shared" si="34"/>
        <v>60</v>
      </c>
      <c r="L249" s="47" t="str">
        <f t="shared" si="33"/>
        <v>OK</v>
      </c>
      <c r="M249" s="84" t="s">
        <v>458</v>
      </c>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c r="GS249" s="47"/>
      <c r="GT249" s="47"/>
      <c r="GU249" s="47"/>
      <c r="GV249" s="47"/>
      <c r="GW249" s="47"/>
      <c r="GX249" s="47"/>
      <c r="GY249" s="47"/>
      <c r="GZ249" s="47"/>
      <c r="HA249" s="47"/>
      <c r="HB249" s="47"/>
      <c r="HC249" s="47"/>
      <c r="HD249" s="47"/>
      <c r="HE249" s="47"/>
      <c r="HF249" s="47"/>
      <c r="HG249" s="47"/>
      <c r="HH249" s="47"/>
      <c r="HI249" s="47"/>
      <c r="HJ249" s="47"/>
      <c r="HK249" s="47"/>
      <c r="HL249" s="47"/>
      <c r="HM249" s="47"/>
      <c r="HN249" s="47"/>
      <c r="HO249" s="47"/>
      <c r="HP249" s="47"/>
      <c r="HQ249" s="47"/>
      <c r="HR249" s="47"/>
      <c r="HS249" s="47"/>
      <c r="HT249" s="47"/>
      <c r="HU249" s="47"/>
      <c r="HV249" s="47"/>
      <c r="HW249" s="47"/>
      <c r="HX249" s="47"/>
      <c r="HY249" s="47"/>
      <c r="HZ249" s="47"/>
      <c r="IA249" s="47"/>
      <c r="IB249" s="47"/>
      <c r="IC249" s="47"/>
      <c r="ID249" s="47"/>
      <c r="IE249" s="47"/>
      <c r="IF249" s="47"/>
      <c r="IG249" s="47"/>
      <c r="IH249" s="47"/>
      <c r="II249" s="47"/>
      <c r="IJ249" s="47"/>
      <c r="IK249" s="47"/>
      <c r="IL249" s="47"/>
      <c r="IM249" s="47"/>
      <c r="IN249" s="47"/>
      <c r="IO249" s="47"/>
      <c r="IP249" s="47"/>
      <c r="IQ249" s="47"/>
      <c r="IR249" s="47"/>
      <c r="IS249" s="47"/>
      <c r="IT249" s="47"/>
      <c r="IU249" s="47"/>
      <c r="IV249" s="47"/>
    </row>
    <row r="250" spans="1:256" ht="19.5" customHeight="1">
      <c r="A250" s="82" t="s">
        <v>921</v>
      </c>
      <c r="B250" s="47" t="s">
        <v>922</v>
      </c>
      <c r="C250" s="47" t="s">
        <v>923</v>
      </c>
      <c r="D250" s="61" t="s">
        <v>895</v>
      </c>
      <c r="E250" s="61"/>
      <c r="F250" s="47" t="str">
        <f t="shared" si="30"/>
        <v>う１３</v>
      </c>
      <c r="G250" s="47" t="str">
        <f t="shared" si="32"/>
        <v>林哲学</v>
      </c>
      <c r="H250" s="61" t="s">
        <v>896</v>
      </c>
      <c r="I250" s="53" t="s">
        <v>224</v>
      </c>
      <c r="J250" s="126">
        <v>1995</v>
      </c>
      <c r="K250" s="50">
        <f t="shared" si="34"/>
        <v>29</v>
      </c>
      <c r="L250" s="47" t="str">
        <f t="shared" si="33"/>
        <v>OK</v>
      </c>
      <c r="M250" s="47" t="s">
        <v>286</v>
      </c>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c r="EG250" s="47"/>
      <c r="EH250" s="47"/>
      <c r="EI250" s="47"/>
      <c r="EJ250" s="47"/>
      <c r="EK250" s="47"/>
      <c r="EL250" s="47"/>
      <c r="EM250" s="47"/>
      <c r="EN250" s="47"/>
      <c r="EO250" s="47"/>
      <c r="EP250" s="47"/>
      <c r="EQ250" s="47"/>
      <c r="ER250" s="47"/>
      <c r="ES250" s="47"/>
      <c r="ET250" s="47"/>
      <c r="EU250" s="47"/>
      <c r="EV250" s="47"/>
      <c r="EW250" s="47"/>
      <c r="EX250" s="47"/>
      <c r="EY250" s="47"/>
      <c r="EZ250" s="47"/>
      <c r="FA250" s="47"/>
      <c r="FB250" s="47"/>
      <c r="FC250" s="47"/>
      <c r="FD250" s="47"/>
      <c r="FE250" s="47"/>
      <c r="FF250" s="47"/>
      <c r="FG250" s="47"/>
      <c r="FH250" s="47"/>
      <c r="FI250" s="47"/>
      <c r="FJ250" s="47"/>
      <c r="FK250" s="47"/>
      <c r="FL250" s="47"/>
      <c r="FM250" s="47"/>
      <c r="FN250" s="47"/>
      <c r="FO250" s="47"/>
      <c r="FP250" s="47"/>
      <c r="FQ250" s="47"/>
      <c r="FR250" s="47"/>
      <c r="FS250" s="47"/>
      <c r="FT250" s="47"/>
      <c r="FU250" s="47"/>
      <c r="FV250" s="47"/>
      <c r="FW250" s="47"/>
      <c r="FX250" s="47"/>
      <c r="FY250" s="47"/>
      <c r="FZ250" s="47"/>
      <c r="GA250" s="47"/>
      <c r="GB250" s="47"/>
      <c r="GC250" s="47"/>
      <c r="GD250" s="47"/>
      <c r="GE250" s="47"/>
      <c r="GF250" s="47"/>
      <c r="GG250" s="47"/>
      <c r="GH250" s="47"/>
      <c r="GI250" s="47"/>
      <c r="GJ250" s="47"/>
      <c r="GK250" s="47"/>
      <c r="GL250" s="47"/>
      <c r="GM250" s="47"/>
      <c r="GN250" s="47"/>
      <c r="GO250" s="47"/>
      <c r="GP250" s="47"/>
      <c r="GQ250" s="47"/>
      <c r="GR250" s="47"/>
      <c r="GS250" s="47"/>
      <c r="GT250" s="47"/>
      <c r="GU250" s="47"/>
      <c r="GV250" s="47"/>
      <c r="GW250" s="47"/>
      <c r="GX250" s="47"/>
      <c r="GY250" s="47"/>
      <c r="GZ250" s="47"/>
      <c r="HA250" s="47"/>
      <c r="HB250" s="47"/>
      <c r="HC250" s="47"/>
      <c r="HD250" s="47"/>
      <c r="HE250" s="47"/>
      <c r="HF250" s="47"/>
      <c r="HG250" s="47"/>
      <c r="HH250" s="47"/>
      <c r="HI250" s="47"/>
      <c r="HJ250" s="47"/>
      <c r="HK250" s="47"/>
      <c r="HL250" s="47"/>
      <c r="HM250" s="47"/>
      <c r="HN250" s="47"/>
      <c r="HO250" s="47"/>
      <c r="HP250" s="47"/>
      <c r="HQ250" s="47"/>
      <c r="HR250" s="47"/>
      <c r="HS250" s="47"/>
      <c r="HT250" s="47"/>
      <c r="HU250" s="47"/>
      <c r="HV250" s="47"/>
      <c r="HW250" s="47"/>
      <c r="HX250" s="47"/>
      <c r="HY250" s="47"/>
      <c r="HZ250" s="47"/>
      <c r="IA250" s="47"/>
      <c r="IB250" s="47"/>
      <c r="IC250" s="47"/>
      <c r="ID250" s="47"/>
      <c r="IE250" s="47"/>
      <c r="IF250" s="47"/>
      <c r="IG250" s="47"/>
      <c r="IH250" s="47"/>
      <c r="II250" s="47"/>
      <c r="IJ250" s="47"/>
      <c r="IK250" s="47"/>
      <c r="IL250" s="47"/>
      <c r="IM250" s="47"/>
      <c r="IN250" s="47"/>
      <c r="IO250" s="47"/>
      <c r="IP250" s="47"/>
      <c r="IQ250" s="47"/>
      <c r="IR250" s="47"/>
      <c r="IS250" s="47"/>
      <c r="IT250" s="47"/>
      <c r="IU250" s="47"/>
      <c r="IV250" s="47"/>
    </row>
    <row r="251" spans="1:256" ht="19.5" customHeight="1">
      <c r="A251" s="82" t="s">
        <v>924</v>
      </c>
      <c r="B251" s="115" t="s">
        <v>925</v>
      </c>
      <c r="C251" s="115" t="s">
        <v>926</v>
      </c>
      <c r="D251" s="61" t="s">
        <v>895</v>
      </c>
      <c r="E251" s="61"/>
      <c r="F251" s="47" t="str">
        <f t="shared" si="30"/>
        <v>う１４</v>
      </c>
      <c r="G251" s="47" t="str">
        <f t="shared" si="32"/>
        <v>深田健太郎</v>
      </c>
      <c r="H251" s="61" t="s">
        <v>896</v>
      </c>
      <c r="I251" s="53" t="s">
        <v>224</v>
      </c>
      <c r="J251" s="122">
        <v>1997</v>
      </c>
      <c r="K251" s="50">
        <f t="shared" si="34"/>
        <v>27</v>
      </c>
      <c r="L251" s="47" t="str">
        <f t="shared" si="33"/>
        <v>OK</v>
      </c>
      <c r="M251" s="121" t="s">
        <v>262</v>
      </c>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c r="CG251" s="47"/>
      <c r="CH251" s="47"/>
      <c r="CI251" s="47"/>
      <c r="CJ251" s="47"/>
      <c r="CK251" s="47"/>
      <c r="CL251" s="47"/>
      <c r="CM251" s="47"/>
      <c r="CN251" s="47"/>
      <c r="CO251" s="47"/>
      <c r="CP251" s="47"/>
      <c r="CQ251" s="47"/>
      <c r="CR251" s="47"/>
      <c r="CS251" s="47"/>
      <c r="CT251" s="47"/>
      <c r="CU251" s="47"/>
      <c r="CV251" s="47"/>
      <c r="CW251" s="47"/>
      <c r="CX251" s="47"/>
      <c r="CY251" s="47"/>
      <c r="CZ251" s="47"/>
      <c r="DA251" s="47"/>
      <c r="DB251" s="47"/>
      <c r="DC251" s="47"/>
      <c r="DD251" s="47"/>
      <c r="DE251" s="47"/>
      <c r="DF251" s="47"/>
      <c r="DG251" s="47"/>
      <c r="DH251" s="47"/>
      <c r="DI251" s="47"/>
      <c r="DJ251" s="47"/>
      <c r="DK251" s="47"/>
      <c r="DL251" s="47"/>
      <c r="DM251" s="47"/>
      <c r="DN251" s="47"/>
      <c r="DO251" s="47"/>
      <c r="DP251" s="47"/>
      <c r="DQ251" s="47"/>
      <c r="DR251" s="47"/>
      <c r="DS251" s="47"/>
      <c r="DT251" s="47"/>
      <c r="DU251" s="47"/>
      <c r="DV251" s="47"/>
      <c r="DW251" s="47"/>
      <c r="DX251" s="47"/>
      <c r="DY251" s="47"/>
      <c r="DZ251" s="47"/>
      <c r="EA251" s="47"/>
      <c r="EB251" s="47"/>
      <c r="EC251" s="47"/>
      <c r="ED251" s="47"/>
      <c r="EE251" s="47"/>
      <c r="EF251" s="47"/>
      <c r="EG251" s="47"/>
      <c r="EH251" s="47"/>
      <c r="EI251" s="47"/>
      <c r="EJ251" s="47"/>
      <c r="EK251" s="47"/>
      <c r="EL251" s="47"/>
      <c r="EM251" s="47"/>
      <c r="EN251" s="47"/>
      <c r="EO251" s="47"/>
      <c r="EP251" s="47"/>
      <c r="EQ251" s="47"/>
      <c r="ER251" s="47"/>
      <c r="ES251" s="47"/>
      <c r="ET251" s="47"/>
      <c r="EU251" s="47"/>
      <c r="EV251" s="47"/>
      <c r="EW251" s="47"/>
      <c r="EX251" s="47"/>
      <c r="EY251" s="47"/>
      <c r="EZ251" s="47"/>
      <c r="FA251" s="47"/>
      <c r="FB251" s="47"/>
      <c r="FC251" s="47"/>
      <c r="FD251" s="47"/>
      <c r="FE251" s="47"/>
      <c r="FF251" s="47"/>
      <c r="FG251" s="47"/>
      <c r="FH251" s="47"/>
      <c r="FI251" s="47"/>
      <c r="FJ251" s="47"/>
      <c r="FK251" s="47"/>
      <c r="FL251" s="47"/>
      <c r="FM251" s="47"/>
      <c r="FN251" s="47"/>
      <c r="FO251" s="47"/>
      <c r="FP251" s="47"/>
      <c r="FQ251" s="47"/>
      <c r="FR251" s="47"/>
      <c r="FS251" s="47"/>
      <c r="FT251" s="47"/>
      <c r="FU251" s="47"/>
      <c r="FV251" s="47"/>
      <c r="FW251" s="47"/>
      <c r="FX251" s="47"/>
      <c r="FY251" s="47"/>
      <c r="FZ251" s="47"/>
      <c r="GA251" s="47"/>
      <c r="GB251" s="47"/>
      <c r="GC251" s="47"/>
      <c r="GD251" s="47"/>
      <c r="GE251" s="47"/>
      <c r="GF251" s="47"/>
      <c r="GG251" s="47"/>
      <c r="GH251" s="47"/>
      <c r="GI251" s="47"/>
      <c r="GJ251" s="47"/>
      <c r="GK251" s="47"/>
      <c r="GL251" s="47"/>
      <c r="GM251" s="47"/>
      <c r="GN251" s="47"/>
      <c r="GO251" s="47"/>
      <c r="GP251" s="47"/>
      <c r="GQ251" s="47"/>
      <c r="GR251" s="47"/>
      <c r="GS251" s="47"/>
      <c r="GT251" s="47"/>
      <c r="GU251" s="47"/>
      <c r="GV251" s="47"/>
      <c r="GW251" s="47"/>
      <c r="GX251" s="47"/>
      <c r="GY251" s="47"/>
      <c r="GZ251" s="47"/>
      <c r="HA251" s="47"/>
      <c r="HB251" s="47"/>
      <c r="HC251" s="47"/>
      <c r="HD251" s="47"/>
      <c r="HE251" s="47"/>
      <c r="HF251" s="47"/>
      <c r="HG251" s="47"/>
      <c r="HH251" s="47"/>
      <c r="HI251" s="47"/>
      <c r="HJ251" s="47"/>
      <c r="HK251" s="47"/>
      <c r="HL251" s="47"/>
      <c r="HM251" s="47"/>
      <c r="HN251" s="47"/>
      <c r="HO251" s="47"/>
      <c r="HP251" s="47"/>
      <c r="HQ251" s="47"/>
      <c r="HR251" s="47"/>
      <c r="HS251" s="47"/>
      <c r="HT251" s="47"/>
      <c r="HU251" s="47"/>
      <c r="HV251" s="47"/>
      <c r="HW251" s="47"/>
      <c r="HX251" s="47"/>
      <c r="HY251" s="47"/>
      <c r="HZ251" s="47"/>
      <c r="IA251" s="47"/>
      <c r="IB251" s="47"/>
      <c r="IC251" s="47"/>
      <c r="ID251" s="47"/>
      <c r="IE251" s="47"/>
      <c r="IF251" s="47"/>
      <c r="IG251" s="47"/>
      <c r="IH251" s="47"/>
      <c r="II251" s="47"/>
      <c r="IJ251" s="47"/>
      <c r="IK251" s="47"/>
      <c r="IL251" s="47"/>
      <c r="IM251" s="47"/>
      <c r="IN251" s="47"/>
      <c r="IO251" s="47"/>
      <c r="IP251" s="47"/>
      <c r="IQ251" s="47"/>
      <c r="IR251" s="47"/>
      <c r="IS251" s="47"/>
      <c r="IT251" s="47"/>
      <c r="IU251" s="47"/>
      <c r="IV251" s="47"/>
    </row>
    <row r="252" spans="1:256" ht="19.5" customHeight="1">
      <c r="A252" s="82" t="s">
        <v>927</v>
      </c>
      <c r="B252" s="137" t="s">
        <v>294</v>
      </c>
      <c r="C252" s="137" t="s">
        <v>928</v>
      </c>
      <c r="D252" s="61" t="s">
        <v>895</v>
      </c>
      <c r="E252" s="61"/>
      <c r="F252" s="47" t="str">
        <f t="shared" si="30"/>
        <v>う１５</v>
      </c>
      <c r="G252" s="47" t="str">
        <f t="shared" si="32"/>
        <v>松本啓吾</v>
      </c>
      <c r="H252" s="61" t="s">
        <v>896</v>
      </c>
      <c r="I252" s="53" t="s">
        <v>224</v>
      </c>
      <c r="J252" s="126">
        <v>1981</v>
      </c>
      <c r="K252" s="50">
        <f t="shared" si="34"/>
        <v>43</v>
      </c>
      <c r="L252" s="47" t="str">
        <f t="shared" si="33"/>
        <v>OK</v>
      </c>
      <c r="M252" s="47" t="s">
        <v>225</v>
      </c>
    </row>
    <row r="253" spans="1:256" ht="19.5" customHeight="1">
      <c r="A253" s="82" t="s">
        <v>929</v>
      </c>
      <c r="B253" s="80" t="s">
        <v>701</v>
      </c>
      <c r="C253" s="80" t="s">
        <v>930</v>
      </c>
      <c r="D253" s="61" t="s">
        <v>895</v>
      </c>
      <c r="E253" s="61"/>
      <c r="F253" s="47" t="str">
        <f t="shared" si="30"/>
        <v>う１６</v>
      </c>
      <c r="G253" s="47" t="str">
        <f t="shared" si="32"/>
        <v>山本昌紀</v>
      </c>
      <c r="H253" s="61" t="s">
        <v>896</v>
      </c>
      <c r="I253" s="53" t="s">
        <v>224</v>
      </c>
      <c r="J253" s="274">
        <v>1970</v>
      </c>
      <c r="K253" s="50">
        <f t="shared" si="34"/>
        <v>54</v>
      </c>
      <c r="L253" s="47" t="str">
        <f t="shared" si="33"/>
        <v>OK</v>
      </c>
      <c r="M253" s="137" t="s">
        <v>1221</v>
      </c>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c r="ID253" s="47"/>
      <c r="IE253" s="47"/>
      <c r="IF253" s="47"/>
      <c r="IG253" s="47"/>
      <c r="IH253" s="47"/>
      <c r="II253" s="47"/>
      <c r="IJ253" s="47"/>
      <c r="IK253" s="47"/>
      <c r="IL253" s="47"/>
      <c r="IM253" s="47"/>
      <c r="IN253" s="47"/>
      <c r="IO253" s="47"/>
      <c r="IP253" s="47"/>
      <c r="IQ253" s="47"/>
      <c r="IR253" s="47"/>
      <c r="IS253" s="47"/>
      <c r="IT253" s="47"/>
      <c r="IU253" s="47"/>
      <c r="IV253" s="47"/>
    </row>
    <row r="254" spans="1:256" ht="19.5" customHeight="1">
      <c r="A254" s="82" t="s">
        <v>931</v>
      </c>
      <c r="B254" s="80" t="s">
        <v>701</v>
      </c>
      <c r="C254" s="80" t="s">
        <v>932</v>
      </c>
      <c r="D254" s="61" t="s">
        <v>895</v>
      </c>
      <c r="E254" s="61"/>
      <c r="F254" s="47" t="str">
        <f t="shared" si="30"/>
        <v>う１７</v>
      </c>
      <c r="G254" s="47" t="str">
        <f t="shared" si="32"/>
        <v>山本浩之</v>
      </c>
      <c r="H254" s="61" t="s">
        <v>896</v>
      </c>
      <c r="I254" s="53" t="s">
        <v>224</v>
      </c>
      <c r="J254" s="122">
        <v>1967</v>
      </c>
      <c r="K254" s="50">
        <f t="shared" si="34"/>
        <v>57</v>
      </c>
      <c r="L254" s="47" t="str">
        <f t="shared" si="33"/>
        <v>OK</v>
      </c>
      <c r="M254" s="129" t="s">
        <v>1221</v>
      </c>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row>
    <row r="255" spans="1:256" ht="19.5" customHeight="1">
      <c r="A255" s="82" t="s">
        <v>933</v>
      </c>
      <c r="B255" s="85" t="s">
        <v>934</v>
      </c>
      <c r="C255" s="85" t="s">
        <v>935</v>
      </c>
      <c r="D255" s="61" t="s">
        <v>895</v>
      </c>
      <c r="E255" s="61"/>
      <c r="F255" s="47" t="str">
        <f t="shared" si="30"/>
        <v>う１８</v>
      </c>
      <c r="G255" s="47" t="str">
        <f t="shared" si="32"/>
        <v>吉村淳</v>
      </c>
      <c r="H255" s="61" t="s">
        <v>896</v>
      </c>
      <c r="I255" s="53" t="s">
        <v>224</v>
      </c>
      <c r="J255" s="122">
        <v>1976</v>
      </c>
      <c r="K255" s="50">
        <f t="shared" si="34"/>
        <v>48</v>
      </c>
      <c r="L255" s="47" t="str">
        <f t="shared" si="33"/>
        <v>OK</v>
      </c>
      <c r="M255" s="129" t="s">
        <v>1164</v>
      </c>
      <c r="N255" s="69"/>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7"/>
      <c r="IL255" s="47"/>
      <c r="IM255" s="47"/>
      <c r="IN255" s="47"/>
      <c r="IO255" s="47"/>
      <c r="IP255" s="47"/>
      <c r="IQ255" s="47"/>
      <c r="IR255" s="47"/>
      <c r="IS255" s="47"/>
      <c r="IT255" s="47"/>
      <c r="IU255" s="47"/>
      <c r="IV255" s="47"/>
    </row>
    <row r="256" spans="1:256" ht="19.5" customHeight="1">
      <c r="A256" s="82" t="s">
        <v>936</v>
      </c>
      <c r="B256" s="115" t="s">
        <v>937</v>
      </c>
      <c r="C256" s="115" t="s">
        <v>938</v>
      </c>
      <c r="D256" s="61" t="s">
        <v>895</v>
      </c>
      <c r="E256" s="61"/>
      <c r="F256" s="47" t="str">
        <f t="shared" si="30"/>
        <v>う１９</v>
      </c>
      <c r="G256" s="47" t="str">
        <f t="shared" si="32"/>
        <v>脇野佳邦</v>
      </c>
      <c r="H256" s="61" t="s">
        <v>896</v>
      </c>
      <c r="I256" s="53" t="s">
        <v>224</v>
      </c>
      <c r="J256" s="122">
        <v>1973</v>
      </c>
      <c r="K256" s="50">
        <f t="shared" si="34"/>
        <v>51</v>
      </c>
      <c r="L256" s="47" t="str">
        <f t="shared" si="33"/>
        <v>OK</v>
      </c>
      <c r="M256" s="129" t="s">
        <v>458</v>
      </c>
      <c r="N256" s="69"/>
    </row>
    <row r="257" spans="1:256" ht="19.5" customHeight="1">
      <c r="A257" s="82" t="s">
        <v>939</v>
      </c>
      <c r="B257" s="115" t="s">
        <v>940</v>
      </c>
      <c r="C257" s="115" t="s">
        <v>1222</v>
      </c>
      <c r="D257" s="61" t="s">
        <v>895</v>
      </c>
      <c r="E257" s="61"/>
      <c r="F257" s="47" t="str">
        <f t="shared" si="30"/>
        <v>う２０</v>
      </c>
      <c r="G257" s="47" t="str">
        <f t="shared" si="32"/>
        <v>峰　祥靖</v>
      </c>
      <c r="H257" s="61" t="s">
        <v>896</v>
      </c>
      <c r="I257" s="53" t="s">
        <v>224</v>
      </c>
      <c r="J257" s="122">
        <v>1975</v>
      </c>
      <c r="K257" s="50">
        <f t="shared" si="34"/>
        <v>49</v>
      </c>
      <c r="L257" s="47" t="str">
        <f t="shared" si="33"/>
        <v>OK</v>
      </c>
      <c r="M257" s="129" t="s">
        <v>1223</v>
      </c>
    </row>
    <row r="258" spans="1:256" ht="19.5" customHeight="1">
      <c r="A258" s="82" t="s">
        <v>941</v>
      </c>
      <c r="B258" s="127" t="s">
        <v>942</v>
      </c>
      <c r="C258" s="127" t="s">
        <v>943</v>
      </c>
      <c r="D258" s="61" t="s">
        <v>895</v>
      </c>
      <c r="E258" s="61"/>
      <c r="F258" s="47" t="str">
        <f t="shared" si="30"/>
        <v>う２１</v>
      </c>
      <c r="G258" s="47" t="str">
        <f t="shared" si="32"/>
        <v>野村良平</v>
      </c>
      <c r="H258" s="61" t="s">
        <v>896</v>
      </c>
      <c r="I258" s="53" t="s">
        <v>224</v>
      </c>
      <c r="J258" s="122">
        <v>1989</v>
      </c>
      <c r="K258" s="50">
        <f t="shared" si="34"/>
        <v>35</v>
      </c>
      <c r="L258" s="47" t="str">
        <f t="shared" si="33"/>
        <v>OK</v>
      </c>
      <c r="M258" s="129" t="s">
        <v>1224</v>
      </c>
    </row>
    <row r="259" spans="1:256" ht="19.5" customHeight="1">
      <c r="A259" s="82" t="s">
        <v>944</v>
      </c>
      <c r="B259" s="115" t="s">
        <v>945</v>
      </c>
      <c r="C259" s="115" t="s">
        <v>946</v>
      </c>
      <c r="D259" s="61" t="s">
        <v>895</v>
      </c>
      <c r="E259" s="61"/>
      <c r="F259" s="47" t="str">
        <f t="shared" si="30"/>
        <v>う２２</v>
      </c>
      <c r="G259" s="47" t="str">
        <f t="shared" si="32"/>
        <v>利光龍司</v>
      </c>
      <c r="H259" s="61" t="s">
        <v>896</v>
      </c>
      <c r="I259" s="53" t="s">
        <v>224</v>
      </c>
      <c r="J259" s="122">
        <v>1972</v>
      </c>
      <c r="K259" s="50">
        <f t="shared" si="34"/>
        <v>52</v>
      </c>
      <c r="L259" s="47" t="str">
        <f t="shared" si="33"/>
        <v>OK</v>
      </c>
      <c r="M259" s="129" t="s">
        <v>1164</v>
      </c>
    </row>
    <row r="260" spans="1:256" ht="19.5" customHeight="1">
      <c r="A260" s="82" t="s">
        <v>947</v>
      </c>
      <c r="B260" s="115" t="s">
        <v>1225</v>
      </c>
      <c r="C260" s="115" t="s">
        <v>1226</v>
      </c>
      <c r="D260" s="61" t="s">
        <v>895</v>
      </c>
      <c r="E260" s="61"/>
      <c r="F260" s="47" t="str">
        <f t="shared" si="30"/>
        <v>う２３</v>
      </c>
      <c r="G260" s="47" t="str">
        <f t="shared" si="32"/>
        <v>坂田義記</v>
      </c>
      <c r="H260" s="61" t="s">
        <v>896</v>
      </c>
      <c r="I260" s="53" t="s">
        <v>224</v>
      </c>
      <c r="J260" s="122">
        <v>1988</v>
      </c>
      <c r="K260" s="50">
        <f t="shared" si="34"/>
        <v>36</v>
      </c>
      <c r="L260" s="47" t="str">
        <f t="shared" si="33"/>
        <v>OK</v>
      </c>
      <c r="M260" s="129" t="s">
        <v>1227</v>
      </c>
    </row>
    <row r="261" spans="1:256" s="47" customFormat="1" ht="19.5" customHeight="1">
      <c r="A261" s="82" t="s">
        <v>948</v>
      </c>
      <c r="B261" s="132" t="s">
        <v>949</v>
      </c>
      <c r="C261" s="132" t="s">
        <v>1228</v>
      </c>
      <c r="D261" s="61" t="s">
        <v>895</v>
      </c>
      <c r="E261" s="61"/>
      <c r="F261" s="47" t="str">
        <f t="shared" si="30"/>
        <v>う２４</v>
      </c>
      <c r="G261" s="47" t="str">
        <f t="shared" si="32"/>
        <v>伊吹邦子</v>
      </c>
      <c r="H261" s="61" t="s">
        <v>896</v>
      </c>
      <c r="I261" s="47" t="s">
        <v>250</v>
      </c>
      <c r="J261" s="118">
        <v>1969</v>
      </c>
      <c r="K261" s="50">
        <f t="shared" si="34"/>
        <v>55</v>
      </c>
      <c r="L261" s="47" t="str">
        <f t="shared" si="33"/>
        <v>OK</v>
      </c>
      <c r="M261" s="117" t="s">
        <v>1196</v>
      </c>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137" customFormat="1" ht="14.25">
      <c r="A262" s="82" t="s">
        <v>950</v>
      </c>
      <c r="B262" s="87" t="s">
        <v>951</v>
      </c>
      <c r="C262" s="88" t="s">
        <v>952</v>
      </c>
      <c r="D262" s="61" t="s">
        <v>895</v>
      </c>
      <c r="E262" s="61"/>
      <c r="F262" s="47" t="str">
        <f t="shared" si="30"/>
        <v>う２５</v>
      </c>
      <c r="G262" s="47" t="str">
        <f t="shared" si="32"/>
        <v>植垣貴美子</v>
      </c>
      <c r="H262" s="61" t="s">
        <v>896</v>
      </c>
      <c r="I262" s="61" t="s">
        <v>250</v>
      </c>
      <c r="J262" s="123">
        <v>1965</v>
      </c>
      <c r="K262" s="50">
        <f t="shared" si="34"/>
        <v>59</v>
      </c>
      <c r="L262" s="47" t="str">
        <f t="shared" si="33"/>
        <v>OK</v>
      </c>
      <c r="M262" s="81" t="s">
        <v>262</v>
      </c>
      <c r="N262" s="47"/>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137" customFormat="1" ht="14.25">
      <c r="A263" s="82" t="s">
        <v>953</v>
      </c>
      <c r="B263" s="72" t="s">
        <v>1229</v>
      </c>
      <c r="C263" s="72" t="s">
        <v>1230</v>
      </c>
      <c r="D263" s="61" t="s">
        <v>895</v>
      </c>
      <c r="E263" s="61"/>
      <c r="F263" s="47" t="str">
        <f t="shared" si="30"/>
        <v>う２６</v>
      </c>
      <c r="G263" s="47" t="str">
        <f t="shared" si="32"/>
        <v>牛道心</v>
      </c>
      <c r="H263" s="61" t="s">
        <v>896</v>
      </c>
      <c r="I263" s="47" t="s">
        <v>250</v>
      </c>
      <c r="J263" s="274">
        <v>1978</v>
      </c>
      <c r="K263" s="50">
        <f t="shared" si="34"/>
        <v>46</v>
      </c>
      <c r="L263" s="47" t="str">
        <f t="shared" si="33"/>
        <v>OK</v>
      </c>
      <c r="M263" s="137" t="s">
        <v>1070</v>
      </c>
      <c r="N263" s="47"/>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137" customFormat="1">
      <c r="A264" s="82" t="s">
        <v>954</v>
      </c>
      <c r="B264" s="72" t="s">
        <v>955</v>
      </c>
      <c r="C264" s="72" t="s">
        <v>1231</v>
      </c>
      <c r="D264" s="61" t="s">
        <v>895</v>
      </c>
      <c r="E264" s="61"/>
      <c r="F264" s="47" t="str">
        <f t="shared" si="30"/>
        <v>う２７</v>
      </c>
      <c r="G264" s="47" t="str">
        <f t="shared" si="32"/>
        <v>梅田陽子</v>
      </c>
      <c r="H264" s="61" t="s">
        <v>896</v>
      </c>
      <c r="I264" s="47" t="s">
        <v>250</v>
      </c>
      <c r="J264" s="116">
        <v>1967</v>
      </c>
      <c r="K264" s="50">
        <f t="shared" si="34"/>
        <v>57</v>
      </c>
      <c r="L264" s="47" t="str">
        <f t="shared" si="33"/>
        <v>OK</v>
      </c>
      <c r="M264" s="117" t="s">
        <v>1232</v>
      </c>
      <c r="N264" s="47"/>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137" customFormat="1" ht="14.25">
      <c r="A265" s="82" t="s">
        <v>956</v>
      </c>
      <c r="B265" s="72" t="s">
        <v>1214</v>
      </c>
      <c r="C265" s="72" t="s">
        <v>1065</v>
      </c>
      <c r="D265" s="61" t="s">
        <v>895</v>
      </c>
      <c r="E265" s="61"/>
      <c r="F265" s="47" t="str">
        <f t="shared" si="30"/>
        <v>う２８</v>
      </c>
      <c r="G265" s="47" t="str">
        <f t="shared" si="32"/>
        <v>垣内美香</v>
      </c>
      <c r="H265" s="61" t="s">
        <v>896</v>
      </c>
      <c r="I265" s="47" t="s">
        <v>250</v>
      </c>
      <c r="J265" s="118">
        <v>1968</v>
      </c>
      <c r="K265" s="50">
        <f t="shared" si="34"/>
        <v>56</v>
      </c>
      <c r="L265" s="47" t="str">
        <f t="shared" si="33"/>
        <v>OK</v>
      </c>
      <c r="M265" s="81" t="s">
        <v>458</v>
      </c>
      <c r="N265" s="47"/>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137" customFormat="1" ht="14.25">
      <c r="A266" s="82" t="s">
        <v>957</v>
      </c>
      <c r="B266" s="57" t="s">
        <v>958</v>
      </c>
      <c r="C266" s="57" t="s">
        <v>959</v>
      </c>
      <c r="D266" s="61" t="s">
        <v>895</v>
      </c>
      <c r="E266" s="61"/>
      <c r="F266" s="47" t="str">
        <f t="shared" si="30"/>
        <v>う２９</v>
      </c>
      <c r="G266" s="47" t="str">
        <f t="shared" si="32"/>
        <v>谷口美佳</v>
      </c>
      <c r="H266" s="61" t="s">
        <v>896</v>
      </c>
      <c r="I266" s="47" t="s">
        <v>250</v>
      </c>
      <c r="J266" s="118">
        <v>1972</v>
      </c>
      <c r="K266" s="50">
        <f t="shared" si="34"/>
        <v>52</v>
      </c>
      <c r="L266" s="47" t="str">
        <f t="shared" si="33"/>
        <v>OK</v>
      </c>
      <c r="M266" s="117" t="s">
        <v>960</v>
      </c>
      <c r="N266" s="47"/>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137" customFormat="1" ht="14.25">
      <c r="A267" s="82" t="s">
        <v>961</v>
      </c>
      <c r="B267" s="86" t="s">
        <v>962</v>
      </c>
      <c r="C267" s="86" t="s">
        <v>1233</v>
      </c>
      <c r="D267" s="61" t="s">
        <v>895</v>
      </c>
      <c r="E267" s="61"/>
      <c r="F267" s="47" t="str">
        <f t="shared" si="30"/>
        <v>う３０</v>
      </c>
      <c r="G267" s="47" t="str">
        <f t="shared" si="32"/>
        <v>辻佳子</v>
      </c>
      <c r="H267" s="61" t="s">
        <v>896</v>
      </c>
      <c r="I267" s="47" t="s">
        <v>250</v>
      </c>
      <c r="J267" s="128">
        <v>1973</v>
      </c>
      <c r="K267" s="50">
        <f t="shared" si="34"/>
        <v>51</v>
      </c>
      <c r="L267" s="47" t="str">
        <f t="shared" si="33"/>
        <v>OK</v>
      </c>
      <c r="M267" s="129" t="s">
        <v>1196</v>
      </c>
      <c r="N267" s="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137" customFormat="1" ht="14.25">
      <c r="A268" s="82" t="s">
        <v>963</v>
      </c>
      <c r="B268" s="72" t="s">
        <v>964</v>
      </c>
      <c r="C268" s="72" t="s">
        <v>1234</v>
      </c>
      <c r="D268" s="61" t="s">
        <v>895</v>
      </c>
      <c r="E268" s="61"/>
      <c r="F268" s="47" t="str">
        <f t="shared" si="30"/>
        <v>う３１</v>
      </c>
      <c r="G268" s="47" t="str">
        <f t="shared" si="32"/>
        <v>苗村直子</v>
      </c>
      <c r="H268" s="61" t="s">
        <v>896</v>
      </c>
      <c r="I268" s="47" t="s">
        <v>250</v>
      </c>
      <c r="J268" s="128">
        <v>1974</v>
      </c>
      <c r="K268" s="50">
        <f t="shared" si="34"/>
        <v>50</v>
      </c>
      <c r="L268" s="47" t="str">
        <f t="shared" si="33"/>
        <v>OK</v>
      </c>
      <c r="M268" s="129" t="s">
        <v>1235</v>
      </c>
      <c r="N268" s="67"/>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137" customFormat="1" ht="14.25">
      <c r="A269" s="82" t="s">
        <v>965</v>
      </c>
      <c r="B269" s="72" t="s">
        <v>1236</v>
      </c>
      <c r="C269" s="72" t="s">
        <v>1237</v>
      </c>
      <c r="D269" s="61" t="s">
        <v>895</v>
      </c>
      <c r="E269" s="61"/>
      <c r="F269" s="47" t="str">
        <f t="shared" si="30"/>
        <v>う３２</v>
      </c>
      <c r="G269" s="47" t="str">
        <f t="shared" si="32"/>
        <v>永松貴子</v>
      </c>
      <c r="H269" s="61" t="s">
        <v>896</v>
      </c>
      <c r="I269" s="47" t="s">
        <v>250</v>
      </c>
      <c r="J269" s="128">
        <v>1962</v>
      </c>
      <c r="K269" s="50">
        <f t="shared" si="34"/>
        <v>62</v>
      </c>
      <c r="L269" s="47" t="str">
        <f t="shared" si="33"/>
        <v>OK</v>
      </c>
      <c r="M269" s="129" t="s">
        <v>1196</v>
      </c>
      <c r="N269" s="67"/>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137" customFormat="1" ht="14.25">
      <c r="A270" s="82" t="s">
        <v>966</v>
      </c>
      <c r="B270" s="89" t="s">
        <v>967</v>
      </c>
      <c r="C270" s="89" t="s">
        <v>968</v>
      </c>
      <c r="D270" s="61" t="s">
        <v>895</v>
      </c>
      <c r="E270" s="61"/>
      <c r="F270" s="47" t="str">
        <f t="shared" si="30"/>
        <v>う３３</v>
      </c>
      <c r="G270" s="47" t="str">
        <f t="shared" si="32"/>
        <v>西崎友香</v>
      </c>
      <c r="H270" s="61" t="s">
        <v>896</v>
      </c>
      <c r="I270" s="47" t="s">
        <v>250</v>
      </c>
      <c r="J270" s="122">
        <v>1980</v>
      </c>
      <c r="K270" s="50">
        <f t="shared" si="34"/>
        <v>44</v>
      </c>
      <c r="L270" s="47" t="str">
        <f t="shared" si="33"/>
        <v>OK</v>
      </c>
      <c r="M270" s="129" t="s">
        <v>1196</v>
      </c>
      <c r="N270"/>
    </row>
    <row r="271" spans="1:256" s="137" customFormat="1" ht="14.25">
      <c r="A271" s="82" t="s">
        <v>969</v>
      </c>
      <c r="B271" s="72" t="s">
        <v>1238</v>
      </c>
      <c r="C271" s="72" t="s">
        <v>1239</v>
      </c>
      <c r="D271" s="61" t="s">
        <v>895</v>
      </c>
      <c r="E271" s="61"/>
      <c r="F271" s="47" t="str">
        <f t="shared" si="30"/>
        <v>う３４</v>
      </c>
      <c r="G271" s="47" t="str">
        <f t="shared" si="32"/>
        <v>藤田博美</v>
      </c>
      <c r="H271" s="61" t="s">
        <v>896</v>
      </c>
      <c r="I271" s="47" t="s">
        <v>250</v>
      </c>
      <c r="J271" s="130">
        <v>1970</v>
      </c>
      <c r="K271" s="50">
        <f t="shared" si="34"/>
        <v>54</v>
      </c>
      <c r="L271" s="47" t="str">
        <f t="shared" si="33"/>
        <v>OK</v>
      </c>
      <c r="M271" s="129" t="s">
        <v>565</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137" customFormat="1" ht="14.25">
      <c r="A272" s="82" t="s">
        <v>970</v>
      </c>
      <c r="B272" s="131" t="s">
        <v>971</v>
      </c>
      <c r="C272" s="131" t="s">
        <v>1240</v>
      </c>
      <c r="D272" s="61" t="s">
        <v>895</v>
      </c>
      <c r="E272" s="61"/>
      <c r="F272" s="47" t="str">
        <f t="shared" si="30"/>
        <v>う３５</v>
      </c>
      <c r="G272" s="47" t="str">
        <f t="shared" si="32"/>
        <v>藤村加代子</v>
      </c>
      <c r="H272" s="61" t="s">
        <v>896</v>
      </c>
      <c r="I272" s="47" t="s">
        <v>250</v>
      </c>
      <c r="J272" s="123">
        <v>1963</v>
      </c>
      <c r="K272" s="50">
        <f t="shared" si="34"/>
        <v>61</v>
      </c>
      <c r="L272" s="47" t="str">
        <f t="shared" si="33"/>
        <v>OK</v>
      </c>
      <c r="M272" s="81" t="s">
        <v>225</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137" customFormat="1" ht="14.25">
      <c r="A273" s="82" t="s">
        <v>972</v>
      </c>
      <c r="B273" s="72" t="s">
        <v>1241</v>
      </c>
      <c r="C273" s="72" t="s">
        <v>1242</v>
      </c>
      <c r="D273" s="61" t="s">
        <v>895</v>
      </c>
      <c r="E273" s="61"/>
      <c r="F273" s="47" t="str">
        <f t="shared" si="30"/>
        <v>う３６</v>
      </c>
      <c r="G273" s="47" t="str">
        <f t="shared" si="32"/>
        <v>藤原泰子</v>
      </c>
      <c r="H273" s="61" t="s">
        <v>896</v>
      </c>
      <c r="I273" s="47" t="s">
        <v>250</v>
      </c>
      <c r="J273" s="274">
        <v>1965</v>
      </c>
      <c r="K273" s="50">
        <f t="shared" si="34"/>
        <v>59</v>
      </c>
      <c r="L273" s="47" t="str">
        <f t="shared" si="33"/>
        <v>OK</v>
      </c>
      <c r="M273" s="129" t="s">
        <v>1227</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137" customFormat="1" ht="14.25">
      <c r="A274" s="82" t="s">
        <v>973</v>
      </c>
      <c r="B274" s="72" t="s">
        <v>1243</v>
      </c>
      <c r="C274" s="72" t="s">
        <v>1244</v>
      </c>
      <c r="D274" s="61" t="s">
        <v>895</v>
      </c>
      <c r="E274" s="61"/>
      <c r="F274" s="47" t="str">
        <f t="shared" si="30"/>
        <v>う３７</v>
      </c>
      <c r="G274" s="47" t="str">
        <f t="shared" si="32"/>
        <v>三崎奈々</v>
      </c>
      <c r="H274" s="61" t="s">
        <v>896</v>
      </c>
      <c r="I274" s="47" t="s">
        <v>250</v>
      </c>
      <c r="J274" s="126">
        <v>1973</v>
      </c>
      <c r="K274" s="50">
        <f t="shared" si="34"/>
        <v>51</v>
      </c>
      <c r="L274" s="47" t="str">
        <f t="shared" si="33"/>
        <v>OK</v>
      </c>
      <c r="M274" s="47" t="s">
        <v>458</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1" customFormat="1" ht="14.25">
      <c r="A275" s="82" t="s">
        <v>974</v>
      </c>
      <c r="B275" s="90" t="s">
        <v>975</v>
      </c>
      <c r="C275" s="90" t="s">
        <v>1245</v>
      </c>
      <c r="D275" s="61" t="s">
        <v>895</v>
      </c>
      <c r="E275" s="61"/>
      <c r="F275" s="47" t="str">
        <f t="shared" si="30"/>
        <v>う３８</v>
      </c>
      <c r="G275" s="47" t="str">
        <f t="shared" si="32"/>
        <v>竹下光代</v>
      </c>
      <c r="H275" s="61" t="s">
        <v>896</v>
      </c>
      <c r="I275" s="47" t="s">
        <v>250</v>
      </c>
      <c r="J275" s="122">
        <v>1974</v>
      </c>
      <c r="K275" s="50">
        <f t="shared" si="34"/>
        <v>50</v>
      </c>
      <c r="L275" s="47" t="str">
        <f t="shared" si="33"/>
        <v>OK</v>
      </c>
      <c r="M275" s="231" t="s">
        <v>478</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137" customFormat="1" ht="14.25">
      <c r="A276" s="82" t="s">
        <v>976</v>
      </c>
      <c r="B276" s="72" t="s">
        <v>977</v>
      </c>
      <c r="C276" s="72" t="s">
        <v>1246</v>
      </c>
      <c r="D276" s="61" t="s">
        <v>895</v>
      </c>
      <c r="E276" s="61"/>
      <c r="F276" s="47" t="str">
        <f t="shared" si="30"/>
        <v>う３９</v>
      </c>
      <c r="G276" s="47" t="str">
        <f t="shared" si="32"/>
        <v>田中有紀</v>
      </c>
      <c r="H276" s="61" t="s">
        <v>896</v>
      </c>
      <c r="I276" s="47" t="s">
        <v>250</v>
      </c>
      <c r="J276" s="122">
        <v>1969</v>
      </c>
      <c r="K276" s="50">
        <f t="shared" si="34"/>
        <v>55</v>
      </c>
      <c r="L276" s="47" t="str">
        <f t="shared" si="33"/>
        <v>OK</v>
      </c>
      <c r="M276" s="129" t="s">
        <v>286</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137" customFormat="1" ht="14.25">
      <c r="A277" s="82" t="s">
        <v>978</v>
      </c>
      <c r="B277" s="72" t="s">
        <v>977</v>
      </c>
      <c r="C277" s="72" t="s">
        <v>1247</v>
      </c>
      <c r="D277" s="61" t="s">
        <v>895</v>
      </c>
      <c r="E277" s="61"/>
      <c r="F277" s="47" t="str">
        <f t="shared" si="30"/>
        <v>う４０</v>
      </c>
      <c r="G277" s="47" t="str">
        <f t="shared" si="32"/>
        <v>田中都</v>
      </c>
      <c r="H277" s="61" t="s">
        <v>896</v>
      </c>
      <c r="I277" s="47" t="s">
        <v>250</v>
      </c>
      <c r="J277" s="122">
        <v>1970</v>
      </c>
      <c r="K277" s="50">
        <f t="shared" si="34"/>
        <v>54</v>
      </c>
      <c r="L277" s="47" t="str">
        <f t="shared" si="33"/>
        <v>OK</v>
      </c>
      <c r="M277" s="129" t="s">
        <v>458</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137" customFormat="1" ht="14.25">
      <c r="A278" s="82" t="s">
        <v>979</v>
      </c>
      <c r="B278" s="132" t="s">
        <v>980</v>
      </c>
      <c r="C278" s="132" t="s">
        <v>1248</v>
      </c>
      <c r="D278" s="61" t="s">
        <v>895</v>
      </c>
      <c r="E278" s="61"/>
      <c r="F278" s="47" t="str">
        <f t="shared" si="30"/>
        <v>う４１</v>
      </c>
      <c r="G278" s="47" t="str">
        <f t="shared" si="32"/>
        <v>姫井亜利沙</v>
      </c>
      <c r="H278" s="61" t="s">
        <v>896</v>
      </c>
      <c r="I278" s="47" t="s">
        <v>250</v>
      </c>
      <c r="J278" s="122">
        <v>1982</v>
      </c>
      <c r="K278" s="50">
        <f t="shared" si="34"/>
        <v>42</v>
      </c>
      <c r="L278" s="47" t="str">
        <f t="shared" si="33"/>
        <v>OK</v>
      </c>
      <c r="M278" s="129" t="s">
        <v>1196</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137" customFormat="1" ht="14.25">
      <c r="A279" s="82" t="s">
        <v>981</v>
      </c>
      <c r="B279" s="72" t="s">
        <v>1082</v>
      </c>
      <c r="C279" s="72" t="s">
        <v>1249</v>
      </c>
      <c r="D279" s="61" t="s">
        <v>895</v>
      </c>
      <c r="E279" s="61"/>
      <c r="F279" s="47" t="str">
        <f t="shared" si="30"/>
        <v>う４２</v>
      </c>
      <c r="G279" s="47" t="str">
        <f t="shared" si="32"/>
        <v>村田彩子</v>
      </c>
      <c r="H279" s="61" t="s">
        <v>896</v>
      </c>
      <c r="I279" s="47" t="s">
        <v>250</v>
      </c>
      <c r="J279" s="122">
        <v>1968</v>
      </c>
      <c r="K279" s="50">
        <f t="shared" si="34"/>
        <v>56</v>
      </c>
      <c r="L279" s="47" t="str">
        <f t="shared" si="33"/>
        <v>OK</v>
      </c>
      <c r="M279" s="129" t="s">
        <v>458</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137" customFormat="1" ht="14.25">
      <c r="A280" s="82" t="s">
        <v>982</v>
      </c>
      <c r="B280" s="72" t="s">
        <v>1250</v>
      </c>
      <c r="C280" s="72" t="s">
        <v>1251</v>
      </c>
      <c r="D280" s="61" t="s">
        <v>895</v>
      </c>
      <c r="E280" s="61"/>
      <c r="F280" s="47" t="str">
        <f t="shared" si="30"/>
        <v>う４３</v>
      </c>
      <c r="G280" s="47" t="str">
        <f t="shared" si="32"/>
        <v>村川庸子</v>
      </c>
      <c r="H280" s="61" t="s">
        <v>896</v>
      </c>
      <c r="I280" s="47" t="s">
        <v>250</v>
      </c>
      <c r="J280" s="122">
        <v>1969</v>
      </c>
      <c r="K280" s="50">
        <f t="shared" si="34"/>
        <v>55</v>
      </c>
      <c r="L280" s="47" t="str">
        <f t="shared" si="33"/>
        <v>OK</v>
      </c>
      <c r="M280" s="129" t="s">
        <v>1252</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137" customFormat="1" ht="14.25">
      <c r="A281" s="82" t="s">
        <v>983</v>
      </c>
      <c r="B281" s="136" t="s">
        <v>1253</v>
      </c>
      <c r="C281" s="136" t="s">
        <v>1254</v>
      </c>
      <c r="D281" s="61" t="s">
        <v>895</v>
      </c>
      <c r="E281" s="61"/>
      <c r="F281" s="47" t="str">
        <f t="shared" si="30"/>
        <v>う４４</v>
      </c>
      <c r="G281" s="47" t="str">
        <f t="shared" si="32"/>
        <v>中田富憲</v>
      </c>
      <c r="H281" s="61" t="s">
        <v>896</v>
      </c>
      <c r="I281" s="47" t="s">
        <v>399</v>
      </c>
      <c r="J281" s="122">
        <v>1961</v>
      </c>
      <c r="K281" s="50">
        <f t="shared" si="34"/>
        <v>63</v>
      </c>
      <c r="L281" s="47" t="str">
        <f t="shared" si="33"/>
        <v>OK</v>
      </c>
      <c r="M281" s="129" t="s">
        <v>1232</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137" customFormat="1" ht="14.25">
      <c r="A282" s="82" t="s">
        <v>1255</v>
      </c>
      <c r="B282" s="136" t="s">
        <v>1157</v>
      </c>
      <c r="C282" s="136" t="s">
        <v>1256</v>
      </c>
      <c r="D282" s="61" t="s">
        <v>895</v>
      </c>
      <c r="E282" s="61"/>
      <c r="F282" s="47" t="str">
        <f t="shared" si="30"/>
        <v>う４５</v>
      </c>
      <c r="G282" s="47" t="str">
        <f t="shared" si="32"/>
        <v>森皓輝</v>
      </c>
      <c r="H282" s="61" t="s">
        <v>896</v>
      </c>
      <c r="I282" s="47" t="s">
        <v>399</v>
      </c>
      <c r="J282" s="122">
        <v>1998</v>
      </c>
      <c r="K282" s="50">
        <f t="shared" si="34"/>
        <v>26</v>
      </c>
      <c r="L282" s="47" t="str">
        <f t="shared" si="33"/>
        <v>OK</v>
      </c>
      <c r="M282" s="129" t="s">
        <v>461</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137" customFormat="1" ht="14.25">
      <c r="A283" s="82" t="s">
        <v>1257</v>
      </c>
      <c r="B283" s="72" t="s">
        <v>1258</v>
      </c>
      <c r="C283" s="72" t="s">
        <v>1259</v>
      </c>
      <c r="D283" s="61" t="s">
        <v>895</v>
      </c>
      <c r="E283" s="61"/>
      <c r="F283" s="47" t="str">
        <f t="shared" si="30"/>
        <v>う４６</v>
      </c>
      <c r="G283" s="47" t="str">
        <f t="shared" si="32"/>
        <v>仙波敬子</v>
      </c>
      <c r="H283" s="61" t="s">
        <v>896</v>
      </c>
      <c r="I283" s="47" t="s">
        <v>250</v>
      </c>
      <c r="J283" s="122">
        <v>1967</v>
      </c>
      <c r="K283" s="50">
        <f t="shared" si="34"/>
        <v>57</v>
      </c>
      <c r="L283" s="47" t="str">
        <f t="shared" si="33"/>
        <v>OK</v>
      </c>
      <c r="M283" s="129" t="s">
        <v>458</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137" customFormat="1">
      <c r="A284" s="62" t="s">
        <v>1260</v>
      </c>
      <c r="B284" s="49" t="s">
        <v>984</v>
      </c>
      <c r="C284" s="49" t="s">
        <v>985</v>
      </c>
      <c r="D284" s="47" t="s">
        <v>1261</v>
      </c>
      <c r="E284" s="47"/>
      <c r="F284" s="48" t="str">
        <f t="shared" si="30"/>
        <v>ら０１</v>
      </c>
      <c r="G284" s="47" t="str">
        <f t="shared" si="32"/>
        <v>中嶋徹</v>
      </c>
      <c r="H284" s="53">
        <f>$B$352</f>
        <v>0</v>
      </c>
      <c r="I284" s="53" t="s">
        <v>224</v>
      </c>
      <c r="J284" s="54">
        <v>1986</v>
      </c>
      <c r="K284" s="51">
        <f>IF(J284="","",(2024-J284))</f>
        <v>38</v>
      </c>
      <c r="L284" s="48" t="str">
        <f t="shared" ref="L284:L289" si="35">IF(G284="","",IF(COUNTIF($G$1:$G$449,G284)&gt;1,"2重登録","OK"))</f>
        <v>OK</v>
      </c>
      <c r="M284" s="49" t="s">
        <v>986</v>
      </c>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c r="CU284" s="47"/>
      <c r="CV284" s="47"/>
      <c r="CW284" s="47"/>
      <c r="CX284" s="47"/>
      <c r="CY284" s="47"/>
      <c r="CZ284" s="47"/>
      <c r="DA284" s="47"/>
      <c r="DB284" s="47"/>
      <c r="DC284" s="47"/>
      <c r="DD284" s="47"/>
      <c r="DE284" s="47"/>
      <c r="DF284" s="47"/>
      <c r="DG284" s="47"/>
      <c r="DH284" s="47"/>
      <c r="DI284" s="47"/>
      <c r="DJ284" s="47"/>
      <c r="DK284" s="47"/>
      <c r="DL284" s="47"/>
      <c r="DM284" s="47"/>
      <c r="DN284" s="47"/>
      <c r="DO284" s="47"/>
      <c r="DP284" s="47"/>
      <c r="DQ284" s="47"/>
      <c r="DR284" s="47"/>
      <c r="DS284" s="47"/>
      <c r="DT284" s="47"/>
      <c r="DU284" s="47"/>
      <c r="DV284" s="47"/>
      <c r="DW284" s="47"/>
      <c r="DX284" s="47"/>
      <c r="DY284" s="47"/>
      <c r="DZ284" s="47"/>
      <c r="EA284" s="47"/>
      <c r="EB284" s="47"/>
      <c r="EC284" s="47"/>
      <c r="ED284" s="47"/>
      <c r="EE284" s="47"/>
      <c r="EF284" s="47"/>
      <c r="EG284" s="47"/>
      <c r="EH284" s="47"/>
      <c r="EI284" s="47"/>
      <c r="EJ284" s="47"/>
      <c r="EK284" s="47"/>
      <c r="EL284" s="47"/>
      <c r="EM284" s="47"/>
      <c r="EN284" s="47"/>
      <c r="EO284" s="47"/>
      <c r="EP284" s="47"/>
      <c r="EQ284" s="47"/>
      <c r="ER284" s="47"/>
      <c r="ES284" s="47"/>
      <c r="ET284" s="47"/>
      <c r="EU284" s="47"/>
      <c r="EV284" s="47"/>
      <c r="EW284" s="47"/>
      <c r="EX284" s="47"/>
      <c r="EY284" s="47"/>
      <c r="EZ284" s="47"/>
      <c r="FA284" s="47"/>
      <c r="FB284" s="47"/>
      <c r="FC284" s="47"/>
      <c r="FD284" s="47"/>
      <c r="FE284" s="47"/>
      <c r="FF284" s="47"/>
      <c r="FG284" s="47"/>
      <c r="FH284" s="47"/>
      <c r="FI284" s="47"/>
      <c r="FJ284" s="47"/>
      <c r="FK284" s="47"/>
      <c r="FL284" s="47"/>
      <c r="FM284" s="47"/>
      <c r="FN284" s="47"/>
      <c r="FO284" s="47"/>
      <c r="FP284" s="47"/>
      <c r="FQ284" s="47"/>
      <c r="FR284" s="47"/>
      <c r="FS284" s="47"/>
      <c r="FT284" s="47"/>
      <c r="FU284" s="47"/>
      <c r="FV284" s="47"/>
      <c r="FW284" s="47"/>
      <c r="FX284" s="47"/>
      <c r="FY284" s="47"/>
      <c r="FZ284" s="47"/>
      <c r="GA284" s="47"/>
      <c r="GB284" s="47"/>
      <c r="GC284" s="47"/>
      <c r="GD284" s="47"/>
      <c r="GE284" s="47"/>
      <c r="GF284" s="47"/>
      <c r="GG284" s="47"/>
      <c r="GH284" s="47"/>
      <c r="GI284" s="47"/>
      <c r="GJ284" s="47"/>
      <c r="GK284" s="47"/>
      <c r="GL284" s="47"/>
      <c r="GM284" s="47"/>
      <c r="GN284" s="47"/>
      <c r="GO284" s="47"/>
      <c r="GP284" s="47"/>
      <c r="GQ284" s="47"/>
      <c r="GR284" s="47"/>
      <c r="GS284" s="47"/>
      <c r="GT284" s="47"/>
      <c r="GU284" s="47"/>
      <c r="GV284" s="47"/>
      <c r="GW284" s="47"/>
      <c r="GX284" s="47"/>
      <c r="GY284" s="47"/>
      <c r="GZ284" s="47"/>
      <c r="HA284" s="47"/>
      <c r="HB284" s="47"/>
      <c r="HC284" s="47"/>
      <c r="HD284" s="47"/>
      <c r="HE284" s="47"/>
      <c r="HF284" s="47"/>
      <c r="HG284" s="47"/>
      <c r="HH284" s="47"/>
      <c r="HI284" s="47"/>
      <c r="HJ284" s="47"/>
      <c r="HK284" s="47"/>
      <c r="HL284" s="47"/>
      <c r="HM284" s="47"/>
      <c r="HN284" s="47"/>
      <c r="HO284" s="47"/>
      <c r="HP284" s="47"/>
      <c r="HQ284" s="47"/>
      <c r="HR284" s="47"/>
      <c r="HS284" s="47"/>
      <c r="HT284" s="47"/>
      <c r="HU284" s="47"/>
      <c r="HV284" s="47"/>
      <c r="HW284" s="47"/>
      <c r="HX284" s="47"/>
      <c r="HY284" s="47"/>
      <c r="HZ284" s="47"/>
      <c r="IA284" s="47"/>
      <c r="IB284" s="47"/>
      <c r="IC284" s="47"/>
      <c r="ID284" s="47"/>
      <c r="IE284" s="47"/>
      <c r="IF284" s="47"/>
      <c r="IG284" s="47"/>
      <c r="IH284" s="47"/>
      <c r="II284" s="47"/>
      <c r="IJ284" s="47"/>
      <c r="IK284" s="47"/>
      <c r="IL284" s="47"/>
      <c r="IM284" s="47"/>
      <c r="IN284" s="47"/>
      <c r="IO284" s="47"/>
      <c r="IP284" s="47"/>
      <c r="IQ284" s="47"/>
      <c r="IR284" s="47"/>
      <c r="IS284" s="47"/>
      <c r="IT284" s="47"/>
      <c r="IU284" s="47"/>
      <c r="IV284" s="47"/>
    </row>
    <row r="285" spans="1:256" s="137" customFormat="1">
      <c r="A285" s="62" t="s">
        <v>987</v>
      </c>
      <c r="B285" s="47" t="s">
        <v>988</v>
      </c>
      <c r="C285" s="47" t="s">
        <v>989</v>
      </c>
      <c r="D285" s="47" t="s">
        <v>1261</v>
      </c>
      <c r="E285" s="47"/>
      <c r="F285" s="47" t="str">
        <f t="shared" si="30"/>
        <v>ら０２</v>
      </c>
      <c r="G285" s="47" t="str">
        <f t="shared" si="32"/>
        <v>猪師崇人</v>
      </c>
      <c r="H285" s="53">
        <f t="shared" ref="H285:H289" si="36">$B$352</f>
        <v>0</v>
      </c>
      <c r="I285" s="53" t="s">
        <v>224</v>
      </c>
      <c r="J285" s="50">
        <v>1985</v>
      </c>
      <c r="K285" s="51">
        <f t="shared" ref="K285:K289" si="37">IF(J285="","",(2024-J285))</f>
        <v>39</v>
      </c>
      <c r="L285" s="48" t="str">
        <f t="shared" si="35"/>
        <v>OK</v>
      </c>
      <c r="M285" s="49" t="s">
        <v>305</v>
      </c>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c r="CU285" s="47"/>
      <c r="CV285" s="47"/>
      <c r="CW285" s="47"/>
      <c r="CX285" s="47"/>
      <c r="CY285" s="47"/>
      <c r="CZ285" s="47"/>
      <c r="DA285" s="47"/>
      <c r="DB285" s="47"/>
      <c r="DC285" s="47"/>
      <c r="DD285" s="47"/>
      <c r="DE285" s="47"/>
      <c r="DF285" s="47"/>
      <c r="DG285" s="47"/>
      <c r="DH285" s="47"/>
      <c r="DI285" s="47"/>
      <c r="DJ285" s="47"/>
      <c r="DK285" s="47"/>
      <c r="DL285" s="47"/>
      <c r="DM285" s="47"/>
      <c r="DN285" s="47"/>
      <c r="DO285" s="47"/>
      <c r="DP285" s="47"/>
      <c r="DQ285" s="47"/>
      <c r="DR285" s="47"/>
      <c r="DS285" s="47"/>
      <c r="DT285" s="47"/>
      <c r="DU285" s="47"/>
      <c r="DV285" s="47"/>
      <c r="DW285" s="47"/>
      <c r="DX285" s="47"/>
      <c r="DY285" s="47"/>
      <c r="DZ285" s="47"/>
      <c r="EA285" s="47"/>
      <c r="EB285" s="47"/>
      <c r="EC285" s="47"/>
      <c r="ED285" s="47"/>
      <c r="EE285" s="47"/>
      <c r="EF285" s="47"/>
      <c r="EG285" s="47"/>
      <c r="EH285" s="47"/>
      <c r="EI285" s="47"/>
      <c r="EJ285" s="47"/>
      <c r="EK285" s="47"/>
      <c r="EL285" s="47"/>
      <c r="EM285" s="47"/>
      <c r="EN285" s="47"/>
      <c r="EO285" s="47"/>
      <c r="EP285" s="47"/>
      <c r="EQ285" s="47"/>
      <c r="ER285" s="47"/>
      <c r="ES285" s="47"/>
      <c r="ET285" s="47"/>
      <c r="EU285" s="47"/>
      <c r="EV285" s="47"/>
      <c r="EW285" s="47"/>
      <c r="EX285" s="47"/>
      <c r="EY285" s="47"/>
      <c r="EZ285" s="47"/>
      <c r="FA285" s="47"/>
      <c r="FB285" s="47"/>
      <c r="FC285" s="47"/>
      <c r="FD285" s="47"/>
      <c r="FE285" s="47"/>
      <c r="FF285" s="47"/>
      <c r="FG285" s="47"/>
      <c r="FH285" s="47"/>
      <c r="FI285" s="47"/>
      <c r="FJ285" s="47"/>
      <c r="FK285" s="47"/>
      <c r="FL285" s="47"/>
      <c r="FM285" s="47"/>
      <c r="FN285" s="47"/>
      <c r="FO285" s="47"/>
      <c r="FP285" s="47"/>
      <c r="FQ285" s="47"/>
      <c r="FR285" s="47"/>
      <c r="FS285" s="47"/>
      <c r="FT285" s="47"/>
      <c r="FU285" s="47"/>
      <c r="FV285" s="47"/>
      <c r="FW285" s="47"/>
      <c r="FX285" s="47"/>
      <c r="FY285" s="47"/>
      <c r="FZ285" s="47"/>
      <c r="GA285" s="47"/>
      <c r="GB285" s="47"/>
      <c r="GC285" s="47"/>
      <c r="GD285" s="47"/>
      <c r="GE285" s="47"/>
      <c r="GF285" s="47"/>
      <c r="GG285" s="47"/>
      <c r="GH285" s="47"/>
      <c r="GI285" s="47"/>
      <c r="GJ285" s="47"/>
      <c r="GK285" s="47"/>
      <c r="GL285" s="47"/>
      <c r="GM285" s="47"/>
      <c r="GN285" s="47"/>
      <c r="GO285" s="47"/>
      <c r="GP285" s="47"/>
      <c r="GQ285" s="47"/>
      <c r="GR285" s="47"/>
      <c r="GS285" s="47"/>
      <c r="GT285" s="47"/>
      <c r="GU285" s="47"/>
      <c r="GV285" s="47"/>
      <c r="GW285" s="47"/>
      <c r="GX285" s="47"/>
      <c r="GY285" s="47"/>
      <c r="GZ285" s="47"/>
      <c r="HA285" s="47"/>
      <c r="HB285" s="47"/>
      <c r="HC285" s="47"/>
      <c r="HD285" s="47"/>
      <c r="HE285" s="47"/>
      <c r="HF285" s="47"/>
      <c r="HG285" s="47"/>
      <c r="HH285" s="47"/>
      <c r="HI285" s="47"/>
      <c r="HJ285" s="47"/>
      <c r="HK285" s="47"/>
      <c r="HL285" s="47"/>
      <c r="HM285" s="47"/>
      <c r="HN285" s="47"/>
      <c r="HO285" s="47"/>
      <c r="HP285" s="47"/>
      <c r="HQ285" s="47"/>
      <c r="HR285" s="47"/>
      <c r="HS285" s="47"/>
      <c r="HT285" s="47"/>
      <c r="HU285" s="47"/>
      <c r="HV285" s="47"/>
      <c r="HW285" s="47"/>
      <c r="HX285" s="47"/>
      <c r="HY285" s="47"/>
      <c r="HZ285" s="47"/>
      <c r="IA285" s="47"/>
      <c r="IB285" s="47"/>
      <c r="IC285" s="47"/>
      <c r="ID285" s="47"/>
      <c r="IE285" s="47"/>
      <c r="IF285" s="47"/>
      <c r="IG285" s="47"/>
      <c r="IH285" s="47"/>
      <c r="II285" s="47"/>
      <c r="IJ285" s="47"/>
      <c r="IK285" s="47"/>
      <c r="IL285" s="47"/>
      <c r="IM285" s="47"/>
      <c r="IN285" s="47"/>
      <c r="IO285" s="47"/>
      <c r="IP285" s="47"/>
      <c r="IQ285" s="47"/>
      <c r="IR285" s="47"/>
      <c r="IS285" s="47"/>
      <c r="IT285" s="47"/>
      <c r="IU285" s="47"/>
      <c r="IV285" s="47"/>
    </row>
    <row r="286" spans="1:256" s="1" customFormat="1">
      <c r="A286" s="62" t="s">
        <v>990</v>
      </c>
      <c r="B286" s="49" t="s">
        <v>991</v>
      </c>
      <c r="C286" s="49" t="s">
        <v>992</v>
      </c>
      <c r="D286" s="47" t="s">
        <v>1261</v>
      </c>
      <c r="E286" s="47"/>
      <c r="F286" s="48" t="str">
        <f t="shared" si="30"/>
        <v>ら０３</v>
      </c>
      <c r="G286" s="47" t="str">
        <f t="shared" si="32"/>
        <v>渡邊直洋</v>
      </c>
      <c r="H286" s="53">
        <f t="shared" si="36"/>
        <v>0</v>
      </c>
      <c r="I286" s="53" t="s">
        <v>224</v>
      </c>
      <c r="J286" s="54">
        <v>1988</v>
      </c>
      <c r="K286" s="51">
        <f t="shared" si="37"/>
        <v>36</v>
      </c>
      <c r="L286" s="48" t="str">
        <f t="shared" si="35"/>
        <v>OK</v>
      </c>
      <c r="M286" s="49" t="s">
        <v>305</v>
      </c>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c r="CU286" s="47"/>
      <c r="CV286" s="47"/>
      <c r="CW286" s="47"/>
      <c r="CX286" s="47"/>
      <c r="CY286" s="47"/>
      <c r="CZ286" s="47"/>
      <c r="DA286" s="47"/>
      <c r="DB286" s="47"/>
      <c r="DC286" s="47"/>
      <c r="DD286" s="47"/>
      <c r="DE286" s="47"/>
      <c r="DF286" s="47"/>
      <c r="DG286" s="47"/>
      <c r="DH286" s="47"/>
      <c r="DI286" s="47"/>
      <c r="DJ286" s="47"/>
      <c r="DK286" s="47"/>
      <c r="DL286" s="47"/>
      <c r="DM286" s="47"/>
      <c r="DN286" s="47"/>
      <c r="DO286" s="47"/>
      <c r="DP286" s="47"/>
      <c r="DQ286" s="47"/>
      <c r="DR286" s="47"/>
      <c r="DS286" s="47"/>
      <c r="DT286" s="47"/>
      <c r="DU286" s="47"/>
      <c r="DV286" s="47"/>
      <c r="DW286" s="47"/>
      <c r="DX286" s="47"/>
      <c r="DY286" s="47"/>
      <c r="DZ286" s="47"/>
      <c r="EA286" s="47"/>
      <c r="EB286" s="47"/>
      <c r="EC286" s="47"/>
      <c r="ED286" s="47"/>
      <c r="EE286" s="47"/>
      <c r="EF286" s="47"/>
      <c r="EG286" s="47"/>
      <c r="EH286" s="47"/>
      <c r="EI286" s="47"/>
      <c r="EJ286" s="47"/>
      <c r="EK286" s="47"/>
      <c r="EL286" s="47"/>
      <c r="EM286" s="47"/>
      <c r="EN286" s="47"/>
      <c r="EO286" s="47"/>
      <c r="EP286" s="47"/>
      <c r="EQ286" s="47"/>
      <c r="ER286" s="47"/>
      <c r="ES286" s="47"/>
      <c r="ET286" s="47"/>
      <c r="EU286" s="47"/>
      <c r="EV286" s="47"/>
      <c r="EW286" s="47"/>
      <c r="EX286" s="47"/>
      <c r="EY286" s="47"/>
      <c r="EZ286" s="47"/>
      <c r="FA286" s="47"/>
      <c r="FB286" s="47"/>
      <c r="FC286" s="47"/>
      <c r="FD286" s="47"/>
      <c r="FE286" s="47"/>
      <c r="FF286" s="47"/>
      <c r="FG286" s="47"/>
      <c r="FH286" s="47"/>
      <c r="FI286" s="47"/>
      <c r="FJ286" s="47"/>
      <c r="FK286" s="47"/>
      <c r="FL286" s="47"/>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7"/>
      <c r="GR286" s="47"/>
      <c r="GS286" s="47"/>
      <c r="GT286" s="47"/>
      <c r="GU286" s="47"/>
      <c r="GV286" s="47"/>
      <c r="GW286" s="47"/>
      <c r="GX286" s="47"/>
      <c r="GY286" s="47"/>
      <c r="GZ286" s="47"/>
      <c r="HA286" s="47"/>
      <c r="HB286" s="47"/>
      <c r="HC286" s="47"/>
      <c r="HD286" s="47"/>
      <c r="HE286" s="47"/>
      <c r="HF286" s="47"/>
      <c r="HG286" s="47"/>
      <c r="HH286" s="47"/>
      <c r="HI286" s="47"/>
      <c r="HJ286" s="47"/>
      <c r="HK286" s="47"/>
      <c r="HL286" s="47"/>
      <c r="HM286" s="47"/>
      <c r="HN286" s="47"/>
      <c r="HO286" s="47"/>
      <c r="HP286" s="47"/>
      <c r="HQ286" s="47"/>
      <c r="HR286" s="47"/>
      <c r="HS286" s="47"/>
      <c r="HT286" s="47"/>
      <c r="HU286" s="47"/>
      <c r="HV286" s="47"/>
      <c r="HW286" s="47"/>
      <c r="HX286" s="47"/>
      <c r="HY286" s="47"/>
      <c r="HZ286" s="47"/>
      <c r="IA286" s="47"/>
      <c r="IB286" s="47"/>
      <c r="IC286" s="47"/>
      <c r="ID286" s="47"/>
      <c r="IE286" s="47"/>
      <c r="IF286" s="47"/>
      <c r="IG286" s="47"/>
      <c r="IH286" s="47"/>
      <c r="II286" s="47"/>
      <c r="IJ286" s="47"/>
      <c r="IK286" s="47"/>
      <c r="IL286" s="47"/>
      <c r="IM286" s="47"/>
      <c r="IN286" s="47"/>
      <c r="IO286" s="47"/>
      <c r="IP286" s="47"/>
      <c r="IQ286" s="47"/>
      <c r="IR286" s="47"/>
      <c r="IS286" s="47"/>
      <c r="IT286" s="47"/>
      <c r="IU286" s="47"/>
      <c r="IV286" s="47"/>
    </row>
    <row r="287" spans="1:256" s="1" customFormat="1">
      <c r="A287" s="62" t="s">
        <v>993</v>
      </c>
      <c r="B287" s="49" t="s">
        <v>994</v>
      </c>
      <c r="C287" s="49" t="s">
        <v>995</v>
      </c>
      <c r="D287" s="47" t="s">
        <v>1261</v>
      </c>
      <c r="E287" s="47"/>
      <c r="F287" s="48" t="str">
        <f t="shared" si="30"/>
        <v>ら０４</v>
      </c>
      <c r="G287" s="47" t="str">
        <f t="shared" si="32"/>
        <v>中島章太</v>
      </c>
      <c r="H287" s="53">
        <f t="shared" si="36"/>
        <v>0</v>
      </c>
      <c r="I287" s="53" t="s">
        <v>224</v>
      </c>
      <c r="J287" s="54">
        <v>1989</v>
      </c>
      <c r="K287" s="51">
        <f t="shared" si="37"/>
        <v>35</v>
      </c>
      <c r="L287" s="48" t="str">
        <f t="shared" si="35"/>
        <v>OK</v>
      </c>
      <c r="M287" s="49" t="s">
        <v>305</v>
      </c>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c r="CU287" s="47"/>
      <c r="CV287" s="47"/>
      <c r="CW287" s="47"/>
      <c r="CX287" s="47"/>
      <c r="CY287" s="47"/>
      <c r="CZ287" s="47"/>
      <c r="DA287" s="47"/>
      <c r="DB287" s="47"/>
      <c r="DC287" s="47"/>
      <c r="DD287" s="47"/>
      <c r="DE287" s="47"/>
      <c r="DF287" s="47"/>
      <c r="DG287" s="47"/>
      <c r="DH287" s="47"/>
      <c r="DI287" s="47"/>
      <c r="DJ287" s="47"/>
      <c r="DK287" s="47"/>
      <c r="DL287" s="47"/>
      <c r="DM287" s="47"/>
      <c r="DN287" s="47"/>
      <c r="DO287" s="47"/>
      <c r="DP287" s="47"/>
      <c r="DQ287" s="47"/>
      <c r="DR287" s="47"/>
      <c r="DS287" s="47"/>
      <c r="DT287" s="47"/>
      <c r="DU287" s="47"/>
      <c r="DV287" s="47"/>
      <c r="DW287" s="47"/>
      <c r="DX287" s="47"/>
      <c r="DY287" s="47"/>
      <c r="DZ287" s="47"/>
      <c r="EA287" s="47"/>
      <c r="EB287" s="47"/>
      <c r="EC287" s="47"/>
      <c r="ED287" s="47"/>
      <c r="EE287" s="47"/>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7"/>
      <c r="GA287" s="47"/>
      <c r="GB287" s="47"/>
      <c r="GC287" s="47"/>
      <c r="GD287" s="47"/>
      <c r="GE287" s="47"/>
      <c r="GF287" s="47"/>
      <c r="GG287" s="47"/>
      <c r="GH287" s="47"/>
      <c r="GI287" s="47"/>
      <c r="GJ287" s="47"/>
      <c r="GK287" s="47"/>
      <c r="GL287" s="47"/>
      <c r="GM287" s="47"/>
      <c r="GN287" s="47"/>
      <c r="GO287" s="47"/>
      <c r="GP287" s="47"/>
      <c r="GQ287" s="47"/>
      <c r="GR287" s="47"/>
      <c r="GS287" s="47"/>
      <c r="GT287" s="47"/>
      <c r="GU287" s="47"/>
      <c r="GV287" s="47"/>
      <c r="GW287" s="47"/>
      <c r="GX287" s="47"/>
      <c r="GY287" s="47"/>
      <c r="GZ287" s="47"/>
      <c r="HA287" s="47"/>
      <c r="HB287" s="47"/>
      <c r="HC287" s="47"/>
      <c r="HD287" s="47"/>
      <c r="HE287" s="47"/>
      <c r="HF287" s="47"/>
      <c r="HG287" s="47"/>
      <c r="HH287" s="47"/>
      <c r="HI287" s="47"/>
      <c r="HJ287" s="47"/>
      <c r="HK287" s="47"/>
      <c r="HL287" s="47"/>
      <c r="HM287" s="47"/>
      <c r="HN287" s="47"/>
      <c r="HO287" s="47"/>
      <c r="HP287" s="47"/>
      <c r="HQ287" s="47"/>
      <c r="HR287" s="47"/>
      <c r="HS287" s="47"/>
      <c r="HT287" s="47"/>
      <c r="HU287" s="47"/>
      <c r="HV287" s="47"/>
      <c r="HW287" s="47"/>
      <c r="HX287" s="47"/>
      <c r="HY287" s="47"/>
      <c r="HZ287" s="47"/>
      <c r="IA287" s="47"/>
      <c r="IB287" s="47"/>
      <c r="IC287" s="47"/>
      <c r="ID287" s="47"/>
      <c r="IE287" s="47"/>
      <c r="IF287" s="47"/>
      <c r="IG287" s="47"/>
      <c r="IH287" s="47"/>
      <c r="II287" s="47"/>
      <c r="IJ287" s="47"/>
      <c r="IK287" s="47"/>
      <c r="IL287" s="47"/>
      <c r="IM287" s="47"/>
      <c r="IN287" s="47"/>
      <c r="IO287" s="47"/>
      <c r="IP287" s="47"/>
      <c r="IQ287" s="47"/>
      <c r="IR287" s="47"/>
      <c r="IS287" s="47"/>
      <c r="IT287" s="47"/>
      <c r="IU287" s="47"/>
      <c r="IV287" s="47"/>
    </row>
    <row r="288" spans="1:256" s="137" customFormat="1">
      <c r="A288" s="62" t="s">
        <v>996</v>
      </c>
      <c r="B288" s="49" t="s">
        <v>997</v>
      </c>
      <c r="C288" s="49" t="s">
        <v>998</v>
      </c>
      <c r="D288" s="47" t="s">
        <v>1261</v>
      </c>
      <c r="E288" s="47"/>
      <c r="F288" s="48" t="str">
        <f t="shared" ref="F288:F289" si="38">A288</f>
        <v>ら０５</v>
      </c>
      <c r="G288" s="47" t="str">
        <f t="shared" si="32"/>
        <v>織田修輔</v>
      </c>
      <c r="H288" s="53">
        <f t="shared" si="36"/>
        <v>0</v>
      </c>
      <c r="I288" s="53" t="s">
        <v>224</v>
      </c>
      <c r="J288" s="54">
        <v>1987</v>
      </c>
      <c r="K288" s="51">
        <f t="shared" si="37"/>
        <v>37</v>
      </c>
      <c r="L288" s="48" t="str">
        <f t="shared" si="35"/>
        <v>OK</v>
      </c>
      <c r="M288" s="49" t="s">
        <v>305</v>
      </c>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c r="CU288" s="47"/>
      <c r="CV288" s="47"/>
      <c r="CW288" s="47"/>
      <c r="CX288" s="47"/>
      <c r="CY288" s="47"/>
      <c r="CZ288" s="47"/>
      <c r="DA288" s="47"/>
      <c r="DB288" s="47"/>
      <c r="DC288" s="47"/>
      <c r="DD288" s="47"/>
      <c r="DE288" s="47"/>
      <c r="DF288" s="47"/>
      <c r="DG288" s="47"/>
      <c r="DH288" s="47"/>
      <c r="DI288" s="47"/>
      <c r="DJ288" s="47"/>
      <c r="DK288" s="47"/>
      <c r="DL288" s="47"/>
      <c r="DM288" s="47"/>
      <c r="DN288" s="47"/>
      <c r="DO288" s="47"/>
      <c r="DP288" s="47"/>
      <c r="DQ288" s="47"/>
      <c r="DR288" s="47"/>
      <c r="DS288" s="47"/>
      <c r="DT288" s="47"/>
      <c r="DU288" s="47"/>
      <c r="DV288" s="47"/>
      <c r="DW288" s="47"/>
      <c r="DX288" s="47"/>
      <c r="DY288" s="47"/>
      <c r="DZ288" s="47"/>
      <c r="EA288" s="47"/>
      <c r="EB288" s="47"/>
      <c r="EC288" s="47"/>
      <c r="ED288" s="47"/>
      <c r="EE288" s="47"/>
      <c r="EF288" s="47"/>
      <c r="EG288" s="47"/>
      <c r="EH288" s="47"/>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7"/>
      <c r="GA288" s="47"/>
      <c r="GB288" s="47"/>
      <c r="GC288" s="47"/>
      <c r="GD288" s="47"/>
      <c r="GE288" s="47"/>
      <c r="GF288" s="47"/>
      <c r="GG288" s="47"/>
      <c r="GH288" s="47"/>
      <c r="GI288" s="47"/>
      <c r="GJ288" s="47"/>
      <c r="GK288" s="47"/>
      <c r="GL288" s="47"/>
      <c r="GM288" s="47"/>
      <c r="GN288" s="47"/>
      <c r="GO288" s="47"/>
      <c r="GP288" s="47"/>
      <c r="GQ288" s="47"/>
      <c r="GR288" s="47"/>
      <c r="GS288" s="47"/>
      <c r="GT288" s="47"/>
      <c r="GU288" s="47"/>
      <c r="GV288" s="47"/>
      <c r="GW288" s="47"/>
      <c r="GX288" s="47"/>
      <c r="GY288" s="47"/>
      <c r="GZ288" s="47"/>
      <c r="HA288" s="47"/>
      <c r="HB288" s="47"/>
      <c r="HC288" s="47"/>
      <c r="HD288" s="47"/>
      <c r="HE288" s="47"/>
      <c r="HF288" s="47"/>
      <c r="HG288" s="47"/>
      <c r="HH288" s="47"/>
      <c r="HI288" s="47"/>
      <c r="HJ288" s="47"/>
      <c r="HK288" s="47"/>
      <c r="HL288" s="47"/>
      <c r="HM288" s="47"/>
      <c r="HN288" s="47"/>
      <c r="HO288" s="47"/>
      <c r="HP288" s="47"/>
      <c r="HQ288" s="47"/>
      <c r="HR288" s="47"/>
      <c r="HS288" s="47"/>
      <c r="HT288" s="47"/>
      <c r="HU288" s="47"/>
      <c r="HV288" s="47"/>
      <c r="HW288" s="47"/>
      <c r="HX288" s="47"/>
      <c r="HY288" s="47"/>
      <c r="HZ288" s="47"/>
      <c r="IA288" s="47"/>
      <c r="IB288" s="47"/>
      <c r="IC288" s="47"/>
      <c r="ID288" s="47"/>
      <c r="IE288" s="47"/>
      <c r="IF288" s="47"/>
      <c r="IG288" s="47"/>
      <c r="IH288" s="47"/>
      <c r="II288" s="47"/>
      <c r="IJ288" s="47"/>
      <c r="IK288" s="47"/>
      <c r="IL288" s="47"/>
      <c r="IM288" s="47"/>
      <c r="IN288" s="47"/>
      <c r="IO288" s="47"/>
      <c r="IP288" s="47"/>
      <c r="IQ288" s="47"/>
      <c r="IR288" s="47"/>
      <c r="IS288" s="47"/>
      <c r="IT288" s="47"/>
      <c r="IU288" s="47"/>
      <c r="IV288" s="47"/>
    </row>
    <row r="289" spans="1:256" s="137" customFormat="1">
      <c r="A289" s="62" t="s">
        <v>999</v>
      </c>
      <c r="B289" s="49" t="s">
        <v>1000</v>
      </c>
      <c r="C289" s="49" t="s">
        <v>1001</v>
      </c>
      <c r="D289" s="47" t="s">
        <v>1261</v>
      </c>
      <c r="E289" s="47"/>
      <c r="F289" s="48" t="str">
        <f t="shared" si="38"/>
        <v>ら０６</v>
      </c>
      <c r="G289" s="47" t="str">
        <f t="shared" si="32"/>
        <v>徳光亮真</v>
      </c>
      <c r="H289" s="53">
        <f t="shared" si="36"/>
        <v>0</v>
      </c>
      <c r="I289" s="53" t="s">
        <v>224</v>
      </c>
      <c r="J289" s="54">
        <v>1990</v>
      </c>
      <c r="K289" s="51">
        <f t="shared" si="37"/>
        <v>34</v>
      </c>
      <c r="L289" s="48" t="str">
        <f t="shared" si="35"/>
        <v>OK</v>
      </c>
      <c r="M289" s="49" t="s">
        <v>305</v>
      </c>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47"/>
      <c r="DO289" s="47"/>
      <c r="DP289" s="47"/>
      <c r="DQ289" s="47"/>
      <c r="DR289" s="47"/>
      <c r="DS289" s="47"/>
      <c r="DT289" s="47"/>
      <c r="DU289" s="47"/>
      <c r="DV289" s="47"/>
      <c r="DW289" s="47"/>
      <c r="DX289" s="47"/>
      <c r="DY289" s="47"/>
      <c r="DZ289" s="47"/>
      <c r="EA289" s="47"/>
      <c r="EB289" s="47"/>
      <c r="EC289" s="47"/>
      <c r="ED289" s="47"/>
      <c r="EE289" s="47"/>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7"/>
      <c r="GA289" s="47"/>
      <c r="GB289" s="47"/>
      <c r="GC289" s="47"/>
      <c r="GD289" s="47"/>
      <c r="GE289" s="47"/>
      <c r="GF289" s="47"/>
      <c r="GG289" s="47"/>
      <c r="GH289" s="47"/>
      <c r="GI289" s="47"/>
      <c r="GJ289" s="47"/>
      <c r="GK289" s="47"/>
      <c r="GL289" s="47"/>
      <c r="GM289" s="47"/>
      <c r="GN289" s="47"/>
      <c r="GO289" s="47"/>
      <c r="GP289" s="47"/>
      <c r="GQ289" s="47"/>
      <c r="GR289" s="47"/>
      <c r="GS289" s="47"/>
      <c r="GT289" s="47"/>
      <c r="GU289" s="47"/>
      <c r="GV289" s="47"/>
      <c r="GW289" s="47"/>
      <c r="GX289" s="47"/>
      <c r="GY289" s="47"/>
      <c r="GZ289" s="47"/>
      <c r="HA289" s="47"/>
      <c r="HB289" s="47"/>
      <c r="HC289" s="47"/>
      <c r="HD289" s="47"/>
      <c r="HE289" s="47"/>
      <c r="HF289" s="47"/>
      <c r="HG289" s="47"/>
      <c r="HH289" s="47"/>
      <c r="HI289" s="47"/>
      <c r="HJ289" s="47"/>
      <c r="HK289" s="47"/>
      <c r="HL289" s="47"/>
      <c r="HM289" s="47"/>
      <c r="HN289" s="47"/>
      <c r="HO289" s="47"/>
      <c r="HP289" s="47"/>
      <c r="HQ289" s="47"/>
      <c r="HR289" s="47"/>
      <c r="HS289" s="47"/>
      <c r="HT289" s="47"/>
      <c r="HU289" s="47"/>
      <c r="HV289" s="47"/>
      <c r="HW289" s="47"/>
      <c r="HX289" s="47"/>
      <c r="HY289" s="47"/>
      <c r="HZ289" s="47"/>
      <c r="IA289" s="47"/>
      <c r="IB289" s="47"/>
      <c r="IC289" s="47"/>
      <c r="ID289" s="47"/>
      <c r="IE289" s="47"/>
      <c r="IF289" s="47"/>
      <c r="IG289" s="47"/>
      <c r="IH289" s="47"/>
      <c r="II289" s="47"/>
      <c r="IJ289" s="47"/>
      <c r="IK289" s="47"/>
      <c r="IL289" s="47"/>
      <c r="IM289" s="47"/>
      <c r="IN289" s="47"/>
      <c r="IO289" s="47"/>
      <c r="IP289" s="47"/>
      <c r="IQ289" s="47"/>
      <c r="IR289" s="47"/>
      <c r="IS289" s="47"/>
      <c r="IT289" s="47"/>
      <c r="IU289" s="47"/>
      <c r="IV289" s="47"/>
    </row>
    <row r="290" spans="1:256" s="137" customFormat="1">
      <c r="A290" s="101" t="s">
        <v>1002</v>
      </c>
      <c r="B290" s="135" t="s">
        <v>1003</v>
      </c>
      <c r="C290" s="74" t="s">
        <v>1004</v>
      </c>
      <c r="D290" s="69" t="s">
        <v>1005</v>
      </c>
      <c r="E290" s="69"/>
      <c r="F290" s="76" t="str">
        <f>A290</f>
        <v>こ０１</v>
      </c>
      <c r="G290" s="69" t="str">
        <f>B290&amp;C290</f>
        <v>征矢洋平</v>
      </c>
      <c r="H290" s="102" t="str">
        <f>D290</f>
        <v>個人登録</v>
      </c>
      <c r="I290" s="102" t="s">
        <v>224</v>
      </c>
      <c r="J290" s="103">
        <v>1974</v>
      </c>
      <c r="K290" s="75">
        <f>IF(J290="","",(2024-J290))</f>
        <v>50</v>
      </c>
      <c r="L290" s="76" t="str">
        <f>IF(G290="","",IF(COUNTIF($G$3:$G$370,G290)&gt;1,"2重登録","OK"))</f>
        <v>OK</v>
      </c>
      <c r="M290" s="73" t="s">
        <v>339</v>
      </c>
      <c r="N290" s="69"/>
      <c r="O290" s="69"/>
      <c r="P290" s="69"/>
      <c r="Q290" s="69"/>
      <c r="R290" s="69"/>
      <c r="S290" s="134"/>
      <c r="T290" s="134"/>
      <c r="U290" s="134"/>
      <c r="V290" s="134"/>
      <c r="W290" s="134"/>
      <c r="X290" s="134"/>
      <c r="Y290" s="134"/>
      <c r="Z290" s="134"/>
      <c r="AA290" s="134"/>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137" customFormat="1">
      <c r="A291" s="101" t="s">
        <v>1006</v>
      </c>
      <c r="B291" s="232" t="s">
        <v>1007</v>
      </c>
      <c r="C291" s="233" t="s">
        <v>1008</v>
      </c>
      <c r="D291" s="69" t="s">
        <v>1005</v>
      </c>
      <c r="E291" s="69"/>
      <c r="F291" s="48" t="str">
        <f>A291</f>
        <v>こ０２</v>
      </c>
      <c r="G291" s="234" t="str">
        <f>B291&amp;C291</f>
        <v>松原礼</v>
      </c>
      <c r="H291" s="102" t="str">
        <f>D291</f>
        <v>個人登録</v>
      </c>
      <c r="I291" s="235" t="s">
        <v>224</v>
      </c>
      <c r="J291" s="236">
        <v>1987</v>
      </c>
      <c r="K291" s="75">
        <f t="shared" ref="K291:K292" si="39">IF(J291="","",(2024-J291))</f>
        <v>37</v>
      </c>
      <c r="L291" s="76" t="str">
        <f>IF(G291="","",IF(COUNTIF($G$3:$G$370,G291)&gt;1,"2重登録","OK"))</f>
        <v>OK</v>
      </c>
      <c r="M291" s="237" t="s">
        <v>339</v>
      </c>
      <c r="N291" s="234"/>
      <c r="O291" s="234"/>
      <c r="P291" s="234"/>
      <c r="Q291" s="234"/>
      <c r="R291" s="234"/>
      <c r="S291" s="234"/>
      <c r="T291" s="234"/>
      <c r="U291" s="234"/>
      <c r="V291" s="234"/>
      <c r="W291" s="234"/>
      <c r="X291" s="234"/>
      <c r="Y291" s="234"/>
      <c r="Z291" s="234"/>
      <c r="AA291" s="234"/>
      <c r="AB291" s="234"/>
      <c r="AC291" s="234"/>
      <c r="AD291" s="234"/>
      <c r="AE291" s="234"/>
      <c r="AF291" s="234"/>
      <c r="AG291" s="234"/>
      <c r="AH291" s="234"/>
      <c r="AI291" s="234"/>
      <c r="AJ291" s="234"/>
      <c r="AK291" s="234"/>
      <c r="AL291" s="234"/>
      <c r="AM291" s="234"/>
      <c r="AN291" s="234"/>
      <c r="AO291" s="234"/>
      <c r="AP291" s="234"/>
      <c r="AQ291" s="234"/>
      <c r="AR291" s="234"/>
      <c r="AS291" s="234"/>
      <c r="AT291" s="234"/>
      <c r="AU291" s="234"/>
      <c r="AV291" s="234"/>
      <c r="AW291" s="234"/>
      <c r="AX291" s="234"/>
      <c r="AY291" s="234"/>
      <c r="AZ291" s="234"/>
      <c r="BA291" s="234"/>
      <c r="BB291" s="234"/>
      <c r="BC291" s="234"/>
      <c r="BD291" s="234"/>
      <c r="BE291" s="234"/>
      <c r="BF291" s="234"/>
      <c r="BG291" s="234"/>
      <c r="BH291" s="234"/>
      <c r="BI291" s="234"/>
      <c r="BJ291" s="234"/>
      <c r="BK291" s="234"/>
      <c r="BL291" s="234"/>
      <c r="BM291" s="234"/>
      <c r="BN291" s="234"/>
      <c r="BO291" s="234"/>
      <c r="BP291" s="234"/>
      <c r="BQ291" s="234"/>
      <c r="BR291" s="234"/>
      <c r="BS291" s="234"/>
      <c r="BT291" s="234"/>
      <c r="BU291" s="234"/>
      <c r="BV291" s="234"/>
      <c r="BW291" s="234"/>
      <c r="BX291" s="234"/>
      <c r="BY291" s="234"/>
      <c r="BZ291" s="234"/>
      <c r="CA291" s="234"/>
      <c r="CB291" s="234"/>
      <c r="CC291" s="234"/>
      <c r="CD291" s="234"/>
      <c r="CE291" s="234"/>
      <c r="CF291" s="234"/>
      <c r="CG291" s="234"/>
      <c r="CH291" s="234"/>
      <c r="CI291" s="234"/>
      <c r="CJ291" s="234"/>
      <c r="CK291" s="234"/>
      <c r="CL291" s="234"/>
      <c r="CM291" s="234"/>
      <c r="CN291" s="234"/>
      <c r="CO291" s="234"/>
      <c r="CP291" s="234"/>
      <c r="CQ291" s="234"/>
      <c r="CR291" s="234"/>
      <c r="CS291" s="234"/>
      <c r="CT291" s="234"/>
      <c r="CU291" s="234"/>
      <c r="CV291" s="234"/>
      <c r="CW291" s="234"/>
      <c r="CX291" s="234"/>
      <c r="CY291" s="234"/>
      <c r="CZ291" s="234"/>
      <c r="DA291" s="234"/>
      <c r="DB291" s="234"/>
      <c r="DC291" s="234"/>
      <c r="DD291" s="234"/>
      <c r="DE291" s="234"/>
      <c r="DF291" s="234"/>
      <c r="DG291" s="234"/>
      <c r="DH291" s="234"/>
      <c r="DI291" s="234"/>
      <c r="DJ291" s="234"/>
      <c r="DK291" s="234"/>
      <c r="DL291" s="234"/>
      <c r="DM291" s="234"/>
      <c r="DN291" s="234"/>
      <c r="DO291" s="234"/>
      <c r="DP291" s="234"/>
      <c r="DQ291" s="234"/>
      <c r="DR291" s="234"/>
      <c r="DS291" s="234"/>
      <c r="DT291" s="234"/>
      <c r="DU291" s="234"/>
      <c r="DV291" s="234"/>
      <c r="DW291" s="234"/>
      <c r="DX291" s="234"/>
      <c r="DY291" s="234"/>
      <c r="DZ291" s="234"/>
      <c r="EA291" s="234"/>
      <c r="EB291" s="234"/>
      <c r="EC291" s="234"/>
      <c r="ED291" s="234"/>
      <c r="EE291" s="234"/>
      <c r="EF291" s="234"/>
      <c r="EG291" s="234"/>
      <c r="EH291" s="234"/>
      <c r="EI291" s="234"/>
      <c r="EJ291" s="234"/>
      <c r="EK291" s="234"/>
      <c r="EL291" s="234"/>
      <c r="EM291" s="234"/>
      <c r="EN291" s="234"/>
      <c r="EO291" s="234"/>
      <c r="EP291" s="234"/>
      <c r="EQ291" s="234"/>
      <c r="ER291" s="234"/>
      <c r="ES291" s="234"/>
      <c r="ET291" s="234"/>
      <c r="EU291" s="234"/>
      <c r="EV291" s="234"/>
      <c r="EW291" s="234"/>
      <c r="EX291" s="234"/>
      <c r="EY291" s="234"/>
      <c r="EZ291" s="234"/>
      <c r="FA291" s="234"/>
      <c r="FB291" s="234"/>
      <c r="FC291" s="234"/>
      <c r="FD291" s="234"/>
      <c r="FE291" s="234"/>
      <c r="FF291" s="234"/>
      <c r="FG291" s="234"/>
      <c r="FH291" s="234"/>
      <c r="FI291" s="234"/>
      <c r="FJ291" s="234"/>
      <c r="FK291" s="234"/>
      <c r="FL291" s="234"/>
      <c r="FM291" s="234"/>
      <c r="FN291" s="234"/>
      <c r="FO291" s="234"/>
      <c r="FP291" s="234"/>
      <c r="FQ291" s="234"/>
      <c r="FR291" s="234"/>
      <c r="FS291" s="234"/>
      <c r="FT291" s="234"/>
      <c r="FU291" s="234"/>
      <c r="FV291" s="234"/>
      <c r="FW291" s="234"/>
      <c r="FX291" s="234"/>
      <c r="FY291" s="234"/>
      <c r="FZ291" s="234"/>
      <c r="GA291" s="234"/>
      <c r="GB291" s="234"/>
      <c r="GC291" s="234"/>
      <c r="GD291" s="234"/>
      <c r="GE291" s="234"/>
      <c r="GF291" s="234"/>
      <c r="GG291" s="234"/>
      <c r="GH291" s="234"/>
      <c r="GI291" s="234"/>
      <c r="GJ291" s="234"/>
      <c r="GK291" s="234"/>
      <c r="GL291" s="234"/>
      <c r="GM291" s="234"/>
      <c r="GN291" s="234"/>
      <c r="GO291" s="234"/>
      <c r="GP291" s="234"/>
      <c r="GQ291" s="234"/>
      <c r="GR291" s="234"/>
      <c r="GS291" s="234"/>
      <c r="GT291" s="234"/>
      <c r="GU291" s="234"/>
      <c r="GV291" s="234"/>
      <c r="GW291" s="234"/>
      <c r="GX291" s="234"/>
      <c r="GY291" s="234"/>
      <c r="GZ291" s="234"/>
      <c r="HA291" s="234"/>
      <c r="HB291" s="234"/>
      <c r="HC291" s="234"/>
      <c r="HD291" s="234"/>
      <c r="HE291" s="234"/>
      <c r="HF291" s="234"/>
      <c r="HG291" s="234"/>
      <c r="HH291" s="234"/>
      <c r="HI291" s="234"/>
      <c r="HJ291" s="234"/>
      <c r="HK291" s="234"/>
      <c r="HL291" s="234"/>
      <c r="HM291" s="234"/>
      <c r="HN291" s="234"/>
      <c r="HO291" s="234"/>
      <c r="HP291" s="234"/>
      <c r="HQ291" s="234"/>
      <c r="HR291" s="234"/>
      <c r="HS291" s="234"/>
      <c r="HT291" s="234"/>
      <c r="HU291" s="234"/>
      <c r="HV291" s="234"/>
      <c r="HW291" s="234"/>
      <c r="HX291" s="234"/>
      <c r="HY291" s="234"/>
      <c r="HZ291" s="234"/>
      <c r="IA291" s="234"/>
      <c r="IB291" s="234"/>
      <c r="IC291" s="234"/>
      <c r="ID291" s="234"/>
      <c r="IE291" s="234"/>
      <c r="IF291" s="234"/>
      <c r="IG291" s="234"/>
      <c r="IH291" s="234"/>
      <c r="II291" s="234"/>
      <c r="IJ291" s="234"/>
      <c r="IK291" s="234"/>
      <c r="IL291" s="234"/>
      <c r="IM291" s="234"/>
      <c r="IN291" s="234"/>
      <c r="IO291" s="234"/>
      <c r="IP291" s="234"/>
      <c r="IQ291" s="234"/>
      <c r="IR291" s="234"/>
      <c r="IS291" s="234"/>
      <c r="IT291" s="234"/>
      <c r="IU291" s="234"/>
      <c r="IV291" s="234"/>
    </row>
    <row r="292" spans="1:256" s="137" customFormat="1">
      <c r="A292" s="101" t="s">
        <v>1262</v>
      </c>
      <c r="B292" s="238" t="s">
        <v>432</v>
      </c>
      <c r="C292" s="239" t="s">
        <v>1009</v>
      </c>
      <c r="D292" s="69" t="s">
        <v>1005</v>
      </c>
      <c r="E292" s="69"/>
      <c r="F292" s="48" t="str">
        <f>A292</f>
        <v>こ０３</v>
      </c>
      <c r="G292" s="47" t="str">
        <f>B292&amp;C292</f>
        <v>山田直八</v>
      </c>
      <c r="H292" s="102" t="str">
        <f>D292</f>
        <v>個人登録</v>
      </c>
      <c r="I292" s="53" t="s">
        <v>224</v>
      </c>
      <c r="J292" s="54">
        <v>1972</v>
      </c>
      <c r="K292" s="75">
        <f t="shared" si="39"/>
        <v>52</v>
      </c>
      <c r="L292" s="76" t="str">
        <f>IF(G292="","",IF(COUNTIF($G$3:$G$370,G292)&gt;1,"2重登録","OK"))</f>
        <v>OK</v>
      </c>
      <c r="M292" s="52" t="s">
        <v>1010</v>
      </c>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c r="CU292" s="47"/>
      <c r="CV292" s="47"/>
      <c r="CW292" s="47"/>
      <c r="CX292" s="47"/>
      <c r="CY292" s="47"/>
      <c r="CZ292" s="47"/>
      <c r="DA292" s="47"/>
      <c r="DB292" s="47"/>
      <c r="DC292" s="47"/>
      <c r="DD292" s="47"/>
      <c r="DE292" s="47"/>
      <c r="DF292" s="47"/>
      <c r="DG292" s="47"/>
      <c r="DH292" s="47"/>
      <c r="DI292" s="47"/>
      <c r="DJ292" s="47"/>
      <c r="DK292" s="47"/>
      <c r="DL292" s="47"/>
      <c r="DM292" s="47"/>
      <c r="DN292" s="47"/>
      <c r="DO292" s="47"/>
      <c r="DP292" s="47"/>
      <c r="DQ292" s="47"/>
      <c r="DR292" s="47"/>
      <c r="DS292" s="47"/>
      <c r="DT292" s="47"/>
      <c r="DU292" s="47"/>
      <c r="DV292" s="47"/>
      <c r="DW292" s="47"/>
      <c r="DX292" s="47"/>
      <c r="DY292" s="47"/>
      <c r="DZ292" s="47"/>
      <c r="EA292" s="47"/>
      <c r="EB292" s="47"/>
      <c r="EC292" s="47"/>
      <c r="ED292" s="47"/>
      <c r="EE292" s="47"/>
      <c r="EF292" s="47"/>
      <c r="EG292" s="47"/>
      <c r="EH292" s="47"/>
      <c r="EI292" s="47"/>
      <c r="EJ292" s="47"/>
      <c r="EK292" s="47"/>
      <c r="EL292" s="47"/>
      <c r="EM292" s="47"/>
      <c r="EN292" s="47"/>
      <c r="EO292" s="47"/>
      <c r="EP292" s="47"/>
      <c r="EQ292" s="47"/>
      <c r="ER292" s="47"/>
      <c r="ES292" s="47"/>
      <c r="ET292" s="47"/>
      <c r="EU292" s="47"/>
      <c r="EV292" s="47"/>
      <c r="EW292" s="47"/>
      <c r="EX292" s="47"/>
      <c r="EY292" s="47"/>
      <c r="EZ292" s="47"/>
      <c r="FA292" s="47"/>
      <c r="FB292" s="47"/>
      <c r="FC292" s="47"/>
      <c r="FD292" s="47"/>
      <c r="FE292" s="47"/>
      <c r="FF292" s="47"/>
      <c r="FG292" s="47"/>
      <c r="FH292" s="47"/>
      <c r="FI292" s="47"/>
      <c r="FJ292" s="47"/>
      <c r="FK292" s="47"/>
      <c r="FL292" s="47"/>
      <c r="FM292" s="47"/>
      <c r="FN292" s="47"/>
      <c r="FO292" s="47"/>
      <c r="FP292" s="47"/>
      <c r="FQ292" s="47"/>
      <c r="FR292" s="47"/>
      <c r="FS292" s="47"/>
      <c r="FT292" s="47"/>
      <c r="FU292" s="47"/>
      <c r="FV292" s="47"/>
      <c r="FW292" s="47"/>
      <c r="FX292" s="47"/>
      <c r="FY292" s="47"/>
      <c r="FZ292" s="47"/>
      <c r="GA292" s="47"/>
      <c r="GB292" s="47"/>
      <c r="GC292" s="47"/>
      <c r="GD292" s="47"/>
      <c r="GE292" s="47"/>
      <c r="GF292" s="47"/>
      <c r="GG292" s="47"/>
      <c r="GH292" s="47"/>
      <c r="GI292" s="47"/>
      <c r="GJ292" s="47"/>
      <c r="GK292" s="47"/>
      <c r="GL292" s="47"/>
      <c r="GM292" s="47"/>
      <c r="GN292" s="47"/>
      <c r="GO292" s="47"/>
      <c r="GP292" s="47"/>
      <c r="GQ292" s="47"/>
      <c r="GR292" s="47"/>
      <c r="GS292" s="47"/>
      <c r="GT292" s="47"/>
      <c r="GU292" s="47"/>
      <c r="GV292" s="47"/>
      <c r="GW292" s="47"/>
      <c r="GX292" s="47"/>
      <c r="GY292" s="47"/>
      <c r="GZ292" s="47"/>
      <c r="HA292" s="47"/>
      <c r="HB292" s="47"/>
      <c r="HC292" s="47"/>
      <c r="HD292" s="47"/>
      <c r="HE292" s="47"/>
      <c r="HF292" s="47"/>
      <c r="HG292" s="47"/>
      <c r="HH292" s="47"/>
      <c r="HI292" s="47"/>
      <c r="HJ292" s="47"/>
      <c r="HK292" s="47"/>
      <c r="HL292" s="47"/>
      <c r="HM292" s="47"/>
      <c r="HN292" s="47"/>
      <c r="HO292" s="47"/>
      <c r="HP292" s="47"/>
      <c r="HQ292" s="47"/>
      <c r="HR292" s="47"/>
      <c r="HS292" s="47"/>
      <c r="HT292" s="47"/>
      <c r="HU292" s="47"/>
      <c r="HV292" s="47"/>
      <c r="HW292" s="47"/>
      <c r="HX292" s="47"/>
      <c r="HY292" s="47"/>
      <c r="HZ292" s="47"/>
      <c r="IA292" s="47"/>
      <c r="IB292" s="47"/>
      <c r="IC292" s="47"/>
      <c r="ID292" s="47"/>
      <c r="IE292" s="47"/>
      <c r="IF292" s="47"/>
      <c r="IG292" s="47"/>
      <c r="IH292" s="47"/>
      <c r="II292" s="47"/>
      <c r="IJ292" s="47"/>
      <c r="IK292" s="47"/>
      <c r="IL292" s="47"/>
      <c r="IM292" s="47"/>
      <c r="IN292" s="47"/>
      <c r="IO292" s="47"/>
      <c r="IP292" s="47"/>
      <c r="IQ292" s="47"/>
      <c r="IR292" s="47"/>
      <c r="IS292" s="47"/>
      <c r="IT292" s="47"/>
      <c r="IU292" s="47"/>
      <c r="IV292" s="47"/>
    </row>
    <row r="293" spans="1:256" s="137" customFormat="1">
      <c r="A293" s="105" t="s">
        <v>1011</v>
      </c>
      <c r="B293" s="47"/>
      <c r="C293" s="47"/>
      <c r="D293" s="47"/>
      <c r="E293" s="47"/>
      <c r="F293" s="79"/>
      <c r="G293" s="47"/>
      <c r="H293" s="47"/>
      <c r="I293" s="61"/>
      <c r="J293" s="50"/>
      <c r="K293" s="78"/>
      <c r="L293" s="48"/>
      <c r="M293" s="57"/>
      <c r="N293" s="47"/>
      <c r="O293" s="47"/>
      <c r="P293" s="47"/>
      <c r="Q293" s="47"/>
      <c r="R293" s="134"/>
      <c r="S293" s="134"/>
      <c r="T293" s="134"/>
      <c r="U293" s="134"/>
      <c r="V293" s="134"/>
      <c r="W293" s="134"/>
      <c r="X293" s="134"/>
      <c r="Y293" s="134"/>
      <c r="Z293" s="134"/>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137" customFormat="1">
      <c r="A294" s="105" t="s">
        <v>1012</v>
      </c>
      <c r="B294" s="47"/>
      <c r="C294" s="47"/>
      <c r="D294" s="47"/>
      <c r="E294" s="47"/>
      <c r="F294" s="79"/>
      <c r="G294" s="47"/>
      <c r="H294" s="47"/>
      <c r="I294" s="58"/>
      <c r="J294" s="50"/>
      <c r="K294" s="78"/>
      <c r="L294" s="48"/>
      <c r="M294" s="47"/>
      <c r="N294" s="47"/>
      <c r="O294" s="1"/>
      <c r="P294" s="47"/>
      <c r="Q294" s="47"/>
      <c r="R294" s="134"/>
      <c r="S294" s="134"/>
      <c r="T294" s="134"/>
      <c r="U294" s="134"/>
      <c r="V294" s="134"/>
      <c r="W294" s="134"/>
      <c r="X294" s="134"/>
      <c r="Y294" s="134"/>
      <c r="Z294" s="13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sheetData>
  <sheetProtection algorithmName="SHA-512" hashValue="5HhFiPrt8zfa4ZCxVekHwxkoK3uwifZJiqLUmuaIw7w5FGdmZb9l/LfRFpP0GFJvYMjaCQZDLfqXrkinnh/xVw==" saltValue="BEMqdLXnpykdE/ngkV7FWA==" spinCount="100000" sheet="1"/>
  <phoneticPr fontId="12"/>
  <conditionalFormatting sqref="B105:B106">
    <cfRule type="expression" dxfId="6" priority="7">
      <formula>COUNTIF($I105,"女")</formula>
    </cfRule>
  </conditionalFormatting>
  <conditionalFormatting sqref="B85:C98 G85:G127 I85:I127">
    <cfRule type="expression" dxfId="5" priority="6">
      <formula>COUNTIF($I85,"女")</formula>
    </cfRule>
  </conditionalFormatting>
  <conditionalFormatting sqref="B100:C102 B104:C104 B107:C107 B109:C113 B115:C122 B124:C127">
    <cfRule type="expression" dxfId="4" priority="5">
      <formula>COUNTIF($I100,"女")</formula>
    </cfRule>
  </conditionalFormatting>
  <conditionalFormatting sqref="I284">
    <cfRule type="cellIs" dxfId="3" priority="2" operator="equal">
      <formula>"女"</formula>
    </cfRule>
    <cfRule type="cellIs" dxfId="2" priority="3" operator="equal">
      <formula>"女"</formula>
    </cfRule>
  </conditionalFormatting>
  <conditionalFormatting sqref="M85:M127">
    <cfRule type="expression" dxfId="1" priority="4">
      <formula>COUNTIF($M85,"東近江市")</formula>
    </cfRule>
  </conditionalFormatting>
  <conditionalFormatting sqref="M284">
    <cfRule type="cellIs" dxfId="0" priority="1" operator="equal">
      <formula>"東近江市"</formula>
    </cfRule>
  </conditionalFormatting>
  <dataValidations count="3">
    <dataValidation type="list" allowBlank="1" showInputMessage="1" showErrorMessage="1" sqref="JA239:JA244 SW239:SW244 ACS239:ACS244 AMO239:AMO244 AWK239:AWK244 BGG239:BGG244 BQC239:BQC244 BZY239:BZY244 CJU239:CJU244 CTQ239:CTQ244 DDM239:DDM244 DNI239:DNI244 DXE239:DXE244 EHA239:EHA244 EQW239:EQW244 FAS239:FAS244 FKO239:FKO244 FUK239:FUK244 GEG239:GEG244 GOC239:GOC244 GXY239:GXY244 HHU239:HHU244 HRQ239:HRQ244 IBM239:IBM244 ILI239:ILI244 IVE239:IVE244 JFA239:JFA244 JOW239:JOW244 JYS239:JYS244 KIO239:KIO244 KSK239:KSK244 LCG239:LCG244 LMC239:LMC244 LVY239:LVY244 MFU239:MFU244 MPQ239:MPQ244 MZM239:MZM244 NJI239:NJI244 NTE239:NTE244 ODA239:ODA244 OMW239:OMW244 OWS239:OWS244 PGO239:PGO244 PQK239:PQK244 QAG239:QAG244 QKC239:QKC244 QTY239:QTY244 RDU239:RDU244 RNQ239:RNQ244 RXM239:RXM244 SHI239:SHI244 SRE239:SRE244 TBA239:TBA244 TKW239:TKW244 TUS239:TUS244 UEO239:UEO244 UOK239:UOK244 UYG239:UYG244 VIC239:VIC244 VRY239:VRY244 WBU239:WBU244 WLQ239:WLQ244 WVM239:WVM244 E294" xr:uid="{38A3B743-09C7-4ED0-92F4-03FE94205CE7}">
      <formula1>"jr, ,"</formula1>
    </dataValidation>
    <dataValidation type="list" allowBlank="1" showInputMessage="1" showErrorMessage="1" sqref="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xr:uid="{C069A6E6-911E-49C5-8667-0578BFD721FC}">
      <formula1>"東近江市,彦根市,愛荘町,長浜市,多賀町,"</formula1>
    </dataValidation>
    <dataValidation type="list" allowBlank="1" showInputMessage="1" showErrorMessage="1" sqref="JE241 TA241 ACW241 AMS241 AWO241 BGK241 BQG241 CAC241 CJY241 CTU241 DDQ241 DNM241 DXI241 EHE241 ERA241 FAW241 FKS241 FUO241 GEK241 GOG241 GYC241 HHY241 HRU241 IBQ241 ILM241 IVI241 JFE241 JPA241 JYW241 KIS241 KSO241 LCK241 LMG241 LWC241 MFY241 MPU241 MZQ241 NJM241 NTI241 ODE241 ONA241 OWW241 PGS241 PQO241 QAK241 QKG241 QUC241 RDY241 RNU241 RXQ241 SHM241 SRI241 TBE241 TLA241 TUW241 UES241 UOO241 UYK241 VIG241 VSC241 WBY241 WLU241 WVQ241" xr:uid="{6DA0AEBE-5FE6-4EA7-B016-CD3C3F3A9CDB}">
      <formula1>"男,女,"</formula1>
    </dataValidation>
  </dataValidations>
  <pageMargins left="0.75" right="0.75" top="1" bottom="1" header="0.51" footer="0.51"/>
  <pageSetup paperSize="9" orientation="portrait" horizontalDpi="4294967294"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vt:lpstr>
      <vt:lpstr>歴代</vt:lpstr>
      <vt:lpstr>登録ナンバー</vt:lpstr>
      <vt:lpstr>登録ナンバー!Print_Area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atsushi</dc:creator>
  <cp:keywords/>
  <dc:description/>
  <cp:lastModifiedBy>和之 川並</cp:lastModifiedBy>
  <cp:revision/>
  <dcterms:created xsi:type="dcterms:W3CDTF">2012-01-08T06:42:15Z</dcterms:created>
  <dcterms:modified xsi:type="dcterms:W3CDTF">2025-01-08T09:42:34Z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