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45C78D3F-4347-4127-853A-6AFCC715A7D1}" xr6:coauthVersionLast="47" xr6:coauthVersionMax="47" xr10:uidLastSave="{00000000-0000-0000-0000-000000000000}"/>
  <bookViews>
    <workbookView xWindow="-120" yWindow="-120" windowWidth="29040" windowHeight="15720" tabRatio="846" xr2:uid="{00000000-000D-0000-FFFF-FFFF00000000}"/>
  </bookViews>
  <sheets>
    <sheet name="ドロー" sheetId="13" r:id="rId1"/>
    <sheet name="写真集" sheetId="19" state="hidden" r:id="rId2"/>
    <sheet name="メンバー表" sheetId="1" r:id="rId3"/>
    <sheet name="オーダー用紙" sheetId="18" r:id="rId4"/>
    <sheet name="oop" sheetId="14" r:id="rId5"/>
    <sheet name="歴代入賞チーム" sheetId="11" r:id="rId6"/>
    <sheet name="登録ナンバー" sheetId="7" r:id="rId7"/>
  </sheets>
  <definedNames>
    <definedName name="_xlnm.Print_Area" localSheetId="6">登録ナンバー!$A$536:$C$610</definedName>
  </definedNames>
  <calcPr calcId="191029" concurrentCalc="0"/>
</workbook>
</file>

<file path=xl/calcChain.xml><?xml version="1.0" encoding="utf-8"?>
<calcChain xmlns="http://schemas.openxmlformats.org/spreadsheetml/2006/main">
  <c r="E5" i="1" l="1"/>
  <c r="H51" i="7"/>
  <c r="G254" i="7"/>
  <c r="G284" i="7"/>
  <c r="G183" i="7"/>
  <c r="H2" i="7"/>
  <c r="H87" i="7"/>
  <c r="H124" i="7"/>
  <c r="G359" i="7"/>
  <c r="C359" i="7"/>
  <c r="G364" i="7"/>
  <c r="G355"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7" i="7"/>
  <c r="G128" i="7"/>
  <c r="G129" i="7"/>
  <c r="G130"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70" i="7"/>
  <c r="G172" i="7"/>
  <c r="G173" i="7"/>
  <c r="G174" i="7"/>
  <c r="G185" i="7"/>
  <c r="G186" i="7"/>
  <c r="G187" i="7"/>
  <c r="G188" i="7"/>
  <c r="G189" i="7"/>
  <c r="G190" i="7"/>
  <c r="G191" i="7"/>
  <c r="G192" i="7"/>
  <c r="G193" i="7"/>
  <c r="G194" i="7"/>
  <c r="G197" i="7"/>
  <c r="G198" i="7"/>
  <c r="G199" i="7"/>
  <c r="G203" i="7"/>
  <c r="G204" i="7"/>
  <c r="G211" i="7"/>
  <c r="G212" i="7"/>
  <c r="G213" i="7"/>
  <c r="G214" i="7"/>
  <c r="G215" i="7"/>
  <c r="G248" i="7"/>
  <c r="G249" i="7"/>
  <c r="G256" i="7"/>
  <c r="G257" i="7"/>
  <c r="G258" i="7"/>
  <c r="G259" i="7"/>
  <c r="G260" i="7"/>
  <c r="G261" i="7"/>
  <c r="G262" i="7"/>
  <c r="G263" i="7"/>
  <c r="G264" i="7"/>
  <c r="G265" i="7"/>
  <c r="G266" i="7"/>
  <c r="G267" i="7"/>
  <c r="G268" i="7"/>
  <c r="G269" i="7"/>
  <c r="G270" i="7"/>
  <c r="G271" i="7"/>
  <c r="G272" i="7"/>
  <c r="G273" i="7"/>
  <c r="G274" i="7"/>
  <c r="G275" i="7"/>
  <c r="G276" i="7"/>
  <c r="G277" i="7"/>
  <c r="G278" i="7"/>
  <c r="G279" i="7"/>
  <c r="G301"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L355" i="7"/>
  <c r="K355" i="7"/>
  <c r="F355" i="7"/>
  <c r="L354" i="7"/>
  <c r="K354" i="7"/>
  <c r="F354" i="7"/>
  <c r="L353" i="7"/>
  <c r="K353" i="7"/>
  <c r="F353" i="7"/>
  <c r="L352" i="7"/>
  <c r="K352" i="7"/>
  <c r="F352" i="7"/>
  <c r="L351" i="7"/>
  <c r="K351" i="7"/>
  <c r="F351" i="7"/>
  <c r="M35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82" i="7"/>
  <c r="F185" i="7"/>
  <c r="F186" i="7"/>
  <c r="F187" i="7"/>
  <c r="F188" i="7"/>
  <c r="F189" i="7"/>
  <c r="F190" i="7"/>
  <c r="F191" i="7"/>
  <c r="F192" i="7"/>
  <c r="F193" i="7"/>
  <c r="F194" i="7"/>
  <c r="F195" i="7"/>
  <c r="F196" i="7"/>
  <c r="F197" i="7"/>
  <c r="F198" i="7"/>
  <c r="F199" i="7"/>
  <c r="F200" i="7"/>
  <c r="F201" i="7"/>
  <c r="F202" i="7"/>
  <c r="F203" i="7"/>
  <c r="F204" i="7"/>
  <c r="F205" i="7"/>
  <c r="F256" i="7"/>
  <c r="F257" i="7"/>
  <c r="F258" i="7"/>
  <c r="F259" i="7"/>
  <c r="F260" i="7"/>
  <c r="F261" i="7"/>
  <c r="F262" i="7"/>
  <c r="F263" i="7"/>
  <c r="F264" i="7"/>
  <c r="F265" i="7"/>
  <c r="F266" i="7"/>
  <c r="F267" i="7"/>
  <c r="F268" i="7"/>
  <c r="F269" i="7"/>
  <c r="F270" i="7"/>
  <c r="F271" i="7"/>
  <c r="F272" i="7"/>
  <c r="F273" i="7"/>
  <c r="F274" i="7"/>
  <c r="F275" i="7"/>
  <c r="F276" i="7"/>
  <c r="F277" i="7"/>
  <c r="F278" i="7"/>
  <c r="F279"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L349" i="7"/>
  <c r="K349" i="7"/>
  <c r="L348" i="7"/>
  <c r="K348" i="7"/>
  <c r="L347" i="7"/>
  <c r="K347" i="7"/>
  <c r="L346" i="7"/>
  <c r="K346" i="7"/>
  <c r="L345" i="7"/>
  <c r="K345" i="7"/>
  <c r="L344" i="7"/>
  <c r="K344" i="7"/>
  <c r="L343" i="7"/>
  <c r="K343" i="7"/>
  <c r="L342" i="7"/>
  <c r="K342" i="7"/>
  <c r="L341" i="7"/>
  <c r="K341" i="7"/>
  <c r="L340" i="7"/>
  <c r="K340" i="7"/>
  <c r="L339" i="7"/>
  <c r="K339" i="7"/>
  <c r="L338" i="7"/>
  <c r="K338" i="7"/>
  <c r="L337" i="7"/>
  <c r="K337" i="7"/>
  <c r="L336" i="7"/>
  <c r="K336" i="7"/>
  <c r="L335" i="7"/>
  <c r="K335" i="7"/>
  <c r="L334" i="7"/>
  <c r="K334" i="7"/>
  <c r="L333" i="7"/>
  <c r="K333" i="7"/>
  <c r="L332" i="7"/>
  <c r="K332" i="7"/>
  <c r="L331" i="7"/>
  <c r="K331" i="7"/>
  <c r="L330" i="7"/>
  <c r="K330" i="7"/>
  <c r="L329" i="7"/>
  <c r="K329" i="7"/>
  <c r="L328" i="7"/>
  <c r="K328" i="7"/>
  <c r="L327" i="7"/>
  <c r="K327" i="7"/>
  <c r="L326" i="7"/>
  <c r="K326" i="7"/>
  <c r="L325" i="7"/>
  <c r="K325" i="7"/>
  <c r="L324" i="7"/>
  <c r="K324" i="7"/>
  <c r="L323" i="7"/>
  <c r="K323" i="7"/>
  <c r="L322" i="7"/>
  <c r="K322" i="7"/>
  <c r="L321" i="7"/>
  <c r="K321" i="7"/>
  <c r="L320" i="7"/>
  <c r="K320" i="7"/>
  <c r="L319" i="7"/>
  <c r="K319" i="7"/>
  <c r="L318" i="7"/>
  <c r="K318" i="7"/>
  <c r="L317" i="7"/>
  <c r="K317" i="7"/>
  <c r="L316" i="7"/>
  <c r="K316" i="7"/>
  <c r="L315" i="7"/>
  <c r="K315" i="7"/>
  <c r="L314" i="7"/>
  <c r="K314" i="7"/>
  <c r="L313" i="7"/>
  <c r="K313" i="7"/>
  <c r="L312" i="7"/>
  <c r="K312" i="7"/>
  <c r="L311" i="7"/>
  <c r="K311" i="7"/>
  <c r="L310" i="7"/>
  <c r="K310" i="7"/>
  <c r="L309" i="7"/>
  <c r="K309" i="7"/>
  <c r="L308" i="7"/>
  <c r="K308" i="7"/>
  <c r="L307" i="7"/>
  <c r="K307" i="7"/>
  <c r="L306" i="7"/>
  <c r="K306" i="7"/>
  <c r="L305" i="7"/>
  <c r="K305" i="7"/>
  <c r="L304" i="7"/>
  <c r="K304" i="7"/>
  <c r="L303" i="7"/>
  <c r="K303" i="7"/>
  <c r="L296" i="7"/>
  <c r="K296" i="7"/>
  <c r="L295" i="7"/>
  <c r="K295" i="7"/>
  <c r="L294" i="7"/>
  <c r="K294" i="7"/>
  <c r="L293" i="7"/>
  <c r="K293" i="7"/>
  <c r="L292" i="7"/>
  <c r="K292" i="7"/>
  <c r="L291" i="7"/>
  <c r="K291" i="7"/>
  <c r="L290" i="7"/>
  <c r="K290" i="7"/>
  <c r="L289" i="7"/>
  <c r="K289" i="7"/>
  <c r="L288" i="7"/>
  <c r="K288" i="7"/>
  <c r="L287" i="7"/>
  <c r="K287" i="7"/>
  <c r="L286" i="7"/>
  <c r="K286" i="7"/>
  <c r="L285" i="7"/>
  <c r="K285" i="7"/>
  <c r="L284" i="7"/>
  <c r="K284" i="7"/>
  <c r="H284" i="7"/>
  <c r="K283" i="7"/>
  <c r="L282" i="7"/>
  <c r="K282" i="7"/>
  <c r="L281" i="7"/>
  <c r="K281" i="7"/>
  <c r="L280" i="7"/>
  <c r="K280" i="7"/>
  <c r="L279" i="7"/>
  <c r="K279" i="7"/>
  <c r="L278" i="7"/>
  <c r="K278" i="7"/>
  <c r="L277" i="7"/>
  <c r="K277" i="7"/>
  <c r="L276" i="7"/>
  <c r="K276" i="7"/>
  <c r="L275" i="7"/>
  <c r="K275" i="7"/>
  <c r="L274" i="7"/>
  <c r="K274" i="7"/>
  <c r="L273" i="7"/>
  <c r="K273" i="7"/>
  <c r="L272" i="7"/>
  <c r="K272" i="7"/>
  <c r="L271" i="7"/>
  <c r="K271" i="7"/>
  <c r="L270" i="7"/>
  <c r="K270" i="7"/>
  <c r="L269" i="7"/>
  <c r="K269" i="7"/>
  <c r="L268" i="7"/>
  <c r="K268" i="7"/>
  <c r="L267" i="7"/>
  <c r="K267" i="7"/>
  <c r="L266" i="7"/>
  <c r="K266" i="7"/>
  <c r="L265" i="7"/>
  <c r="K265" i="7"/>
  <c r="L264" i="7"/>
  <c r="K264" i="7"/>
  <c r="L263" i="7"/>
  <c r="K263" i="7"/>
  <c r="L262" i="7"/>
  <c r="K262" i="7"/>
  <c r="L261" i="7"/>
  <c r="K261" i="7"/>
  <c r="L260" i="7"/>
  <c r="K260" i="7"/>
  <c r="L259" i="7"/>
  <c r="K259" i="7"/>
  <c r="L258" i="7"/>
  <c r="K258" i="7"/>
  <c r="L257" i="7"/>
  <c r="K257" i="7"/>
  <c r="L256" i="7"/>
  <c r="K256" i="7"/>
  <c r="H254" i="7"/>
  <c r="L251" i="7"/>
  <c r="L249" i="7"/>
  <c r="K249" i="7"/>
  <c r="L248" i="7"/>
  <c r="K248" i="7"/>
  <c r="L247" i="7"/>
  <c r="K247" i="7"/>
  <c r="L246" i="7"/>
  <c r="K246" i="7"/>
  <c r="L245" i="7"/>
  <c r="L244"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K211" i="7"/>
  <c r="K210" i="7"/>
  <c r="L209" i="7"/>
  <c r="K209" i="7"/>
  <c r="L208" i="7"/>
  <c r="L207" i="7"/>
  <c r="L205" i="7"/>
  <c r="K205" i="7"/>
  <c r="L204" i="7"/>
  <c r="K204" i="7"/>
  <c r="L203" i="7"/>
  <c r="K203" i="7"/>
  <c r="K202" i="7"/>
  <c r="K201" i="7"/>
  <c r="K200" i="7"/>
  <c r="L199" i="7"/>
  <c r="K199" i="7"/>
  <c r="L198" i="7"/>
  <c r="K198" i="7"/>
  <c r="L197" i="7"/>
  <c r="K197" i="7"/>
  <c r="K196" i="7"/>
  <c r="K195" i="7"/>
  <c r="L194" i="7"/>
  <c r="K194" i="7"/>
  <c r="L193" i="7"/>
  <c r="K193" i="7"/>
  <c r="L192" i="7"/>
  <c r="K192" i="7"/>
  <c r="L191" i="7"/>
  <c r="K191" i="7"/>
  <c r="L190" i="7"/>
  <c r="K190" i="7"/>
  <c r="L189" i="7"/>
  <c r="K189" i="7"/>
  <c r="L188" i="7"/>
  <c r="K188" i="7"/>
  <c r="L187" i="7"/>
  <c r="K187" i="7"/>
  <c r="L186" i="7"/>
  <c r="K186" i="7"/>
  <c r="L185" i="7"/>
  <c r="K185" i="7"/>
  <c r="L184" i="7"/>
  <c r="K184" i="7"/>
  <c r="K183" i="7"/>
  <c r="H183" i="7"/>
  <c r="K182" i="7"/>
  <c r="L181" i="7"/>
  <c r="K181" i="7"/>
  <c r="L180" i="7"/>
  <c r="K180" i="7"/>
  <c r="L179" i="7"/>
  <c r="K179" i="7"/>
  <c r="L178" i="7"/>
  <c r="K178" i="7"/>
  <c r="L177" i="7"/>
  <c r="K177" i="7"/>
  <c r="L176" i="7"/>
  <c r="K176" i="7"/>
  <c r="L175" i="7"/>
  <c r="K175" i="7"/>
  <c r="L174" i="7"/>
  <c r="K174" i="7"/>
  <c r="L173" i="7"/>
  <c r="K173" i="7"/>
  <c r="L172" i="7"/>
  <c r="K172" i="7"/>
  <c r="L171" i="7"/>
  <c r="K171" i="7"/>
  <c r="L170" i="7"/>
  <c r="K170" i="7"/>
  <c r="L169" i="7"/>
  <c r="K169" i="7"/>
  <c r="L168" i="7"/>
  <c r="K168" i="7"/>
  <c r="L167" i="7"/>
  <c r="L166" i="7"/>
  <c r="L165" i="7"/>
  <c r="L164" i="7"/>
  <c r="L163" i="7"/>
  <c r="K163" i="7"/>
  <c r="L162" i="7"/>
  <c r="K162" i="7"/>
  <c r="L161" i="7"/>
  <c r="K161" i="7"/>
  <c r="L160" i="7"/>
  <c r="K160" i="7"/>
  <c r="L159" i="7"/>
  <c r="K159" i="7"/>
  <c r="L158" i="7"/>
  <c r="K158" i="7"/>
  <c r="L157" i="7"/>
  <c r="K157" i="7"/>
  <c r="L156" i="7"/>
  <c r="K156" i="7"/>
  <c r="L155" i="7"/>
  <c r="K155" i="7"/>
  <c r="L154" i="7"/>
  <c r="K154" i="7"/>
  <c r="L153" i="7"/>
  <c r="K153" i="7"/>
  <c r="L152" i="7"/>
  <c r="K152" i="7"/>
  <c r="L151" i="7"/>
  <c r="K151" i="7"/>
  <c r="L150" i="7"/>
  <c r="K150" i="7"/>
  <c r="L149" i="7"/>
  <c r="K149" i="7"/>
  <c r="L148" i="7"/>
  <c r="K148" i="7"/>
  <c r="L147" i="7"/>
  <c r="K147" i="7"/>
  <c r="L146" i="7"/>
  <c r="K146" i="7"/>
  <c r="L145" i="7"/>
  <c r="K145" i="7"/>
  <c r="L144" i="7"/>
  <c r="K144" i="7"/>
  <c r="L143" i="7"/>
  <c r="K143" i="7"/>
  <c r="L142" i="7"/>
  <c r="K142" i="7"/>
  <c r="L141" i="7"/>
  <c r="K141" i="7"/>
  <c r="L140" i="7"/>
  <c r="K140" i="7"/>
  <c r="L139" i="7"/>
  <c r="K139" i="7"/>
  <c r="L138" i="7"/>
  <c r="K138" i="7"/>
  <c r="L137" i="7"/>
  <c r="K137" i="7"/>
  <c r="L136" i="7"/>
  <c r="K136" i="7"/>
  <c r="L135" i="7"/>
  <c r="K135" i="7"/>
  <c r="L134" i="7"/>
  <c r="K134" i="7"/>
  <c r="L133" i="7"/>
  <c r="K133" i="7"/>
  <c r="L132" i="7"/>
  <c r="K132" i="7"/>
  <c r="K131" i="7"/>
  <c r="L130" i="7"/>
  <c r="K130" i="7"/>
  <c r="L129" i="7"/>
  <c r="K129" i="7"/>
  <c r="K128" i="7"/>
  <c r="L127" i="7"/>
  <c r="K127" i="7"/>
  <c r="K126" i="7"/>
  <c r="K125" i="7"/>
  <c r="I124" i="7"/>
  <c r="H121" i="7"/>
  <c r="L120" i="7"/>
  <c r="K120" i="7"/>
  <c r="H120" i="7"/>
  <c r="D120" i="7"/>
  <c r="L119" i="7"/>
  <c r="K119" i="7"/>
  <c r="H119" i="7"/>
  <c r="D119" i="7"/>
  <c r="L118" i="7"/>
  <c r="K118" i="7"/>
  <c r="H118" i="7"/>
  <c r="D118" i="7"/>
  <c r="L117" i="7"/>
  <c r="K117" i="7"/>
  <c r="H117" i="7"/>
  <c r="D117" i="7"/>
  <c r="L116" i="7"/>
  <c r="K116" i="7"/>
  <c r="H116" i="7"/>
  <c r="D116" i="7"/>
  <c r="L115" i="7"/>
  <c r="K115" i="7"/>
  <c r="H115" i="7"/>
  <c r="D115" i="7"/>
  <c r="L114" i="7"/>
  <c r="K114" i="7"/>
  <c r="H114" i="7"/>
  <c r="D114" i="7"/>
  <c r="L113" i="7"/>
  <c r="K113" i="7"/>
  <c r="H113" i="7"/>
  <c r="D113" i="7"/>
  <c r="L112" i="7"/>
  <c r="K112" i="7"/>
  <c r="H112" i="7"/>
  <c r="D112" i="7"/>
  <c r="L111" i="7"/>
  <c r="K111" i="7"/>
  <c r="H111" i="7"/>
  <c r="D111" i="7"/>
  <c r="L110" i="7"/>
  <c r="K110" i="7"/>
  <c r="H110" i="7"/>
  <c r="D110" i="7"/>
  <c r="L109" i="7"/>
  <c r="K109" i="7"/>
  <c r="H109" i="7"/>
  <c r="D109" i="7"/>
  <c r="L108" i="7"/>
  <c r="K108" i="7"/>
  <c r="H108" i="7"/>
  <c r="D108" i="7"/>
  <c r="L107" i="7"/>
  <c r="K107" i="7"/>
  <c r="H107" i="7"/>
  <c r="D107" i="7"/>
  <c r="L106" i="7"/>
  <c r="K106" i="7"/>
  <c r="H106" i="7"/>
  <c r="D106" i="7"/>
  <c r="L105" i="7"/>
  <c r="K105" i="7"/>
  <c r="H105" i="7"/>
  <c r="D105" i="7"/>
  <c r="L104" i="7"/>
  <c r="K104" i="7"/>
  <c r="H104" i="7"/>
  <c r="D104" i="7"/>
  <c r="L103" i="7"/>
  <c r="K103" i="7"/>
  <c r="H103" i="7"/>
  <c r="D103" i="7"/>
  <c r="L102" i="7"/>
  <c r="K102" i="7"/>
  <c r="H102" i="7"/>
  <c r="D102" i="7"/>
  <c r="L101" i="7"/>
  <c r="K101" i="7"/>
  <c r="H101" i="7"/>
  <c r="D101" i="7"/>
  <c r="L100" i="7"/>
  <c r="K100" i="7"/>
  <c r="H100" i="7"/>
  <c r="D100" i="7"/>
  <c r="L99" i="7"/>
  <c r="K99" i="7"/>
  <c r="H99" i="7"/>
  <c r="D99" i="7"/>
  <c r="L98" i="7"/>
  <c r="K98" i="7"/>
  <c r="H98" i="7"/>
  <c r="D98" i="7"/>
  <c r="L97" i="7"/>
  <c r="K97" i="7"/>
  <c r="H97" i="7"/>
  <c r="D97" i="7"/>
  <c r="L96" i="7"/>
  <c r="K96" i="7"/>
  <c r="H96" i="7"/>
  <c r="D96" i="7"/>
  <c r="L95" i="7"/>
  <c r="K95" i="7"/>
  <c r="H95" i="7"/>
  <c r="D95" i="7"/>
  <c r="L94" i="7"/>
  <c r="K94" i="7"/>
  <c r="H94" i="7"/>
  <c r="D94" i="7"/>
  <c r="L93" i="7"/>
  <c r="K93" i="7"/>
  <c r="H93" i="7"/>
  <c r="D93" i="7"/>
  <c r="L92" i="7"/>
  <c r="K92" i="7"/>
  <c r="H92" i="7"/>
  <c r="D92" i="7"/>
  <c r="L91" i="7"/>
  <c r="K91" i="7"/>
  <c r="H91" i="7"/>
  <c r="D91" i="7"/>
  <c r="L90" i="7"/>
  <c r="K90" i="7"/>
  <c r="H90" i="7"/>
  <c r="D90" i="7"/>
  <c r="K89" i="7"/>
  <c r="K88" i="7"/>
  <c r="I87" i="7"/>
  <c r="L85" i="7"/>
  <c r="L84" i="7"/>
  <c r="K84" i="7"/>
  <c r="L83" i="7"/>
  <c r="K83" i="7"/>
  <c r="L82" i="7"/>
  <c r="K82" i="7"/>
  <c r="L81" i="7"/>
  <c r="K81" i="7"/>
  <c r="L80" i="7"/>
  <c r="K80" i="7"/>
  <c r="L79" i="7"/>
  <c r="K79" i="7"/>
  <c r="L78" i="7"/>
  <c r="K78" i="7"/>
  <c r="L77" i="7"/>
  <c r="K77" i="7"/>
  <c r="L76" i="7"/>
  <c r="K76" i="7"/>
  <c r="L75" i="7"/>
  <c r="K75" i="7"/>
  <c r="L74" i="7"/>
  <c r="K74" i="7"/>
  <c r="L73" i="7"/>
  <c r="K73" i="7"/>
  <c r="L72" i="7"/>
  <c r="K72" i="7"/>
  <c r="L71" i="7"/>
  <c r="K71" i="7"/>
  <c r="L70" i="7"/>
  <c r="K70" i="7"/>
  <c r="L69" i="7"/>
  <c r="K69" i="7"/>
  <c r="L68" i="7"/>
  <c r="K68" i="7"/>
  <c r="L67" i="7"/>
  <c r="K67" i="7"/>
  <c r="L66" i="7"/>
  <c r="K66" i="7"/>
  <c r="L65" i="7"/>
  <c r="K65" i="7"/>
  <c r="L64" i="7"/>
  <c r="K64" i="7"/>
  <c r="L63" i="7"/>
  <c r="K63" i="7"/>
  <c r="L62" i="7"/>
  <c r="K62" i="7"/>
  <c r="L61" i="7"/>
  <c r="K61" i="7"/>
  <c r="L60" i="7"/>
  <c r="K60" i="7"/>
  <c r="L59" i="7"/>
  <c r="K59" i="7"/>
  <c r="L58" i="7"/>
  <c r="K58" i="7"/>
  <c r="L57" i="7"/>
  <c r="K57" i="7"/>
  <c r="L56" i="7"/>
  <c r="K56" i="7"/>
  <c r="L55" i="7"/>
  <c r="K55" i="7"/>
  <c r="L54" i="7"/>
  <c r="K54" i="7"/>
  <c r="L53" i="7"/>
  <c r="K53" i="7"/>
  <c r="I51" i="7"/>
  <c r="L49" i="7"/>
  <c r="L47" i="7"/>
  <c r="K47" i="7"/>
  <c r="H47" i="7"/>
  <c r="D47" i="7"/>
  <c r="L46" i="7"/>
  <c r="K46" i="7"/>
  <c r="H46" i="7"/>
  <c r="D46" i="7"/>
  <c r="L45" i="7"/>
  <c r="K45" i="7"/>
  <c r="H45" i="7"/>
  <c r="D45" i="7"/>
  <c r="L44" i="7"/>
  <c r="K44" i="7"/>
  <c r="H44" i="7"/>
  <c r="D44" i="7"/>
  <c r="L43" i="7"/>
  <c r="K43" i="7"/>
  <c r="H43" i="7"/>
  <c r="D43" i="7"/>
  <c r="L42" i="7"/>
  <c r="K42" i="7"/>
  <c r="H42" i="7"/>
  <c r="D42" i="7"/>
  <c r="L41" i="7"/>
  <c r="K41" i="7"/>
  <c r="H41" i="7"/>
  <c r="D41" i="7"/>
  <c r="L40" i="7"/>
  <c r="K40" i="7"/>
  <c r="H40" i="7"/>
  <c r="D40" i="7"/>
  <c r="L39" i="7"/>
  <c r="K39" i="7"/>
  <c r="H39" i="7"/>
  <c r="D39" i="7"/>
  <c r="L38" i="7"/>
  <c r="K38" i="7"/>
  <c r="H38" i="7"/>
  <c r="D38" i="7"/>
  <c r="L37" i="7"/>
  <c r="K37" i="7"/>
  <c r="H37" i="7"/>
  <c r="D37" i="7"/>
  <c r="L36" i="7"/>
  <c r="K36" i="7"/>
  <c r="H36" i="7"/>
  <c r="D36" i="7"/>
  <c r="L35" i="7"/>
  <c r="K35" i="7"/>
  <c r="H35" i="7"/>
  <c r="D35" i="7"/>
  <c r="L34" i="7"/>
  <c r="K34" i="7"/>
  <c r="H34" i="7"/>
  <c r="D34" i="7"/>
  <c r="L33" i="7"/>
  <c r="K33" i="7"/>
  <c r="H33" i="7"/>
  <c r="D33" i="7"/>
  <c r="L32" i="7"/>
  <c r="K32" i="7"/>
  <c r="H32" i="7"/>
  <c r="D32" i="7"/>
  <c r="L31" i="7"/>
  <c r="K31" i="7"/>
  <c r="H31" i="7"/>
  <c r="D31" i="7"/>
  <c r="L30" i="7"/>
  <c r="K30" i="7"/>
  <c r="H30" i="7"/>
  <c r="D30" i="7"/>
  <c r="L29" i="7"/>
  <c r="K29" i="7"/>
  <c r="H29" i="7"/>
  <c r="D29" i="7"/>
  <c r="L28" i="7"/>
  <c r="K28" i="7"/>
  <c r="H28" i="7"/>
  <c r="D28" i="7"/>
  <c r="L27" i="7"/>
  <c r="K27" i="7"/>
  <c r="H27" i="7"/>
  <c r="D27" i="7"/>
  <c r="L26" i="7"/>
  <c r="K26" i="7"/>
  <c r="H26" i="7"/>
  <c r="D26" i="7"/>
  <c r="L25" i="7"/>
  <c r="K25" i="7"/>
  <c r="H25" i="7"/>
  <c r="D25" i="7"/>
  <c r="L24" i="7"/>
  <c r="K24" i="7"/>
  <c r="H24" i="7"/>
  <c r="D24" i="7"/>
  <c r="L23" i="7"/>
  <c r="K23" i="7"/>
  <c r="H23" i="7"/>
  <c r="D23" i="7"/>
  <c r="L22" i="7"/>
  <c r="K22" i="7"/>
  <c r="H22" i="7"/>
  <c r="D22" i="7"/>
  <c r="L21" i="7"/>
  <c r="K21" i="7"/>
  <c r="H21" i="7"/>
  <c r="D21" i="7"/>
  <c r="L20" i="7"/>
  <c r="K20" i="7"/>
  <c r="H20" i="7"/>
  <c r="D20" i="7"/>
  <c r="L19" i="7"/>
  <c r="K19" i="7"/>
  <c r="H19" i="7"/>
  <c r="D19" i="7"/>
  <c r="L18" i="7"/>
  <c r="K18" i="7"/>
  <c r="H18" i="7"/>
  <c r="D18" i="7"/>
  <c r="L17" i="7"/>
  <c r="K17" i="7"/>
  <c r="H17" i="7"/>
  <c r="D17" i="7"/>
  <c r="L16" i="7"/>
  <c r="K16" i="7"/>
  <c r="H16" i="7"/>
  <c r="D16" i="7"/>
  <c r="L15" i="7"/>
  <c r="K15" i="7"/>
  <c r="H15" i="7"/>
  <c r="D15" i="7"/>
  <c r="L14" i="7"/>
  <c r="K14" i="7"/>
  <c r="H14" i="7"/>
  <c r="D14" i="7"/>
  <c r="L13" i="7"/>
  <c r="K13" i="7"/>
  <c r="H13" i="7"/>
  <c r="D13" i="7"/>
  <c r="L12" i="7"/>
  <c r="K12" i="7"/>
  <c r="H12" i="7"/>
  <c r="D12" i="7"/>
  <c r="L11" i="7"/>
  <c r="K11" i="7"/>
  <c r="H11" i="7"/>
  <c r="D11" i="7"/>
  <c r="L10" i="7"/>
  <c r="K10" i="7"/>
  <c r="H10" i="7"/>
  <c r="F10" i="7"/>
  <c r="D10" i="7"/>
  <c r="L9" i="7"/>
  <c r="K9" i="7"/>
  <c r="H9" i="7"/>
  <c r="F9" i="7"/>
  <c r="D9" i="7"/>
  <c r="L8" i="7"/>
  <c r="K8" i="7"/>
  <c r="H8" i="7"/>
  <c r="F8" i="7"/>
  <c r="D8" i="7"/>
  <c r="L7" i="7"/>
  <c r="K7" i="7"/>
  <c r="H7" i="7"/>
  <c r="F7" i="7"/>
  <c r="D7" i="7"/>
  <c r="L6" i="7"/>
  <c r="K6" i="7"/>
  <c r="H6" i="7"/>
  <c r="F6" i="7"/>
  <c r="D6" i="7"/>
  <c r="L5" i="7"/>
  <c r="K5" i="7"/>
  <c r="H5" i="7"/>
  <c r="F5" i="7"/>
  <c r="D5" i="7"/>
  <c r="K4" i="7"/>
  <c r="I3" i="7"/>
  <c r="H85" i="13"/>
  <c r="F85" i="13"/>
  <c r="D85" i="13"/>
  <c r="I49" i="1"/>
  <c r="H34" i="13"/>
  <c r="F34" i="13"/>
  <c r="D34" i="13"/>
  <c r="J7" i="13"/>
  <c r="H7" i="13"/>
  <c r="F7" i="13"/>
  <c r="D7" i="13"/>
  <c r="O157" i="1"/>
  <c r="M157" i="1"/>
  <c r="K157" i="1"/>
  <c r="I157" i="1"/>
  <c r="G157" i="1"/>
  <c r="E157" i="1"/>
  <c r="O153" i="1"/>
  <c r="M153" i="1"/>
  <c r="K153" i="1"/>
  <c r="I153" i="1"/>
  <c r="G153" i="1"/>
  <c r="E153" i="1"/>
  <c r="E149" i="1"/>
  <c r="O145" i="1"/>
  <c r="M145" i="1"/>
  <c r="K145" i="1"/>
  <c r="I145" i="1"/>
  <c r="G145" i="1"/>
  <c r="E145" i="1"/>
  <c r="O141" i="1"/>
  <c r="M141" i="1"/>
  <c r="K141" i="1"/>
  <c r="I141" i="1"/>
  <c r="G141" i="1"/>
  <c r="E141" i="1"/>
  <c r="E137" i="1"/>
  <c r="O133" i="1"/>
  <c r="M133" i="1"/>
  <c r="K133" i="1"/>
  <c r="I133" i="1"/>
  <c r="G133" i="1"/>
  <c r="E133" i="1"/>
  <c r="O129" i="1"/>
  <c r="M129" i="1"/>
  <c r="K129" i="1"/>
  <c r="I129" i="1"/>
  <c r="G129" i="1"/>
  <c r="E129" i="1"/>
  <c r="E125" i="1"/>
  <c r="K73" i="1"/>
  <c r="E73" i="1"/>
  <c r="G21" i="1"/>
  <c r="E121" i="1"/>
  <c r="I117" i="1"/>
  <c r="O121" i="1"/>
  <c r="M121" i="1"/>
  <c r="K121" i="1"/>
  <c r="I121" i="1"/>
  <c r="G121" i="1"/>
  <c r="O117" i="1"/>
  <c r="M117" i="1"/>
  <c r="K117" i="1"/>
  <c r="G117" i="1"/>
  <c r="E117" i="1"/>
  <c r="E113" i="1"/>
  <c r="O109" i="1"/>
  <c r="M109" i="1"/>
  <c r="K109" i="1"/>
  <c r="I109" i="1"/>
  <c r="G109" i="1"/>
  <c r="E109" i="1"/>
  <c r="O105" i="1"/>
  <c r="M105" i="1"/>
  <c r="K105" i="1"/>
  <c r="I105" i="1"/>
  <c r="G105" i="1"/>
  <c r="E105" i="1"/>
  <c r="E101" i="1"/>
  <c r="O97" i="1"/>
  <c r="M97" i="1"/>
  <c r="K97" i="1"/>
  <c r="I97" i="1"/>
  <c r="G97" i="1"/>
  <c r="E97" i="1"/>
  <c r="O93" i="1"/>
  <c r="M93" i="1"/>
  <c r="K93" i="1"/>
  <c r="I93" i="1"/>
  <c r="G93" i="1"/>
  <c r="E93" i="1"/>
  <c r="E89" i="1"/>
  <c r="O85" i="1"/>
  <c r="M85" i="1"/>
  <c r="K85" i="1"/>
  <c r="G85" i="1"/>
  <c r="E85" i="1"/>
  <c r="O81" i="1"/>
  <c r="M81" i="1"/>
  <c r="K81" i="1"/>
  <c r="I81" i="1"/>
  <c r="G81" i="1"/>
  <c r="O73" i="1"/>
  <c r="M73" i="1"/>
  <c r="I73" i="1"/>
  <c r="G73" i="1"/>
  <c r="O69" i="1"/>
  <c r="M69" i="1"/>
  <c r="K69" i="1"/>
  <c r="I69" i="1"/>
  <c r="G69" i="1"/>
  <c r="E69" i="1"/>
  <c r="O61" i="1"/>
  <c r="M61" i="1"/>
  <c r="K61" i="1"/>
  <c r="I61" i="1"/>
  <c r="G61" i="1"/>
  <c r="E61" i="1"/>
  <c r="O57" i="1"/>
  <c r="M57" i="1"/>
  <c r="K57" i="1"/>
  <c r="I57" i="1"/>
  <c r="G57" i="1"/>
  <c r="E57" i="1"/>
  <c r="E53" i="1"/>
  <c r="O49" i="1"/>
  <c r="M49" i="1"/>
  <c r="K49" i="1"/>
  <c r="G49" i="1"/>
  <c r="E49" i="1"/>
  <c r="O45" i="1"/>
  <c r="M45" i="1"/>
  <c r="K45" i="1"/>
  <c r="I45" i="1"/>
  <c r="G45" i="1"/>
  <c r="E45" i="1"/>
  <c r="O37" i="1"/>
  <c r="M37" i="1"/>
  <c r="K37" i="1"/>
  <c r="I37" i="1"/>
  <c r="G37" i="1"/>
  <c r="E37" i="1"/>
  <c r="O33" i="1"/>
  <c r="M33" i="1"/>
  <c r="K33" i="1"/>
  <c r="I33" i="1"/>
  <c r="G33" i="1"/>
  <c r="E33" i="1"/>
  <c r="O25" i="1"/>
  <c r="M25" i="1"/>
  <c r="K25" i="1"/>
  <c r="I25" i="1"/>
  <c r="G25" i="1"/>
  <c r="E25" i="1"/>
  <c r="O21" i="1"/>
  <c r="M21" i="1"/>
  <c r="K21" i="1"/>
  <c r="I21" i="1"/>
  <c r="E21" i="1"/>
  <c r="O13" i="1"/>
  <c r="M13" i="1"/>
  <c r="K13" i="1"/>
  <c r="I13" i="1"/>
  <c r="G13" i="1"/>
  <c r="E13" i="1"/>
  <c r="O9" i="1"/>
  <c r="M9" i="1"/>
  <c r="K9" i="1"/>
  <c r="I9" i="1"/>
  <c r="G9" i="1"/>
  <c r="E9" i="1"/>
</calcChain>
</file>

<file path=xl/sharedStrings.xml><?xml version="1.0" encoding="utf-8"?>
<sst xmlns="http://schemas.openxmlformats.org/spreadsheetml/2006/main" count="3018" uniqueCount="1481">
  <si>
    <t>男</t>
  </si>
  <si>
    <t>岡本</t>
  </si>
  <si>
    <t>坪田</t>
  </si>
  <si>
    <t>女</t>
  </si>
  <si>
    <t>ぼんズ</t>
    <phoneticPr fontId="4"/>
  </si>
  <si>
    <t>太郎</t>
    <rPh sb="0" eb="2">
      <t>タロウ</t>
    </rPh>
    <phoneticPr fontId="4"/>
  </si>
  <si>
    <t>成宮</t>
    <rPh sb="0" eb="2">
      <t>ナルミヤ</t>
    </rPh>
    <phoneticPr fontId="4"/>
  </si>
  <si>
    <t>西川</t>
    <rPh sb="0" eb="2">
      <t>ニシカワ</t>
    </rPh>
    <phoneticPr fontId="4"/>
  </si>
  <si>
    <t>橋本</t>
    <rPh sb="0" eb="2">
      <t>ハシモト</t>
    </rPh>
    <phoneticPr fontId="4"/>
  </si>
  <si>
    <t>松本</t>
    <rPh sb="0" eb="2">
      <t>マツモト</t>
    </rPh>
    <phoneticPr fontId="4"/>
  </si>
  <si>
    <t>啓吾</t>
    <rPh sb="0" eb="2">
      <t>ケイゴ</t>
    </rPh>
    <phoneticPr fontId="4"/>
  </si>
  <si>
    <t>山本</t>
    <rPh sb="0" eb="2">
      <t>ヤマモト</t>
    </rPh>
    <phoneticPr fontId="4"/>
  </si>
  <si>
    <t>将義</t>
    <rPh sb="0" eb="2">
      <t>マサヨシ</t>
    </rPh>
    <phoneticPr fontId="4"/>
  </si>
  <si>
    <t>伊吹</t>
    <rPh sb="0" eb="2">
      <t>イブキ</t>
    </rPh>
    <phoneticPr fontId="4"/>
  </si>
  <si>
    <t>中村</t>
    <rPh sb="0" eb="2">
      <t>ナカムラ</t>
    </rPh>
    <phoneticPr fontId="4"/>
  </si>
  <si>
    <t>京セラTC</t>
  </si>
  <si>
    <t>京セラ</t>
  </si>
  <si>
    <t>廣瀬</t>
  </si>
  <si>
    <t>智也</t>
  </si>
  <si>
    <t>太田</t>
  </si>
  <si>
    <t>圭亮</t>
  </si>
  <si>
    <t>上村</t>
  </si>
  <si>
    <t>　武</t>
  </si>
  <si>
    <t>馬場</t>
  </si>
  <si>
    <t>英年</t>
  </si>
  <si>
    <t>西村</t>
  </si>
  <si>
    <t>坂元</t>
  </si>
  <si>
    <t>智成</t>
  </si>
  <si>
    <t>吉本</t>
  </si>
  <si>
    <t>泰二</t>
  </si>
  <si>
    <t>宮道</t>
  </si>
  <si>
    <t>祐介</t>
  </si>
  <si>
    <t>曽我</t>
  </si>
  <si>
    <t>卓矢</t>
  </si>
  <si>
    <t>理和</t>
  </si>
  <si>
    <t>牛尾</t>
  </si>
  <si>
    <t>紳之介</t>
  </si>
  <si>
    <t>淳</t>
  </si>
  <si>
    <t>青木</t>
    <rPh sb="0" eb="2">
      <t>アオキ</t>
    </rPh>
    <phoneticPr fontId="4"/>
  </si>
  <si>
    <t>久保</t>
    <rPh sb="0" eb="2">
      <t>クボ</t>
    </rPh>
    <phoneticPr fontId="4"/>
  </si>
  <si>
    <t>松井</t>
    <rPh sb="0" eb="2">
      <t>マツイ</t>
    </rPh>
    <phoneticPr fontId="4"/>
  </si>
  <si>
    <t>松井美和子</t>
    <rPh sb="0" eb="2">
      <t>マツイ</t>
    </rPh>
    <rPh sb="2" eb="5">
      <t>ミワコ</t>
    </rPh>
    <phoneticPr fontId="4"/>
  </si>
  <si>
    <t>吉岡京子</t>
    <rPh sb="0" eb="2">
      <t>ヨシオカ</t>
    </rPh>
    <rPh sb="2" eb="4">
      <t>キョウコ</t>
    </rPh>
    <phoneticPr fontId="4"/>
  </si>
  <si>
    <t>福島</t>
    <rPh sb="0" eb="2">
      <t>フクシマ</t>
    </rPh>
    <phoneticPr fontId="4"/>
  </si>
  <si>
    <t>豊</t>
    <rPh sb="0" eb="1">
      <t>ユタカ</t>
    </rPh>
    <phoneticPr fontId="4"/>
  </si>
  <si>
    <t>男</t>
    <phoneticPr fontId="4"/>
  </si>
  <si>
    <t>グリフィンズ</t>
    <phoneticPr fontId="4"/>
  </si>
  <si>
    <t>女</t>
    <phoneticPr fontId="4"/>
  </si>
  <si>
    <t>川上</t>
  </si>
  <si>
    <t>稲岡</t>
  </si>
  <si>
    <t>和紀</t>
  </si>
  <si>
    <t>Kテニス</t>
  </si>
  <si>
    <t>Ｋテニスカレッジ</t>
  </si>
  <si>
    <t>川並</t>
  </si>
  <si>
    <t>和之</t>
  </si>
  <si>
    <t>真嘉</t>
  </si>
  <si>
    <t>永里</t>
  </si>
  <si>
    <t>裕次</t>
  </si>
  <si>
    <t>山口</t>
  </si>
  <si>
    <t>直彦</t>
  </si>
  <si>
    <t>福永</t>
  </si>
  <si>
    <t>裕美</t>
  </si>
  <si>
    <t>杉山</t>
  </si>
  <si>
    <t>邦夫</t>
  </si>
  <si>
    <t>英二</t>
  </si>
  <si>
    <t>浅田</t>
  </si>
  <si>
    <t>隆昭</t>
  </si>
  <si>
    <t>明子</t>
  </si>
  <si>
    <t>哲也</t>
    <rPh sb="0" eb="2">
      <t>テツヤ</t>
    </rPh>
    <phoneticPr fontId="4"/>
  </si>
  <si>
    <t>竹下</t>
  </si>
  <si>
    <t>うさかめ</t>
  </si>
  <si>
    <t>片岡</t>
    <rPh sb="0" eb="2">
      <t>カタオカ</t>
    </rPh>
    <phoneticPr fontId="4"/>
  </si>
  <si>
    <t>一寿</t>
    <rPh sb="0" eb="2">
      <t>カズトシ</t>
    </rPh>
    <phoneticPr fontId="4"/>
  </si>
  <si>
    <t>竹田</t>
    <rPh sb="0" eb="2">
      <t>タケダ</t>
    </rPh>
    <phoneticPr fontId="4"/>
  </si>
  <si>
    <t>圭佑</t>
    <rPh sb="0" eb="2">
      <t>ケイスケ</t>
    </rPh>
    <phoneticPr fontId="4"/>
  </si>
  <si>
    <t>昌紀</t>
    <rPh sb="0" eb="2">
      <t>マサノリ</t>
    </rPh>
    <phoneticPr fontId="4"/>
  </si>
  <si>
    <t>浩之</t>
    <rPh sb="0" eb="2">
      <t>ヒロユキ</t>
    </rPh>
    <phoneticPr fontId="4"/>
  </si>
  <si>
    <t>苗村</t>
    <rPh sb="0" eb="2">
      <t>ナエムラ</t>
    </rPh>
    <phoneticPr fontId="4"/>
  </si>
  <si>
    <t>田中</t>
    <phoneticPr fontId="4"/>
  </si>
  <si>
    <t>登録ナンバー</t>
    <phoneticPr fontId="4"/>
  </si>
  <si>
    <t>女</t>
    <rPh sb="0" eb="1">
      <t>オンナ</t>
    </rPh>
    <phoneticPr fontId="4"/>
  </si>
  <si>
    <t>優　勝</t>
    <rPh sb="0" eb="1">
      <t>ユウ</t>
    </rPh>
    <rPh sb="2" eb="3">
      <t>カツ</t>
    </rPh>
    <phoneticPr fontId="4"/>
  </si>
  <si>
    <t>準優勝</t>
    <rPh sb="0" eb="1">
      <t>ジュン</t>
    </rPh>
    <rPh sb="1" eb="3">
      <t>ユウショウ</t>
    </rPh>
    <phoneticPr fontId="4"/>
  </si>
  <si>
    <t>3　位</t>
    <rPh sb="2" eb="3">
      <t>イ</t>
    </rPh>
    <phoneticPr fontId="4"/>
  </si>
  <si>
    <t>第1回　2009年</t>
    <rPh sb="0" eb="1">
      <t>ダイ</t>
    </rPh>
    <rPh sb="2" eb="3">
      <t>カイ</t>
    </rPh>
    <rPh sb="8" eb="9">
      <t>ネン</t>
    </rPh>
    <phoneticPr fontId="4"/>
  </si>
  <si>
    <t>ドラゴンワン</t>
    <phoneticPr fontId="4"/>
  </si>
  <si>
    <t>ＫテニスカレッジＡ</t>
    <phoneticPr fontId="4"/>
  </si>
  <si>
    <t>小菅真一</t>
    <rPh sb="0" eb="2">
      <t>コスガ</t>
    </rPh>
    <rPh sb="2" eb="4">
      <t>シンイチ</t>
    </rPh>
    <phoneticPr fontId="4"/>
  </si>
  <si>
    <t>藤田博美</t>
    <rPh sb="0" eb="2">
      <t>フジタ</t>
    </rPh>
    <rPh sb="2" eb="4">
      <t>ヒロミ</t>
    </rPh>
    <phoneticPr fontId="4"/>
  </si>
  <si>
    <t>由利　亨</t>
    <rPh sb="0" eb="2">
      <t>ユリ</t>
    </rPh>
    <phoneticPr fontId="4"/>
  </si>
  <si>
    <t>矢花万里</t>
    <rPh sb="0" eb="2">
      <t>ヤバナ</t>
    </rPh>
    <rPh sb="2" eb="3">
      <t>マン</t>
    </rPh>
    <rPh sb="3" eb="4">
      <t>リ</t>
    </rPh>
    <phoneticPr fontId="4"/>
  </si>
  <si>
    <t>川並和之</t>
    <rPh sb="0" eb="2">
      <t>カワナミ</t>
    </rPh>
    <rPh sb="2" eb="4">
      <t>カズユキ</t>
    </rPh>
    <phoneticPr fontId="4"/>
  </si>
  <si>
    <t>田中和枝</t>
    <rPh sb="0" eb="2">
      <t>タナカ</t>
    </rPh>
    <rPh sb="2" eb="4">
      <t>カズエ</t>
    </rPh>
    <phoneticPr fontId="4"/>
  </si>
  <si>
    <t>鈴木英夫</t>
    <rPh sb="0" eb="2">
      <t>スズキ</t>
    </rPh>
    <rPh sb="2" eb="4">
      <t>ヒデオ</t>
    </rPh>
    <phoneticPr fontId="4"/>
  </si>
  <si>
    <t>土肥祐子</t>
    <rPh sb="0" eb="2">
      <t>ドイ</t>
    </rPh>
    <rPh sb="2" eb="4">
      <t>ユウコ</t>
    </rPh>
    <phoneticPr fontId="4"/>
  </si>
  <si>
    <t>坪田真嘉</t>
    <rPh sb="0" eb="2">
      <t>ツボタ</t>
    </rPh>
    <rPh sb="2" eb="3">
      <t>シン</t>
    </rPh>
    <rPh sb="3" eb="4">
      <t>カ</t>
    </rPh>
    <phoneticPr fontId="4"/>
  </si>
  <si>
    <t>石原はる美</t>
    <rPh sb="0" eb="2">
      <t>イシハラ</t>
    </rPh>
    <rPh sb="4" eb="5">
      <t>ビ</t>
    </rPh>
    <phoneticPr fontId="4"/>
  </si>
  <si>
    <t>辻　義規</t>
    <rPh sb="0" eb="1">
      <t>ツジ</t>
    </rPh>
    <rPh sb="2" eb="3">
      <t>ギ</t>
    </rPh>
    <rPh sb="3" eb="4">
      <t>キ</t>
    </rPh>
    <phoneticPr fontId="4"/>
  </si>
  <si>
    <t>佐竹昌子</t>
    <rPh sb="0" eb="2">
      <t>サタケ</t>
    </rPh>
    <rPh sb="2" eb="4">
      <t>マサコ</t>
    </rPh>
    <phoneticPr fontId="4"/>
  </si>
  <si>
    <t>藤田　諭</t>
    <rPh sb="0" eb="2">
      <t>フジタ</t>
    </rPh>
    <rPh sb="3" eb="4">
      <t>サトシ</t>
    </rPh>
    <phoneticPr fontId="4"/>
  </si>
  <si>
    <t>三代梨絵</t>
    <rPh sb="0" eb="2">
      <t>ミシロ</t>
    </rPh>
    <rPh sb="2" eb="4">
      <t>リエ</t>
    </rPh>
    <phoneticPr fontId="4"/>
  </si>
  <si>
    <t>宮村知宏</t>
    <rPh sb="0" eb="2">
      <t>ミヤムラ</t>
    </rPh>
    <rPh sb="2" eb="4">
      <t>トモヒロ</t>
    </rPh>
    <phoneticPr fontId="4"/>
  </si>
  <si>
    <t>永松貴子</t>
    <rPh sb="0" eb="2">
      <t>ナガマツ</t>
    </rPh>
    <rPh sb="2" eb="4">
      <t>タカコ</t>
    </rPh>
    <phoneticPr fontId="4"/>
  </si>
  <si>
    <t>古市卓志</t>
    <rPh sb="0" eb="2">
      <t>フルイチ</t>
    </rPh>
    <rPh sb="2" eb="4">
      <t>タクシ</t>
    </rPh>
    <phoneticPr fontId="4"/>
  </si>
  <si>
    <t>森　薫史</t>
    <rPh sb="0" eb="1">
      <t>モリ</t>
    </rPh>
    <rPh sb="2" eb="3">
      <t>カオル</t>
    </rPh>
    <rPh sb="3" eb="4">
      <t>シ</t>
    </rPh>
    <phoneticPr fontId="4"/>
  </si>
  <si>
    <t>村地直也</t>
    <rPh sb="0" eb="1">
      <t>ムラ</t>
    </rPh>
    <rPh sb="1" eb="2">
      <t>チ</t>
    </rPh>
    <rPh sb="2" eb="4">
      <t>ナオヤ</t>
    </rPh>
    <phoneticPr fontId="4"/>
  </si>
  <si>
    <t>宮村朋子</t>
    <rPh sb="0" eb="2">
      <t>ミヤムラ</t>
    </rPh>
    <rPh sb="2" eb="4">
      <t>トモコ</t>
    </rPh>
    <phoneticPr fontId="4"/>
  </si>
  <si>
    <t>第2回　2010年</t>
    <rPh sb="0" eb="1">
      <t>ダイ</t>
    </rPh>
    <rPh sb="2" eb="3">
      <t>カイ</t>
    </rPh>
    <rPh sb="8" eb="9">
      <t>ネン</t>
    </rPh>
    <phoneticPr fontId="4"/>
  </si>
  <si>
    <t>今井順子</t>
    <rPh sb="0" eb="2">
      <t>イマイ</t>
    </rPh>
    <rPh sb="2" eb="4">
      <t>ジュンコ</t>
    </rPh>
    <phoneticPr fontId="4"/>
  </si>
  <si>
    <t>池端誠治</t>
    <rPh sb="0" eb="2">
      <t>イケハタ</t>
    </rPh>
    <rPh sb="2" eb="4">
      <t>セイジ</t>
    </rPh>
    <phoneticPr fontId="4"/>
  </si>
  <si>
    <t>伊吹邦子</t>
    <rPh sb="0" eb="2">
      <t>イブキ</t>
    </rPh>
    <rPh sb="2" eb="4">
      <t>クニコ</t>
    </rPh>
    <phoneticPr fontId="4"/>
  </si>
  <si>
    <t>山口直彦</t>
    <rPh sb="0" eb="2">
      <t>ヤマグチ</t>
    </rPh>
    <rPh sb="2" eb="4">
      <t>ナオヒコ</t>
    </rPh>
    <phoneticPr fontId="4"/>
  </si>
  <si>
    <t>山崎正雄</t>
    <rPh sb="0" eb="2">
      <t>ヤマザキ</t>
    </rPh>
    <rPh sb="2" eb="4">
      <t>マサオ</t>
    </rPh>
    <phoneticPr fontId="4"/>
  </si>
  <si>
    <t>藤川和美</t>
    <rPh sb="0" eb="2">
      <t>フジカワ</t>
    </rPh>
    <rPh sb="2" eb="4">
      <t>カズミ</t>
    </rPh>
    <phoneticPr fontId="4"/>
  </si>
  <si>
    <t>宮嶋利行</t>
    <rPh sb="0" eb="2">
      <t>ミヤジマ</t>
    </rPh>
    <rPh sb="2" eb="4">
      <t>トシユキ</t>
    </rPh>
    <phoneticPr fontId="4"/>
  </si>
  <si>
    <t>浅田亜祐子</t>
    <rPh sb="0" eb="2">
      <t>アサダ</t>
    </rPh>
    <rPh sb="2" eb="5">
      <t>アユコ</t>
    </rPh>
    <phoneticPr fontId="4"/>
  </si>
  <si>
    <t>津田侑季</t>
    <rPh sb="0" eb="2">
      <t>ツダ</t>
    </rPh>
    <rPh sb="2" eb="3">
      <t>ユウ</t>
    </rPh>
    <rPh sb="3" eb="4">
      <t>キ</t>
    </rPh>
    <phoneticPr fontId="4"/>
  </si>
  <si>
    <t>第3回　2011年</t>
    <rPh sb="0" eb="1">
      <t>ダイ</t>
    </rPh>
    <rPh sb="2" eb="3">
      <t>カイ</t>
    </rPh>
    <rPh sb="8" eb="9">
      <t>ネン</t>
    </rPh>
    <phoneticPr fontId="4"/>
  </si>
  <si>
    <t>ドラゴンワンA</t>
    <phoneticPr fontId="4"/>
  </si>
  <si>
    <t>三代康成</t>
    <rPh sb="0" eb="2">
      <t>ミシロ</t>
    </rPh>
    <rPh sb="2" eb="4">
      <t>ヤスナリ</t>
    </rPh>
    <phoneticPr fontId="4"/>
  </si>
  <si>
    <t>清水善弘</t>
    <rPh sb="0" eb="2">
      <t>シミズ</t>
    </rPh>
    <rPh sb="2" eb="4">
      <t>ヨシヒロ</t>
    </rPh>
    <phoneticPr fontId="4"/>
  </si>
  <si>
    <t>八木篤司</t>
    <rPh sb="0" eb="2">
      <t>ヤギ</t>
    </rPh>
    <rPh sb="2" eb="4">
      <t>アツシ</t>
    </rPh>
    <phoneticPr fontId="4"/>
  </si>
  <si>
    <t>山口真彦</t>
    <rPh sb="0" eb="2">
      <t>ヤマグチ</t>
    </rPh>
    <rPh sb="2" eb="4">
      <t>マサヒコ</t>
    </rPh>
    <phoneticPr fontId="4"/>
  </si>
  <si>
    <t>上原悠希</t>
    <rPh sb="0" eb="2">
      <t>ウエハラ</t>
    </rPh>
    <rPh sb="2" eb="3">
      <t>ユウ</t>
    </rPh>
    <phoneticPr fontId="4"/>
  </si>
  <si>
    <t>水本淳史</t>
    <rPh sb="0" eb="2">
      <t>ミズモト</t>
    </rPh>
    <rPh sb="2" eb="4">
      <t>アツシ</t>
    </rPh>
    <phoneticPr fontId="4"/>
  </si>
  <si>
    <t>藤田泰子</t>
    <rPh sb="0" eb="2">
      <t>フジタ</t>
    </rPh>
    <rPh sb="2" eb="4">
      <t>ヤスコ</t>
    </rPh>
    <phoneticPr fontId="4"/>
  </si>
  <si>
    <t>第４回　2012年</t>
    <rPh sb="0" eb="1">
      <t>ダイ</t>
    </rPh>
    <rPh sb="2" eb="3">
      <t>カイ</t>
    </rPh>
    <rPh sb="8" eb="9">
      <t>ネン</t>
    </rPh>
    <phoneticPr fontId="4"/>
  </si>
  <si>
    <t>東近江市民</t>
  </si>
  <si>
    <t>東近江市民率</t>
  </si>
  <si>
    <t>アビック</t>
    <phoneticPr fontId="4"/>
  </si>
  <si>
    <t>略称</t>
  </si>
  <si>
    <t>アビックＢＢ</t>
    <phoneticPr fontId="4"/>
  </si>
  <si>
    <t>正式名称</t>
  </si>
  <si>
    <t>あ０１</t>
    <phoneticPr fontId="4"/>
  </si>
  <si>
    <t>昌一</t>
    <rPh sb="0" eb="2">
      <t>マサカズ</t>
    </rPh>
    <phoneticPr fontId="4"/>
  </si>
  <si>
    <t>彦根市</t>
    <rPh sb="0" eb="3">
      <t>ヒコネシ</t>
    </rPh>
    <phoneticPr fontId="4"/>
  </si>
  <si>
    <t>あ０２</t>
    <phoneticPr fontId="4"/>
  </si>
  <si>
    <t>重之</t>
    <rPh sb="0" eb="2">
      <t>シゲユキ</t>
    </rPh>
    <phoneticPr fontId="4"/>
  </si>
  <si>
    <t>草津市</t>
    <rPh sb="0" eb="3">
      <t>クサツシ</t>
    </rPh>
    <phoneticPr fontId="4"/>
  </si>
  <si>
    <t>あ０３</t>
    <phoneticPr fontId="4"/>
  </si>
  <si>
    <t>あ０４</t>
    <phoneticPr fontId="4"/>
  </si>
  <si>
    <t>京都市</t>
    <rPh sb="0" eb="3">
      <t>キョウトシ</t>
    </rPh>
    <phoneticPr fontId="4"/>
  </si>
  <si>
    <t>あ０５</t>
    <phoneticPr fontId="4"/>
  </si>
  <si>
    <t>亨</t>
    <rPh sb="0" eb="1">
      <t>トオル</t>
    </rPh>
    <phoneticPr fontId="4"/>
  </si>
  <si>
    <t>あ０６</t>
    <phoneticPr fontId="4"/>
  </si>
  <si>
    <t>谷崎</t>
    <rPh sb="0" eb="2">
      <t>タニザキ</t>
    </rPh>
    <phoneticPr fontId="4"/>
  </si>
  <si>
    <t>真也</t>
    <rPh sb="0" eb="2">
      <t>シンヤ</t>
    </rPh>
    <phoneticPr fontId="4"/>
  </si>
  <si>
    <t>甲賀市</t>
    <rPh sb="0" eb="2">
      <t>コウカ</t>
    </rPh>
    <rPh sb="2" eb="3">
      <t>シ</t>
    </rPh>
    <phoneticPr fontId="4"/>
  </si>
  <si>
    <t>あ０７</t>
    <phoneticPr fontId="4"/>
  </si>
  <si>
    <t>あ０８</t>
    <phoneticPr fontId="4"/>
  </si>
  <si>
    <t>齋田</t>
    <rPh sb="0" eb="2">
      <t>サイダ</t>
    </rPh>
    <phoneticPr fontId="4"/>
  </si>
  <si>
    <t>優子</t>
    <rPh sb="0" eb="2">
      <t>ユウコ</t>
    </rPh>
    <phoneticPr fontId="4"/>
  </si>
  <si>
    <t>あ０９</t>
    <phoneticPr fontId="4"/>
  </si>
  <si>
    <t>平居</t>
    <rPh sb="0" eb="2">
      <t>ヒライ</t>
    </rPh>
    <phoneticPr fontId="4"/>
  </si>
  <si>
    <t>崇</t>
    <rPh sb="0" eb="1">
      <t>タカシ</t>
    </rPh>
    <phoneticPr fontId="4"/>
  </si>
  <si>
    <t>多賀町</t>
    <rPh sb="0" eb="3">
      <t>タガチョウ</t>
    </rPh>
    <phoneticPr fontId="4"/>
  </si>
  <si>
    <t>あ１０</t>
    <phoneticPr fontId="4"/>
  </si>
  <si>
    <t>大林</t>
    <rPh sb="0" eb="2">
      <t>オオバヤシ</t>
    </rPh>
    <phoneticPr fontId="4"/>
  </si>
  <si>
    <t>弘典</t>
    <rPh sb="0" eb="2">
      <t>ヒロノリ</t>
    </rPh>
    <phoneticPr fontId="4"/>
  </si>
  <si>
    <t>長浜市</t>
    <rPh sb="0" eb="3">
      <t>ナガハマシ</t>
    </rPh>
    <phoneticPr fontId="4"/>
  </si>
  <si>
    <t>あ１１</t>
    <phoneticPr fontId="4"/>
  </si>
  <si>
    <t>あ１２</t>
    <phoneticPr fontId="4"/>
  </si>
  <si>
    <t>西山</t>
    <rPh sb="0" eb="2">
      <t>ニシヤマ</t>
    </rPh>
    <phoneticPr fontId="4"/>
  </si>
  <si>
    <t>抄千代</t>
    <rPh sb="0" eb="1">
      <t>ショウ</t>
    </rPh>
    <rPh sb="1" eb="3">
      <t>チヨ</t>
    </rPh>
    <phoneticPr fontId="4"/>
  </si>
  <si>
    <t>米原市</t>
    <rPh sb="0" eb="3">
      <t>マイバラシ</t>
    </rPh>
    <phoneticPr fontId="4"/>
  </si>
  <si>
    <t>あ１３</t>
    <phoneticPr fontId="4"/>
  </si>
  <si>
    <t>三原</t>
    <rPh sb="0" eb="2">
      <t>ミハラ</t>
    </rPh>
    <phoneticPr fontId="4"/>
  </si>
  <si>
    <t>啓子</t>
    <rPh sb="0" eb="2">
      <t>ケイコ</t>
    </rPh>
    <phoneticPr fontId="4"/>
  </si>
  <si>
    <t>あ１４</t>
    <phoneticPr fontId="4"/>
  </si>
  <si>
    <t>落合</t>
    <rPh sb="0" eb="2">
      <t>オチアイ</t>
    </rPh>
    <phoneticPr fontId="4"/>
  </si>
  <si>
    <t>良弘</t>
    <rPh sb="0" eb="2">
      <t>ヨシヒロ</t>
    </rPh>
    <phoneticPr fontId="4"/>
  </si>
  <si>
    <t>あ１５</t>
    <phoneticPr fontId="4"/>
  </si>
  <si>
    <t>あ１６</t>
    <phoneticPr fontId="4"/>
  </si>
  <si>
    <t>東近江市</t>
    <rPh sb="0" eb="1">
      <t>ヒガシ</t>
    </rPh>
    <rPh sb="1" eb="3">
      <t>オウミ</t>
    </rPh>
    <rPh sb="3" eb="4">
      <t>シ</t>
    </rPh>
    <phoneticPr fontId="4"/>
  </si>
  <si>
    <t>あ１７</t>
    <phoneticPr fontId="4"/>
  </si>
  <si>
    <t xml:space="preserve">傳樹 </t>
  </si>
  <si>
    <t>あ１８</t>
    <phoneticPr fontId="4"/>
  </si>
  <si>
    <t>治田</t>
    <rPh sb="0" eb="1">
      <t>ジ</t>
    </rPh>
    <rPh sb="1" eb="2">
      <t>タ</t>
    </rPh>
    <phoneticPr fontId="4"/>
  </si>
  <si>
    <t>あ１９</t>
    <phoneticPr fontId="4"/>
  </si>
  <si>
    <t>あ２０</t>
  </si>
  <si>
    <t>まき</t>
    <phoneticPr fontId="4"/>
  </si>
  <si>
    <t>あ２１</t>
    <phoneticPr fontId="4"/>
  </si>
  <si>
    <t>あ２２</t>
    <phoneticPr fontId="4"/>
  </si>
  <si>
    <t>彦根市</t>
  </si>
  <si>
    <t>栗東市</t>
    <rPh sb="0" eb="3">
      <t>リットウシ</t>
    </rPh>
    <phoneticPr fontId="4"/>
  </si>
  <si>
    <t>あん０３</t>
  </si>
  <si>
    <t>あん０４</t>
  </si>
  <si>
    <t>あん０５</t>
  </si>
  <si>
    <t>あん０６</t>
  </si>
  <si>
    <t>あん０７</t>
  </si>
  <si>
    <t>あん０８</t>
  </si>
  <si>
    <t>野洲市</t>
    <rPh sb="0" eb="3">
      <t>ヤスシ</t>
    </rPh>
    <phoneticPr fontId="4"/>
  </si>
  <si>
    <t>あん０９</t>
  </si>
  <si>
    <t>あん１０</t>
  </si>
  <si>
    <t>男</t>
    <rPh sb="0" eb="1">
      <t>オトコ</t>
    </rPh>
    <phoneticPr fontId="4"/>
  </si>
  <si>
    <t>あん１１</t>
  </si>
  <si>
    <t>あん１２</t>
  </si>
  <si>
    <t>あん１３</t>
  </si>
  <si>
    <t>あん１４</t>
  </si>
  <si>
    <t>あん１５</t>
  </si>
  <si>
    <t>あん１６</t>
  </si>
  <si>
    <t>あん１７</t>
  </si>
  <si>
    <t>あん１８</t>
  </si>
  <si>
    <t>長浜市</t>
  </si>
  <si>
    <t>あん１９</t>
  </si>
  <si>
    <t>寺元</t>
  </si>
  <si>
    <t>翔太</t>
  </si>
  <si>
    <t>あん２０</t>
  </si>
  <si>
    <t>あん２１</t>
  </si>
  <si>
    <t>あん２２</t>
  </si>
  <si>
    <t>あん２３</t>
  </si>
  <si>
    <t>あん２４</t>
  </si>
  <si>
    <t>あん２５</t>
  </si>
  <si>
    <t>大津市</t>
    <rPh sb="0" eb="3">
      <t>オオツシ</t>
    </rPh>
    <phoneticPr fontId="4"/>
  </si>
  <si>
    <t>あん２６</t>
  </si>
  <si>
    <t>あん２７</t>
  </si>
  <si>
    <t>あん２８</t>
  </si>
  <si>
    <t>あん２９</t>
  </si>
  <si>
    <t>京セラTC</t>
    <rPh sb="0" eb="1">
      <t>キョウ</t>
    </rPh>
    <phoneticPr fontId="4"/>
  </si>
  <si>
    <t>き０１</t>
    <phoneticPr fontId="4"/>
  </si>
  <si>
    <t>赤木</t>
    <rPh sb="0" eb="2">
      <t>アカギ</t>
    </rPh>
    <phoneticPr fontId="4"/>
  </si>
  <si>
    <t>拓</t>
    <rPh sb="0" eb="1">
      <t>タク</t>
    </rPh>
    <phoneticPr fontId="4"/>
  </si>
  <si>
    <t>近江八幡市</t>
    <rPh sb="0" eb="5">
      <t>オウミハチマンシ</t>
    </rPh>
    <phoneticPr fontId="4"/>
  </si>
  <si>
    <t>浅田</t>
    <rPh sb="0" eb="2">
      <t>アサダ</t>
    </rPh>
    <phoneticPr fontId="4"/>
  </si>
  <si>
    <t>き０３</t>
  </si>
  <si>
    <t>井澤　</t>
  </si>
  <si>
    <t>匡志</t>
    <phoneticPr fontId="4"/>
  </si>
  <si>
    <t>野洲市</t>
    <rPh sb="0" eb="2">
      <t>ヤス</t>
    </rPh>
    <rPh sb="2" eb="3">
      <t>シ</t>
    </rPh>
    <phoneticPr fontId="4"/>
  </si>
  <si>
    <t>き０４</t>
  </si>
  <si>
    <t>石田</t>
    <rPh sb="0" eb="2">
      <t>イシダ</t>
    </rPh>
    <phoneticPr fontId="4"/>
  </si>
  <si>
    <t>文彦</t>
    <rPh sb="0" eb="2">
      <t>フミヒコ</t>
    </rPh>
    <phoneticPr fontId="4"/>
  </si>
  <si>
    <t>石田文彦</t>
  </si>
  <si>
    <t>東近江市</t>
    <rPh sb="0" eb="4">
      <t>ヒガシオウミシ</t>
    </rPh>
    <phoneticPr fontId="4"/>
  </si>
  <si>
    <t>き０５</t>
  </si>
  <si>
    <t>一色</t>
    <phoneticPr fontId="4"/>
  </si>
  <si>
    <t>翼</t>
    <phoneticPr fontId="4"/>
  </si>
  <si>
    <t>き０６</t>
  </si>
  <si>
    <t>き０７</t>
  </si>
  <si>
    <t>き０８</t>
  </si>
  <si>
    <t>き０９</t>
  </si>
  <si>
    <t>き１０</t>
  </si>
  <si>
    <t>京セラ</t>
    <phoneticPr fontId="4"/>
  </si>
  <si>
    <t>き１１</t>
  </si>
  <si>
    <t>き１２</t>
  </si>
  <si>
    <t>片渕</t>
    <rPh sb="0" eb="2">
      <t>カタブチ</t>
    </rPh>
    <phoneticPr fontId="4"/>
  </si>
  <si>
    <t>友結</t>
    <rPh sb="0" eb="1">
      <t>トモ</t>
    </rPh>
    <rPh sb="1" eb="2">
      <t>ムス</t>
    </rPh>
    <phoneticPr fontId="4"/>
  </si>
  <si>
    <t>き１３</t>
  </si>
  <si>
    <t>大津市</t>
    <phoneticPr fontId="4"/>
  </si>
  <si>
    <t>き１４</t>
  </si>
  <si>
    <t>き１５</t>
  </si>
  <si>
    <t>き１６</t>
  </si>
  <si>
    <t>澤田</t>
    <rPh sb="0" eb="2">
      <t>サワダ</t>
    </rPh>
    <phoneticPr fontId="4"/>
  </si>
  <si>
    <t>啓一</t>
    <rPh sb="0" eb="2">
      <t>ケイイチ</t>
    </rPh>
    <phoneticPr fontId="4"/>
  </si>
  <si>
    <t>き１７</t>
  </si>
  <si>
    <t>守山市</t>
    <rPh sb="0" eb="3">
      <t>モリヤマシ</t>
    </rPh>
    <phoneticPr fontId="4"/>
  </si>
  <si>
    <t>き１８</t>
  </si>
  <si>
    <t>き１９</t>
  </si>
  <si>
    <t>清水</t>
    <phoneticPr fontId="4"/>
  </si>
  <si>
    <t>陽介</t>
    <phoneticPr fontId="4"/>
  </si>
  <si>
    <t>き２０</t>
  </si>
  <si>
    <t>き２１</t>
  </si>
  <si>
    <t>き２２</t>
  </si>
  <si>
    <t>き２３</t>
  </si>
  <si>
    <t>湖南市</t>
    <rPh sb="0" eb="3">
      <t>コナンシ</t>
    </rPh>
    <phoneticPr fontId="4"/>
  </si>
  <si>
    <t>き２４</t>
  </si>
  <si>
    <t>き２５</t>
  </si>
  <si>
    <t>き２６</t>
  </si>
  <si>
    <t>き２７</t>
  </si>
  <si>
    <t>松島</t>
    <rPh sb="0" eb="2">
      <t>マツシマ</t>
    </rPh>
    <phoneticPr fontId="4"/>
  </si>
  <si>
    <t>き２８</t>
  </si>
  <si>
    <t>き２９</t>
  </si>
  <si>
    <t>村西</t>
    <phoneticPr fontId="4"/>
  </si>
  <si>
    <t>徹</t>
    <phoneticPr fontId="4"/>
  </si>
  <si>
    <t>守山市</t>
    <phoneticPr fontId="4"/>
  </si>
  <si>
    <t>き３０</t>
  </si>
  <si>
    <t>森</t>
    <phoneticPr fontId="4"/>
  </si>
  <si>
    <t>涼花</t>
    <phoneticPr fontId="4"/>
  </si>
  <si>
    <t>き３１</t>
  </si>
  <si>
    <t>愛捺花</t>
    <phoneticPr fontId="4"/>
  </si>
  <si>
    <t>き３２</t>
  </si>
  <si>
    <t>き３３</t>
  </si>
  <si>
    <t>山本</t>
    <phoneticPr fontId="4"/>
  </si>
  <si>
    <t>和樹</t>
    <phoneticPr fontId="4"/>
  </si>
  <si>
    <t>き３４</t>
  </si>
  <si>
    <t>き３５</t>
  </si>
  <si>
    <t>き３６</t>
  </si>
  <si>
    <t>き３７</t>
  </si>
  <si>
    <t>勇輔</t>
    <rPh sb="0" eb="2">
      <t>ユウスケ</t>
    </rPh>
    <phoneticPr fontId="4"/>
  </si>
  <si>
    <t>中尾</t>
    <rPh sb="0" eb="2">
      <t>ナカオ</t>
    </rPh>
    <phoneticPr fontId="4"/>
  </si>
  <si>
    <t>慶太</t>
    <rPh sb="0" eb="2">
      <t>ケイタ</t>
    </rPh>
    <phoneticPr fontId="4"/>
  </si>
  <si>
    <t>奥田</t>
    <rPh sb="0" eb="2">
      <t>オクダ</t>
    </rPh>
    <phoneticPr fontId="4"/>
  </si>
  <si>
    <t>濵口</t>
    <rPh sb="0" eb="2">
      <t>ハマグチ</t>
    </rPh>
    <phoneticPr fontId="4"/>
  </si>
  <si>
    <t>里穂</t>
    <rPh sb="0" eb="2">
      <t>リホ</t>
    </rPh>
    <phoneticPr fontId="4"/>
  </si>
  <si>
    <t>フレンズ</t>
    <phoneticPr fontId="4"/>
  </si>
  <si>
    <t>ふ０３</t>
  </si>
  <si>
    <t>ふ０４</t>
  </si>
  <si>
    <t>ふ０５</t>
  </si>
  <si>
    <t>ふ０６</t>
  </si>
  <si>
    <t>ふ０７</t>
  </si>
  <si>
    <t>ふ０８</t>
  </si>
  <si>
    <t>ふ０９</t>
  </si>
  <si>
    <t>ふ１０</t>
  </si>
  <si>
    <t>ふ１１</t>
  </si>
  <si>
    <t>ふ１２</t>
  </si>
  <si>
    <t>ふ１３</t>
  </si>
  <si>
    <t>ふ１４</t>
  </si>
  <si>
    <t>ふ１５</t>
  </si>
  <si>
    <t>ふ１６</t>
  </si>
  <si>
    <t>ふ１７</t>
  </si>
  <si>
    <t>ふ１８</t>
  </si>
  <si>
    <t>宇治市</t>
    <rPh sb="0" eb="3">
      <t>ウジシ</t>
    </rPh>
    <phoneticPr fontId="4"/>
  </si>
  <si>
    <t>ふ１９</t>
  </si>
  <si>
    <t>ふ２０</t>
  </si>
  <si>
    <t>甲賀市</t>
    <rPh sb="0" eb="2">
      <t>コウガ</t>
    </rPh>
    <rPh sb="2" eb="3">
      <t>シ</t>
    </rPh>
    <phoneticPr fontId="4"/>
  </si>
  <si>
    <t>代表　鍵谷　浩太</t>
    <rPh sb="3" eb="5">
      <t>カギタニ</t>
    </rPh>
    <rPh sb="6" eb="8">
      <t>コウタ</t>
    </rPh>
    <phoneticPr fontId="4"/>
  </si>
  <si>
    <t>東近江グリフィンズ</t>
    <rPh sb="0" eb="3">
      <t>ヒガシオウミ</t>
    </rPh>
    <phoneticPr fontId="4"/>
  </si>
  <si>
    <t>鍵谷</t>
    <rPh sb="0" eb="2">
      <t>カギタニ</t>
    </rPh>
    <phoneticPr fontId="4"/>
  </si>
  <si>
    <t>浩太</t>
    <rPh sb="0" eb="2">
      <t>コウタ</t>
    </rPh>
    <phoneticPr fontId="4"/>
  </si>
  <si>
    <t>恵亮</t>
    <rPh sb="0" eb="2">
      <t>ケイスケ</t>
    </rPh>
    <phoneticPr fontId="4"/>
  </si>
  <si>
    <t>中西</t>
    <rPh sb="0" eb="2">
      <t>ナカニシ</t>
    </rPh>
    <phoneticPr fontId="4"/>
  </si>
  <si>
    <t>泰輝</t>
    <rPh sb="0" eb="2">
      <t>タイキ</t>
    </rPh>
    <phoneticPr fontId="4"/>
  </si>
  <si>
    <t>侑暉</t>
    <rPh sb="0" eb="1">
      <t>ユウ</t>
    </rPh>
    <rPh sb="1" eb="2">
      <t>カガヤ</t>
    </rPh>
    <phoneticPr fontId="4"/>
  </si>
  <si>
    <t>井ノ口</t>
    <rPh sb="0" eb="1">
      <t>イ</t>
    </rPh>
    <rPh sb="2" eb="3">
      <t>グチ</t>
    </rPh>
    <phoneticPr fontId="4"/>
  </si>
  <si>
    <t>幹也</t>
    <rPh sb="0" eb="2">
      <t>ミキヤ</t>
    </rPh>
    <phoneticPr fontId="4"/>
  </si>
  <si>
    <t>漆原</t>
    <rPh sb="0" eb="2">
      <t>ウルシハラ</t>
    </rPh>
    <phoneticPr fontId="4"/>
  </si>
  <si>
    <t>大介</t>
    <rPh sb="0" eb="2">
      <t>ダイスケ</t>
    </rPh>
    <phoneticPr fontId="4"/>
  </si>
  <si>
    <t>漆原大介</t>
    <rPh sb="0" eb="2">
      <t>ウルシハラ</t>
    </rPh>
    <rPh sb="2" eb="4">
      <t>ダイスケ</t>
    </rPh>
    <phoneticPr fontId="4"/>
  </si>
  <si>
    <t>土田</t>
    <rPh sb="0" eb="2">
      <t>ツチダ</t>
    </rPh>
    <phoneticPr fontId="4"/>
  </si>
  <si>
    <t>土田哲也</t>
    <rPh sb="0" eb="2">
      <t>ツチダ</t>
    </rPh>
    <rPh sb="2" eb="4">
      <t>テツヤ</t>
    </rPh>
    <phoneticPr fontId="4"/>
  </si>
  <si>
    <t>金谷</t>
    <rPh sb="0" eb="2">
      <t>カナタニ</t>
    </rPh>
    <phoneticPr fontId="4"/>
  </si>
  <si>
    <t>金谷太郎</t>
    <rPh sb="0" eb="2">
      <t>カネタニ</t>
    </rPh>
    <rPh sb="2" eb="4">
      <t>タロウ</t>
    </rPh>
    <phoneticPr fontId="4"/>
  </si>
  <si>
    <t>吉野</t>
    <rPh sb="0" eb="2">
      <t>ヨシノ</t>
    </rPh>
    <phoneticPr fontId="4"/>
  </si>
  <si>
    <t>淳也</t>
    <rPh sb="0" eb="2">
      <t>ジュンヤ</t>
    </rPh>
    <phoneticPr fontId="4"/>
  </si>
  <si>
    <t>吉野淳也</t>
    <rPh sb="0" eb="2">
      <t>ヨシノ</t>
    </rPh>
    <rPh sb="2" eb="4">
      <t>ジュンヤ</t>
    </rPh>
    <phoneticPr fontId="4"/>
  </si>
  <si>
    <t>中山</t>
    <rPh sb="0" eb="2">
      <t>ナカヤマ</t>
    </rPh>
    <phoneticPr fontId="4"/>
  </si>
  <si>
    <t>幸典</t>
    <rPh sb="0" eb="2">
      <t>ユキノリ</t>
    </rPh>
    <phoneticPr fontId="4"/>
  </si>
  <si>
    <t>中山幸典</t>
    <rPh sb="0" eb="2">
      <t>ナカヤマ</t>
    </rPh>
    <rPh sb="2" eb="4">
      <t>ユキノリ</t>
    </rPh>
    <phoneticPr fontId="4"/>
  </si>
  <si>
    <t>山本将義</t>
    <rPh sb="0" eb="2">
      <t>ヤマモト</t>
    </rPh>
    <rPh sb="2" eb="4">
      <t>マサヨシ</t>
    </rPh>
    <phoneticPr fontId="4"/>
  </si>
  <si>
    <t>藤井</t>
    <rPh sb="0" eb="2">
      <t>フジイ</t>
    </rPh>
    <phoneticPr fontId="4"/>
  </si>
  <si>
    <t>正和</t>
    <rPh sb="0" eb="2">
      <t>マサカズ</t>
    </rPh>
    <phoneticPr fontId="4"/>
  </si>
  <si>
    <t>藤井正和</t>
    <rPh sb="0" eb="2">
      <t>フジイ</t>
    </rPh>
    <rPh sb="2" eb="4">
      <t>マサカズ</t>
    </rPh>
    <phoneticPr fontId="4"/>
  </si>
  <si>
    <t>京都府</t>
    <rPh sb="0" eb="3">
      <t>キョウトフ</t>
    </rPh>
    <phoneticPr fontId="4"/>
  </si>
  <si>
    <t>小出周平</t>
    <rPh sb="0" eb="2">
      <t>コイデ</t>
    </rPh>
    <rPh sb="2" eb="4">
      <t>シュウヘイ</t>
    </rPh>
    <phoneticPr fontId="4"/>
  </si>
  <si>
    <t>中根啓伍</t>
    <rPh sb="0" eb="2">
      <t>ナカネ</t>
    </rPh>
    <rPh sb="2" eb="4">
      <t>ケイゴ</t>
    </rPh>
    <phoneticPr fontId="4"/>
  </si>
  <si>
    <t>瀬古悠貴</t>
    <rPh sb="0" eb="2">
      <t>セコ</t>
    </rPh>
    <rPh sb="2" eb="4">
      <t>ユウキ</t>
    </rPh>
    <phoneticPr fontId="4"/>
  </si>
  <si>
    <t>健太郎</t>
    <rPh sb="0" eb="3">
      <t>ケンタロウ</t>
    </rPh>
    <phoneticPr fontId="4"/>
  </si>
  <si>
    <t>鹿野</t>
    <rPh sb="0" eb="2">
      <t>シカノ</t>
    </rPh>
    <phoneticPr fontId="4"/>
  </si>
  <si>
    <t>雄大</t>
    <rPh sb="0" eb="2">
      <t>ユウダイ</t>
    </rPh>
    <phoneticPr fontId="4"/>
  </si>
  <si>
    <t>鹿野雄大</t>
    <rPh sb="0" eb="2">
      <t>シカノ</t>
    </rPh>
    <rPh sb="2" eb="4">
      <t>ユウダイ</t>
    </rPh>
    <phoneticPr fontId="4"/>
  </si>
  <si>
    <t>澁谷</t>
    <rPh sb="0" eb="1">
      <t>シブ</t>
    </rPh>
    <rPh sb="1" eb="2">
      <t>タニ</t>
    </rPh>
    <phoneticPr fontId="4"/>
  </si>
  <si>
    <t>晃大</t>
    <rPh sb="0" eb="2">
      <t>コウダイ</t>
    </rPh>
    <phoneticPr fontId="4"/>
  </si>
  <si>
    <t>澁谷晃大</t>
    <rPh sb="0" eb="2">
      <t>シブヤ</t>
    </rPh>
    <rPh sb="2" eb="4">
      <t>コウダイ</t>
    </rPh>
    <phoneticPr fontId="4"/>
  </si>
  <si>
    <t>友里</t>
    <rPh sb="0" eb="2">
      <t>ユリ</t>
    </rPh>
    <phoneticPr fontId="4"/>
  </si>
  <si>
    <t>漆原友里</t>
    <rPh sb="0" eb="2">
      <t>ウルシハラ</t>
    </rPh>
    <rPh sb="2" eb="4">
      <t>ユリ</t>
    </rPh>
    <phoneticPr fontId="4"/>
  </si>
  <si>
    <t>和田桃子</t>
    <rPh sb="0" eb="2">
      <t>ワダ</t>
    </rPh>
    <rPh sb="2" eb="4">
      <t>モモコ</t>
    </rPh>
    <phoneticPr fontId="4"/>
  </si>
  <si>
    <t>藤岡美智子</t>
    <rPh sb="0" eb="2">
      <t>フジオカ</t>
    </rPh>
    <rPh sb="2" eb="5">
      <t>ミチコ</t>
    </rPh>
    <phoneticPr fontId="4"/>
  </si>
  <si>
    <t>岩崎順子</t>
    <rPh sb="0" eb="2">
      <t>イワサキ</t>
    </rPh>
    <rPh sb="2" eb="4">
      <t>ジュンコ</t>
    </rPh>
    <phoneticPr fontId="4"/>
  </si>
  <si>
    <t>吉村</t>
    <rPh sb="0" eb="2">
      <t>ヨシムラ</t>
    </rPh>
    <phoneticPr fontId="4"/>
  </si>
  <si>
    <t>吉村安梨佐</t>
    <rPh sb="0" eb="2">
      <t>ヨシムラ</t>
    </rPh>
    <rPh sb="2" eb="3">
      <t>ヤス</t>
    </rPh>
    <rPh sb="3" eb="4">
      <t>ナシ</t>
    </rPh>
    <rPh sb="4" eb="5">
      <t>サ</t>
    </rPh>
    <phoneticPr fontId="4"/>
  </si>
  <si>
    <t>荒木麻友</t>
    <rPh sb="0" eb="2">
      <t>アラキ</t>
    </rPh>
    <rPh sb="2" eb="4">
      <t>マユ</t>
    </rPh>
    <phoneticPr fontId="4"/>
  </si>
  <si>
    <t>草野</t>
    <rPh sb="0" eb="2">
      <t>クサノ</t>
    </rPh>
    <phoneticPr fontId="4"/>
  </si>
  <si>
    <t>菜摘</t>
    <rPh sb="0" eb="2">
      <t>ナツミ</t>
    </rPh>
    <phoneticPr fontId="4"/>
  </si>
  <si>
    <t>草野菜摘</t>
    <rPh sb="0" eb="2">
      <t>クサノ</t>
    </rPh>
    <rPh sb="2" eb="4">
      <t>ナツミ</t>
    </rPh>
    <phoneticPr fontId="4"/>
  </si>
  <si>
    <t>武田</t>
    <rPh sb="0" eb="2">
      <t>タケダ</t>
    </rPh>
    <phoneticPr fontId="4"/>
  </si>
  <si>
    <t>亜加梨</t>
    <rPh sb="0" eb="3">
      <t>アカリ</t>
    </rPh>
    <phoneticPr fontId="4"/>
  </si>
  <si>
    <t>武田亜加梨</t>
    <rPh sb="0" eb="2">
      <t>タケダ</t>
    </rPh>
    <rPh sb="2" eb="5">
      <t>アカリ</t>
    </rPh>
    <phoneticPr fontId="4"/>
  </si>
  <si>
    <t>け０１</t>
  </si>
  <si>
    <t>東近江市</t>
  </si>
  <si>
    <t>け０２</t>
    <phoneticPr fontId="4"/>
  </si>
  <si>
    <t>政治</t>
  </si>
  <si>
    <t>け０３</t>
  </si>
  <si>
    <t>け０４</t>
  </si>
  <si>
    <t>悠作</t>
  </si>
  <si>
    <t>け０５</t>
  </si>
  <si>
    <t>犬上郡</t>
  </si>
  <si>
    <t>け０７</t>
  </si>
  <si>
    <t>け０８</t>
  </si>
  <si>
    <t>け０９</t>
  </si>
  <si>
    <t>三重県</t>
  </si>
  <si>
    <t>け１０</t>
  </si>
  <si>
    <t>け１１</t>
  </si>
  <si>
    <t>け１２</t>
  </si>
  <si>
    <t>け１３</t>
  </si>
  <si>
    <t>守山市</t>
  </si>
  <si>
    <t>け１４</t>
  </si>
  <si>
    <t>け１５</t>
  </si>
  <si>
    <t>け１６</t>
  </si>
  <si>
    <t>け１７</t>
  </si>
  <si>
    <t>け１８</t>
  </si>
  <si>
    <t>け１９</t>
  </si>
  <si>
    <t>け２０</t>
  </si>
  <si>
    <t>福永</t>
    <phoneticPr fontId="4"/>
  </si>
  <si>
    <t>一典</t>
    <rPh sb="0" eb="2">
      <t>カズノリ</t>
    </rPh>
    <phoneticPr fontId="4"/>
  </si>
  <si>
    <t>近江八幡市</t>
  </si>
  <si>
    <t>け２１</t>
  </si>
  <si>
    <t>梅田</t>
    <rPh sb="0" eb="2">
      <t>ウメダ</t>
    </rPh>
    <phoneticPr fontId="4"/>
  </si>
  <si>
    <t>け２３</t>
  </si>
  <si>
    <t>け２４</t>
  </si>
  <si>
    <t>小澤</t>
    <rPh sb="0" eb="2">
      <t>コザワ</t>
    </rPh>
    <phoneticPr fontId="4"/>
  </si>
  <si>
    <t>藤信</t>
    <rPh sb="0" eb="2">
      <t>フジノブ</t>
    </rPh>
    <phoneticPr fontId="4"/>
  </si>
  <si>
    <t>け２５</t>
  </si>
  <si>
    <t>疋田</t>
    <rPh sb="0" eb="2">
      <t>ヒキダ</t>
    </rPh>
    <phoneticPr fontId="4"/>
  </si>
  <si>
    <t>之宏</t>
    <rPh sb="0" eb="1">
      <t>コレ</t>
    </rPh>
    <rPh sb="1" eb="2">
      <t>ヒロシ</t>
    </rPh>
    <phoneticPr fontId="4"/>
  </si>
  <si>
    <t>東近江市</t>
    <phoneticPr fontId="4"/>
  </si>
  <si>
    <t>朝日</t>
    <rPh sb="0" eb="2">
      <t>アサヒ</t>
    </rPh>
    <phoneticPr fontId="4"/>
  </si>
  <si>
    <t>尚紀</t>
    <rPh sb="0" eb="1">
      <t>ナオ</t>
    </rPh>
    <rPh sb="1" eb="2">
      <t>キ</t>
    </rPh>
    <phoneticPr fontId="4"/>
  </si>
  <si>
    <t>三重県</t>
    <phoneticPr fontId="4"/>
  </si>
  <si>
    <t>智美</t>
    <rPh sb="0" eb="2">
      <t>トモミ</t>
    </rPh>
    <phoneticPr fontId="4"/>
  </si>
  <si>
    <t>健治</t>
    <rPh sb="0" eb="2">
      <t>ケンジ</t>
    </rPh>
    <phoneticPr fontId="4"/>
  </si>
  <si>
    <t>彦根市</t>
    <phoneticPr fontId="4"/>
  </si>
  <si>
    <t>本多</t>
    <rPh sb="0" eb="2">
      <t>ホンダ</t>
    </rPh>
    <phoneticPr fontId="4"/>
  </si>
  <si>
    <t>勇輝</t>
    <rPh sb="0" eb="2">
      <t>ユウキ</t>
    </rPh>
    <phoneticPr fontId="4"/>
  </si>
  <si>
    <t>浩一</t>
    <rPh sb="0" eb="2">
      <t>コウイチ</t>
    </rPh>
    <phoneticPr fontId="4"/>
  </si>
  <si>
    <t>森永</t>
  </si>
  <si>
    <t>洋介</t>
  </si>
  <si>
    <t>辰巳</t>
  </si>
  <si>
    <t>悟朗</t>
  </si>
  <si>
    <t>村田</t>
  </si>
  <si>
    <t>美和</t>
    <rPh sb="0" eb="2">
      <t>ミワ</t>
    </rPh>
    <phoneticPr fontId="4"/>
  </si>
  <si>
    <t>平野</t>
    <rPh sb="0" eb="2">
      <t>ヒラノ</t>
    </rPh>
    <phoneticPr fontId="4"/>
  </si>
  <si>
    <t>上原</t>
    <rPh sb="0" eb="2">
      <t>ウエハラ</t>
    </rPh>
    <phoneticPr fontId="4"/>
  </si>
  <si>
    <t>雄介</t>
    <rPh sb="0" eb="2">
      <t>ユウスケ</t>
    </rPh>
    <phoneticPr fontId="4"/>
  </si>
  <si>
    <t>代表　片岡一寿</t>
    <rPh sb="0" eb="2">
      <t>ダイヒョウ</t>
    </rPh>
    <rPh sb="3" eb="5">
      <t>カタオカ</t>
    </rPh>
    <rPh sb="5" eb="7">
      <t>カズトシ</t>
    </rPh>
    <phoneticPr fontId="4"/>
  </si>
  <si>
    <t>ptkq67180＠yahoo.co.jp</t>
    <phoneticPr fontId="4"/>
  </si>
  <si>
    <t>うさぎとかめの集い</t>
    <rPh sb="7" eb="8">
      <t>ツド</t>
    </rPh>
    <phoneticPr fontId="4"/>
  </si>
  <si>
    <t>小倉</t>
    <rPh sb="0" eb="2">
      <t>オグラ</t>
    </rPh>
    <phoneticPr fontId="4"/>
  </si>
  <si>
    <t>俊郎</t>
    <rPh sb="0" eb="1">
      <t>トシ</t>
    </rPh>
    <rPh sb="1" eb="2">
      <t>ロウ</t>
    </rPh>
    <phoneticPr fontId="4"/>
  </si>
  <si>
    <t>う０３</t>
  </si>
  <si>
    <t>う０４</t>
  </si>
  <si>
    <t>う０５</t>
  </si>
  <si>
    <t>う０６</t>
  </si>
  <si>
    <t>う０７</t>
  </si>
  <si>
    <t>う０８</t>
  </si>
  <si>
    <t>う０９</t>
  </si>
  <si>
    <t>う１０</t>
  </si>
  <si>
    <t>う１１</t>
  </si>
  <si>
    <t>う１２</t>
  </si>
  <si>
    <t>う１３</t>
  </si>
  <si>
    <t>う１４</t>
  </si>
  <si>
    <t>深田</t>
    <rPh sb="0" eb="2">
      <t>フカダ</t>
    </rPh>
    <phoneticPr fontId="4"/>
  </si>
  <si>
    <t>う１５</t>
  </si>
  <si>
    <t>峰　</t>
  </si>
  <si>
    <t>う１６</t>
  </si>
  <si>
    <t>う１７</t>
  </si>
  <si>
    <t>う１８</t>
  </si>
  <si>
    <t>う１９</t>
  </si>
  <si>
    <t>う２０</t>
  </si>
  <si>
    <t>う２１</t>
  </si>
  <si>
    <t>う２２</t>
  </si>
  <si>
    <t>う２３</t>
  </si>
  <si>
    <t>う２４</t>
  </si>
  <si>
    <t>う２５</t>
  </si>
  <si>
    <t>う２６</t>
  </si>
  <si>
    <t>う２７</t>
  </si>
  <si>
    <t>う２８</t>
  </si>
  <si>
    <t>う２９</t>
  </si>
  <si>
    <t>脇野</t>
    <rPh sb="0" eb="2">
      <t>ワキノ</t>
    </rPh>
    <phoneticPr fontId="4"/>
  </si>
  <si>
    <t>佳邦</t>
    <rPh sb="0" eb="1">
      <t>ヨシ</t>
    </rPh>
    <rPh sb="1" eb="2">
      <t>クニ</t>
    </rPh>
    <phoneticPr fontId="4"/>
  </si>
  <si>
    <t>う３０</t>
  </si>
  <si>
    <t>牛道</t>
    <rPh sb="0" eb="1">
      <t>ウシ</t>
    </rPh>
    <rPh sb="1" eb="2">
      <t>ミチ</t>
    </rPh>
    <phoneticPr fontId="4"/>
  </si>
  <si>
    <t>う３１</t>
  </si>
  <si>
    <t>野村</t>
  </si>
  <si>
    <t>良平</t>
  </si>
  <si>
    <t>う３２</t>
  </si>
  <si>
    <t>土肥</t>
    <rPh sb="0" eb="2">
      <t>ドイ</t>
    </rPh>
    <phoneticPr fontId="4"/>
  </si>
  <si>
    <t>将博</t>
    <rPh sb="0" eb="2">
      <t>マサヒロ</t>
    </rPh>
    <phoneticPr fontId="4"/>
  </si>
  <si>
    <t>う３３</t>
  </si>
  <si>
    <t>利光</t>
  </si>
  <si>
    <t>う３４</t>
  </si>
  <si>
    <t>う３５</t>
  </si>
  <si>
    <t>う３６</t>
  </si>
  <si>
    <t>う３７</t>
  </si>
  <si>
    <t>植垣</t>
    <rPh sb="0" eb="2">
      <t>ウエガキ</t>
    </rPh>
    <phoneticPr fontId="4"/>
  </si>
  <si>
    <t>貴美子</t>
    <rPh sb="0" eb="3">
      <t>キミコ</t>
    </rPh>
    <phoneticPr fontId="4"/>
  </si>
  <si>
    <t>う３８</t>
  </si>
  <si>
    <t>う３９</t>
  </si>
  <si>
    <t>辻</t>
    <rPh sb="0" eb="1">
      <t>ツジ</t>
    </rPh>
    <phoneticPr fontId="4"/>
  </si>
  <si>
    <t>う４０</t>
  </si>
  <si>
    <t>西崎</t>
    <rPh sb="0" eb="2">
      <t>ニシザキ</t>
    </rPh>
    <phoneticPr fontId="4"/>
  </si>
  <si>
    <t>友香</t>
    <rPh sb="0" eb="2">
      <t>ユカ</t>
    </rPh>
    <phoneticPr fontId="4"/>
  </si>
  <si>
    <t>う４１</t>
  </si>
  <si>
    <t>う４２</t>
  </si>
  <si>
    <t>う４３</t>
  </si>
  <si>
    <t>う４４</t>
  </si>
  <si>
    <t>う４５</t>
  </si>
  <si>
    <t>姫井</t>
  </si>
  <si>
    <t>こ０１</t>
    <phoneticPr fontId="4"/>
  </si>
  <si>
    <t>安達</t>
    <rPh sb="0" eb="2">
      <t>アダチ</t>
    </rPh>
    <phoneticPr fontId="4"/>
  </si>
  <si>
    <t>隆一</t>
    <rPh sb="0" eb="2">
      <t>リュウイチ</t>
    </rPh>
    <phoneticPr fontId="4"/>
  </si>
  <si>
    <t>こ０３</t>
  </si>
  <si>
    <t>こ０４</t>
  </si>
  <si>
    <t>寺村</t>
    <rPh sb="0" eb="2">
      <t>テラムラ</t>
    </rPh>
    <phoneticPr fontId="4"/>
  </si>
  <si>
    <t>義弘</t>
    <rPh sb="0" eb="2">
      <t>ヨシヒロ</t>
    </rPh>
    <phoneticPr fontId="4"/>
  </si>
  <si>
    <t>個人登録</t>
    <rPh sb="0" eb="2">
      <t>コジン</t>
    </rPh>
    <rPh sb="2" eb="4">
      <t>トウロク</t>
    </rPh>
    <phoneticPr fontId="4"/>
  </si>
  <si>
    <t>東近江市　市民率</t>
  </si>
  <si>
    <t>松本麻由</t>
    <phoneticPr fontId="4"/>
  </si>
  <si>
    <t>塩田浩三</t>
    <phoneticPr fontId="4"/>
  </si>
  <si>
    <t>永里裕次</t>
    <phoneticPr fontId="4"/>
  </si>
  <si>
    <t>浅野木奈子</t>
    <phoneticPr fontId="4"/>
  </si>
  <si>
    <t>松本啓吾</t>
    <phoneticPr fontId="4"/>
  </si>
  <si>
    <t>　</t>
    <phoneticPr fontId="4"/>
  </si>
  <si>
    <t>第5回　2013年</t>
    <rPh sb="0" eb="1">
      <t>ダイ</t>
    </rPh>
    <rPh sb="2" eb="3">
      <t>カイ</t>
    </rPh>
    <rPh sb="8" eb="9">
      <t>ネン</t>
    </rPh>
    <phoneticPr fontId="4"/>
  </si>
  <si>
    <t>フレンズA</t>
    <phoneticPr fontId="4"/>
  </si>
  <si>
    <t>グリフィンズK</t>
    <phoneticPr fontId="4"/>
  </si>
  <si>
    <t>ぼんズF</t>
    <phoneticPr fontId="4"/>
  </si>
  <si>
    <t>清水善弘</t>
    <phoneticPr fontId="4"/>
  </si>
  <si>
    <t>三代梨絵</t>
    <phoneticPr fontId="4"/>
  </si>
  <si>
    <t>北村　健</t>
    <phoneticPr fontId="4"/>
  </si>
  <si>
    <t>福島麻公</t>
    <phoneticPr fontId="4"/>
  </si>
  <si>
    <t>佐野　望</t>
    <phoneticPr fontId="4"/>
  </si>
  <si>
    <t>藤田博美</t>
    <phoneticPr fontId="4"/>
  </si>
  <si>
    <t>三代康成</t>
    <phoneticPr fontId="4"/>
  </si>
  <si>
    <t>土肥祐子</t>
    <phoneticPr fontId="4"/>
  </si>
  <si>
    <t>岡　仁史</t>
    <phoneticPr fontId="4"/>
  </si>
  <si>
    <t>山本あづさ</t>
    <phoneticPr fontId="4"/>
  </si>
  <si>
    <t>古市卓志</t>
    <phoneticPr fontId="4"/>
  </si>
  <si>
    <t>伊吹邦子</t>
    <phoneticPr fontId="4"/>
  </si>
  <si>
    <t>長谷出　浩</t>
    <phoneticPr fontId="4"/>
  </si>
  <si>
    <t>奥内菜々</t>
    <phoneticPr fontId="4"/>
  </si>
  <si>
    <t>遠地建介</t>
    <phoneticPr fontId="4"/>
  </si>
  <si>
    <t>深尾純子</t>
    <phoneticPr fontId="4"/>
  </si>
  <si>
    <t>池端誠治</t>
    <phoneticPr fontId="4"/>
  </si>
  <si>
    <t>橋本真里</t>
    <phoneticPr fontId="4"/>
  </si>
  <si>
    <t>水本淳史</t>
    <phoneticPr fontId="4"/>
  </si>
  <si>
    <t>石橋和基</t>
    <phoneticPr fontId="4"/>
  </si>
  <si>
    <t>金谷太郎</t>
    <phoneticPr fontId="4"/>
  </si>
  <si>
    <t>田端加津子</t>
    <phoneticPr fontId="4"/>
  </si>
  <si>
    <t>第6回　2014年</t>
    <rPh sb="0" eb="1">
      <t>ダイ</t>
    </rPh>
    <rPh sb="2" eb="3">
      <t>カイ</t>
    </rPh>
    <rPh sb="8" eb="9">
      <t>ネン</t>
    </rPh>
    <phoneticPr fontId="4"/>
  </si>
  <si>
    <t>岡田真樹</t>
    <rPh sb="0" eb="2">
      <t>オカダ</t>
    </rPh>
    <rPh sb="2" eb="4">
      <t>マキ</t>
    </rPh>
    <phoneticPr fontId="4"/>
  </si>
  <si>
    <t>藤原泰子</t>
    <rPh sb="0" eb="2">
      <t>フジワラ</t>
    </rPh>
    <rPh sb="2" eb="4">
      <t>ヤスコ</t>
    </rPh>
    <phoneticPr fontId="4"/>
  </si>
  <si>
    <t>飛鷹強志</t>
    <rPh sb="0" eb="2">
      <t>ヒダカ</t>
    </rPh>
    <rPh sb="2" eb="4">
      <t>ツヨシ</t>
    </rPh>
    <phoneticPr fontId="4"/>
  </si>
  <si>
    <t>木村美香</t>
    <rPh sb="0" eb="2">
      <t>キムラ</t>
    </rPh>
    <rPh sb="2" eb="4">
      <t>ミカ</t>
    </rPh>
    <phoneticPr fontId="4"/>
  </si>
  <si>
    <t>土肥将博</t>
    <rPh sb="2" eb="3">
      <t>ショウ</t>
    </rPh>
    <rPh sb="3" eb="4">
      <t>ヒロシ</t>
    </rPh>
    <phoneticPr fontId="4"/>
  </si>
  <si>
    <t>西川昌一</t>
    <rPh sb="0" eb="2">
      <t>ニシカワ</t>
    </rPh>
    <rPh sb="2" eb="4">
      <t>ショウイチ</t>
    </rPh>
    <phoneticPr fontId="4"/>
  </si>
  <si>
    <t>日高真規子</t>
    <rPh sb="0" eb="2">
      <t>ヒダカ</t>
    </rPh>
    <rPh sb="2" eb="3">
      <t>シン</t>
    </rPh>
    <rPh sb="3" eb="4">
      <t>キ</t>
    </rPh>
    <rPh sb="4" eb="5">
      <t>コ</t>
    </rPh>
    <phoneticPr fontId="4"/>
  </si>
  <si>
    <t>第7回　2015年</t>
    <rPh sb="0" eb="1">
      <t>ダイ</t>
    </rPh>
    <rPh sb="2" eb="3">
      <t>カイ</t>
    </rPh>
    <rPh sb="8" eb="9">
      <t>ネン</t>
    </rPh>
    <phoneticPr fontId="4"/>
  </si>
  <si>
    <t>グリフィンズＢ</t>
    <phoneticPr fontId="4"/>
  </si>
  <si>
    <t>フレンズＡ</t>
    <phoneticPr fontId="4"/>
  </si>
  <si>
    <t>吉野淳也</t>
    <rPh sb="0" eb="2">
      <t>ヨシノ</t>
    </rPh>
    <rPh sb="2" eb="3">
      <t>ジュン</t>
    </rPh>
    <rPh sb="3" eb="4">
      <t>ヤ</t>
    </rPh>
    <phoneticPr fontId="4"/>
  </si>
  <si>
    <t>山下莉沙</t>
    <rPh sb="0" eb="2">
      <t>ヤマシタ</t>
    </rPh>
    <rPh sb="2" eb="3">
      <t>リ</t>
    </rPh>
    <rPh sb="3" eb="4">
      <t>サ</t>
    </rPh>
    <phoneticPr fontId="4"/>
  </si>
  <si>
    <t>金谷太郎</t>
    <rPh sb="0" eb="2">
      <t>カナタニ</t>
    </rPh>
    <rPh sb="2" eb="4">
      <t>タロウ</t>
    </rPh>
    <phoneticPr fontId="4"/>
  </si>
  <si>
    <t>岩本龍</t>
    <rPh sb="0" eb="2">
      <t>イワモト</t>
    </rPh>
    <rPh sb="2" eb="3">
      <t>リュウ</t>
    </rPh>
    <phoneticPr fontId="4"/>
  </si>
  <si>
    <t>奥内栄治</t>
    <rPh sb="0" eb="1">
      <t>オク</t>
    </rPh>
    <rPh sb="1" eb="2">
      <t>ウチ</t>
    </rPh>
    <rPh sb="2" eb="4">
      <t>エイジ</t>
    </rPh>
    <phoneticPr fontId="4"/>
  </si>
  <si>
    <t>浅田恵亮</t>
    <rPh sb="0" eb="2">
      <t>アサダ</t>
    </rPh>
    <rPh sb="2" eb="3">
      <t>ケイ</t>
    </rPh>
    <rPh sb="3" eb="4">
      <t>リョウ</t>
    </rPh>
    <phoneticPr fontId="4"/>
  </si>
  <si>
    <t>中村遥華</t>
    <rPh sb="0" eb="2">
      <t>ナカムラ</t>
    </rPh>
    <rPh sb="2" eb="3">
      <t>ハルカ</t>
    </rPh>
    <rPh sb="3" eb="4">
      <t>ハナ</t>
    </rPh>
    <phoneticPr fontId="4"/>
  </si>
  <si>
    <t>奥内奈々</t>
    <rPh sb="0" eb="1">
      <t>オク</t>
    </rPh>
    <rPh sb="1" eb="2">
      <t>ウチ</t>
    </rPh>
    <rPh sb="2" eb="4">
      <t>ナナ</t>
    </rPh>
    <phoneticPr fontId="4"/>
  </si>
  <si>
    <t>浅田洋史</t>
    <rPh sb="0" eb="2">
      <t>アサダ</t>
    </rPh>
    <phoneticPr fontId="4"/>
  </si>
  <si>
    <t>鍵谷初美</t>
    <rPh sb="0" eb="1">
      <t>カギ</t>
    </rPh>
    <rPh sb="1" eb="2">
      <t>ヤ</t>
    </rPh>
    <rPh sb="2" eb="4">
      <t>ハツミ</t>
    </rPh>
    <phoneticPr fontId="4"/>
  </si>
  <si>
    <t>成宮康弘</t>
    <rPh sb="0" eb="2">
      <t>ナルミヤ</t>
    </rPh>
    <rPh sb="2" eb="4">
      <t>ヤスヒロ</t>
    </rPh>
    <phoneticPr fontId="4"/>
  </si>
  <si>
    <t>筒井珠世</t>
    <rPh sb="0" eb="2">
      <t>ツツイ</t>
    </rPh>
    <phoneticPr fontId="4"/>
  </si>
  <si>
    <t>第8回　2016年</t>
    <rPh sb="0" eb="1">
      <t>ダイ</t>
    </rPh>
    <rPh sb="2" eb="3">
      <t>カイ</t>
    </rPh>
    <rPh sb="8" eb="9">
      <t>ネン</t>
    </rPh>
    <phoneticPr fontId="4"/>
  </si>
  <si>
    <t>グリフィンズＡ</t>
    <phoneticPr fontId="4"/>
  </si>
  <si>
    <t>吉野淳也</t>
  </si>
  <si>
    <t>津田悠花</t>
    <rPh sb="0" eb="2">
      <t>ツダ</t>
    </rPh>
    <rPh sb="2" eb="3">
      <t>ユウ</t>
    </rPh>
    <rPh sb="3" eb="4">
      <t>ハナ</t>
    </rPh>
    <phoneticPr fontId="4"/>
  </si>
  <si>
    <t>井ノ口幹也</t>
    <rPh sb="0" eb="1">
      <t>イ</t>
    </rPh>
    <rPh sb="2" eb="3">
      <t>グチ</t>
    </rPh>
    <rPh sb="3" eb="5">
      <t>ミキヤ</t>
    </rPh>
    <phoneticPr fontId="4"/>
  </si>
  <si>
    <t>金武　恵</t>
    <rPh sb="0" eb="1">
      <t>カネ</t>
    </rPh>
    <rPh sb="1" eb="2">
      <t>タケ</t>
    </rPh>
    <rPh sb="3" eb="4">
      <t>メグ</t>
    </rPh>
    <phoneticPr fontId="4"/>
  </si>
  <si>
    <t>山崎　豊</t>
    <rPh sb="0" eb="2">
      <t>ヤマザキ</t>
    </rPh>
    <rPh sb="3" eb="4">
      <t>ユタカ</t>
    </rPh>
    <phoneticPr fontId="4"/>
  </si>
  <si>
    <t>岩渕光紀</t>
    <rPh sb="0" eb="1">
      <t>イワ</t>
    </rPh>
    <rPh sb="1" eb="2">
      <t>フチ</t>
    </rPh>
    <rPh sb="2" eb="3">
      <t>ヒカル</t>
    </rPh>
    <rPh sb="3" eb="4">
      <t>ノリ</t>
    </rPh>
    <phoneticPr fontId="4"/>
  </si>
  <si>
    <t>稲継　馨　</t>
    <rPh sb="0" eb="1">
      <t>イナ</t>
    </rPh>
    <rPh sb="1" eb="2">
      <t>ケイ</t>
    </rPh>
    <phoneticPr fontId="4"/>
  </si>
  <si>
    <t>金武寿憲</t>
    <rPh sb="0" eb="1">
      <t>カネ</t>
    </rPh>
    <rPh sb="1" eb="2">
      <t>タケ</t>
    </rPh>
    <rPh sb="2" eb="3">
      <t>コトブキ</t>
    </rPh>
    <rPh sb="3" eb="4">
      <t>ノリ</t>
    </rPh>
    <phoneticPr fontId="4"/>
  </si>
  <si>
    <t>佐々木恵子</t>
    <rPh sb="0" eb="2">
      <t>ササ</t>
    </rPh>
    <rPh sb="2" eb="3">
      <t>キ</t>
    </rPh>
    <rPh sb="3" eb="5">
      <t>ケイコ</t>
    </rPh>
    <phoneticPr fontId="4"/>
  </si>
  <si>
    <t>中西泰輝</t>
    <rPh sb="0" eb="2">
      <t>ナカニシ</t>
    </rPh>
    <rPh sb="2" eb="3">
      <t>ヤス</t>
    </rPh>
    <rPh sb="3" eb="4">
      <t>テル</t>
    </rPh>
    <phoneticPr fontId="4"/>
  </si>
  <si>
    <t>池尻陽香</t>
    <rPh sb="0" eb="2">
      <t>イケジリ</t>
    </rPh>
    <rPh sb="2" eb="3">
      <t>ヨウ</t>
    </rPh>
    <rPh sb="3" eb="4">
      <t>カ</t>
    </rPh>
    <phoneticPr fontId="4"/>
  </si>
  <si>
    <t>山本あづさ</t>
    <rPh sb="0" eb="2">
      <t>ヤマモト</t>
    </rPh>
    <phoneticPr fontId="4"/>
  </si>
  <si>
    <t>奥内菜々</t>
    <rPh sb="0" eb="1">
      <t>オク</t>
    </rPh>
    <rPh sb="1" eb="2">
      <t>ウチ</t>
    </rPh>
    <rPh sb="2" eb="4">
      <t>ナナ</t>
    </rPh>
    <phoneticPr fontId="4"/>
  </si>
  <si>
    <t>梅津　圭</t>
    <rPh sb="0" eb="2">
      <t>ウメツ</t>
    </rPh>
    <rPh sb="3" eb="4">
      <t>ケイ</t>
    </rPh>
    <phoneticPr fontId="4"/>
  </si>
  <si>
    <t>久保侑暉</t>
    <rPh sb="0" eb="2">
      <t>クボ</t>
    </rPh>
    <rPh sb="2" eb="3">
      <t>ユウ</t>
    </rPh>
    <rPh sb="3" eb="4">
      <t>キ</t>
    </rPh>
    <phoneticPr fontId="4"/>
  </si>
  <si>
    <t>高田貴代美</t>
    <rPh sb="0" eb="2">
      <t>タカダ</t>
    </rPh>
    <rPh sb="2" eb="5">
      <t>キヨミ</t>
    </rPh>
    <phoneticPr fontId="4"/>
  </si>
  <si>
    <t xml:space="preserve">第9回　2017年
</t>
    <rPh sb="0" eb="1">
      <t>ダイ</t>
    </rPh>
    <rPh sb="2" eb="3">
      <t>カイ</t>
    </rPh>
    <rPh sb="8" eb="9">
      <t>ネン</t>
    </rPh>
    <phoneticPr fontId="4"/>
  </si>
  <si>
    <t>平塚聡</t>
    <rPh sb="0" eb="2">
      <t>ヒラツカ</t>
    </rPh>
    <rPh sb="2" eb="3">
      <t>サトシ</t>
    </rPh>
    <phoneticPr fontId="4"/>
  </si>
  <si>
    <t>濱田晴香</t>
    <rPh sb="0" eb="2">
      <t>ハマダ</t>
    </rPh>
    <rPh sb="2" eb="3">
      <t>ハ</t>
    </rPh>
    <rPh sb="3" eb="4">
      <t>カ</t>
    </rPh>
    <phoneticPr fontId="4"/>
  </si>
  <si>
    <t>内田理沙</t>
    <rPh sb="0" eb="2">
      <t>ウチダ</t>
    </rPh>
    <rPh sb="2" eb="4">
      <t>リサ</t>
    </rPh>
    <phoneticPr fontId="4"/>
  </si>
  <si>
    <t>鵜飼元一</t>
    <rPh sb="0" eb="2">
      <t>ウカイ</t>
    </rPh>
    <rPh sb="2" eb="4">
      <t>ゲンイチ</t>
    </rPh>
    <phoneticPr fontId="4"/>
  </si>
  <si>
    <t>西尾悠莉</t>
    <rPh sb="0" eb="2">
      <t>ニシオ</t>
    </rPh>
    <rPh sb="2" eb="4">
      <t>ユウリ</t>
    </rPh>
    <phoneticPr fontId="4"/>
  </si>
  <si>
    <t>漆原大介</t>
    <rPh sb="0" eb="1">
      <t>ウルシ</t>
    </rPh>
    <rPh sb="1" eb="2">
      <t>ハラ</t>
    </rPh>
    <rPh sb="2" eb="4">
      <t>ダイスケ</t>
    </rPh>
    <phoneticPr fontId="4"/>
  </si>
  <si>
    <t>水本佑人</t>
    <rPh sb="0" eb="2">
      <t>ミズモト</t>
    </rPh>
    <rPh sb="2" eb="4">
      <t>ユウト</t>
    </rPh>
    <phoneticPr fontId="4"/>
  </si>
  <si>
    <t>松村明香</t>
    <rPh sb="0" eb="2">
      <t>マツムラ</t>
    </rPh>
    <rPh sb="2" eb="4">
      <t>アスカ</t>
    </rPh>
    <phoneticPr fontId="4"/>
  </si>
  <si>
    <t>濱田彬弘</t>
    <rPh sb="0" eb="2">
      <t>ハマダ</t>
    </rPh>
    <rPh sb="2" eb="3">
      <t>アキラ</t>
    </rPh>
    <rPh sb="3" eb="4">
      <t>ヒロシ</t>
    </rPh>
    <phoneticPr fontId="4"/>
  </si>
  <si>
    <t>和田桃子</t>
    <rPh sb="0" eb="4">
      <t>ワダモモコ</t>
    </rPh>
    <phoneticPr fontId="4"/>
  </si>
  <si>
    <t xml:space="preserve">第10回記念
2018年
</t>
    <rPh sb="0" eb="1">
      <t>ダイ</t>
    </rPh>
    <rPh sb="3" eb="4">
      <t>カイ</t>
    </rPh>
    <rPh sb="4" eb="6">
      <t>キネン</t>
    </rPh>
    <rPh sb="12" eb="13">
      <t>ネン</t>
    </rPh>
    <phoneticPr fontId="4"/>
  </si>
  <si>
    <t>山口美由希</t>
    <rPh sb="0" eb="2">
      <t>ヤマグチ</t>
    </rPh>
    <rPh sb="2" eb="3">
      <t>ミ</t>
    </rPh>
    <rPh sb="3" eb="5">
      <t>ユキ</t>
    </rPh>
    <phoneticPr fontId="4"/>
  </si>
  <si>
    <t>東　恵</t>
    <rPh sb="0" eb="1">
      <t>ヒガシ</t>
    </rPh>
    <rPh sb="2" eb="3">
      <t>メグミ</t>
    </rPh>
    <phoneticPr fontId="4"/>
  </si>
  <si>
    <t>橋本真理</t>
    <rPh sb="0" eb="2">
      <t>ハシモト</t>
    </rPh>
    <rPh sb="2" eb="4">
      <t>マリ</t>
    </rPh>
    <phoneticPr fontId="4"/>
  </si>
  <si>
    <t>岸田直也</t>
    <rPh sb="0" eb="2">
      <t>キシダ</t>
    </rPh>
    <rPh sb="2" eb="4">
      <t>ナオヤ</t>
    </rPh>
    <phoneticPr fontId="4"/>
  </si>
  <si>
    <t>大野美南</t>
    <rPh sb="0" eb="2">
      <t>オオノ</t>
    </rPh>
    <rPh sb="2" eb="4">
      <t>ミナミ</t>
    </rPh>
    <phoneticPr fontId="4"/>
  </si>
  <si>
    <t>山下　歩</t>
    <rPh sb="0" eb="2">
      <t>ヤマシタ</t>
    </rPh>
    <rPh sb="3" eb="4">
      <t>アユム</t>
    </rPh>
    <phoneticPr fontId="4"/>
  </si>
  <si>
    <t xml:space="preserve">第11回
2019年
</t>
    <rPh sb="0" eb="1">
      <t>ダイ</t>
    </rPh>
    <rPh sb="3" eb="4">
      <t>カイ</t>
    </rPh>
    <rPh sb="10" eb="11">
      <t>ネン</t>
    </rPh>
    <phoneticPr fontId="4"/>
  </si>
  <si>
    <t>坪田真嘉</t>
    <rPh sb="0" eb="2">
      <t>ツボタ</t>
    </rPh>
    <rPh sb="2" eb="4">
      <t>シンカ</t>
    </rPh>
    <phoneticPr fontId="4"/>
  </si>
  <si>
    <t>永松貴子</t>
    <rPh sb="0" eb="4">
      <t>ナガマツタカコ</t>
    </rPh>
    <phoneticPr fontId="4"/>
  </si>
  <si>
    <t>池尻姫欧</t>
    <rPh sb="0" eb="2">
      <t>イケジリ</t>
    </rPh>
    <rPh sb="2" eb="3">
      <t>ヒメ</t>
    </rPh>
    <rPh sb="3" eb="4">
      <t>オウ</t>
    </rPh>
    <phoneticPr fontId="4"/>
  </si>
  <si>
    <t>土肥祐子</t>
    <rPh sb="0" eb="2">
      <t>ドヒ</t>
    </rPh>
    <rPh sb="2" eb="4">
      <t>ユウコ</t>
    </rPh>
    <phoneticPr fontId="4"/>
  </si>
  <si>
    <t>濱田晴香</t>
    <rPh sb="0" eb="2">
      <t>ハマダ</t>
    </rPh>
    <rPh sb="2" eb="3">
      <t>ハレ</t>
    </rPh>
    <rPh sb="3" eb="4">
      <t>カ</t>
    </rPh>
    <phoneticPr fontId="4"/>
  </si>
  <si>
    <t>川上悠作</t>
    <rPh sb="0" eb="2">
      <t>カワカミ</t>
    </rPh>
    <rPh sb="2" eb="4">
      <t>ユウサク</t>
    </rPh>
    <phoneticPr fontId="4"/>
  </si>
  <si>
    <t>菊池健太郎</t>
    <rPh sb="0" eb="2">
      <t>キクチ</t>
    </rPh>
    <rPh sb="2" eb="5">
      <t>ケンタロウ</t>
    </rPh>
    <phoneticPr fontId="4"/>
  </si>
  <si>
    <t>永里祐次</t>
    <rPh sb="0" eb="4">
      <t>ナガサトユウジ</t>
    </rPh>
    <phoneticPr fontId="4"/>
  </si>
  <si>
    <t>鍵弥初美</t>
    <rPh sb="0" eb="1">
      <t>カギ</t>
    </rPh>
    <rPh sb="1" eb="2">
      <t>ヤ</t>
    </rPh>
    <rPh sb="2" eb="4">
      <t>ハツミ</t>
    </rPh>
    <phoneticPr fontId="4"/>
  </si>
  <si>
    <t>オーダーオブプレイ</t>
    <phoneticPr fontId="4"/>
  </si>
  <si>
    <t>コート</t>
    <phoneticPr fontId="4"/>
  </si>
  <si>
    <t>紗映子</t>
    <rPh sb="0" eb="1">
      <t>サ</t>
    </rPh>
    <rPh sb="1" eb="3">
      <t>エイコ</t>
    </rPh>
    <phoneticPr fontId="4"/>
  </si>
  <si>
    <t>あ２３</t>
  </si>
  <si>
    <t>吉川</t>
    <rPh sb="0" eb="2">
      <t>ヨシカワ</t>
    </rPh>
    <phoneticPr fontId="4"/>
  </si>
  <si>
    <t>孝次</t>
    <rPh sb="0" eb="2">
      <t>コウジ</t>
    </rPh>
    <phoneticPr fontId="4"/>
  </si>
  <si>
    <t>司</t>
    <rPh sb="0" eb="1">
      <t>ツカサ</t>
    </rPh>
    <phoneticPr fontId="4"/>
  </si>
  <si>
    <t>OK</t>
  </si>
  <si>
    <t>栗山</t>
    <rPh sb="0" eb="2">
      <t>クリヤマ</t>
    </rPh>
    <phoneticPr fontId="4"/>
  </si>
  <si>
    <t>飛鳥</t>
    <rPh sb="0" eb="2">
      <t>アスカ</t>
    </rPh>
    <phoneticPr fontId="4"/>
  </si>
  <si>
    <t>佐治</t>
  </si>
  <si>
    <t>武</t>
  </si>
  <si>
    <t>甲賀市</t>
    <phoneticPr fontId="4"/>
  </si>
  <si>
    <t>利恵子</t>
    <rPh sb="0" eb="3">
      <t>リエコ</t>
    </rPh>
    <phoneticPr fontId="4"/>
  </si>
  <si>
    <t>中川</t>
    <rPh sb="0" eb="2">
      <t>ナカガワ</t>
    </rPh>
    <phoneticPr fontId="4"/>
  </si>
  <si>
    <t>堤</t>
    <rPh sb="0" eb="1">
      <t>ツツミ</t>
    </rPh>
    <phoneticPr fontId="4"/>
  </si>
  <si>
    <t>泰彦</t>
    <rPh sb="0" eb="2">
      <t>ヤスヒコ</t>
    </rPh>
    <phoneticPr fontId="4"/>
  </si>
  <si>
    <t>新谷</t>
    <rPh sb="0" eb="2">
      <t>シンヤ</t>
    </rPh>
    <phoneticPr fontId="4"/>
  </si>
  <si>
    <t>良</t>
    <rPh sb="0" eb="1">
      <t>リョウ</t>
    </rPh>
    <phoneticPr fontId="4"/>
  </si>
  <si>
    <t>照夫</t>
    <rPh sb="0" eb="2">
      <t>テルオ</t>
    </rPh>
    <phoneticPr fontId="4"/>
  </si>
  <si>
    <t>山田</t>
    <rPh sb="0" eb="2">
      <t>ヤマダ</t>
    </rPh>
    <phoneticPr fontId="4"/>
  </si>
  <si>
    <t>龍司</t>
  </si>
  <si>
    <t>愛荘町</t>
    <rPh sb="0" eb="3">
      <t>アイショウチョウ</t>
    </rPh>
    <phoneticPr fontId="4"/>
  </si>
  <si>
    <t>う４６</t>
  </si>
  <si>
    <t>林</t>
    <rPh sb="0" eb="1">
      <t>ハヤシ</t>
    </rPh>
    <phoneticPr fontId="4"/>
  </si>
  <si>
    <t>哲学</t>
    <rPh sb="0" eb="2">
      <t>テツガク</t>
    </rPh>
    <phoneticPr fontId="4"/>
  </si>
  <si>
    <t>第12回
2020年
市民大会</t>
    <rPh sb="0" eb="1">
      <t>ダイ</t>
    </rPh>
    <rPh sb="3" eb="4">
      <t>カイ</t>
    </rPh>
    <rPh sb="9" eb="10">
      <t>ネン</t>
    </rPh>
    <rPh sb="11" eb="15">
      <t>シミンタイカイ</t>
    </rPh>
    <phoneticPr fontId="4"/>
  </si>
  <si>
    <t>Ｋテニスカレッジ</t>
    <phoneticPr fontId="4"/>
  </si>
  <si>
    <t>うさかめA</t>
    <phoneticPr fontId="4"/>
  </si>
  <si>
    <t>本多姫欧</t>
    <rPh sb="0" eb="2">
      <t>ホンダ</t>
    </rPh>
    <rPh sb="2" eb="3">
      <t>ヒメ</t>
    </rPh>
    <rPh sb="3" eb="4">
      <t>オウ</t>
    </rPh>
    <phoneticPr fontId="4"/>
  </si>
  <si>
    <t>竹田圭佑</t>
    <rPh sb="0" eb="2">
      <t>タケダ</t>
    </rPh>
    <rPh sb="2" eb="4">
      <t>ケイスケ</t>
    </rPh>
    <phoneticPr fontId="4"/>
  </si>
  <si>
    <t>今井順子</t>
    <rPh sb="0" eb="4">
      <t>イマイジュンコ</t>
    </rPh>
    <phoneticPr fontId="4"/>
  </si>
  <si>
    <t>渡辺哲</t>
    <rPh sb="0" eb="2">
      <t>ワタナベ</t>
    </rPh>
    <rPh sb="2" eb="3">
      <t>テツ</t>
    </rPh>
    <phoneticPr fontId="4"/>
  </si>
  <si>
    <t>藤村加代子</t>
    <rPh sb="0" eb="2">
      <t>フジムラ</t>
    </rPh>
    <rPh sb="2" eb="5">
      <t>カヨコ</t>
    </rPh>
    <phoneticPr fontId="4"/>
  </si>
  <si>
    <t>本多勇輝</t>
    <rPh sb="0" eb="2">
      <t>ホンダ</t>
    </rPh>
    <rPh sb="2" eb="4">
      <t>ユウキ</t>
    </rPh>
    <phoneticPr fontId="4"/>
  </si>
  <si>
    <t>平塚聡</t>
    <rPh sb="0" eb="3">
      <t>ヒラツカサトシ</t>
    </rPh>
    <phoneticPr fontId="4"/>
  </si>
  <si>
    <t>牛道雄介</t>
    <rPh sb="0" eb="2">
      <t>ウシミチ</t>
    </rPh>
    <rPh sb="2" eb="4">
      <t>ユウスケ</t>
    </rPh>
    <phoneticPr fontId="4"/>
  </si>
  <si>
    <t>田中由紀</t>
    <rPh sb="0" eb="2">
      <t>タナカ</t>
    </rPh>
    <rPh sb="2" eb="4">
      <t>ユキ</t>
    </rPh>
    <phoneticPr fontId="4"/>
  </si>
  <si>
    <t>木村善和</t>
    <rPh sb="0" eb="2">
      <t>キムラ</t>
    </rPh>
    <rPh sb="2" eb="4">
      <t>ヨシカズ</t>
    </rPh>
    <phoneticPr fontId="4"/>
  </si>
  <si>
    <t>古市卓志</t>
    <rPh sb="0" eb="4">
      <t>フルイチタクシ</t>
    </rPh>
    <phoneticPr fontId="4"/>
  </si>
  <si>
    <t>松本啓吾</t>
    <rPh sb="0" eb="2">
      <t>マツモト</t>
    </rPh>
    <rPh sb="2" eb="3">
      <t>ケイ</t>
    </rPh>
    <rPh sb="3" eb="4">
      <t>ゴ</t>
    </rPh>
    <phoneticPr fontId="4"/>
  </si>
  <si>
    <t>う２８</t>
    <phoneticPr fontId="4"/>
  </si>
  <si>
    <t>泰嘉</t>
    <rPh sb="0" eb="2">
      <t>ヤスヨシ</t>
    </rPh>
    <phoneticPr fontId="4"/>
  </si>
  <si>
    <t>長谷川</t>
    <rPh sb="0" eb="3">
      <t>ハセガワ</t>
    </rPh>
    <phoneticPr fontId="4"/>
  </si>
  <si>
    <t>優</t>
    <rPh sb="0" eb="1">
      <t>マサ</t>
    </rPh>
    <phoneticPr fontId="4"/>
  </si>
  <si>
    <t>光美</t>
    <rPh sb="0" eb="2">
      <t>テルミ</t>
    </rPh>
    <phoneticPr fontId="4"/>
  </si>
  <si>
    <t>活地</t>
    <rPh sb="0" eb="1">
      <t>カツ</t>
    </rPh>
    <rPh sb="1" eb="2">
      <t>チ</t>
    </rPh>
    <phoneticPr fontId="4"/>
  </si>
  <si>
    <t>あ２４</t>
  </si>
  <si>
    <t>姫田</t>
    <rPh sb="0" eb="2">
      <t>ヒメダ</t>
    </rPh>
    <phoneticPr fontId="4"/>
  </si>
  <si>
    <t>和憲</t>
    <rPh sb="0" eb="2">
      <t>カズノリ</t>
    </rPh>
    <phoneticPr fontId="4"/>
  </si>
  <si>
    <t>あ２５</t>
  </si>
  <si>
    <t>森本</t>
    <rPh sb="0" eb="2">
      <t>モリモト</t>
    </rPh>
    <phoneticPr fontId="4"/>
  </si>
  <si>
    <t>進太郎</t>
    <rPh sb="0" eb="3">
      <t>シンタロウ</t>
    </rPh>
    <phoneticPr fontId="4"/>
  </si>
  <si>
    <t>あ２６</t>
  </si>
  <si>
    <t>佐藤</t>
    <rPh sb="0" eb="2">
      <t>サトウ</t>
    </rPh>
    <phoneticPr fontId="4"/>
  </si>
  <si>
    <t>政之</t>
    <rPh sb="0" eb="2">
      <t>マサユキ</t>
    </rPh>
    <phoneticPr fontId="4"/>
  </si>
  <si>
    <t>大阪市</t>
    <rPh sb="0" eb="3">
      <t>オオサカシ</t>
    </rPh>
    <phoneticPr fontId="4"/>
  </si>
  <si>
    <t>あ２７</t>
  </si>
  <si>
    <t>あ２８</t>
  </si>
  <si>
    <t>堅田</t>
    <rPh sb="0" eb="2">
      <t>カタタ</t>
    </rPh>
    <phoneticPr fontId="4"/>
  </si>
  <si>
    <t>瑞木</t>
    <rPh sb="0" eb="2">
      <t>ミズキ</t>
    </rPh>
    <phoneticPr fontId="4"/>
  </si>
  <si>
    <t>東近江市</t>
    <rPh sb="0" eb="3">
      <t>ヒガシオウミ</t>
    </rPh>
    <rPh sb="3" eb="4">
      <t>シ</t>
    </rPh>
    <phoneticPr fontId="4"/>
  </si>
  <si>
    <t>栗東市</t>
  </si>
  <si>
    <t>甲賀市</t>
  </si>
  <si>
    <t>アンヴァース</t>
  </si>
  <si>
    <t>代表　牛尾 紳之介</t>
    <rPh sb="3" eb="5">
      <t>ウシオ</t>
    </rPh>
    <rPh sb="6" eb="9">
      <t>シンノスケ</t>
    </rPh>
    <phoneticPr fontId="4"/>
  </si>
  <si>
    <t>ushi.nosuke3.2.1@gmail.com</t>
    <phoneticPr fontId="4"/>
  </si>
  <si>
    <t>ジュニア</t>
    <phoneticPr fontId="4"/>
  </si>
  <si>
    <t>京セラテニスクラブ</t>
    <rPh sb="0" eb="1">
      <t>キョウ</t>
    </rPh>
    <phoneticPr fontId="4"/>
  </si>
  <si>
    <t>の場合</t>
    <rPh sb="1" eb="3">
      <t>バアイ</t>
    </rPh>
    <phoneticPr fontId="4"/>
  </si>
  <si>
    <t>き０２</t>
  </si>
  <si>
    <t>彰</t>
    <phoneticPr fontId="4"/>
  </si>
  <si>
    <t>滝本</t>
    <rPh sb="0" eb="2">
      <t>タキモト</t>
    </rPh>
    <phoneticPr fontId="4"/>
  </si>
  <si>
    <t>村尾</t>
  </si>
  <si>
    <t>彰了</t>
  </si>
  <si>
    <t>石井</t>
    <rPh sb="0" eb="2">
      <t>イシイ</t>
    </rPh>
    <phoneticPr fontId="4"/>
  </si>
  <si>
    <t>耶真斗</t>
    <rPh sb="0" eb="3">
      <t>ヤマト</t>
    </rPh>
    <phoneticPr fontId="4"/>
  </si>
  <si>
    <t>仲田</t>
    <rPh sb="0" eb="2">
      <t>ナカタ</t>
    </rPh>
    <phoneticPr fontId="4"/>
  </si>
  <si>
    <t>慶介</t>
    <rPh sb="0" eb="2">
      <t>ケイスケ</t>
    </rPh>
    <phoneticPr fontId="4"/>
  </si>
  <si>
    <t>叶丸</t>
    <rPh sb="0" eb="1">
      <t>カナ</t>
    </rPh>
    <rPh sb="1" eb="2">
      <t>マル</t>
    </rPh>
    <phoneticPr fontId="4"/>
  </si>
  <si>
    <t>kyun-chosu0808@outlook.jp</t>
    <phoneticPr fontId="4"/>
  </si>
  <si>
    <t>ぐ０１</t>
    <phoneticPr fontId="4"/>
  </si>
  <si>
    <t>ぐ０２</t>
    <phoneticPr fontId="4"/>
  </si>
  <si>
    <t>ぐ０３</t>
    <phoneticPr fontId="4"/>
  </si>
  <si>
    <t>ぐ０４</t>
    <phoneticPr fontId="4"/>
  </si>
  <si>
    <t>ぐ０５</t>
    <phoneticPr fontId="4"/>
  </si>
  <si>
    <t>ぐ０６</t>
    <phoneticPr fontId="4"/>
  </si>
  <si>
    <t>ぐ０７</t>
    <phoneticPr fontId="4"/>
  </si>
  <si>
    <t>ぐ０８</t>
    <phoneticPr fontId="4"/>
  </si>
  <si>
    <t>ぐ０９</t>
    <phoneticPr fontId="4"/>
  </si>
  <si>
    <t>ぐ１０</t>
    <phoneticPr fontId="4"/>
  </si>
  <si>
    <t>ぐ１１</t>
    <phoneticPr fontId="4"/>
  </si>
  <si>
    <t>ぐ１２</t>
    <phoneticPr fontId="4"/>
  </si>
  <si>
    <t>ぐ１３</t>
    <phoneticPr fontId="4"/>
  </si>
  <si>
    <t>ぐ１４</t>
    <phoneticPr fontId="4"/>
  </si>
  <si>
    <t>南</t>
    <rPh sb="0" eb="1">
      <t>ミナミ</t>
    </rPh>
    <phoneticPr fontId="4"/>
  </si>
  <si>
    <t>久遠</t>
    <rPh sb="0" eb="2">
      <t>クオン</t>
    </rPh>
    <phoneticPr fontId="4"/>
  </si>
  <si>
    <t>南久遠</t>
    <rPh sb="0" eb="1">
      <t>ミナミ</t>
    </rPh>
    <rPh sb="1" eb="3">
      <t>クオン</t>
    </rPh>
    <phoneticPr fontId="4"/>
  </si>
  <si>
    <t>ぐ１５</t>
    <phoneticPr fontId="4"/>
  </si>
  <si>
    <t>椿原</t>
    <rPh sb="0" eb="2">
      <t>ツバキハラ</t>
    </rPh>
    <phoneticPr fontId="4"/>
  </si>
  <si>
    <t>航輝</t>
    <rPh sb="0" eb="2">
      <t>コウキ</t>
    </rPh>
    <phoneticPr fontId="4"/>
  </si>
  <si>
    <t>椿原航輝</t>
    <rPh sb="0" eb="2">
      <t>ツバキハラ</t>
    </rPh>
    <rPh sb="2" eb="4">
      <t>コウキ</t>
    </rPh>
    <phoneticPr fontId="4"/>
  </si>
  <si>
    <t>ぐ１６</t>
    <phoneticPr fontId="4"/>
  </si>
  <si>
    <t>飛鷹</t>
    <rPh sb="0" eb="2">
      <t>ヒダカ</t>
    </rPh>
    <phoneticPr fontId="4"/>
  </si>
  <si>
    <t>強志</t>
    <rPh sb="0" eb="2">
      <t>ツヨシ</t>
    </rPh>
    <phoneticPr fontId="4"/>
  </si>
  <si>
    <t>ぐ１７</t>
    <phoneticPr fontId="4"/>
  </si>
  <si>
    <t>寺本</t>
    <rPh sb="0" eb="2">
      <t>テラモト</t>
    </rPh>
    <phoneticPr fontId="4"/>
  </si>
  <si>
    <t>将吾</t>
    <rPh sb="0" eb="2">
      <t>ショウゴ</t>
    </rPh>
    <phoneticPr fontId="4"/>
  </si>
  <si>
    <t>寺本将吾</t>
    <rPh sb="0" eb="2">
      <t>テラモト</t>
    </rPh>
    <rPh sb="2" eb="4">
      <t>ショウゴ</t>
    </rPh>
    <phoneticPr fontId="4"/>
  </si>
  <si>
    <t>ぐ１８</t>
    <phoneticPr fontId="4"/>
  </si>
  <si>
    <t>ぐ１９</t>
    <phoneticPr fontId="4"/>
  </si>
  <si>
    <t>ぐ２０</t>
    <phoneticPr fontId="4"/>
  </si>
  <si>
    <t>ぐ２１</t>
    <phoneticPr fontId="4"/>
  </si>
  <si>
    <t>ぐ２２</t>
    <phoneticPr fontId="4"/>
  </si>
  <si>
    <t>ぐ２３</t>
    <phoneticPr fontId="4"/>
  </si>
  <si>
    <t>ぐ２４</t>
    <phoneticPr fontId="4"/>
  </si>
  <si>
    <t>ぐ２５</t>
    <phoneticPr fontId="4"/>
  </si>
  <si>
    <t>ぐ２６</t>
    <phoneticPr fontId="4"/>
  </si>
  <si>
    <t>ぐ２７</t>
    <phoneticPr fontId="4"/>
  </si>
  <si>
    <t>ぐ２８</t>
    <phoneticPr fontId="4"/>
  </si>
  <si>
    <t>ぐ２９</t>
    <phoneticPr fontId="4"/>
  </si>
  <si>
    <t>ぐ３０</t>
    <phoneticPr fontId="4"/>
  </si>
  <si>
    <t>ぐ３１</t>
    <phoneticPr fontId="4"/>
  </si>
  <si>
    <t>浜田</t>
    <rPh sb="0" eb="2">
      <t>ハマダ</t>
    </rPh>
    <phoneticPr fontId="4"/>
  </si>
  <si>
    <t>ぐ３２</t>
    <phoneticPr fontId="4"/>
  </si>
  <si>
    <t>浜田豊</t>
    <rPh sb="0" eb="2">
      <t>ハマダ</t>
    </rPh>
    <rPh sb="2" eb="3">
      <t>ユタカ</t>
    </rPh>
    <phoneticPr fontId="4"/>
  </si>
  <si>
    <t>優也</t>
    <rPh sb="0" eb="2">
      <t>ユウヤ</t>
    </rPh>
    <phoneticPr fontId="4"/>
  </si>
  <si>
    <t>平野優也</t>
    <rPh sb="0" eb="2">
      <t>ヒラノ</t>
    </rPh>
    <rPh sb="2" eb="4">
      <t>ユウヤ</t>
    </rPh>
    <phoneticPr fontId="4"/>
  </si>
  <si>
    <t>三重県</t>
    <rPh sb="0" eb="3">
      <t>ミエケン</t>
    </rPh>
    <phoneticPr fontId="4"/>
  </si>
  <si>
    <t>ぐ３３</t>
    <phoneticPr fontId="4"/>
  </si>
  <si>
    <t>け２２</t>
  </si>
  <si>
    <t>谷</t>
    <rPh sb="0" eb="1">
      <t>タニ</t>
    </rPh>
    <phoneticPr fontId="4"/>
  </si>
  <si>
    <t>寿子</t>
    <rPh sb="0" eb="2">
      <t>ヒサコ</t>
    </rPh>
    <phoneticPr fontId="4"/>
  </si>
  <si>
    <t>〇</t>
  </si>
  <si>
    <t>山内</t>
    <rPh sb="0" eb="2">
      <t>ヤマウチ</t>
    </rPh>
    <phoneticPr fontId="4"/>
  </si>
  <si>
    <t>木村</t>
    <rPh sb="0" eb="2">
      <t>キムラ</t>
    </rPh>
    <phoneticPr fontId="4"/>
  </si>
  <si>
    <t>春澄</t>
    <rPh sb="0" eb="1">
      <t>ハル</t>
    </rPh>
    <rPh sb="1" eb="2">
      <t>スミ</t>
    </rPh>
    <phoneticPr fontId="4"/>
  </si>
  <si>
    <t>プラチナ</t>
  </si>
  <si>
    <t>ぷ０２</t>
  </si>
  <si>
    <t>ぷ０３</t>
  </si>
  <si>
    <t>ぷ０４</t>
  </si>
  <si>
    <t>ぷ０５</t>
  </si>
  <si>
    <t>ぷ０６</t>
  </si>
  <si>
    <t>吉田</t>
  </si>
  <si>
    <t>知司</t>
  </si>
  <si>
    <t>ぷ０７</t>
  </si>
  <si>
    <t>鈴木</t>
  </si>
  <si>
    <t>英夫</t>
  </si>
  <si>
    <t>ぷ０８</t>
  </si>
  <si>
    <t>ぷ０９</t>
  </si>
  <si>
    <t>ぷ１０</t>
  </si>
  <si>
    <t>ぷ１１</t>
  </si>
  <si>
    <t>う０１</t>
    <phoneticPr fontId="4"/>
  </si>
  <si>
    <t>亀井</t>
    <rPh sb="0" eb="2">
      <t>カメイ</t>
    </rPh>
    <phoneticPr fontId="4"/>
  </si>
  <si>
    <t>藤田</t>
    <rPh sb="0" eb="2">
      <t>フジタ</t>
    </rPh>
    <phoneticPr fontId="4"/>
  </si>
  <si>
    <t>う４７</t>
  </si>
  <si>
    <t>岩花</t>
    <rPh sb="0" eb="1">
      <t>イワ</t>
    </rPh>
    <rPh sb="1" eb="2">
      <t>ハナ</t>
    </rPh>
    <phoneticPr fontId="4"/>
  </si>
  <si>
    <t>功</t>
    <rPh sb="0" eb="1">
      <t>イサオ</t>
    </rPh>
    <phoneticPr fontId="4"/>
  </si>
  <si>
    <t>皓太</t>
    <rPh sb="0" eb="2">
      <t>コウタ</t>
    </rPh>
    <phoneticPr fontId="4"/>
  </si>
  <si>
    <t>こ０５</t>
  </si>
  <si>
    <t>う３４</t>
    <phoneticPr fontId="4"/>
  </si>
  <si>
    <t>う０５</t>
    <phoneticPr fontId="4"/>
  </si>
  <si>
    <t>あ２８</t>
    <phoneticPr fontId="4"/>
  </si>
  <si>
    <t>対戦成績</t>
    <rPh sb="0" eb="4">
      <t>タイセンセイセキ</t>
    </rPh>
    <phoneticPr fontId="4"/>
  </si>
  <si>
    <t>順位</t>
    <rPh sb="0" eb="2">
      <t>ジュンイ</t>
    </rPh>
    <phoneticPr fontId="4"/>
  </si>
  <si>
    <t>結果</t>
    <rPh sb="0" eb="2">
      <t>ケッカ</t>
    </rPh>
    <phoneticPr fontId="4"/>
  </si>
  <si>
    <t>④</t>
    <phoneticPr fontId="4"/>
  </si>
  <si>
    <t>②</t>
    <phoneticPr fontId="4"/>
  </si>
  <si>
    <t>女D</t>
    <rPh sb="0" eb="1">
      <t>オンナ</t>
    </rPh>
    <phoneticPr fontId="4"/>
  </si>
  <si>
    <t>男D</t>
    <rPh sb="0" eb="1">
      <t>ダン</t>
    </rPh>
    <phoneticPr fontId="4"/>
  </si>
  <si>
    <t>女S</t>
    <rPh sb="0" eb="1">
      <t>オンナ</t>
    </rPh>
    <phoneticPr fontId="4"/>
  </si>
  <si>
    <t>男S</t>
    <rPh sb="0" eb="1">
      <t>ダン</t>
    </rPh>
    <phoneticPr fontId="4"/>
  </si>
  <si>
    <t>MIX</t>
    <phoneticPr fontId="4"/>
  </si>
  <si>
    <t>①</t>
    <phoneticPr fontId="4"/>
  </si>
  <si>
    <t>③</t>
    <phoneticPr fontId="4"/>
  </si>
  <si>
    <t>順位決定方法</t>
    <phoneticPr fontId="4"/>
  </si>
  <si>
    <t>①完了試合数　②勝ち数　③直接対決　④取得セット率　⑤取得ゲーム率　⑤くじ引き</t>
    <phoneticPr fontId="4"/>
  </si>
  <si>
    <t>決勝トーナメント</t>
    <rPh sb="0" eb="2">
      <t>ケッショウ</t>
    </rPh>
    <phoneticPr fontId="4"/>
  </si>
  <si>
    <t>勝敗が決まった段階で打ち切り</t>
    <rPh sb="0" eb="2">
      <t>ショウハイ</t>
    </rPh>
    <rPh sb="3" eb="4">
      <t>キ</t>
    </rPh>
    <rPh sb="7" eb="9">
      <t>ダンカイ</t>
    </rPh>
    <rPh sb="10" eb="11">
      <t>ウ</t>
    </rPh>
    <rPh sb="12" eb="13">
      <t>キ</t>
    </rPh>
    <phoneticPr fontId="4"/>
  </si>
  <si>
    <t>優勝</t>
    <rPh sb="0" eb="2">
      <t>ユウショウ</t>
    </rPh>
    <phoneticPr fontId="4"/>
  </si>
  <si>
    <t>３位決定戦</t>
    <rPh sb="1" eb="2">
      <t>イ</t>
    </rPh>
    <rPh sb="2" eb="5">
      <t>ケッテイセン</t>
    </rPh>
    <phoneticPr fontId="4"/>
  </si>
  <si>
    <t>第13回
202１年
市民大会</t>
    <rPh sb="0" eb="1">
      <t>ダイ</t>
    </rPh>
    <rPh sb="3" eb="4">
      <t>カイ</t>
    </rPh>
    <rPh sb="9" eb="10">
      <t>ネン</t>
    </rPh>
    <rPh sb="11" eb="15">
      <t>シミンタイカイ</t>
    </rPh>
    <phoneticPr fontId="4"/>
  </si>
  <si>
    <t>うさかめＡ</t>
    <phoneticPr fontId="4"/>
  </si>
  <si>
    <t>アンヴァ―ス</t>
    <phoneticPr fontId="4"/>
  </si>
  <si>
    <t>村田八日市ＴＣ</t>
    <rPh sb="0" eb="2">
      <t>ムラタ</t>
    </rPh>
    <rPh sb="2" eb="4">
      <t>ヨウカ</t>
    </rPh>
    <rPh sb="4" eb="5">
      <t>シ</t>
    </rPh>
    <phoneticPr fontId="4"/>
  </si>
  <si>
    <t>竹田圭祐</t>
    <rPh sb="0" eb="2">
      <t>タケダ</t>
    </rPh>
    <rPh sb="2" eb="4">
      <t>ケイスケ</t>
    </rPh>
    <phoneticPr fontId="4"/>
  </si>
  <si>
    <t>辻佳子</t>
    <rPh sb="0" eb="1">
      <t>ツジ</t>
    </rPh>
    <rPh sb="1" eb="3">
      <t>ヨシコ</t>
    </rPh>
    <phoneticPr fontId="4"/>
  </si>
  <si>
    <t>上津慶和</t>
    <rPh sb="0" eb="1">
      <t>ウエ</t>
    </rPh>
    <rPh sb="1" eb="2">
      <t>ツ</t>
    </rPh>
    <rPh sb="2" eb="3">
      <t>ヨシ</t>
    </rPh>
    <rPh sb="3" eb="4">
      <t>ワ</t>
    </rPh>
    <phoneticPr fontId="4"/>
  </si>
  <si>
    <t>青木知里</t>
    <rPh sb="0" eb="2">
      <t>アオキ</t>
    </rPh>
    <rPh sb="2" eb="4">
      <t>チサト</t>
    </rPh>
    <phoneticPr fontId="4"/>
  </si>
  <si>
    <t>川上英二</t>
    <rPh sb="0" eb="2">
      <t>カワカミ</t>
    </rPh>
    <rPh sb="2" eb="4">
      <t>エイジ</t>
    </rPh>
    <phoneticPr fontId="4"/>
  </si>
  <si>
    <t>村田彩子</t>
    <rPh sb="0" eb="2">
      <t>ムラタ</t>
    </rPh>
    <rPh sb="2" eb="4">
      <t>アヤコ</t>
    </rPh>
    <phoneticPr fontId="4"/>
  </si>
  <si>
    <t>松本啓吾</t>
    <rPh sb="0" eb="2">
      <t>マツモト</t>
    </rPh>
    <rPh sb="2" eb="4">
      <t>ケイゴ</t>
    </rPh>
    <phoneticPr fontId="4"/>
  </si>
  <si>
    <t>竹下光代</t>
    <rPh sb="0" eb="2">
      <t>タケシタ</t>
    </rPh>
    <rPh sb="2" eb="4">
      <t>ミツヨ</t>
    </rPh>
    <phoneticPr fontId="4"/>
  </si>
  <si>
    <t>猪飼尚輝</t>
    <rPh sb="0" eb="2">
      <t>イカイ</t>
    </rPh>
    <rPh sb="2" eb="3">
      <t>ナオ</t>
    </rPh>
    <rPh sb="3" eb="4">
      <t>テル</t>
    </rPh>
    <phoneticPr fontId="4"/>
  </si>
  <si>
    <t>片桐美里</t>
    <rPh sb="0" eb="2">
      <t>カタギリ</t>
    </rPh>
    <rPh sb="2" eb="4">
      <t>ミサト</t>
    </rPh>
    <phoneticPr fontId="4"/>
  </si>
  <si>
    <t>杉山邦夫</t>
    <rPh sb="0" eb="2">
      <t>スギヤマ</t>
    </rPh>
    <rPh sb="2" eb="4">
      <t>クニオ</t>
    </rPh>
    <phoneticPr fontId="4"/>
  </si>
  <si>
    <t>村川庸子</t>
    <rPh sb="0" eb="2">
      <t>ムラカワ</t>
    </rPh>
    <rPh sb="2" eb="4">
      <t>ヨウコ</t>
    </rPh>
    <phoneticPr fontId="4"/>
  </si>
  <si>
    <t>林哲学</t>
    <rPh sb="0" eb="1">
      <t>ハヤシ</t>
    </rPh>
    <rPh sb="1" eb="3">
      <t>テツガク</t>
    </rPh>
    <phoneticPr fontId="4"/>
  </si>
  <si>
    <t>田中有紀</t>
    <rPh sb="0" eb="2">
      <t>タナカ</t>
    </rPh>
    <rPh sb="2" eb="3">
      <t>ユウ</t>
    </rPh>
    <rPh sb="3" eb="4">
      <t>ノリ</t>
    </rPh>
    <phoneticPr fontId="4"/>
  </si>
  <si>
    <t>鈴木智彦</t>
    <rPh sb="0" eb="2">
      <t>スズキ</t>
    </rPh>
    <rPh sb="2" eb="4">
      <t>トモヒコ</t>
    </rPh>
    <phoneticPr fontId="4"/>
  </si>
  <si>
    <t>西野美恵</t>
    <rPh sb="0" eb="2">
      <t>ニシノ</t>
    </rPh>
    <rPh sb="2" eb="4">
      <t>ミエ</t>
    </rPh>
    <phoneticPr fontId="4"/>
  </si>
  <si>
    <t>土田典人</t>
    <rPh sb="0" eb="2">
      <t>ツチダ</t>
    </rPh>
    <rPh sb="2" eb="3">
      <t>テン</t>
    </rPh>
    <rPh sb="3" eb="4">
      <t>ヒト</t>
    </rPh>
    <phoneticPr fontId="4"/>
  </si>
  <si>
    <t>本池清子</t>
    <rPh sb="0" eb="2">
      <t>モトイケ</t>
    </rPh>
    <rPh sb="2" eb="4">
      <t>キヨコ</t>
    </rPh>
    <phoneticPr fontId="4"/>
  </si>
  <si>
    <t>池本淳貴</t>
    <rPh sb="0" eb="2">
      <t>イケモト</t>
    </rPh>
    <rPh sb="2" eb="3">
      <t>ジュン</t>
    </rPh>
    <rPh sb="3" eb="4">
      <t>タカ</t>
    </rPh>
    <phoneticPr fontId="4"/>
  </si>
  <si>
    <t>松村友喜</t>
    <rPh sb="0" eb="2">
      <t>マツムラ</t>
    </rPh>
    <rPh sb="2" eb="3">
      <t>トモ</t>
    </rPh>
    <rPh sb="3" eb="4">
      <t>キ</t>
    </rPh>
    <phoneticPr fontId="4"/>
  </si>
  <si>
    <t>高松史佳</t>
    <rPh sb="0" eb="2">
      <t>タカマツ</t>
    </rPh>
    <rPh sb="2" eb="3">
      <t>シ</t>
    </rPh>
    <rPh sb="3" eb="4">
      <t>カ</t>
    </rPh>
    <phoneticPr fontId="4"/>
  </si>
  <si>
    <t>大塚陽</t>
    <rPh sb="0" eb="2">
      <t>オオツカ</t>
    </rPh>
    <rPh sb="2" eb="3">
      <t>ヨウ</t>
    </rPh>
    <phoneticPr fontId="4"/>
  </si>
  <si>
    <t>中野美和</t>
    <rPh sb="0" eb="2">
      <t>ナカノ</t>
    </rPh>
    <rPh sb="2" eb="4">
      <t>ミワ</t>
    </rPh>
    <phoneticPr fontId="4"/>
  </si>
  <si>
    <t>高松恭平</t>
    <rPh sb="0" eb="2">
      <t>タカマツ</t>
    </rPh>
    <rPh sb="2" eb="4">
      <t>キョウヘイ</t>
    </rPh>
    <phoneticPr fontId="4"/>
  </si>
  <si>
    <t>リーグ　１</t>
    <phoneticPr fontId="4"/>
  </si>
  <si>
    <t>リーグ　２</t>
    <phoneticPr fontId="4"/>
  </si>
  <si>
    <t>フレンズ</t>
    <phoneticPr fontId="30"/>
  </si>
  <si>
    <t>　試合順：①女子D⇒②男子D⇒③ミックス⇒④男子S⇒⑤女子S</t>
    <rPh sb="22" eb="24">
      <t>ダンシ</t>
    </rPh>
    <rPh sb="27" eb="29">
      <t>ジョシ</t>
    </rPh>
    <phoneticPr fontId="30"/>
  </si>
  <si>
    <t>MIX</t>
  </si>
  <si>
    <t>うさかめB</t>
    <phoneticPr fontId="4"/>
  </si>
  <si>
    <t>順位戦</t>
    <rPh sb="0" eb="3">
      <t>ジュンイセン</t>
    </rPh>
    <phoneticPr fontId="30"/>
  </si>
  <si>
    <t>岡本大樹</t>
    <rPh sb="0" eb="2">
      <t>オカモト</t>
    </rPh>
    <rPh sb="2" eb="4">
      <t>ダイキ</t>
    </rPh>
    <phoneticPr fontId="4"/>
  </si>
  <si>
    <t>山本浩之</t>
    <rPh sb="0" eb="2">
      <t>ヤマモト</t>
    </rPh>
    <rPh sb="2" eb="4">
      <t>ヒロユキ</t>
    </rPh>
    <phoneticPr fontId="4"/>
  </si>
  <si>
    <t>竹下恭平</t>
    <rPh sb="0" eb="2">
      <t>タケシタ</t>
    </rPh>
    <rPh sb="2" eb="4">
      <t>キョウヘイ</t>
    </rPh>
    <phoneticPr fontId="4"/>
  </si>
  <si>
    <t>谷口美佳</t>
    <rPh sb="0" eb="2">
      <t>タニグチ</t>
    </rPh>
    <rPh sb="2" eb="4">
      <t>ミカ</t>
    </rPh>
    <phoneticPr fontId="4"/>
  </si>
  <si>
    <t>優勝　アンヴァース</t>
    <rPh sb="0" eb="2">
      <t>ユウショウ</t>
    </rPh>
    <phoneticPr fontId="4"/>
  </si>
  <si>
    <t>準優勝　フレンズ</t>
    <rPh sb="0" eb="3">
      <t>ジュンユウショウ</t>
    </rPh>
    <phoneticPr fontId="4"/>
  </si>
  <si>
    <t>３位　うさかめB</t>
    <rPh sb="1" eb="2">
      <t>イ</t>
    </rPh>
    <phoneticPr fontId="4"/>
  </si>
  <si>
    <t>４位　アビックBB</t>
    <rPh sb="1" eb="2">
      <t>イ</t>
    </rPh>
    <phoneticPr fontId="4"/>
  </si>
  <si>
    <t>第１６回東近江スーパーカップ</t>
    <phoneticPr fontId="4"/>
  </si>
  <si>
    <t>１セットマッチ(５-５タイブレークノーアド方式）　</t>
    <phoneticPr fontId="4"/>
  </si>
  <si>
    <t>ひばりドーム前 　8：40までに全員そろって本部に出席を届ける</t>
    <rPh sb="6" eb="7">
      <t>マエ</t>
    </rPh>
    <phoneticPr fontId="4"/>
  </si>
  <si>
    <t>勝　敗</t>
    <rPh sb="0" eb="1">
      <t>ショウ</t>
    </rPh>
    <phoneticPr fontId="30"/>
  </si>
  <si>
    <t>位</t>
    <rPh sb="0" eb="1">
      <t>イ</t>
    </rPh>
    <phoneticPr fontId="30"/>
  </si>
  <si>
    <t>MIX</t>
    <phoneticPr fontId="30"/>
  </si>
  <si>
    <t>リーグ１　1位</t>
    <rPh sb="6" eb="7">
      <t>イ</t>
    </rPh>
    <phoneticPr fontId="4"/>
  </si>
  <si>
    <t>リーグ1　２位</t>
    <rPh sb="6" eb="7">
      <t>イ</t>
    </rPh>
    <phoneticPr fontId="4"/>
  </si>
  <si>
    <t>リーグ２　１位</t>
    <rPh sb="6" eb="7">
      <t>イ</t>
    </rPh>
    <phoneticPr fontId="4"/>
  </si>
  <si>
    <t>リーグ２　２位</t>
    <rPh sb="6" eb="7">
      <t>イ</t>
    </rPh>
    <phoneticPr fontId="4"/>
  </si>
  <si>
    <t>男D</t>
    <rPh sb="0" eb="1">
      <t>オトコ</t>
    </rPh>
    <phoneticPr fontId="4"/>
  </si>
  <si>
    <t>リーグ1　３位</t>
    <rPh sb="6" eb="7">
      <t>イ</t>
    </rPh>
    <phoneticPr fontId="30"/>
  </si>
  <si>
    <t>リーグ1　４位</t>
    <rPh sb="6" eb="7">
      <t>イ</t>
    </rPh>
    <phoneticPr fontId="30"/>
  </si>
  <si>
    <t>４ゲーム先取ノーアド方式</t>
    <rPh sb="4" eb="6">
      <t>センシュ</t>
    </rPh>
    <rPh sb="10" eb="12">
      <t>ホウシキ</t>
    </rPh>
    <phoneticPr fontId="30"/>
  </si>
  <si>
    <t>リーグ２　３位</t>
    <rPh sb="6" eb="7">
      <t>イ</t>
    </rPh>
    <phoneticPr fontId="30"/>
  </si>
  <si>
    <t>①</t>
    <phoneticPr fontId="30"/>
  </si>
  <si>
    <t>②</t>
    <phoneticPr fontId="30"/>
  </si>
  <si>
    <t>③</t>
    <phoneticPr fontId="30"/>
  </si>
  <si>
    <t>④</t>
    <phoneticPr fontId="30"/>
  </si>
  <si>
    <t>⑤</t>
    <phoneticPr fontId="30"/>
  </si>
  <si>
    <t>⑥</t>
    <phoneticPr fontId="30"/>
  </si>
  <si>
    <t>代表　青木　重之</t>
    <rPh sb="3" eb="5">
      <t>アオキ</t>
    </rPh>
    <rPh sb="6" eb="8">
      <t>シゲユキ</t>
    </rPh>
    <phoneticPr fontId="4"/>
  </si>
  <si>
    <t xml:space="preserve">pocky23pocky@yahoo.co.jp  </t>
    <phoneticPr fontId="4"/>
  </si>
  <si>
    <t>廣瀬</t>
    <rPh sb="0" eb="2">
      <t>ヒロセ</t>
    </rPh>
    <phoneticPr fontId="4"/>
  </si>
  <si>
    <t>淳</t>
    <rPh sb="0" eb="1">
      <t>ジュン</t>
    </rPh>
    <phoneticPr fontId="4"/>
  </si>
  <si>
    <t>福嶋</t>
    <rPh sb="0" eb="2">
      <t>フクシマ</t>
    </rPh>
    <phoneticPr fontId="4"/>
  </si>
  <si>
    <t>亮</t>
    <rPh sb="0" eb="1">
      <t>アキラ</t>
    </rPh>
    <phoneticPr fontId="4"/>
  </si>
  <si>
    <t>養老町</t>
  </si>
  <si>
    <t>松前</t>
    <rPh sb="0" eb="2">
      <t>マツマエ</t>
    </rPh>
    <phoneticPr fontId="4"/>
  </si>
  <si>
    <t>満</t>
    <rPh sb="0" eb="1">
      <t>ミツル</t>
    </rPh>
    <phoneticPr fontId="4"/>
  </si>
  <si>
    <t>あ２９</t>
  </si>
  <si>
    <t>大脇</t>
    <rPh sb="0" eb="2">
      <t>オオワキ</t>
    </rPh>
    <phoneticPr fontId="4"/>
  </si>
  <si>
    <t>和世</t>
    <rPh sb="0" eb="2">
      <t>カズヨ</t>
    </rPh>
    <phoneticPr fontId="4"/>
  </si>
  <si>
    <t>あ３０</t>
  </si>
  <si>
    <t>中野</t>
    <rPh sb="0" eb="2">
      <t>ナカノ</t>
    </rPh>
    <phoneticPr fontId="4"/>
  </si>
  <si>
    <t>あ３１</t>
  </si>
  <si>
    <t>堀田</t>
    <rPh sb="0" eb="2">
      <t>ホッタ</t>
    </rPh>
    <phoneticPr fontId="4"/>
  </si>
  <si>
    <t>明子</t>
    <rPh sb="0" eb="2">
      <t>アキコ</t>
    </rPh>
    <phoneticPr fontId="4"/>
  </si>
  <si>
    <t>あ３２</t>
  </si>
  <si>
    <t>法戸</t>
    <rPh sb="0" eb="2">
      <t>ホウド</t>
    </rPh>
    <phoneticPr fontId="4"/>
  </si>
  <si>
    <t>義也</t>
    <rPh sb="0" eb="2">
      <t>ヨシナリ</t>
    </rPh>
    <phoneticPr fontId="4"/>
  </si>
  <si>
    <t>あ３３</t>
  </si>
  <si>
    <t>佐野</t>
  </si>
  <si>
    <t>直美</t>
  </si>
  <si>
    <t>京都市</t>
  </si>
  <si>
    <t>あ３４</t>
  </si>
  <si>
    <t>千代</t>
  </si>
  <si>
    <t>美由紀</t>
  </si>
  <si>
    <t>あ３５</t>
  </si>
  <si>
    <t>小西</t>
    <rPh sb="0" eb="2">
      <t>コニシ</t>
    </rPh>
    <phoneticPr fontId="4"/>
  </si>
  <si>
    <t>由美子</t>
    <rPh sb="0" eb="3">
      <t>ユミコ</t>
    </rPh>
    <phoneticPr fontId="4"/>
  </si>
  <si>
    <t>あ３６</t>
  </si>
  <si>
    <t>徳田</t>
    <rPh sb="0" eb="2">
      <t>トクダ</t>
    </rPh>
    <phoneticPr fontId="4"/>
  </si>
  <si>
    <t>裕子</t>
    <rPh sb="0" eb="2">
      <t>ユウコ</t>
    </rPh>
    <phoneticPr fontId="4"/>
  </si>
  <si>
    <t>あ３７</t>
  </si>
  <si>
    <t>あ３８</t>
  </si>
  <si>
    <t>脇田</t>
    <rPh sb="0" eb="2">
      <t>ワキタ</t>
    </rPh>
    <phoneticPr fontId="4"/>
  </si>
  <si>
    <t>里加</t>
    <rPh sb="0" eb="1">
      <t>リ</t>
    </rPh>
    <rPh sb="1" eb="2">
      <t>カ</t>
    </rPh>
    <phoneticPr fontId="4"/>
  </si>
  <si>
    <t>あ３９</t>
  </si>
  <si>
    <t>冨岡</t>
  </si>
  <si>
    <t>浩史</t>
  </si>
  <si>
    <t>あ４０</t>
  </si>
  <si>
    <t>西堀</t>
  </si>
  <si>
    <t>公人</t>
    <rPh sb="0" eb="2">
      <t>キミト</t>
    </rPh>
    <phoneticPr fontId="4"/>
  </si>
  <si>
    <t>近江八幡市</t>
    <rPh sb="0" eb="4">
      <t>オウミハチマン</t>
    </rPh>
    <rPh sb="4" eb="5">
      <t>シ</t>
    </rPh>
    <phoneticPr fontId="4"/>
  </si>
  <si>
    <t>あ４１</t>
  </si>
  <si>
    <t>清野</t>
    <rPh sb="0" eb="1">
      <t>キヨ</t>
    </rPh>
    <rPh sb="1" eb="2">
      <t>ノ</t>
    </rPh>
    <phoneticPr fontId="4"/>
  </si>
  <si>
    <t>宏樹</t>
    <rPh sb="0" eb="2">
      <t>ヒロキ</t>
    </rPh>
    <phoneticPr fontId="4"/>
  </si>
  <si>
    <t>あ４２</t>
  </si>
  <si>
    <t>宇野</t>
  </si>
  <si>
    <t>泰三</t>
  </si>
  <si>
    <t>野洲市</t>
  </si>
  <si>
    <t>あ４３</t>
  </si>
  <si>
    <t>中澤</t>
  </si>
  <si>
    <t>由香</t>
  </si>
  <si>
    <t>草津市</t>
  </si>
  <si>
    <t>代表者　辰巳　悟朗</t>
    <rPh sb="4" eb="6">
      <t>タツミ</t>
    </rPh>
    <rPh sb="7" eb="9">
      <t>ゴロウ</t>
    </rPh>
    <phoneticPr fontId="4"/>
  </si>
  <si>
    <t>puntytan0412@zeus.eonet.ne.jp</t>
    <phoneticPr fontId="40"/>
  </si>
  <si>
    <t>〇</t>
    <phoneticPr fontId="40"/>
  </si>
  <si>
    <t>×</t>
    <phoneticPr fontId="40"/>
  </si>
  <si>
    <t>アプストＴＣ</t>
    <phoneticPr fontId="40"/>
  </si>
  <si>
    <t>入金確認</t>
    <rPh sb="0" eb="2">
      <t>ニュウキン</t>
    </rPh>
    <rPh sb="2" eb="4">
      <t>カクニン</t>
    </rPh>
    <phoneticPr fontId="40"/>
  </si>
  <si>
    <t>あぷ０１</t>
    <phoneticPr fontId="40"/>
  </si>
  <si>
    <t>あぷ０２</t>
  </si>
  <si>
    <t>あぷ０３</t>
  </si>
  <si>
    <t>あぷ０４</t>
  </si>
  <si>
    <t>あぷ０５</t>
  </si>
  <si>
    <t>あぷ０６</t>
  </si>
  <si>
    <t>川上</t>
    <phoneticPr fontId="40"/>
  </si>
  <si>
    <t>美弥子</t>
    <rPh sb="0" eb="3">
      <t>ミヤコ</t>
    </rPh>
    <phoneticPr fontId="40"/>
  </si>
  <si>
    <t>あぷ０７</t>
  </si>
  <si>
    <t>山内</t>
    <rPh sb="0" eb="2">
      <t>ヤマウチ</t>
    </rPh>
    <phoneticPr fontId="40"/>
  </si>
  <si>
    <t>雄平</t>
    <rPh sb="0" eb="2">
      <t>ユウヘイ</t>
    </rPh>
    <phoneticPr fontId="40"/>
  </si>
  <si>
    <t>東近江市</t>
    <rPh sb="0" eb="1">
      <t>ヒガシ</t>
    </rPh>
    <rPh sb="1" eb="3">
      <t>オウミ</t>
    </rPh>
    <rPh sb="3" eb="4">
      <t>シ</t>
    </rPh>
    <phoneticPr fontId="40"/>
  </si>
  <si>
    <t>あぷ０８</t>
  </si>
  <si>
    <t>木村</t>
    <rPh sb="0" eb="2">
      <t>キムラ</t>
    </rPh>
    <phoneticPr fontId="40"/>
  </si>
  <si>
    <t>美香</t>
    <rPh sb="0" eb="2">
      <t>ミカ</t>
    </rPh>
    <phoneticPr fontId="40"/>
  </si>
  <si>
    <t>米原市</t>
    <rPh sb="0" eb="3">
      <t>マイバラシ</t>
    </rPh>
    <phoneticPr fontId="40"/>
  </si>
  <si>
    <t>あぷ０９</t>
  </si>
  <si>
    <t>梶木</t>
    <rPh sb="0" eb="2">
      <t>カジキ</t>
    </rPh>
    <phoneticPr fontId="40"/>
  </si>
  <si>
    <t>和子</t>
    <rPh sb="0" eb="2">
      <t>カズコ</t>
    </rPh>
    <phoneticPr fontId="40"/>
  </si>
  <si>
    <t>あぷ１０</t>
  </si>
  <si>
    <t>日高</t>
    <rPh sb="0" eb="2">
      <t>ヒダカ</t>
    </rPh>
    <phoneticPr fontId="40"/>
  </si>
  <si>
    <t>眞規子</t>
  </si>
  <si>
    <t>長浜市</t>
    <rPh sb="0" eb="3">
      <t>ナガハマシ</t>
    </rPh>
    <phoneticPr fontId="40"/>
  </si>
  <si>
    <t>あぷ１１</t>
  </si>
  <si>
    <t>長谷出</t>
    <rPh sb="0" eb="2">
      <t>ハセ</t>
    </rPh>
    <rPh sb="2" eb="3">
      <t>デ</t>
    </rPh>
    <phoneticPr fontId="40"/>
  </si>
  <si>
    <t>浩</t>
    <rPh sb="0" eb="1">
      <t>ヒロシ</t>
    </rPh>
    <phoneticPr fontId="40"/>
  </si>
  <si>
    <t>男</t>
    <phoneticPr fontId="40"/>
  </si>
  <si>
    <t>あぷ１２</t>
  </si>
  <si>
    <t>本池</t>
    <rPh sb="0" eb="2">
      <t>モトイケ</t>
    </rPh>
    <phoneticPr fontId="40"/>
  </si>
  <si>
    <t>清子</t>
    <phoneticPr fontId="40"/>
  </si>
  <si>
    <t>あぷ１３</t>
  </si>
  <si>
    <t>奥田</t>
    <rPh sb="0" eb="2">
      <t>オクダ</t>
    </rPh>
    <phoneticPr fontId="40"/>
  </si>
  <si>
    <t>純也</t>
    <phoneticPr fontId="40"/>
  </si>
  <si>
    <t>あぷ１４</t>
  </si>
  <si>
    <t>村田</t>
    <rPh sb="0" eb="2">
      <t>ムラタ</t>
    </rPh>
    <phoneticPr fontId="40"/>
  </si>
  <si>
    <t>朋子</t>
    <rPh sb="0" eb="2">
      <t>トモコ</t>
    </rPh>
    <phoneticPr fontId="40"/>
  </si>
  <si>
    <t>女</t>
    <phoneticPr fontId="40"/>
  </si>
  <si>
    <t>あぷ１５</t>
  </si>
  <si>
    <t>理恵子</t>
  </si>
  <si>
    <t>あぷ１６</t>
  </si>
  <si>
    <t>竹村</t>
    <phoneticPr fontId="40"/>
  </si>
  <si>
    <t>治</t>
  </si>
  <si>
    <t>蒲生郡</t>
    <rPh sb="0" eb="3">
      <t>ガモウグン</t>
    </rPh>
    <phoneticPr fontId="40"/>
  </si>
  <si>
    <t>あぷ１７</t>
  </si>
  <si>
    <t>木村</t>
    <phoneticPr fontId="40"/>
  </si>
  <si>
    <t>誠</t>
  </si>
  <si>
    <t>京都市</t>
    <rPh sb="0" eb="3">
      <t>キョウトシ</t>
    </rPh>
    <phoneticPr fontId="40"/>
  </si>
  <si>
    <t>あぷ１８</t>
  </si>
  <si>
    <t>容子</t>
  </si>
  <si>
    <t>あぷ１９</t>
  </si>
  <si>
    <t>服部</t>
    <phoneticPr fontId="40"/>
  </si>
  <si>
    <t>龍優</t>
  </si>
  <si>
    <t>亀山市</t>
    <rPh sb="0" eb="2">
      <t>カメヤマ</t>
    </rPh>
    <rPh sb="2" eb="3">
      <t>シ</t>
    </rPh>
    <phoneticPr fontId="40"/>
  </si>
  <si>
    <t>あぷ２０</t>
  </si>
  <si>
    <t>古市</t>
    <phoneticPr fontId="40"/>
  </si>
  <si>
    <t>雄哉</t>
  </si>
  <si>
    <t>鈴鹿市</t>
    <rPh sb="0" eb="3">
      <t>スズカシ</t>
    </rPh>
    <phoneticPr fontId="40"/>
  </si>
  <si>
    <t>あぷ２１</t>
  </si>
  <si>
    <t>大塚</t>
    <phoneticPr fontId="40"/>
  </si>
  <si>
    <t>光稀</t>
  </si>
  <si>
    <t>あぷ２２</t>
  </si>
  <si>
    <t>東</t>
    <rPh sb="0" eb="1">
      <t>ヒガシ</t>
    </rPh>
    <phoneticPr fontId="40"/>
  </si>
  <si>
    <t>正隆</t>
    <rPh sb="0" eb="2">
      <t>マサタカ</t>
    </rPh>
    <phoneticPr fontId="40"/>
  </si>
  <si>
    <t>あぷ２３</t>
  </si>
  <si>
    <t>二ツ井</t>
    <rPh sb="0" eb="1">
      <t>フタ</t>
    </rPh>
    <rPh sb="2" eb="3">
      <t>イ</t>
    </rPh>
    <phoneticPr fontId="40"/>
  </si>
  <si>
    <t>裕也</t>
    <rPh sb="0" eb="2">
      <t>ユウヤ</t>
    </rPh>
    <phoneticPr fontId="40"/>
  </si>
  <si>
    <t>あぷ２４</t>
  </si>
  <si>
    <t>田中　</t>
    <rPh sb="0" eb="2">
      <t>タナカ</t>
    </rPh>
    <phoneticPr fontId="40"/>
  </si>
  <si>
    <t>有紀</t>
    <rPh sb="0" eb="2">
      <t>ユキ</t>
    </rPh>
    <phoneticPr fontId="40"/>
  </si>
  <si>
    <t>あぷ２５</t>
  </si>
  <si>
    <t>岡川</t>
    <rPh sb="0" eb="2">
      <t>オカガワ</t>
    </rPh>
    <phoneticPr fontId="40"/>
  </si>
  <si>
    <t>謙二</t>
    <rPh sb="0" eb="2">
      <t>ケンジ</t>
    </rPh>
    <phoneticPr fontId="40"/>
  </si>
  <si>
    <t>あぷ２６</t>
  </si>
  <si>
    <t>鈴木</t>
    <rPh sb="0" eb="2">
      <t>スズキ</t>
    </rPh>
    <phoneticPr fontId="40"/>
  </si>
  <si>
    <t>龍</t>
    <phoneticPr fontId="40"/>
  </si>
  <si>
    <t>あぷ２７</t>
  </si>
  <si>
    <t>濱口</t>
    <rPh sb="0" eb="2">
      <t>ハマグチ</t>
    </rPh>
    <phoneticPr fontId="40"/>
  </si>
  <si>
    <t>大輔</t>
    <rPh sb="0" eb="2">
      <t>ダイスケ</t>
    </rPh>
    <phoneticPr fontId="40"/>
  </si>
  <si>
    <t>あぷ２８</t>
  </si>
  <si>
    <t>谷</t>
    <rPh sb="0" eb="1">
      <t>タニ</t>
    </rPh>
    <phoneticPr fontId="40"/>
  </si>
  <si>
    <t>秀幸</t>
    <rPh sb="0" eb="2">
      <t>ヒデユキ</t>
    </rPh>
    <phoneticPr fontId="40"/>
  </si>
  <si>
    <t>あぷ２９</t>
  </si>
  <si>
    <t>稲泉</t>
    <rPh sb="0" eb="2">
      <t>イナイズミ</t>
    </rPh>
    <phoneticPr fontId="40"/>
  </si>
  <si>
    <t>聡</t>
    <rPh sb="0" eb="1">
      <t>サトシ</t>
    </rPh>
    <phoneticPr fontId="40"/>
  </si>
  <si>
    <t>あぷ30</t>
  </si>
  <si>
    <t>山崎</t>
    <rPh sb="0" eb="2">
      <t>ヤマサキ</t>
    </rPh>
    <phoneticPr fontId="40"/>
  </si>
  <si>
    <t>豊</t>
    <rPh sb="0" eb="1">
      <t>ユタカ</t>
    </rPh>
    <phoneticPr fontId="40"/>
  </si>
  <si>
    <t>あぷ３０</t>
  </si>
  <si>
    <t>妹川</t>
    <rPh sb="0" eb="2">
      <t>イモカワ</t>
    </rPh>
    <phoneticPr fontId="40"/>
  </si>
  <si>
    <t>寿明</t>
    <rPh sb="0" eb="2">
      <t>トシアキ</t>
    </rPh>
    <phoneticPr fontId="40"/>
  </si>
  <si>
    <t>あぷ３１</t>
  </si>
  <si>
    <t>麻佑</t>
    <rPh sb="0" eb="1">
      <t>アサ</t>
    </rPh>
    <rPh sb="1" eb="2">
      <t>ユウ</t>
    </rPh>
    <phoneticPr fontId="40"/>
  </si>
  <si>
    <t>代表　上津慶和</t>
  </si>
  <si>
    <t>smile.yu5052@gmail.com</t>
  </si>
  <si>
    <t>あん０１</t>
    <phoneticPr fontId="40"/>
  </si>
  <si>
    <t>池田</t>
  </si>
  <si>
    <t>枝里</t>
  </si>
  <si>
    <t>あん０２</t>
  </si>
  <si>
    <t>植田</t>
  </si>
  <si>
    <t>早耶</t>
  </si>
  <si>
    <t>片木</t>
  </si>
  <si>
    <t>佐映</t>
  </si>
  <si>
    <t>片桐</t>
  </si>
  <si>
    <t>美里</t>
  </si>
  <si>
    <t>西野</t>
  </si>
  <si>
    <t>美恵</t>
  </si>
  <si>
    <t>千恵</t>
  </si>
  <si>
    <t>脇坂</t>
  </si>
  <si>
    <t>愛里</t>
  </si>
  <si>
    <t>福元</t>
    <rPh sb="0" eb="2">
      <t>フクモト</t>
    </rPh>
    <phoneticPr fontId="4"/>
  </si>
  <si>
    <t>上津</t>
  </si>
  <si>
    <t>慶和</t>
  </si>
  <si>
    <t>東京都</t>
    <rPh sb="0" eb="3">
      <t>トウキョウト</t>
    </rPh>
    <phoneticPr fontId="4"/>
  </si>
  <si>
    <t>松村</t>
  </si>
  <si>
    <t>友喜</t>
  </si>
  <si>
    <t>高森</t>
  </si>
  <si>
    <t>康志</t>
  </si>
  <si>
    <t>薮内</t>
  </si>
  <si>
    <t>豪</t>
  </si>
  <si>
    <t>智彦</t>
  </si>
  <si>
    <t>大垣市</t>
  </si>
  <si>
    <t>原山</t>
  </si>
  <si>
    <t>侑己</t>
  </si>
  <si>
    <t>森</t>
  </si>
  <si>
    <t>寿人</t>
  </si>
  <si>
    <t>山田</t>
  </si>
  <si>
    <t>佳明</t>
  </si>
  <si>
    <t>岡田</t>
  </si>
  <si>
    <t>真樹</t>
  </si>
  <si>
    <t>和樹</t>
  </si>
  <si>
    <t>小田</t>
  </si>
  <si>
    <t>紀彦</t>
  </si>
  <si>
    <t>越智</t>
  </si>
  <si>
    <t>友基</t>
  </si>
  <si>
    <t>辻本</t>
  </si>
  <si>
    <t>将士</t>
  </si>
  <si>
    <t>津曲</t>
  </si>
  <si>
    <t>崇志</t>
  </si>
  <si>
    <t>湖南市</t>
  </si>
  <si>
    <t>原</t>
  </si>
  <si>
    <t>智則</t>
  </si>
  <si>
    <t>鍋内</t>
  </si>
  <si>
    <t>雄樹</t>
  </si>
  <si>
    <t>蒲生郡</t>
  </si>
  <si>
    <t>猪飼</t>
  </si>
  <si>
    <t>尚輝</t>
  </si>
  <si>
    <t>岡</t>
  </si>
  <si>
    <t>栄介</t>
  </si>
  <si>
    <t>三箇</t>
  </si>
  <si>
    <t>澤田</t>
  </si>
  <si>
    <t>純兵</t>
  </si>
  <si>
    <t>あん３０</t>
  </si>
  <si>
    <t>公道</t>
    <rPh sb="0" eb="1">
      <t>コウ</t>
    </rPh>
    <rPh sb="1" eb="2">
      <t>ミチ</t>
    </rPh>
    <phoneticPr fontId="4"/>
  </si>
  <si>
    <t>あん３１</t>
  </si>
  <si>
    <t>愛原</t>
    <rPh sb="0" eb="2">
      <t>アイハラ</t>
    </rPh>
    <phoneticPr fontId="4"/>
  </si>
  <si>
    <t>里樹</t>
    <rPh sb="0" eb="1">
      <t>サト</t>
    </rPh>
    <phoneticPr fontId="4"/>
  </si>
  <si>
    <t>石川</t>
    <rPh sb="0" eb="2">
      <t>イシカワ</t>
    </rPh>
    <phoneticPr fontId="4"/>
  </si>
  <si>
    <t>和洋</t>
    <rPh sb="0" eb="2">
      <t>カズヒロ</t>
    </rPh>
    <phoneticPr fontId="4"/>
  </si>
  <si>
    <t>竜王町</t>
    <rPh sb="0" eb="3">
      <t>リュウオウチョウ</t>
    </rPh>
    <phoneticPr fontId="4"/>
  </si>
  <si>
    <t>圭</t>
    <rPh sb="0" eb="1">
      <t>ケイ</t>
    </rPh>
    <phoneticPr fontId="4"/>
  </si>
  <si>
    <t>土井</t>
    <rPh sb="0" eb="2">
      <t>ドイ</t>
    </rPh>
    <phoneticPr fontId="4"/>
  </si>
  <si>
    <t>一輝</t>
    <rPh sb="0" eb="2">
      <t>カズキ</t>
    </rPh>
    <phoneticPr fontId="4"/>
  </si>
  <si>
    <t>平瀬</t>
    <rPh sb="0" eb="2">
      <t>ヒラセ</t>
    </rPh>
    <phoneticPr fontId="4"/>
  </si>
  <si>
    <t>俊介</t>
    <rPh sb="0" eb="2">
      <t>シュンスケ</t>
    </rPh>
    <phoneticPr fontId="4"/>
  </si>
  <si>
    <t>前濱</t>
    <rPh sb="0" eb="2">
      <t>マエハマ</t>
    </rPh>
    <phoneticPr fontId="4"/>
  </si>
  <si>
    <t>央果</t>
    <rPh sb="0" eb="1">
      <t>オウ</t>
    </rPh>
    <rPh sb="1" eb="2">
      <t>カ</t>
    </rPh>
    <phoneticPr fontId="4"/>
  </si>
  <si>
    <t>拓大</t>
    <rPh sb="0" eb="2">
      <t>タクダイ</t>
    </rPh>
    <phoneticPr fontId="4"/>
  </si>
  <si>
    <t>kagii.777@gmai.com</t>
    <phoneticPr fontId="4"/>
  </si>
  <si>
    <t>0人</t>
    <rPh sb="1" eb="2">
      <t>ニン</t>
    </rPh>
    <phoneticPr fontId="4"/>
  </si>
  <si>
    <t>滋賀県立硬式テニス部</t>
    <rPh sb="0" eb="4">
      <t>シガケンリツ</t>
    </rPh>
    <rPh sb="4" eb="6">
      <t>コウシキ</t>
    </rPh>
    <rPh sb="9" eb="10">
      <t>ブ</t>
    </rPh>
    <phoneticPr fontId="4"/>
  </si>
  <si>
    <t>県大テニス部</t>
    <rPh sb="0" eb="1">
      <t>ケン</t>
    </rPh>
    <rPh sb="1" eb="2">
      <t>ダイ</t>
    </rPh>
    <rPh sb="5" eb="6">
      <t>ブ</t>
    </rPh>
    <phoneticPr fontId="4"/>
  </si>
  <si>
    <t>し01</t>
    <phoneticPr fontId="4"/>
  </si>
  <si>
    <t>杉山</t>
    <rPh sb="0" eb="2">
      <t>スギヤマ</t>
    </rPh>
    <phoneticPr fontId="4"/>
  </si>
  <si>
    <t>滋賀県立硬式テニス部</t>
    <rPh sb="0" eb="2">
      <t>シガ</t>
    </rPh>
    <rPh sb="2" eb="4">
      <t>ケンリツ</t>
    </rPh>
    <rPh sb="4" eb="6">
      <t>コウシキ</t>
    </rPh>
    <rPh sb="9" eb="10">
      <t>ブ</t>
    </rPh>
    <phoneticPr fontId="4"/>
  </si>
  <si>
    <t>し02</t>
    <phoneticPr fontId="4"/>
  </si>
  <si>
    <t>吉田</t>
    <rPh sb="0" eb="2">
      <t>ヨシダ</t>
    </rPh>
    <phoneticPr fontId="4"/>
  </si>
  <si>
    <t>薫平</t>
    <rPh sb="0" eb="2">
      <t>クンペイ</t>
    </rPh>
    <phoneticPr fontId="4"/>
  </si>
  <si>
    <t>吉田薫平</t>
    <rPh sb="0" eb="2">
      <t>ヨシダ</t>
    </rPh>
    <rPh sb="2" eb="4">
      <t>クンペイ</t>
    </rPh>
    <phoneticPr fontId="4"/>
  </si>
  <si>
    <t>し03</t>
    <phoneticPr fontId="4"/>
  </si>
  <si>
    <t>瑞生</t>
    <rPh sb="0" eb="2">
      <t>ミズキ</t>
    </rPh>
    <phoneticPr fontId="4"/>
  </si>
  <si>
    <t>し04</t>
    <phoneticPr fontId="4"/>
  </si>
  <si>
    <t>菊池</t>
    <rPh sb="0" eb="2">
      <t>キクチ</t>
    </rPh>
    <phoneticPr fontId="4"/>
  </si>
  <si>
    <t>翔太</t>
    <rPh sb="0" eb="2">
      <t>ショウタ</t>
    </rPh>
    <phoneticPr fontId="4"/>
  </si>
  <si>
    <t>し05</t>
    <phoneticPr fontId="4"/>
  </si>
  <si>
    <t>太田</t>
    <rPh sb="0" eb="2">
      <t>オオタ</t>
    </rPh>
    <phoneticPr fontId="4"/>
  </si>
  <si>
    <t>裕斗</t>
    <rPh sb="0" eb="2">
      <t>ユウト</t>
    </rPh>
    <phoneticPr fontId="4"/>
  </si>
  <si>
    <t>し06</t>
    <phoneticPr fontId="4"/>
  </si>
  <si>
    <t>梶田</t>
    <rPh sb="0" eb="2">
      <t>カジタ</t>
    </rPh>
    <phoneticPr fontId="4"/>
  </si>
  <si>
    <t>純平</t>
    <rPh sb="0" eb="2">
      <t>ジュンペイ</t>
    </rPh>
    <phoneticPr fontId="4"/>
  </si>
  <si>
    <t>梶田純平</t>
    <rPh sb="0" eb="2">
      <t>カジタ</t>
    </rPh>
    <rPh sb="2" eb="4">
      <t>ジュンペイ</t>
    </rPh>
    <phoneticPr fontId="4"/>
  </si>
  <si>
    <t>し07</t>
    <phoneticPr fontId="4"/>
  </si>
  <si>
    <t>福美</t>
    <rPh sb="0" eb="2">
      <t>フクミ</t>
    </rPh>
    <phoneticPr fontId="4"/>
  </si>
  <si>
    <t>裕基</t>
    <rPh sb="0" eb="2">
      <t>ユウキ</t>
    </rPh>
    <phoneticPr fontId="4"/>
  </si>
  <si>
    <t>福美裕基</t>
    <rPh sb="0" eb="2">
      <t>フクミ</t>
    </rPh>
    <rPh sb="2" eb="4">
      <t>ユウキ</t>
    </rPh>
    <phoneticPr fontId="4"/>
  </si>
  <si>
    <t>滋賀県立硬式テニス部</t>
    <rPh sb="0" eb="6">
      <t>シガケンリツコウシキ</t>
    </rPh>
    <rPh sb="9" eb="10">
      <t>ブ</t>
    </rPh>
    <phoneticPr fontId="4"/>
  </si>
  <si>
    <t>大阪府</t>
    <rPh sb="0" eb="3">
      <t>オオサカフ</t>
    </rPh>
    <phoneticPr fontId="4"/>
  </si>
  <si>
    <t>し08</t>
    <phoneticPr fontId="4"/>
  </si>
  <si>
    <t>島田</t>
    <rPh sb="0" eb="2">
      <t>シマダ</t>
    </rPh>
    <phoneticPr fontId="4"/>
  </si>
  <si>
    <t>蒼空</t>
    <rPh sb="0" eb="2">
      <t>ソラ</t>
    </rPh>
    <phoneticPr fontId="4"/>
  </si>
  <si>
    <t>島田蒼空</t>
    <rPh sb="0" eb="2">
      <t>シマダ</t>
    </rPh>
    <rPh sb="2" eb="4">
      <t>ソラ</t>
    </rPh>
    <phoneticPr fontId="4"/>
  </si>
  <si>
    <t>し09</t>
    <phoneticPr fontId="4"/>
  </si>
  <si>
    <t>服部</t>
    <rPh sb="0" eb="2">
      <t>ハットリ</t>
    </rPh>
    <phoneticPr fontId="4"/>
  </si>
  <si>
    <t>紘樹</t>
    <rPh sb="0" eb="2">
      <t>ヒロキ</t>
    </rPh>
    <phoneticPr fontId="4"/>
  </si>
  <si>
    <t>服部紘樹</t>
    <rPh sb="0" eb="2">
      <t>ハットリ</t>
    </rPh>
    <rPh sb="2" eb="4">
      <t>ヒロキ</t>
    </rPh>
    <phoneticPr fontId="4"/>
  </si>
  <si>
    <t>し10</t>
    <phoneticPr fontId="4"/>
  </si>
  <si>
    <t>河越</t>
    <rPh sb="0" eb="2">
      <t>カワゴエ</t>
    </rPh>
    <phoneticPr fontId="4"/>
  </si>
  <si>
    <t>琢真</t>
    <rPh sb="0" eb="2">
      <t>タクマ</t>
    </rPh>
    <phoneticPr fontId="4"/>
  </si>
  <si>
    <t>河越琢真</t>
    <rPh sb="0" eb="2">
      <t>カワゴエ</t>
    </rPh>
    <rPh sb="2" eb="4">
      <t>タクマ</t>
    </rPh>
    <phoneticPr fontId="4"/>
  </si>
  <si>
    <t>吉岡　京子</t>
    <rPh sb="0" eb="2">
      <t>ヨシオカ</t>
    </rPh>
    <rPh sb="3" eb="5">
      <t>キョウコ</t>
    </rPh>
    <phoneticPr fontId="30"/>
  </si>
  <si>
    <t>kihokyoko75@gmail.com</t>
    <phoneticPr fontId="30"/>
  </si>
  <si>
    <t>ふ０１</t>
  </si>
  <si>
    <t>水本</t>
  </si>
  <si>
    <t>淳史</t>
  </si>
  <si>
    <t>フレンズ</t>
  </si>
  <si>
    <t>ふ０２</t>
  </si>
  <si>
    <t>清水</t>
  </si>
  <si>
    <t>善弘</t>
  </si>
  <si>
    <t>大樹</t>
  </si>
  <si>
    <t>大津市</t>
  </si>
  <si>
    <t>増田</t>
    <rPh sb="0" eb="2">
      <t>マスダ</t>
    </rPh>
    <phoneticPr fontId="30"/>
  </si>
  <si>
    <t>剛士</t>
    <rPh sb="0" eb="2">
      <t>ツヨシ</t>
    </rPh>
    <phoneticPr fontId="30"/>
  </si>
  <si>
    <t>彦根市</t>
    <phoneticPr fontId="30"/>
  </si>
  <si>
    <t>成宮</t>
  </si>
  <si>
    <t>康弘</t>
  </si>
  <si>
    <t>浦嶋</t>
    <rPh sb="0" eb="2">
      <t>ウラシマ</t>
    </rPh>
    <phoneticPr fontId="30"/>
  </si>
  <si>
    <t>博邦</t>
    <rPh sb="0" eb="2">
      <t>ヒロクニ</t>
    </rPh>
    <phoneticPr fontId="30"/>
  </si>
  <si>
    <t>東近江市</t>
    <rPh sb="0" eb="4">
      <t>ヒガシオウミシ</t>
    </rPh>
    <phoneticPr fontId="30"/>
  </si>
  <si>
    <t>平塚</t>
  </si>
  <si>
    <t xml:space="preserve">  聡</t>
    <phoneticPr fontId="30"/>
  </si>
  <si>
    <t>池端</t>
  </si>
  <si>
    <t>誠治</t>
  </si>
  <si>
    <t>三代</t>
  </si>
  <si>
    <t>康成</t>
  </si>
  <si>
    <t>古市</t>
  </si>
  <si>
    <t>卓志</t>
  </si>
  <si>
    <t>長門</t>
    <rPh sb="0" eb="2">
      <t>ナガト</t>
    </rPh>
    <phoneticPr fontId="30"/>
  </si>
  <si>
    <t>　優</t>
    <rPh sb="1" eb="2">
      <t>マサル</t>
    </rPh>
    <phoneticPr fontId="30"/>
  </si>
  <si>
    <t>長門　優</t>
    <rPh sb="0" eb="2">
      <t>ナガト</t>
    </rPh>
    <rPh sb="3" eb="4">
      <t>マサル</t>
    </rPh>
    <phoneticPr fontId="30"/>
  </si>
  <si>
    <t>男</t>
    <rPh sb="0" eb="1">
      <t>オトコ</t>
    </rPh>
    <phoneticPr fontId="30"/>
  </si>
  <si>
    <t>洋一</t>
    <rPh sb="0" eb="2">
      <t>ヨウイチ</t>
    </rPh>
    <phoneticPr fontId="30"/>
  </si>
  <si>
    <t>岡本洋一</t>
    <rPh sb="2" eb="4">
      <t>ヨウイチ</t>
    </rPh>
    <phoneticPr fontId="30"/>
  </si>
  <si>
    <t>松井</t>
  </si>
  <si>
    <t>美和子</t>
  </si>
  <si>
    <t>梨絵</t>
  </si>
  <si>
    <t>土肥</t>
  </si>
  <si>
    <t>祐子</t>
  </si>
  <si>
    <t>筒井</t>
  </si>
  <si>
    <t>珠世</t>
  </si>
  <si>
    <t>筒井珠世</t>
  </si>
  <si>
    <t>米原市</t>
  </si>
  <si>
    <t>公子</t>
    <rPh sb="0" eb="2">
      <t>キミコ</t>
    </rPh>
    <phoneticPr fontId="30"/>
  </si>
  <si>
    <t>浦嶋公子</t>
    <rPh sb="0" eb="2">
      <t>ウラシマ</t>
    </rPh>
    <rPh sb="2" eb="4">
      <t>キミコ</t>
    </rPh>
    <phoneticPr fontId="30"/>
  </si>
  <si>
    <t>女</t>
    <rPh sb="0" eb="1">
      <t>オンナ</t>
    </rPh>
    <phoneticPr fontId="30"/>
  </si>
  <si>
    <t>大野</t>
  </si>
  <si>
    <t>美南</t>
  </si>
  <si>
    <t>大野美南</t>
  </si>
  <si>
    <t>出縄</t>
  </si>
  <si>
    <t>久子</t>
  </si>
  <si>
    <t>吉岡</t>
  </si>
  <si>
    <t>京子</t>
  </si>
  <si>
    <t>愛荘町</t>
  </si>
  <si>
    <t>ふ２１</t>
    <phoneticPr fontId="30"/>
  </si>
  <si>
    <t>柏木</t>
    <rPh sb="0" eb="2">
      <t>カシワギ</t>
    </rPh>
    <phoneticPr fontId="30"/>
  </si>
  <si>
    <t>貴子</t>
    <rPh sb="0" eb="2">
      <t>タカコ</t>
    </rPh>
    <phoneticPr fontId="30"/>
  </si>
  <si>
    <t>柏木貴子</t>
    <rPh sb="0" eb="2">
      <t>カシワギ</t>
    </rPh>
    <rPh sb="2" eb="4">
      <t>タカコ</t>
    </rPh>
    <phoneticPr fontId="30"/>
  </si>
  <si>
    <t>栗東市</t>
    <rPh sb="0" eb="3">
      <t>リットウシ</t>
    </rPh>
    <phoneticPr fontId="30"/>
  </si>
  <si>
    <t>ぐ01</t>
    <phoneticPr fontId="4"/>
  </si>
  <si>
    <t>ぐ02</t>
    <phoneticPr fontId="4"/>
  </si>
  <si>
    <t>ぐ03</t>
    <phoneticPr fontId="4"/>
  </si>
  <si>
    <t>ぐ04</t>
    <phoneticPr fontId="4"/>
  </si>
  <si>
    <t>ぐ05</t>
    <phoneticPr fontId="4"/>
  </si>
  <si>
    <t>ぐ06</t>
    <phoneticPr fontId="4"/>
  </si>
  <si>
    <t>ぐ07</t>
    <phoneticPr fontId="4"/>
  </si>
  <si>
    <t>ぐ08</t>
    <phoneticPr fontId="4"/>
  </si>
  <si>
    <t>ぐ09</t>
    <phoneticPr fontId="4"/>
  </si>
  <si>
    <t>ぐ10</t>
    <phoneticPr fontId="4"/>
  </si>
  <si>
    <t>ぐ11</t>
    <phoneticPr fontId="4"/>
  </si>
  <si>
    <t>ぐ12</t>
    <phoneticPr fontId="4"/>
  </si>
  <si>
    <t>ぐ13</t>
    <phoneticPr fontId="4"/>
  </si>
  <si>
    <t>ぐ14</t>
    <phoneticPr fontId="4"/>
  </si>
  <si>
    <t>兵庫県</t>
    <rPh sb="0" eb="3">
      <t>ヒョウゴケン</t>
    </rPh>
    <phoneticPr fontId="4"/>
  </si>
  <si>
    <t>ぐ15</t>
    <phoneticPr fontId="4"/>
  </si>
  <si>
    <t>ぐ16</t>
    <phoneticPr fontId="4"/>
  </si>
  <si>
    <t>卓也</t>
    <rPh sb="0" eb="2">
      <t>タクヤ</t>
    </rPh>
    <phoneticPr fontId="4"/>
  </si>
  <si>
    <t>ぐ17</t>
    <phoneticPr fontId="4"/>
  </si>
  <si>
    <t>藤田卓也</t>
    <rPh sb="0" eb="2">
      <t>フジタ</t>
    </rPh>
    <rPh sb="2" eb="4">
      <t>タクヤ</t>
    </rPh>
    <phoneticPr fontId="4"/>
  </si>
  <si>
    <t>ぐ18</t>
    <phoneticPr fontId="4"/>
  </si>
  <si>
    <t>ぐ19</t>
    <phoneticPr fontId="4"/>
  </si>
  <si>
    <t>ぐ20</t>
    <phoneticPr fontId="4"/>
  </si>
  <si>
    <t>ぐ21</t>
    <phoneticPr fontId="4"/>
  </si>
  <si>
    <t>楠瀬</t>
    <rPh sb="0" eb="2">
      <t>クスノセ</t>
    </rPh>
    <phoneticPr fontId="4"/>
  </si>
  <si>
    <t>正雄</t>
    <rPh sb="0" eb="2">
      <t>マサオ</t>
    </rPh>
    <phoneticPr fontId="4"/>
  </si>
  <si>
    <t>ぐ22</t>
    <phoneticPr fontId="4"/>
  </si>
  <si>
    <t>楠瀬正雄</t>
    <rPh sb="0" eb="2">
      <t>クスノセ</t>
    </rPh>
    <rPh sb="2" eb="4">
      <t>マサオ</t>
    </rPh>
    <phoneticPr fontId="4"/>
  </si>
  <si>
    <t>大橋</t>
    <rPh sb="0" eb="2">
      <t>オオハシ</t>
    </rPh>
    <phoneticPr fontId="4"/>
  </si>
  <si>
    <t>直季</t>
    <rPh sb="0" eb="2">
      <t>ナオキ</t>
    </rPh>
    <phoneticPr fontId="4"/>
  </si>
  <si>
    <t>ぐ23</t>
    <phoneticPr fontId="4"/>
  </si>
  <si>
    <t>大橋直季</t>
    <rPh sb="0" eb="2">
      <t>オオハシ</t>
    </rPh>
    <rPh sb="2" eb="3">
      <t>スナオ</t>
    </rPh>
    <rPh sb="3" eb="4">
      <t>キ</t>
    </rPh>
    <phoneticPr fontId="4"/>
  </si>
  <si>
    <t>帆足</t>
    <rPh sb="0" eb="2">
      <t>ホアシ</t>
    </rPh>
    <phoneticPr fontId="4"/>
  </si>
  <si>
    <t>介</t>
    <rPh sb="0" eb="1">
      <t>カイ</t>
    </rPh>
    <phoneticPr fontId="4"/>
  </si>
  <si>
    <t>ぐ24</t>
    <phoneticPr fontId="4"/>
  </si>
  <si>
    <t>帆足介</t>
    <rPh sb="0" eb="2">
      <t>ホアシ</t>
    </rPh>
    <rPh sb="2" eb="3">
      <t>カイ</t>
    </rPh>
    <phoneticPr fontId="4"/>
  </si>
  <si>
    <t>内藤</t>
    <rPh sb="0" eb="2">
      <t>ナイトウ</t>
    </rPh>
    <phoneticPr fontId="4"/>
  </si>
  <si>
    <t>歩</t>
    <rPh sb="0" eb="1">
      <t>アユ</t>
    </rPh>
    <phoneticPr fontId="4"/>
  </si>
  <si>
    <t>ぐ25</t>
    <phoneticPr fontId="4"/>
  </si>
  <si>
    <t>内藤歩</t>
    <rPh sb="0" eb="2">
      <t>ナイトウ</t>
    </rPh>
    <rPh sb="2" eb="3">
      <t>アユム</t>
    </rPh>
    <phoneticPr fontId="4"/>
  </si>
  <si>
    <t>久保村</t>
    <rPh sb="0" eb="3">
      <t>クボムラ</t>
    </rPh>
    <phoneticPr fontId="4"/>
  </si>
  <si>
    <t>悠史</t>
    <rPh sb="0" eb="2">
      <t>ユウシ</t>
    </rPh>
    <phoneticPr fontId="4"/>
  </si>
  <si>
    <t>ぐ26</t>
    <phoneticPr fontId="4"/>
  </si>
  <si>
    <t>久保村悠史</t>
    <rPh sb="0" eb="3">
      <t>クボムラ</t>
    </rPh>
    <rPh sb="3" eb="5">
      <t>ユウシ</t>
    </rPh>
    <phoneticPr fontId="4"/>
  </si>
  <si>
    <t>一瀬</t>
    <rPh sb="0" eb="2">
      <t>イチノセ</t>
    </rPh>
    <phoneticPr fontId="4"/>
  </si>
  <si>
    <t>智之</t>
    <rPh sb="0" eb="2">
      <t>トモユキ</t>
    </rPh>
    <phoneticPr fontId="4"/>
  </si>
  <si>
    <t>ぐ27</t>
    <phoneticPr fontId="4"/>
  </si>
  <si>
    <t>一瀬智之</t>
    <rPh sb="0" eb="2">
      <t>イチノセ</t>
    </rPh>
    <rPh sb="2" eb="4">
      <t>トモユキ</t>
    </rPh>
    <phoneticPr fontId="4"/>
  </si>
  <si>
    <t>ぐ28</t>
    <phoneticPr fontId="4"/>
  </si>
  <si>
    <t>中川雄介</t>
    <rPh sb="0" eb="2">
      <t>ナカガワ</t>
    </rPh>
    <rPh sb="2" eb="4">
      <t>ユウスケ</t>
    </rPh>
    <phoneticPr fontId="4"/>
  </si>
  <si>
    <t>安田　</t>
    <rPh sb="0" eb="2">
      <t>ヤスダ</t>
    </rPh>
    <phoneticPr fontId="4"/>
  </si>
  <si>
    <t>登摩</t>
    <rPh sb="0" eb="1">
      <t>ノボル</t>
    </rPh>
    <rPh sb="1" eb="2">
      <t>マ</t>
    </rPh>
    <phoneticPr fontId="4"/>
  </si>
  <si>
    <t>ぐ29</t>
    <phoneticPr fontId="4"/>
  </si>
  <si>
    <t>安田登摩</t>
    <rPh sb="0" eb="2">
      <t>ヤスダ</t>
    </rPh>
    <rPh sb="2" eb="3">
      <t>ノボル</t>
    </rPh>
    <rPh sb="3" eb="4">
      <t>マ</t>
    </rPh>
    <phoneticPr fontId="4"/>
  </si>
  <si>
    <t>高尾</t>
    <rPh sb="0" eb="2">
      <t>タカオ</t>
    </rPh>
    <phoneticPr fontId="4"/>
  </si>
  <si>
    <t>浩司</t>
    <rPh sb="0" eb="2">
      <t>コウジ</t>
    </rPh>
    <phoneticPr fontId="4"/>
  </si>
  <si>
    <t>ぐ30</t>
    <phoneticPr fontId="4"/>
  </si>
  <si>
    <t>高尾浩司</t>
    <rPh sb="0" eb="2">
      <t>タカオ</t>
    </rPh>
    <rPh sb="2" eb="4">
      <t>コウジ</t>
    </rPh>
    <phoneticPr fontId="4"/>
  </si>
  <si>
    <t>さつ紀</t>
    <rPh sb="2" eb="3">
      <t>キ</t>
    </rPh>
    <phoneticPr fontId="4"/>
  </si>
  <si>
    <t>ぐ31</t>
    <phoneticPr fontId="4"/>
  </si>
  <si>
    <t>鹿野さつ紀</t>
    <rPh sb="0" eb="2">
      <t>シカノ</t>
    </rPh>
    <rPh sb="4" eb="5">
      <t>キ</t>
    </rPh>
    <phoneticPr fontId="4"/>
  </si>
  <si>
    <t>ぐ32</t>
    <phoneticPr fontId="4"/>
  </si>
  <si>
    <t>ぐ33</t>
    <phoneticPr fontId="4"/>
  </si>
  <si>
    <t>ぐ３4</t>
    <phoneticPr fontId="4"/>
  </si>
  <si>
    <t>ぐ34</t>
    <phoneticPr fontId="4"/>
  </si>
  <si>
    <t>ぐ３5</t>
    <phoneticPr fontId="4"/>
  </si>
  <si>
    <t>葛川</t>
    <rPh sb="0" eb="2">
      <t>カツカワ</t>
    </rPh>
    <phoneticPr fontId="4"/>
  </si>
  <si>
    <t>来弥</t>
    <rPh sb="0" eb="1">
      <t>ク</t>
    </rPh>
    <rPh sb="1" eb="2">
      <t>ヤ</t>
    </rPh>
    <phoneticPr fontId="4"/>
  </si>
  <si>
    <t>ぐ35</t>
    <phoneticPr fontId="4"/>
  </si>
  <si>
    <t>葛川来弥</t>
    <rPh sb="0" eb="2">
      <t>カツカワ</t>
    </rPh>
    <rPh sb="2" eb="3">
      <t>ク</t>
    </rPh>
    <rPh sb="3" eb="4">
      <t>ヤ</t>
    </rPh>
    <phoneticPr fontId="4"/>
  </si>
  <si>
    <t>ぐ３6</t>
    <phoneticPr fontId="4"/>
  </si>
  <si>
    <t>長門</t>
    <rPh sb="0" eb="1">
      <t>ナガ</t>
    </rPh>
    <rPh sb="1" eb="2">
      <t>カド</t>
    </rPh>
    <phoneticPr fontId="4"/>
  </si>
  <si>
    <t>牧子</t>
    <rPh sb="0" eb="2">
      <t>マキコ</t>
    </rPh>
    <phoneticPr fontId="4"/>
  </si>
  <si>
    <t>ぐ36</t>
    <phoneticPr fontId="4"/>
  </si>
  <si>
    <t>長門牧子</t>
    <rPh sb="0" eb="2">
      <t>ナガカド</t>
    </rPh>
    <rPh sb="2" eb="4">
      <t>マキコ</t>
    </rPh>
    <phoneticPr fontId="4"/>
  </si>
  <si>
    <t>ぐ３7</t>
    <phoneticPr fontId="4"/>
  </si>
  <si>
    <t>あずみ</t>
    <phoneticPr fontId="4"/>
  </si>
  <si>
    <t>ぐ37</t>
    <phoneticPr fontId="4"/>
  </si>
  <si>
    <t>寺村あずみ</t>
    <rPh sb="0" eb="2">
      <t>テラムラ</t>
    </rPh>
    <phoneticPr fontId="4"/>
  </si>
  <si>
    <t>ぐ３８</t>
  </si>
  <si>
    <t>西村</t>
    <rPh sb="0" eb="2">
      <t>ニシムラ</t>
    </rPh>
    <phoneticPr fontId="40"/>
  </si>
  <si>
    <t>保乃実</t>
    <rPh sb="0" eb="1">
      <t>タモ</t>
    </rPh>
    <rPh sb="1" eb="2">
      <t>ノ</t>
    </rPh>
    <rPh sb="2" eb="3">
      <t>ジツ</t>
    </rPh>
    <phoneticPr fontId="40"/>
  </si>
  <si>
    <t>ぐ38</t>
  </si>
  <si>
    <t>ぐ３９</t>
  </si>
  <si>
    <t>優果</t>
    <rPh sb="0" eb="2">
      <t>ユウカ</t>
    </rPh>
    <phoneticPr fontId="40"/>
  </si>
  <si>
    <t>ぐ39</t>
  </si>
  <si>
    <t>三重県</t>
    <rPh sb="0" eb="3">
      <t>ミエケン</t>
    </rPh>
    <phoneticPr fontId="40"/>
  </si>
  <si>
    <t>代表　川並和之</t>
    <rPh sb="0" eb="2">
      <t>ダイヒョウ</t>
    </rPh>
    <rPh sb="3" eb="7">
      <t>カワナミカズユキ</t>
    </rPh>
    <phoneticPr fontId="40"/>
  </si>
  <si>
    <t>kawanami0930@yahoo.co.jp</t>
    <phoneticPr fontId="40"/>
  </si>
  <si>
    <t>駿亮</t>
    <rPh sb="0" eb="1">
      <t>シュン</t>
    </rPh>
    <rPh sb="1" eb="2">
      <t>リョウ</t>
    </rPh>
    <phoneticPr fontId="40"/>
  </si>
  <si>
    <t>森</t>
    <rPh sb="0" eb="1">
      <t>モリ</t>
    </rPh>
    <phoneticPr fontId="40"/>
  </si>
  <si>
    <t>　彩</t>
    <rPh sb="1" eb="2">
      <t>アヤ</t>
    </rPh>
    <phoneticPr fontId="40"/>
  </si>
  <si>
    <t>近江八幡市</t>
    <phoneticPr fontId="40"/>
  </si>
  <si>
    <t>真彦</t>
    <rPh sb="0" eb="2">
      <t>マサヒコ</t>
    </rPh>
    <phoneticPr fontId="40"/>
  </si>
  <si>
    <t>西田</t>
    <rPh sb="0" eb="2">
      <t>ニシダ</t>
    </rPh>
    <phoneticPr fontId="40"/>
  </si>
  <si>
    <t>和教</t>
    <rPh sb="0" eb="2">
      <t>カズノリ</t>
    </rPh>
    <phoneticPr fontId="40"/>
  </si>
  <si>
    <t>苗村</t>
    <rPh sb="0" eb="2">
      <t>ナエムラ</t>
    </rPh>
    <phoneticPr fontId="40"/>
  </si>
  <si>
    <t>裕子</t>
    <rPh sb="0" eb="2">
      <t>ユウコ</t>
    </rPh>
    <phoneticPr fontId="40"/>
  </si>
  <si>
    <t>代表　西村國太郎</t>
    <rPh sb="0" eb="2">
      <t>ダイヒョウ</t>
    </rPh>
    <rPh sb="3" eb="5">
      <t>ニシムラ</t>
    </rPh>
    <rPh sb="5" eb="8">
      <t>クニタロウ</t>
    </rPh>
    <phoneticPr fontId="40"/>
  </si>
  <si>
    <t>gametarou@nifty.com</t>
    <phoneticPr fontId="40"/>
  </si>
  <si>
    <t>ぷ０１</t>
    <phoneticPr fontId="40"/>
  </si>
  <si>
    <t>吉田知司</t>
  </si>
  <si>
    <t>継続</t>
    <rPh sb="0" eb="2">
      <t>ケイゾク</t>
    </rPh>
    <phoneticPr fontId="40"/>
  </si>
  <si>
    <t>鈴木英夫</t>
  </si>
  <si>
    <t>竹中</t>
  </si>
  <si>
    <t>徳司</t>
  </si>
  <si>
    <t>竹中徳司</t>
  </si>
  <si>
    <t>平岩</t>
  </si>
  <si>
    <t>浩司</t>
  </si>
  <si>
    <t>平岩治司</t>
  </si>
  <si>
    <t>福島</t>
  </si>
  <si>
    <t>直樹</t>
  </si>
  <si>
    <t>福島直樹</t>
  </si>
  <si>
    <t>今村</t>
  </si>
  <si>
    <t>宜明</t>
  </si>
  <si>
    <t>今村宣明</t>
  </si>
  <si>
    <t>新谷</t>
  </si>
  <si>
    <t>弘之</t>
  </si>
  <si>
    <t>新谷弘之</t>
  </si>
  <si>
    <t>犬上郡多賀町</t>
  </si>
  <si>
    <t>前田</t>
  </si>
  <si>
    <t>喜久子</t>
  </si>
  <si>
    <t>前田喜久子</t>
  </si>
  <si>
    <t>井田</t>
  </si>
  <si>
    <t>圭子</t>
  </si>
  <si>
    <t>井田圭子</t>
  </si>
  <si>
    <t>小林</t>
  </si>
  <si>
    <t>ぷ１２</t>
  </si>
  <si>
    <t>小林朋子</t>
  </si>
  <si>
    <t>國太郎</t>
  </si>
  <si>
    <t>ぷ１３</t>
  </si>
  <si>
    <t>西村国太郎</t>
  </si>
  <si>
    <t>一丸</t>
    <rPh sb="0" eb="2">
      <t>イチマル</t>
    </rPh>
    <phoneticPr fontId="40"/>
  </si>
  <si>
    <t>征功</t>
    <rPh sb="0" eb="2">
      <t>セイコウ</t>
    </rPh>
    <phoneticPr fontId="40"/>
  </si>
  <si>
    <t>プラチナ</t>
    <phoneticPr fontId="40"/>
  </si>
  <si>
    <t>一丸征功</t>
    <rPh sb="0" eb="2">
      <t>イチマル</t>
    </rPh>
    <rPh sb="2" eb="4">
      <t>セイコウ</t>
    </rPh>
    <phoneticPr fontId="40"/>
  </si>
  <si>
    <t>うさぎとかめの集い</t>
    <rPh sb="7" eb="8">
      <t>ツド</t>
    </rPh>
    <phoneticPr fontId="40"/>
  </si>
  <si>
    <t>うさかめ</t>
    <phoneticPr fontId="40"/>
  </si>
  <si>
    <t>う０１</t>
    <phoneticPr fontId="40"/>
  </si>
  <si>
    <t>う０２</t>
    <phoneticPr fontId="40"/>
  </si>
  <si>
    <t>久保田</t>
    <rPh sb="0" eb="3">
      <t>クボタ</t>
    </rPh>
    <phoneticPr fontId="40"/>
  </si>
  <si>
    <t>勉</t>
    <rPh sb="0" eb="1">
      <t>ツトム</t>
    </rPh>
    <phoneticPr fontId="40"/>
  </si>
  <si>
    <t>甲賀市</t>
    <rPh sb="0" eb="3">
      <t>コウカシ</t>
    </rPh>
    <phoneticPr fontId="40"/>
  </si>
  <si>
    <t>垣内</t>
    <rPh sb="0" eb="2">
      <t>カキウチ</t>
    </rPh>
    <phoneticPr fontId="40"/>
  </si>
  <si>
    <t>義則</t>
    <rPh sb="0" eb="2">
      <t>ヨシノリ</t>
    </rPh>
    <phoneticPr fontId="40"/>
  </si>
  <si>
    <t>亀井</t>
    <rPh sb="0" eb="2">
      <t>カメイ</t>
    </rPh>
    <phoneticPr fontId="40"/>
  </si>
  <si>
    <t>雅嗣</t>
    <rPh sb="0" eb="1">
      <t>マサ</t>
    </rPh>
    <rPh sb="1" eb="2">
      <t>ツグ</t>
    </rPh>
    <phoneticPr fontId="40"/>
  </si>
  <si>
    <t>彦根市</t>
    <rPh sb="0" eb="3">
      <t>ヒコネシ</t>
    </rPh>
    <phoneticPr fontId="40"/>
  </si>
  <si>
    <t>𡈽山</t>
    <rPh sb="2" eb="3">
      <t>ヤマ</t>
    </rPh>
    <phoneticPr fontId="4"/>
  </si>
  <si>
    <t>悠</t>
    <rPh sb="0" eb="1">
      <t>ユウ</t>
    </rPh>
    <phoneticPr fontId="4"/>
  </si>
  <si>
    <t>大津市</t>
    <rPh sb="0" eb="3">
      <t>オオツシ</t>
    </rPh>
    <phoneticPr fontId="40"/>
  </si>
  <si>
    <t>健一</t>
    <rPh sb="0" eb="2">
      <t>ケンイチ</t>
    </rPh>
    <phoneticPr fontId="40"/>
  </si>
  <si>
    <t>皓輝</t>
    <rPh sb="0" eb="1">
      <t>コウ</t>
    </rPh>
    <rPh sb="1" eb="2">
      <t>テル</t>
    </rPh>
    <phoneticPr fontId="40"/>
  </si>
  <si>
    <t>東近江市</t>
    <rPh sb="0" eb="4">
      <t>ヒガシオウミシ</t>
    </rPh>
    <phoneticPr fontId="40"/>
  </si>
  <si>
    <t>野洲市</t>
    <rPh sb="0" eb="3">
      <t>ヤスシ</t>
    </rPh>
    <phoneticPr fontId="40"/>
  </si>
  <si>
    <t>栗東市</t>
    <rPh sb="0" eb="3">
      <t>リットウシ</t>
    </rPh>
    <phoneticPr fontId="40"/>
  </si>
  <si>
    <t>祥靖</t>
    <phoneticPr fontId="40"/>
  </si>
  <si>
    <t>中嶋</t>
    <rPh sb="0" eb="2">
      <t>ナカジマ</t>
    </rPh>
    <phoneticPr fontId="40"/>
  </si>
  <si>
    <t>徹</t>
    <rPh sb="0" eb="1">
      <t>トオル</t>
    </rPh>
    <phoneticPr fontId="40"/>
  </si>
  <si>
    <t>日野町</t>
    <rPh sb="0" eb="3">
      <t>ヒノチョウ</t>
    </rPh>
    <phoneticPr fontId="40"/>
  </si>
  <si>
    <t>中田</t>
    <rPh sb="0" eb="2">
      <t>ナカタ</t>
    </rPh>
    <phoneticPr fontId="40"/>
  </si>
  <si>
    <t>富憲</t>
    <rPh sb="0" eb="2">
      <t>トミノリ</t>
    </rPh>
    <phoneticPr fontId="40"/>
  </si>
  <si>
    <t>湖南市</t>
    <phoneticPr fontId="40"/>
  </si>
  <si>
    <t>多賀町</t>
    <rPh sb="0" eb="3">
      <t>タガチョウ</t>
    </rPh>
    <phoneticPr fontId="40"/>
  </si>
  <si>
    <t>坂田</t>
    <rPh sb="0" eb="2">
      <t>サカタ</t>
    </rPh>
    <phoneticPr fontId="40"/>
  </si>
  <si>
    <t>義記</t>
    <rPh sb="0" eb="1">
      <t>ヨシ</t>
    </rPh>
    <rPh sb="1" eb="2">
      <t>キ</t>
    </rPh>
    <phoneticPr fontId="40"/>
  </si>
  <si>
    <t>守山市</t>
    <rPh sb="0" eb="3">
      <t>モリヤマシ</t>
    </rPh>
    <phoneticPr fontId="40"/>
  </si>
  <si>
    <t>今井</t>
    <rPh sb="0" eb="2">
      <t>イマイ</t>
    </rPh>
    <phoneticPr fontId="40"/>
  </si>
  <si>
    <t>順子</t>
    <rPh sb="0" eb="2">
      <t>ジュンコ</t>
    </rPh>
    <phoneticPr fontId="40"/>
  </si>
  <si>
    <t>女</t>
    <rPh sb="0" eb="1">
      <t>オンナ</t>
    </rPh>
    <phoneticPr fontId="40"/>
  </si>
  <si>
    <t>邦子</t>
    <rPh sb="0" eb="2">
      <t>ジュンコ</t>
    </rPh>
    <phoneticPr fontId="40"/>
  </si>
  <si>
    <t>牛道</t>
    <rPh sb="0" eb="2">
      <t>ウシミチ</t>
    </rPh>
    <phoneticPr fontId="40"/>
  </si>
  <si>
    <t>心</t>
    <rPh sb="0" eb="1">
      <t>ココロ</t>
    </rPh>
    <phoneticPr fontId="40"/>
  </si>
  <si>
    <t>陽子</t>
    <rPh sb="0" eb="2">
      <t>ヨウコ</t>
    </rPh>
    <phoneticPr fontId="40"/>
  </si>
  <si>
    <t>湖南市</t>
    <rPh sb="0" eb="3">
      <t>コナンシ</t>
    </rPh>
    <phoneticPr fontId="40"/>
  </si>
  <si>
    <t>川瀬</t>
    <rPh sb="0" eb="1">
      <t>カワ</t>
    </rPh>
    <rPh sb="1" eb="2">
      <t>セ</t>
    </rPh>
    <phoneticPr fontId="40"/>
  </si>
  <si>
    <t>清子</t>
    <rPh sb="0" eb="2">
      <t>キヨコ</t>
    </rPh>
    <phoneticPr fontId="40"/>
  </si>
  <si>
    <t>佳子</t>
    <rPh sb="0" eb="2">
      <t>ヨシコ</t>
    </rPh>
    <phoneticPr fontId="40"/>
  </si>
  <si>
    <t>直子</t>
    <rPh sb="0" eb="2">
      <t>ナオコ</t>
    </rPh>
    <phoneticPr fontId="40"/>
  </si>
  <si>
    <t>竜王町</t>
    <rPh sb="0" eb="3">
      <t>リュウオウチョウ</t>
    </rPh>
    <phoneticPr fontId="40"/>
  </si>
  <si>
    <t>永松</t>
    <rPh sb="0" eb="2">
      <t>ナガマツ</t>
    </rPh>
    <phoneticPr fontId="40"/>
  </si>
  <si>
    <t>貴子</t>
    <rPh sb="0" eb="2">
      <t>タカコ</t>
    </rPh>
    <phoneticPr fontId="40"/>
  </si>
  <si>
    <t>藤田</t>
    <rPh sb="0" eb="2">
      <t>フジタ</t>
    </rPh>
    <phoneticPr fontId="40"/>
  </si>
  <si>
    <t>博美</t>
    <rPh sb="0" eb="2">
      <t>ヒロミ</t>
    </rPh>
    <phoneticPr fontId="40"/>
  </si>
  <si>
    <t>藤原</t>
    <rPh sb="0" eb="2">
      <t>フジワラ</t>
    </rPh>
    <phoneticPr fontId="40"/>
  </si>
  <si>
    <t>泰子</t>
    <rPh sb="0" eb="2">
      <t>ヤスコ</t>
    </rPh>
    <phoneticPr fontId="40"/>
  </si>
  <si>
    <t>三崎</t>
    <rPh sb="0" eb="2">
      <t>ミサキ</t>
    </rPh>
    <phoneticPr fontId="40"/>
  </si>
  <si>
    <t>奈々</t>
    <rPh sb="0" eb="2">
      <t>ナナ</t>
    </rPh>
    <phoneticPr fontId="40"/>
  </si>
  <si>
    <t>光代</t>
    <rPh sb="0" eb="2">
      <t>ミツヨ</t>
    </rPh>
    <phoneticPr fontId="40"/>
  </si>
  <si>
    <t>都</t>
    <rPh sb="0" eb="1">
      <t>ミヤコ</t>
    </rPh>
    <phoneticPr fontId="40"/>
  </si>
  <si>
    <t>亜利沙</t>
    <rPh sb="0" eb="3">
      <t>アリサ</t>
    </rPh>
    <phoneticPr fontId="40"/>
  </si>
  <si>
    <t>彩子</t>
    <phoneticPr fontId="40"/>
  </si>
  <si>
    <t>村川</t>
    <rPh sb="0" eb="2">
      <t>ムラカワ</t>
    </rPh>
    <phoneticPr fontId="40"/>
  </si>
  <si>
    <t>庸子</t>
    <rPh sb="0" eb="2">
      <t>ヨウコ</t>
    </rPh>
    <phoneticPr fontId="40"/>
  </si>
  <si>
    <t>愛知郡</t>
    <rPh sb="0" eb="3">
      <t>エチグン</t>
    </rPh>
    <phoneticPr fontId="40"/>
  </si>
  <si>
    <t>仙波</t>
    <rPh sb="0" eb="2">
      <t>センバ</t>
    </rPh>
    <phoneticPr fontId="40"/>
  </si>
  <si>
    <t>敬子</t>
    <rPh sb="0" eb="2">
      <t>ケイコ</t>
    </rPh>
    <phoneticPr fontId="40"/>
  </si>
  <si>
    <t>古株</t>
    <rPh sb="0" eb="2">
      <t>コカブ</t>
    </rPh>
    <phoneticPr fontId="40"/>
  </si>
  <si>
    <t>淳子</t>
    <rPh sb="0" eb="2">
      <t>ジュンコ</t>
    </rPh>
    <phoneticPr fontId="40"/>
  </si>
  <si>
    <t>松原</t>
  </si>
  <si>
    <t>礼</t>
  </si>
  <si>
    <t>個人登録</t>
  </si>
  <si>
    <t>こ０２</t>
  </si>
  <si>
    <t>直八</t>
    <rPh sb="0" eb="2">
      <t>ナオハチ</t>
    </rPh>
    <phoneticPr fontId="4"/>
  </si>
  <si>
    <t>永原</t>
    <rPh sb="0" eb="2">
      <t>ナガハラ</t>
    </rPh>
    <phoneticPr fontId="40"/>
  </si>
  <si>
    <t>佳代子</t>
    <rPh sb="0" eb="3">
      <t>カヨコ</t>
    </rPh>
    <phoneticPr fontId="40"/>
  </si>
  <si>
    <t>実佳</t>
    <rPh sb="0" eb="2">
      <t>ミカ</t>
    </rPh>
    <phoneticPr fontId="40"/>
  </si>
  <si>
    <t>博司</t>
    <rPh sb="0" eb="1">
      <t>ヒロシ</t>
    </rPh>
    <rPh sb="1" eb="2">
      <t>ツカサ</t>
    </rPh>
    <phoneticPr fontId="40"/>
  </si>
  <si>
    <t>男</t>
    <rPh sb="0" eb="1">
      <t>オトコ</t>
    </rPh>
    <phoneticPr fontId="40"/>
  </si>
  <si>
    <t>総登録者数</t>
    <rPh sb="0" eb="1">
      <t>ソウ</t>
    </rPh>
    <rPh sb="1" eb="4">
      <t>トウロクシャ</t>
    </rPh>
    <rPh sb="4" eb="5">
      <t>スウ</t>
    </rPh>
    <phoneticPr fontId="40"/>
  </si>
  <si>
    <t>５５人</t>
    <rPh sb="2" eb="3">
      <t>ニン</t>
    </rPh>
    <phoneticPr fontId="40"/>
  </si>
  <si>
    <t>う１８</t>
    <phoneticPr fontId="4"/>
  </si>
  <si>
    <t>う２０</t>
    <phoneticPr fontId="4"/>
  </si>
  <si>
    <t>う４１</t>
    <phoneticPr fontId="4"/>
  </si>
  <si>
    <t>アプストＴＣ</t>
    <phoneticPr fontId="4"/>
  </si>
  <si>
    <t>あぷ０５</t>
    <phoneticPr fontId="4"/>
  </si>
  <si>
    <t>あぷ２３</t>
    <phoneticPr fontId="4"/>
  </si>
  <si>
    <t>あぷ２９</t>
    <phoneticPr fontId="4"/>
  </si>
  <si>
    <t>あぷ３０</t>
    <phoneticPr fontId="4"/>
  </si>
  <si>
    <t>あぷ０６</t>
    <phoneticPr fontId="4"/>
  </si>
  <si>
    <t>あぷ１２</t>
    <phoneticPr fontId="4"/>
  </si>
  <si>
    <t>あぷ１５</t>
    <phoneticPr fontId="4"/>
  </si>
  <si>
    <t>あぷ２４</t>
    <phoneticPr fontId="4"/>
  </si>
  <si>
    <t>第１６回　東近江スーパーカップ メンバー表</t>
    <rPh sb="5" eb="8">
      <t>ヒガシオウミ</t>
    </rPh>
    <phoneticPr fontId="4"/>
  </si>
  <si>
    <t>アビックＢＢ</t>
    <phoneticPr fontId="4"/>
  </si>
  <si>
    <t>あ４１</t>
    <phoneticPr fontId="4"/>
  </si>
  <si>
    <t>あ３３</t>
    <phoneticPr fontId="4"/>
  </si>
  <si>
    <t>東近江市スーパーカップ 歴代入賞チーム</t>
    <rPh sb="0" eb="4">
      <t>ヒガシオウミシ</t>
    </rPh>
    <rPh sb="12" eb="14">
      <t>レキダイ</t>
    </rPh>
    <rPh sb="14" eb="16">
      <t>ニュウショウ</t>
    </rPh>
    <phoneticPr fontId="4"/>
  </si>
  <si>
    <t>第14回
2022年
市民大会</t>
    <rPh sb="0" eb="1">
      <t>ダイ</t>
    </rPh>
    <rPh sb="3" eb="4">
      <t>カイ</t>
    </rPh>
    <rPh sb="9" eb="10">
      <t>ネン</t>
    </rPh>
    <rPh sb="11" eb="15">
      <t>シミンタイカイ</t>
    </rPh>
    <phoneticPr fontId="4"/>
  </si>
  <si>
    <t>田中　都</t>
    <rPh sb="0" eb="2">
      <t>タナカ</t>
    </rPh>
    <rPh sb="3" eb="4">
      <t>ミヤコ</t>
    </rPh>
    <phoneticPr fontId="4"/>
  </si>
  <si>
    <t>峰　祥靖</t>
    <rPh sb="0" eb="1">
      <t>ミネ</t>
    </rPh>
    <rPh sb="2" eb="3">
      <t>ヨシ</t>
    </rPh>
    <rPh sb="3" eb="4">
      <t>ヤス</t>
    </rPh>
    <phoneticPr fontId="4"/>
  </si>
  <si>
    <t>植田早耶</t>
    <rPh sb="0" eb="2">
      <t>ウエダ</t>
    </rPh>
    <rPh sb="2" eb="4">
      <t>サヤ</t>
    </rPh>
    <phoneticPr fontId="4"/>
  </si>
  <si>
    <t>鍵弥初美</t>
    <rPh sb="0" eb="4">
      <t>カギヤハツミ</t>
    </rPh>
    <phoneticPr fontId="4"/>
  </si>
  <si>
    <t>寺元翔太</t>
    <rPh sb="0" eb="2">
      <t>テラモト</t>
    </rPh>
    <rPh sb="2" eb="4">
      <t>ショウタ</t>
    </rPh>
    <phoneticPr fontId="4"/>
  </si>
  <si>
    <t>水本淳史</t>
    <rPh sb="0" eb="4">
      <t>ミズモトジュンシ</t>
    </rPh>
    <phoneticPr fontId="4"/>
  </si>
  <si>
    <t xml:space="preserve">第15回
2023年
</t>
    <rPh sb="0" eb="1">
      <t>ダイ</t>
    </rPh>
    <rPh sb="3" eb="4">
      <t>カイ</t>
    </rPh>
    <rPh sb="9" eb="10">
      <t>ネン</t>
    </rPh>
    <phoneticPr fontId="4"/>
  </si>
  <si>
    <t>アンヴァ―スＡ</t>
    <phoneticPr fontId="4"/>
  </si>
  <si>
    <t>辻本将士</t>
    <rPh sb="0" eb="2">
      <t>ツジモト</t>
    </rPh>
    <rPh sb="2" eb="3">
      <t>ショウ</t>
    </rPh>
    <rPh sb="3" eb="4">
      <t>シ</t>
    </rPh>
    <phoneticPr fontId="4"/>
  </si>
  <si>
    <t>垣内義則</t>
    <rPh sb="0" eb="2">
      <t>カキウチ</t>
    </rPh>
    <rPh sb="2" eb="4">
      <t>ヨシノリ</t>
    </rPh>
    <phoneticPr fontId="4"/>
  </si>
  <si>
    <t>牛道心</t>
    <rPh sb="0" eb="3">
      <t>ウシミチココロ</t>
    </rPh>
    <phoneticPr fontId="4"/>
  </si>
  <si>
    <t>垣内美香</t>
    <rPh sb="0" eb="4">
      <t>カキウチミカ</t>
    </rPh>
    <phoneticPr fontId="4"/>
  </si>
  <si>
    <t>筒井珠世</t>
    <rPh sb="0" eb="4">
      <t>ツツイタマヨ</t>
    </rPh>
    <phoneticPr fontId="4"/>
  </si>
  <si>
    <t>寺元翔太</t>
    <phoneticPr fontId="4"/>
  </si>
  <si>
    <t>田中都</t>
    <rPh sb="0" eb="2">
      <t>タナカ</t>
    </rPh>
    <rPh sb="2" eb="3">
      <t>ミヤコ</t>
    </rPh>
    <phoneticPr fontId="4"/>
  </si>
  <si>
    <t>永松貴子</t>
    <rPh sb="0" eb="4">
      <t>ナガマツアツコ</t>
    </rPh>
    <phoneticPr fontId="4"/>
  </si>
  <si>
    <t>コート開放　練習</t>
    <rPh sb="3" eb="5">
      <t>カイホウ</t>
    </rPh>
    <rPh sb="6" eb="8">
      <t>レンシュウ</t>
    </rPh>
    <phoneticPr fontId="30"/>
  </si>
  <si>
    <t>予選　１ー①</t>
    <rPh sb="0" eb="2">
      <t>ヨセン</t>
    </rPh>
    <phoneticPr fontId="30"/>
  </si>
  <si>
    <t>予選　１ー③</t>
    <rPh sb="0" eb="2">
      <t>ヨセン</t>
    </rPh>
    <phoneticPr fontId="30"/>
  </si>
  <si>
    <t>予選　１ー⑤</t>
    <rPh sb="0" eb="2">
      <t>ヨセン</t>
    </rPh>
    <phoneticPr fontId="30"/>
  </si>
  <si>
    <t>予選　１ー②</t>
    <rPh sb="0" eb="2">
      <t>ヨセン</t>
    </rPh>
    <phoneticPr fontId="30"/>
  </si>
  <si>
    <t>予選　１ー④</t>
    <rPh sb="0" eb="2">
      <t>ヨセン</t>
    </rPh>
    <phoneticPr fontId="30"/>
  </si>
  <si>
    <t>予選　１ー⑥</t>
    <rPh sb="0" eb="2">
      <t>ヨセン</t>
    </rPh>
    <phoneticPr fontId="30"/>
  </si>
  <si>
    <t>予選　２ー①</t>
    <rPh sb="0" eb="2">
      <t>ヨセン</t>
    </rPh>
    <phoneticPr fontId="30"/>
  </si>
  <si>
    <t>予選　２ー②</t>
    <rPh sb="0" eb="2">
      <t>ヨセン</t>
    </rPh>
    <phoneticPr fontId="30"/>
  </si>
  <si>
    <t>順位戦　①</t>
    <rPh sb="0" eb="3">
      <t>ジュンイセン</t>
    </rPh>
    <phoneticPr fontId="30"/>
  </si>
  <si>
    <t>決勝Ｔ　①</t>
    <rPh sb="0" eb="2">
      <t>ケッショウ</t>
    </rPh>
    <phoneticPr fontId="30"/>
  </si>
  <si>
    <t>決勝Ｔ　②</t>
    <rPh sb="0" eb="2">
      <t>ケッショウ</t>
    </rPh>
    <phoneticPr fontId="30"/>
  </si>
  <si>
    <t>順位戦　②</t>
    <rPh sb="0" eb="3">
      <t>ジュンイセン</t>
    </rPh>
    <phoneticPr fontId="30"/>
  </si>
  <si>
    <t>順位戦　③</t>
    <phoneticPr fontId="30"/>
  </si>
  <si>
    <t>表彰式　上位３チーム</t>
    <rPh sb="0" eb="3">
      <t>ヒョウショウシキ</t>
    </rPh>
    <rPh sb="4" eb="6">
      <t>ジョウイ</t>
    </rPh>
    <phoneticPr fontId="30"/>
  </si>
  <si>
    <t>コート開放</t>
    <rPh sb="3" eb="5">
      <t>カイホウ</t>
    </rPh>
    <phoneticPr fontId="30"/>
  </si>
  <si>
    <t>（予選・決勝とも勝敗がついても全試合消化してください）</t>
    <rPh sb="1" eb="3">
      <t>ヨセン</t>
    </rPh>
    <rPh sb="4" eb="6">
      <t>ケッショウ</t>
    </rPh>
    <rPh sb="8" eb="10">
      <t>ショウハイ</t>
    </rPh>
    <rPh sb="15" eb="18">
      <t>ゼンシアイ</t>
    </rPh>
    <rPh sb="18" eb="20">
      <t>ショウカ</t>
    </rPh>
    <phoneticPr fontId="30"/>
  </si>
  <si>
    <t>５位～７位</t>
    <rPh sb="1" eb="2">
      <t>イ</t>
    </rPh>
    <rPh sb="4" eb="5">
      <t>イ</t>
    </rPh>
    <phoneticPr fontId="4"/>
  </si>
  <si>
    <t>アンヴァース</t>
    <phoneticPr fontId="4"/>
  </si>
  <si>
    <t>あん１５</t>
    <phoneticPr fontId="4"/>
  </si>
  <si>
    <t>あん１６</t>
    <phoneticPr fontId="4"/>
  </si>
  <si>
    <t>あん２９</t>
    <phoneticPr fontId="4"/>
  </si>
  <si>
    <t>あん３１</t>
    <phoneticPr fontId="4"/>
  </si>
  <si>
    <t>あん０６</t>
    <phoneticPr fontId="4"/>
  </si>
  <si>
    <t>あん０８</t>
    <phoneticPr fontId="4"/>
  </si>
  <si>
    <t>さち</t>
    <phoneticPr fontId="4"/>
  </si>
  <si>
    <t>予選　２ー③</t>
    <rPh sb="0" eb="2">
      <t>ヨセン</t>
    </rPh>
    <phoneticPr fontId="30"/>
  </si>
  <si>
    <t>ふ０３</t>
    <phoneticPr fontId="4"/>
  </si>
  <si>
    <t>ふ０４</t>
    <phoneticPr fontId="4"/>
  </si>
  <si>
    <t>ふ０５</t>
    <phoneticPr fontId="4"/>
  </si>
  <si>
    <t>ふ０８</t>
    <phoneticPr fontId="4"/>
  </si>
  <si>
    <t>ふ０９</t>
    <phoneticPr fontId="4"/>
  </si>
  <si>
    <t>ふ１４</t>
    <phoneticPr fontId="4"/>
  </si>
  <si>
    <t>ふ１６</t>
    <phoneticPr fontId="4"/>
  </si>
  <si>
    <t>ふ１８</t>
    <phoneticPr fontId="4"/>
  </si>
  <si>
    <t>ぐ３９</t>
    <phoneticPr fontId="4"/>
  </si>
  <si>
    <t>グリフィンズA</t>
    <phoneticPr fontId="4"/>
  </si>
  <si>
    <t>ぐ３８</t>
    <phoneticPr fontId="4"/>
  </si>
  <si>
    <t>ぐ３７</t>
    <phoneticPr fontId="4"/>
  </si>
  <si>
    <t>グリフィンズB</t>
    <phoneticPr fontId="4"/>
  </si>
  <si>
    <t>澁谷　晃大</t>
    <rPh sb="0" eb="2">
      <t>シブタニ</t>
    </rPh>
    <rPh sb="3" eb="5">
      <t>コウダイ</t>
    </rPh>
    <phoneticPr fontId="4"/>
  </si>
  <si>
    <t>グリフィンズA</t>
    <phoneticPr fontId="30"/>
  </si>
  <si>
    <t>グリフィンズB</t>
    <phoneticPr fontId="30"/>
  </si>
  <si>
    <t>うさかめ</t>
    <phoneticPr fontId="30"/>
  </si>
  <si>
    <t>アビックBB</t>
    <phoneticPr fontId="30"/>
  </si>
  <si>
    <t>アンヴァース</t>
    <phoneticPr fontId="30"/>
  </si>
  <si>
    <t>アプストTC</t>
    <phoneticPr fontId="30"/>
  </si>
  <si>
    <t>決勝Ｔ　③</t>
    <rPh sb="0" eb="2">
      <t>ケッショウ</t>
    </rPh>
    <phoneticPr fontId="30"/>
  </si>
  <si>
    <t>決勝Ｔ　④</t>
    <rPh sb="0" eb="2">
      <t>ケッショウ</t>
    </rPh>
    <phoneticPr fontId="30"/>
  </si>
  <si>
    <t>オーダー交換に手間取らないように　あらかじめに記入をしてください。</t>
    <rPh sb="4" eb="6">
      <t>コウカン</t>
    </rPh>
    <rPh sb="7" eb="10">
      <t>テマド</t>
    </rPh>
    <rPh sb="23" eb="25">
      <t>キニュウ</t>
    </rPh>
    <phoneticPr fontId="4"/>
  </si>
  <si>
    <t>R</t>
    <phoneticPr fontId="4"/>
  </si>
  <si>
    <t>自チーム名</t>
    <rPh sb="0" eb="1">
      <t>ジ</t>
    </rPh>
    <rPh sb="4" eb="5">
      <t>ナ</t>
    </rPh>
    <phoneticPr fontId="4"/>
  </si>
  <si>
    <t>スコア</t>
    <phoneticPr fontId="4"/>
  </si>
  <si>
    <t>相手チーム名</t>
    <rPh sb="0" eb="2">
      <t>アイテ</t>
    </rPh>
    <rPh sb="5" eb="6">
      <t>ナ</t>
    </rPh>
    <phoneticPr fontId="4"/>
  </si>
  <si>
    <t>-</t>
    <phoneticPr fontId="4"/>
  </si>
  <si>
    <t>・</t>
    <phoneticPr fontId="4"/>
  </si>
  <si>
    <t>女子Ｄ</t>
    <rPh sb="0" eb="2">
      <t>ジョシ</t>
    </rPh>
    <phoneticPr fontId="4"/>
  </si>
  <si>
    <t>男子Ｄ</t>
    <rPh sb="0" eb="2">
      <t>ダンシ</t>
    </rPh>
    <phoneticPr fontId="4"/>
  </si>
  <si>
    <t>ＭＩＸ</t>
    <phoneticPr fontId="4"/>
  </si>
  <si>
    <t>男子Ｓ</t>
    <rPh sb="0" eb="2">
      <t>ダンシ</t>
    </rPh>
    <phoneticPr fontId="4"/>
  </si>
  <si>
    <t>女子Ｓ</t>
    <rPh sb="0" eb="2">
      <t>ジョシ</t>
    </rPh>
    <phoneticPr fontId="4"/>
  </si>
  <si>
    <t>オーダー用紙　終了後スコアを記入して本部へ報告</t>
    <rPh sb="4" eb="6">
      <t>ヨウシ</t>
    </rPh>
    <rPh sb="7" eb="10">
      <t>シュウリョウゴ</t>
    </rPh>
    <rPh sb="14" eb="16">
      <t>キニュウ</t>
    </rPh>
    <rPh sb="18" eb="20">
      <t>ホンブ</t>
    </rPh>
    <rPh sb="21" eb="23">
      <t>ホウコク</t>
    </rPh>
    <phoneticPr fontId="4"/>
  </si>
  <si>
    <t>ひばりドームＡ</t>
    <phoneticPr fontId="4"/>
  </si>
  <si>
    <t>ひばりドームＢ</t>
    <phoneticPr fontId="4"/>
  </si>
  <si>
    <t>ひばり外Ｃ</t>
    <rPh sb="3" eb="4">
      <t>ソト</t>
    </rPh>
    <phoneticPr fontId="4"/>
  </si>
  <si>
    <t>ひばり外D</t>
    <rPh sb="3" eb="4">
      <t>ソト</t>
    </rPh>
    <phoneticPr fontId="4"/>
  </si>
  <si>
    <t>ひばり外A</t>
    <rPh sb="3" eb="4">
      <t>ソト</t>
    </rPh>
    <phoneticPr fontId="4"/>
  </si>
  <si>
    <t>ひばり外B</t>
    <rPh sb="3" eb="4">
      <t>ソト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</si>
</sst>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人&quot;"/>
  </numFmts>
  <fonts count="6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b/>
      <sz val="11"/>
      <color indexed="8"/>
      <name val="ＭＳ Ｐゴシック"/>
      <family val="3"/>
      <charset val="128"/>
    </font>
    <font>
      <sz val="6"/>
      <name val="ＭＳ Ｐゴシック"/>
      <family val="3"/>
      <charset val="128"/>
    </font>
    <font>
      <b/>
      <sz val="12"/>
      <color indexed="8"/>
      <name val="ＭＳ Ｐゴシック"/>
      <family val="3"/>
      <charset val="128"/>
    </font>
    <font>
      <b/>
      <sz val="11"/>
      <color indexed="10"/>
      <name val="ＭＳ Ｐゴシック"/>
      <family val="3"/>
      <charset val="128"/>
    </font>
    <font>
      <b/>
      <sz val="11"/>
      <name val="ＭＳ Ｐゴシック"/>
      <family val="3"/>
      <charset val="128"/>
    </font>
    <font>
      <sz val="11"/>
      <color indexed="8"/>
      <name val="ＭＳ Ｐゴシック"/>
      <family val="3"/>
      <charset val="128"/>
    </font>
    <font>
      <b/>
      <sz val="18"/>
      <color indexed="8"/>
      <name val="ＭＳ Ｐゴシック"/>
      <family val="3"/>
      <charset val="128"/>
    </font>
    <font>
      <b/>
      <sz val="9"/>
      <color indexed="8"/>
      <name val="ＭＳ Ｐゴシック"/>
      <family val="3"/>
      <charset val="128"/>
    </font>
    <font>
      <b/>
      <sz val="11"/>
      <color indexed="8"/>
      <name val="ＭＳ Ｐゴシック"/>
      <family val="3"/>
      <charset val="128"/>
    </font>
    <font>
      <sz val="11"/>
      <name val="ＭＳ Ｐゴシック"/>
      <family val="3"/>
      <charset val="128"/>
    </font>
    <font>
      <b/>
      <sz val="11"/>
      <color indexed="10"/>
      <name val="ＭＳ ゴシック"/>
      <family val="3"/>
      <charset val="128"/>
    </font>
    <font>
      <b/>
      <sz val="16"/>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rgb="FFFF0000"/>
      <name val="ＭＳ Ｐゴシック"/>
      <family val="3"/>
      <charset val="128"/>
    </font>
    <font>
      <b/>
      <sz val="11"/>
      <color theme="1"/>
      <name val="ＭＳ Ｐゴシック"/>
      <family val="3"/>
      <charset val="128"/>
    </font>
    <font>
      <b/>
      <sz val="11"/>
      <name val="ＭＳ Ｐゴシック"/>
      <family val="3"/>
      <charset val="128"/>
      <scheme val="minor"/>
    </font>
    <font>
      <b/>
      <sz val="11"/>
      <color indexed="8"/>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name val="ＭＳ Ｐゴシック"/>
      <family val="3"/>
      <charset val="128"/>
    </font>
    <font>
      <b/>
      <sz val="12"/>
      <color rgb="FFFF0000"/>
      <name val="ＭＳ Ｐゴシック"/>
      <family val="3"/>
      <charset val="128"/>
    </font>
    <font>
      <b/>
      <sz val="11"/>
      <color indexed="10"/>
      <name val="ＭＳ Ｐゴシック"/>
      <family val="3"/>
      <charset val="128"/>
      <scheme val="minor"/>
    </font>
    <font>
      <sz val="11"/>
      <color theme="1"/>
      <name val="ＭＳ Ｐゴシック"/>
      <family val="3"/>
      <charset val="128"/>
    </font>
    <font>
      <b/>
      <sz val="11"/>
      <name val="MS PGothic"/>
      <family val="3"/>
      <charset val="128"/>
    </font>
    <font>
      <b/>
      <sz val="11"/>
      <color rgb="FF000000"/>
      <name val="MS PGothic"/>
      <family val="3"/>
      <charset val="128"/>
    </font>
    <font>
      <b/>
      <sz val="11"/>
      <color rgb="FFFF0000"/>
      <name val="MS PGothic"/>
      <family val="3"/>
      <charset val="128"/>
    </font>
    <font>
      <sz val="6"/>
      <name val="ＭＳ Ｐゴシック"/>
      <family val="3"/>
      <charset val="128"/>
      <scheme val="minor"/>
    </font>
    <font>
      <b/>
      <sz val="18"/>
      <color rgb="FFFF0000"/>
      <name val="ＭＳ Ｐゴシック"/>
      <family val="3"/>
      <charset val="128"/>
    </font>
    <font>
      <b/>
      <sz val="14"/>
      <color rgb="FFFF0000"/>
      <name val="ＭＳ Ｐゴシック"/>
      <family val="3"/>
      <charset val="128"/>
    </font>
    <font>
      <b/>
      <sz val="24"/>
      <name val="ＭＳ Ｐゴシック"/>
      <family val="3"/>
      <charset val="128"/>
    </font>
    <font>
      <sz val="11"/>
      <color theme="1"/>
      <name val="ＭＳ Ｐゴシック"/>
      <family val="2"/>
      <charset val="128"/>
    </font>
    <font>
      <u/>
      <sz val="11"/>
      <color theme="10"/>
      <name val="ＭＳ Ｐゴシック"/>
      <family val="3"/>
      <charset val="128"/>
    </font>
    <font>
      <b/>
      <sz val="9"/>
      <color indexed="8"/>
      <name val="ＭＳ Ｐゴシック"/>
      <family val="3"/>
      <charset val="128"/>
      <scheme val="minor"/>
    </font>
    <font>
      <b/>
      <i/>
      <sz val="11"/>
      <color theme="1"/>
      <name val="ＭＳ Ｐゴシック"/>
      <family val="3"/>
      <charset val="128"/>
      <scheme val="minor"/>
    </font>
    <font>
      <b/>
      <i/>
      <sz val="11"/>
      <color indexed="8"/>
      <name val="ＭＳ Ｐゴシック"/>
      <family val="3"/>
      <charset val="128"/>
      <scheme val="minor"/>
    </font>
    <font>
      <b/>
      <i/>
      <sz val="11"/>
      <name val="ＭＳ Ｐゴシック"/>
      <family val="3"/>
      <charset val="128"/>
      <scheme val="minor"/>
    </font>
    <font>
      <sz val="6"/>
      <name val="ＭＳ Ｐゴシック"/>
      <family val="2"/>
      <charset val="128"/>
      <scheme val="minor"/>
    </font>
    <font>
      <b/>
      <sz val="12"/>
      <color rgb="FFFF0000"/>
      <name val="ＭＳ Ｐゴシック"/>
      <family val="3"/>
      <charset val="128"/>
      <scheme val="minor"/>
    </font>
    <font>
      <b/>
      <sz val="12"/>
      <color theme="1"/>
      <name val="ＭＳ Ｐゴシック"/>
      <family val="3"/>
      <charset val="128"/>
      <scheme val="minor"/>
    </font>
    <font>
      <b/>
      <sz val="12"/>
      <name val="MS PGothic"/>
      <family val="3"/>
      <charset val="128"/>
    </font>
    <font>
      <b/>
      <sz val="12"/>
      <color rgb="FF000000"/>
      <name val="MS PGothic"/>
      <family val="3"/>
      <charset val="128"/>
    </font>
    <font>
      <b/>
      <sz val="11"/>
      <color rgb="FF000000"/>
      <name val="ＭＳ Ｐゴシック"/>
      <family val="3"/>
      <charset val="128"/>
      <scheme val="minor"/>
    </font>
    <font>
      <b/>
      <sz val="20"/>
      <name val="ＭＳ Ｐゴシック"/>
      <family val="3"/>
      <charset val="128"/>
    </font>
    <font>
      <b/>
      <u/>
      <sz val="14"/>
      <color rgb="FFFF0000"/>
      <name val="ＭＳ Ｐゴシック"/>
      <family val="3"/>
      <charset val="128"/>
    </font>
    <font>
      <b/>
      <sz val="18"/>
      <name val="ＭＳ Ｐゴシック"/>
      <family val="3"/>
      <charset val="128"/>
    </font>
    <font>
      <b/>
      <sz val="14"/>
      <name val="ＭＳ Ｐゴシック"/>
      <family val="3"/>
      <charset val="128"/>
    </font>
    <font>
      <b/>
      <sz val="22"/>
      <color theme="1"/>
      <name val="ＭＳ Ｐゴシック"/>
      <family val="3"/>
      <charset val="128"/>
    </font>
    <font>
      <b/>
      <sz val="20"/>
      <color theme="1"/>
      <name val="ＭＳ Ｐゴシック"/>
      <family val="3"/>
      <charset val="128"/>
    </font>
    <font>
      <sz val="11"/>
      <name val="ＭＳ Ｐゴシック"/>
      <family val="3"/>
      <charset val="128"/>
      <scheme val="minor"/>
    </font>
    <font>
      <b/>
      <u/>
      <sz val="14"/>
      <name val="ＭＳ Ｐゴシック"/>
      <family val="3"/>
      <charset val="128"/>
    </font>
    <font>
      <sz val="11"/>
      <color rgb="FFFF0000"/>
      <name val="ＭＳ Ｐゴシック"/>
      <family val="3"/>
      <charset val="128"/>
    </font>
    <font>
      <sz val="11"/>
      <name val="ＭＳ Ｐゴシック"/>
      <family val="2"/>
      <charset val="128"/>
      <scheme val="minor"/>
    </font>
    <font>
      <sz val="12"/>
      <name val="UD デジタル 教科書体 NP-R"/>
      <family val="1"/>
      <charset val="128"/>
    </font>
    <font>
      <b/>
      <sz val="11"/>
      <name val="BIZ UDP明朝 Medium"/>
      <family val="1"/>
      <charset val="128"/>
    </font>
    <font>
      <sz val="11"/>
      <name val="BIZ UDP明朝 Medium"/>
      <family val="1"/>
      <charset val="128"/>
    </font>
    <font>
      <sz val="11"/>
      <color theme="0" tint="-0.14999847407452621"/>
      <name val="ＭＳ Ｐゴシック"/>
      <family val="3"/>
      <charset val="128"/>
    </font>
    <font>
      <b/>
      <sz val="9"/>
      <color rgb="FF000000"/>
      <name val="MS PGothic"/>
      <family val="3"/>
      <charset val="128"/>
    </font>
    <font>
      <sz val="12"/>
      <color rgb="FFFF0000"/>
      <name val="UD デジタル 教科書体 NP-R"/>
      <family val="1"/>
      <charset val="128"/>
    </font>
    <font>
      <sz val="12"/>
      <color theme="1"/>
      <name val="UD デジタル 教科書体 NP-R"/>
      <family val="1"/>
      <charset val="128"/>
    </font>
    <font>
      <u/>
      <sz val="11"/>
      <color theme="1"/>
      <name val="ＭＳ Ｐゴシック"/>
      <family val="2"/>
      <charset val="128"/>
      <scheme val="minor"/>
    </font>
    <font>
      <b/>
      <sz val="12"/>
      <color theme="1"/>
      <name val="ＭＳ Ｐゴシック"/>
      <family val="2"/>
      <charset val="128"/>
      <scheme val="minor"/>
    </font>
    <font>
      <b/>
      <sz val="16"/>
      <color rgb="FF00B050"/>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92D050"/>
        <bgColor indexed="64"/>
      </patternFill>
    </fill>
  </fills>
  <borders count="89">
    <border>
      <left/>
      <right/>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double">
        <color indexed="64"/>
      </top>
      <bottom/>
      <diagonal/>
    </border>
    <border>
      <left/>
      <right style="medium">
        <color indexed="64"/>
      </right>
      <top style="double">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style="double">
        <color indexed="64"/>
      </top>
      <bottom/>
      <diagonal/>
    </border>
    <border>
      <left style="dashed">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medium">
        <color indexed="64"/>
      </right>
      <top style="dashed">
        <color indexed="64"/>
      </top>
      <bottom style="double">
        <color indexed="64"/>
      </bottom>
      <diagonal/>
    </border>
    <border>
      <left style="medium">
        <color indexed="64"/>
      </left>
      <right style="dashed">
        <color indexed="64"/>
      </right>
      <top style="double">
        <color indexed="64"/>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hair">
        <color indexed="64"/>
      </right>
      <top/>
      <bottom style="double">
        <color indexed="64"/>
      </bottom>
      <diagonal/>
    </border>
    <border>
      <left style="hair">
        <color indexed="64"/>
      </left>
      <right/>
      <top/>
      <bottom/>
      <diagonal/>
    </border>
    <border>
      <left style="hair">
        <color indexed="64"/>
      </left>
      <right/>
      <top/>
      <bottom style="double">
        <color indexed="64"/>
      </bottom>
      <diagonal/>
    </border>
    <border>
      <left style="dashed">
        <color indexed="64"/>
      </left>
      <right style="medium">
        <color indexed="64"/>
      </right>
      <top style="double">
        <color indexed="64"/>
      </top>
      <bottom style="dashed">
        <color indexed="64"/>
      </bottom>
      <diagonal/>
    </border>
    <border>
      <left style="dashed">
        <color indexed="64"/>
      </left>
      <right style="medium">
        <color indexed="64"/>
      </right>
      <top style="dashed">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ouble">
        <color indexed="64"/>
      </bottom>
      <diagonal/>
    </border>
    <border>
      <left style="dashed">
        <color indexed="64"/>
      </left>
      <right/>
      <top style="dashed">
        <color indexed="64"/>
      </top>
      <bottom style="double">
        <color indexed="64"/>
      </bottom>
      <diagonal/>
    </border>
    <border>
      <left style="medium">
        <color indexed="64"/>
      </left>
      <right/>
      <top/>
      <bottom style="double">
        <color indexed="64"/>
      </bottom>
      <diagonal/>
    </border>
    <border>
      <left style="medium">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top style="double">
        <color indexed="64"/>
      </top>
      <bottom/>
      <diagonal/>
    </border>
    <border>
      <left style="hair">
        <color indexed="64"/>
      </left>
      <right/>
      <top style="double">
        <color indexed="64"/>
      </top>
      <bottom/>
      <diagonal/>
    </border>
    <border diagonalDown="1">
      <left style="medium">
        <color indexed="64"/>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medium">
        <color indexed="64"/>
      </left>
      <right/>
      <top/>
      <bottom/>
      <diagonal style="medium">
        <color indexed="64"/>
      </diagonal>
    </border>
    <border diagonalDown="1">
      <left/>
      <right style="medium">
        <color indexed="64"/>
      </right>
      <top/>
      <bottom/>
      <diagonal style="medium">
        <color indexed="64"/>
      </diagonal>
    </border>
    <border diagonalDown="1">
      <left style="medium">
        <color indexed="64"/>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style="thin">
        <color indexed="64"/>
      </left>
      <right style="medium">
        <color indexed="64"/>
      </right>
      <top style="thin">
        <color indexed="64"/>
      </top>
      <bottom style="thin">
        <color indexed="64"/>
      </bottom>
      <diagonal/>
    </border>
    <border>
      <left/>
      <right style="dashed">
        <color indexed="64"/>
      </right>
      <top style="dashed">
        <color indexed="64"/>
      </top>
      <bottom style="medium">
        <color indexed="64"/>
      </bottom>
      <diagonal/>
    </border>
    <border>
      <left style="thin">
        <color indexed="64"/>
      </left>
      <right/>
      <top/>
      <bottom style="thin">
        <color indexed="64"/>
      </bottom>
      <diagonal/>
    </border>
    <border>
      <left/>
      <right style="hair">
        <color rgb="FF000000"/>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3">
    <xf numFmtId="0" fontId="0" fillId="0" borderId="0">
      <alignment vertical="center"/>
    </xf>
    <xf numFmtId="0" fontId="8" fillId="0" borderId="0">
      <alignment vertical="center"/>
    </xf>
    <xf numFmtId="6" fontId="12" fillId="0" borderId="0" applyFont="0" applyFill="0" applyBorder="0" applyAlignment="0" applyProtection="0">
      <alignment vertical="center"/>
    </xf>
    <xf numFmtId="0" fontId="16" fillId="0" borderId="0">
      <alignment vertical="center"/>
    </xf>
    <xf numFmtId="0" fontId="12" fillId="0" borderId="0">
      <alignment vertical="center"/>
    </xf>
    <xf numFmtId="0" fontId="12" fillId="0" borderId="0" applyProtection="0">
      <alignment vertical="center"/>
    </xf>
    <xf numFmtId="0" fontId="12" fillId="0" borderId="0" applyProtection="0">
      <alignment vertical="center"/>
    </xf>
    <xf numFmtId="0" fontId="1" fillId="0" borderId="0">
      <alignment vertical="center"/>
    </xf>
    <xf numFmtId="0" fontId="2" fillId="0" borderId="0">
      <alignment vertical="center"/>
    </xf>
    <xf numFmtId="0" fontId="2" fillId="0" borderId="0" applyProtection="0">
      <alignment vertical="center"/>
    </xf>
    <xf numFmtId="0" fontId="2" fillId="0" borderId="0">
      <alignment vertical="center"/>
    </xf>
    <xf numFmtId="0" fontId="12" fillId="0" borderId="0" applyProtection="0">
      <alignment vertical="center"/>
    </xf>
    <xf numFmtId="0" fontId="12" fillId="0" borderId="0" applyProtection="0">
      <alignment vertical="center"/>
    </xf>
    <xf numFmtId="0" fontId="12" fillId="0" borderId="0" applyProtection="0"/>
    <xf numFmtId="0" fontId="12" fillId="0" borderId="0">
      <alignment vertical="center"/>
    </xf>
    <xf numFmtId="0" fontId="12" fillId="0" borderId="0">
      <alignment vertical="center"/>
    </xf>
    <xf numFmtId="0" fontId="1" fillId="0" borderId="0" applyProtection="0">
      <alignment vertical="center"/>
    </xf>
    <xf numFmtId="0" fontId="1" fillId="0" borderId="0" applyProtection="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26" fillId="0" borderId="0">
      <alignment vertical="center"/>
    </xf>
    <xf numFmtId="6" fontId="1" fillId="0" borderId="0" applyFont="0" applyFill="0" applyBorder="0" applyAlignment="0" applyProtection="0">
      <alignment vertical="center"/>
    </xf>
    <xf numFmtId="0" fontId="34" fillId="0" borderId="0">
      <alignment vertical="center"/>
    </xf>
    <xf numFmtId="0" fontId="1" fillId="0" borderId="0">
      <alignment vertical="center"/>
    </xf>
    <xf numFmtId="0" fontId="1" fillId="0" borderId="0" applyProtection="0">
      <alignment vertical="center"/>
    </xf>
    <xf numFmtId="0" fontId="35" fillId="0" borderId="0" applyNumberFormat="0" applyFill="0" applyBorder="0" applyAlignment="0" applyProtection="0">
      <alignment vertical="center"/>
    </xf>
    <xf numFmtId="0" fontId="1" fillId="0" borderId="0">
      <alignment vertical="center"/>
    </xf>
    <xf numFmtId="0" fontId="1" fillId="0" borderId="0" applyProtection="0">
      <alignment vertical="center"/>
    </xf>
  </cellStyleXfs>
  <cellXfs count="495">
    <xf numFmtId="0" fontId="0" fillId="0" borderId="0" xfId="0">
      <alignment vertical="center"/>
    </xf>
    <xf numFmtId="0" fontId="7" fillId="0" borderId="0" xfId="11" applyFont="1">
      <alignment vertical="center"/>
    </xf>
    <xf numFmtId="0" fontId="3" fillId="0" borderId="0" xfId="0" applyFont="1">
      <alignment vertical="center"/>
    </xf>
    <xf numFmtId="0" fontId="11" fillId="0" borderId="0" xfId="0" applyFont="1">
      <alignment vertical="center"/>
    </xf>
    <xf numFmtId="0" fontId="11" fillId="0" borderId="6" xfId="0" applyFont="1" applyBorder="1">
      <alignment vertical="center"/>
    </xf>
    <xf numFmtId="0" fontId="3" fillId="0" borderId="7" xfId="0" applyFont="1" applyBorder="1">
      <alignment vertical="center"/>
    </xf>
    <xf numFmtId="0" fontId="3" fillId="0" borderId="4"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12" fillId="0" borderId="0" xfId="14">
      <alignment vertical="center"/>
    </xf>
    <xf numFmtId="0" fontId="3" fillId="0" borderId="22" xfId="14" applyFont="1" applyBorder="1">
      <alignment vertical="center"/>
    </xf>
    <xf numFmtId="0" fontId="3" fillId="0" borderId="11" xfId="14" applyFont="1" applyBorder="1">
      <alignment vertical="center"/>
    </xf>
    <xf numFmtId="0" fontId="12" fillId="0" borderId="12" xfId="14" applyBorder="1">
      <alignment vertical="center"/>
    </xf>
    <xf numFmtId="0" fontId="7" fillId="0" borderId="0" xfId="12" applyFont="1">
      <alignment vertical="center"/>
    </xf>
    <xf numFmtId="0" fontId="3" fillId="0" borderId="0" xfId="0" applyFont="1" applyAlignment="1"/>
    <xf numFmtId="176" fontId="7" fillId="0" borderId="0" xfId="12" applyNumberFormat="1" applyFont="1">
      <alignment vertical="center"/>
    </xf>
    <xf numFmtId="0" fontId="3" fillId="0" borderId="0" xfId="12" applyFont="1">
      <alignment vertical="center"/>
    </xf>
    <xf numFmtId="0" fontId="7" fillId="0" borderId="0" xfId="12" applyFont="1" applyAlignment="1">
      <alignment horizontal="right" vertical="center"/>
    </xf>
    <xf numFmtId="0" fontId="3" fillId="0" borderId="0" xfId="0" applyFont="1" applyAlignment="1">
      <alignment horizontal="right"/>
    </xf>
    <xf numFmtId="0" fontId="18" fillId="0" borderId="0" xfId="12" applyFont="1">
      <alignment vertical="center"/>
    </xf>
    <xf numFmtId="0" fontId="3" fillId="0" borderId="0" xfId="12" applyFont="1" applyAlignment="1">
      <alignment horizontal="right" vertical="center"/>
    </xf>
    <xf numFmtId="0" fontId="6" fillId="0" borderId="0" xfId="12" applyFont="1">
      <alignment vertical="center"/>
    </xf>
    <xf numFmtId="0" fontId="6" fillId="0" borderId="0" xfId="12" applyFont="1" applyAlignment="1">
      <alignment horizontal="left" vertical="center"/>
    </xf>
    <xf numFmtId="0" fontId="17" fillId="0" borderId="0" xfId="12" applyFont="1">
      <alignment vertical="center"/>
    </xf>
    <xf numFmtId="0" fontId="7" fillId="0" borderId="0" xfId="12" applyFont="1" applyAlignment="1">
      <alignment horizontal="left" vertical="center"/>
    </xf>
    <xf numFmtId="0" fontId="18" fillId="0" borderId="0" xfId="12" applyFont="1" applyAlignment="1">
      <alignment horizontal="right" vertical="center"/>
    </xf>
    <xf numFmtId="0" fontId="3" fillId="0" borderId="0" xfId="16" applyFont="1">
      <alignment vertical="center"/>
    </xf>
    <xf numFmtId="0" fontId="7" fillId="2" borderId="0" xfId="12" applyFont="1" applyFill="1">
      <alignment vertical="center"/>
    </xf>
    <xf numFmtId="0" fontId="18" fillId="2" borderId="0" xfId="12" applyFont="1" applyFill="1">
      <alignment vertical="center"/>
    </xf>
    <xf numFmtId="0" fontId="3" fillId="0" borderId="0" xfId="12" applyFont="1" applyAlignment="1">
      <alignment horizontal="left" vertical="center" shrinkToFit="1"/>
    </xf>
    <xf numFmtId="0" fontId="7" fillId="0" borderId="0" xfId="16" applyFont="1" applyAlignment="1"/>
    <xf numFmtId="0" fontId="17" fillId="0" borderId="0" xfId="16" applyFont="1">
      <alignment vertical="center"/>
    </xf>
    <xf numFmtId="0" fontId="17" fillId="0" borderId="0" xfId="12" applyFont="1" applyAlignment="1">
      <alignment horizontal="left" vertical="center" shrinkToFit="1"/>
    </xf>
    <xf numFmtId="0" fontId="3" fillId="0" borderId="0" xfId="16" applyFont="1" applyAlignment="1"/>
    <xf numFmtId="10" fontId="7" fillId="0" borderId="0" xfId="12" applyNumberFormat="1" applyFont="1">
      <alignment vertical="center"/>
    </xf>
    <xf numFmtId="0" fontId="7" fillId="0" borderId="0" xfId="16" applyFont="1">
      <alignment vertical="center"/>
    </xf>
    <xf numFmtId="0" fontId="7" fillId="0" borderId="0" xfId="0" applyFont="1" applyAlignment="1"/>
    <xf numFmtId="0" fontId="19" fillId="0" borderId="0" xfId="12" applyFont="1">
      <alignment vertical="center"/>
    </xf>
    <xf numFmtId="0" fontId="19" fillId="0" borderId="0" xfId="12" applyFont="1" applyAlignment="1">
      <alignment horizontal="left" vertical="center"/>
    </xf>
    <xf numFmtId="0" fontId="19" fillId="0" borderId="0" xfId="12" applyFont="1" applyAlignment="1">
      <alignment horizontal="right" vertical="center"/>
    </xf>
    <xf numFmtId="0" fontId="19" fillId="0" borderId="0" xfId="0" applyFont="1">
      <alignment vertical="center"/>
    </xf>
    <xf numFmtId="0" fontId="21" fillId="0" borderId="0" xfId="12" applyFont="1">
      <alignment vertical="center"/>
    </xf>
    <xf numFmtId="0" fontId="21" fillId="0" borderId="0" xfId="0" applyFont="1">
      <alignment vertical="center"/>
    </xf>
    <xf numFmtId="0" fontId="22" fillId="0" borderId="0" xfId="0" applyFont="1">
      <alignment vertical="center"/>
    </xf>
    <xf numFmtId="0" fontId="25" fillId="0" borderId="0" xfId="12" applyFont="1">
      <alignment vertical="center"/>
    </xf>
    <xf numFmtId="0" fontId="20" fillId="0" borderId="0" xfId="12" applyFont="1">
      <alignment vertical="center"/>
    </xf>
    <xf numFmtId="0" fontId="20" fillId="0" borderId="0" xfId="0" applyFont="1" applyAlignment="1">
      <alignment horizontal="right"/>
    </xf>
    <xf numFmtId="0" fontId="20" fillId="0" borderId="0" xfId="0" applyFont="1" applyAlignment="1"/>
    <xf numFmtId="0" fontId="20" fillId="0" borderId="0" xfId="0" applyFont="1">
      <alignment vertical="center"/>
    </xf>
    <xf numFmtId="0" fontId="3" fillId="0" borderId="0" xfId="18" applyFont="1"/>
    <xf numFmtId="0" fontId="3" fillId="2" borderId="0" xfId="12" applyFont="1" applyFill="1">
      <alignment vertical="center"/>
    </xf>
    <xf numFmtId="0" fontId="3" fillId="2" borderId="0" xfId="17" applyFont="1" applyFill="1" applyAlignment="1">
      <alignment horizontal="left" vertical="center"/>
    </xf>
    <xf numFmtId="0" fontId="3" fillId="0" borderId="0" xfId="20" applyFont="1" applyAlignment="1">
      <alignment horizontal="left"/>
    </xf>
    <xf numFmtId="0" fontId="7" fillId="2" borderId="0" xfId="17" applyFont="1" applyFill="1" applyAlignment="1">
      <alignment horizontal="left" vertical="center"/>
    </xf>
    <xf numFmtId="0" fontId="3" fillId="0" borderId="0" xfId="22" applyFont="1" applyAlignment="1">
      <alignment horizontal="left"/>
    </xf>
    <xf numFmtId="0" fontId="3" fillId="2" borderId="0" xfId="21" applyFont="1" applyFill="1">
      <alignment vertical="center"/>
    </xf>
    <xf numFmtId="0" fontId="6" fillId="2" borderId="0" xfId="12" applyFont="1" applyFill="1">
      <alignment vertical="center"/>
    </xf>
    <xf numFmtId="0" fontId="13" fillId="2" borderId="0" xfId="22" applyFont="1" applyFill="1" applyAlignment="1">
      <alignment horizontal="left"/>
    </xf>
    <xf numFmtId="0" fontId="6" fillId="2" borderId="0" xfId="22" applyFont="1" applyFill="1" applyAlignment="1">
      <alignment horizontal="left"/>
    </xf>
    <xf numFmtId="0" fontId="6" fillId="2" borderId="0" xfId="17" applyFont="1" applyFill="1" applyAlignment="1">
      <alignment horizontal="left" vertical="center"/>
    </xf>
    <xf numFmtId="0" fontId="6" fillId="2" borderId="0" xfId="16" applyFont="1" applyFill="1">
      <alignment vertical="center"/>
    </xf>
    <xf numFmtId="0" fontId="7" fillId="0" borderId="1" xfId="14" applyFont="1" applyBorder="1">
      <alignment vertical="center"/>
    </xf>
    <xf numFmtId="0" fontId="7" fillId="0" borderId="4" xfId="14" applyFont="1" applyBorder="1">
      <alignment vertical="center"/>
    </xf>
    <xf numFmtId="0" fontId="7" fillId="0" borderId="11" xfId="14" applyFont="1" applyBorder="1">
      <alignment vertical="center"/>
    </xf>
    <xf numFmtId="0" fontId="7" fillId="0" borderId="12" xfId="14" applyFont="1" applyBorder="1">
      <alignment vertical="center"/>
    </xf>
    <xf numFmtId="0" fontId="3" fillId="0" borderId="1" xfId="14" applyFont="1" applyBorder="1">
      <alignment vertical="center"/>
    </xf>
    <xf numFmtId="0" fontId="3" fillId="0" borderId="4" xfId="14" applyFont="1" applyBorder="1">
      <alignment vertical="center"/>
    </xf>
    <xf numFmtId="0" fontId="3" fillId="0" borderId="12" xfId="14" applyFont="1" applyBorder="1">
      <alignment vertical="center"/>
    </xf>
    <xf numFmtId="0" fontId="18" fillId="0" borderId="1" xfId="14" applyFont="1" applyBorder="1">
      <alignment vertical="center"/>
    </xf>
    <xf numFmtId="0" fontId="18" fillId="0" borderId="4" xfId="14" applyFont="1" applyBorder="1">
      <alignment vertical="center"/>
    </xf>
    <xf numFmtId="0" fontId="18" fillId="0" borderId="12" xfId="14" applyFont="1" applyBorder="1">
      <alignment vertical="center"/>
    </xf>
    <xf numFmtId="0" fontId="26" fillId="0" borderId="0" xfId="14" applyFont="1">
      <alignment vertical="center"/>
    </xf>
    <xf numFmtId="0" fontId="18" fillId="0" borderId="11" xfId="14" applyFont="1" applyBorder="1">
      <alignment vertical="center"/>
    </xf>
    <xf numFmtId="0" fontId="26" fillId="0" borderId="48" xfId="14" applyFont="1" applyBorder="1">
      <alignment vertical="center"/>
    </xf>
    <xf numFmtId="0" fontId="17" fillId="0" borderId="11" xfId="14" applyFont="1" applyBorder="1">
      <alignment vertical="center"/>
    </xf>
    <xf numFmtId="0" fontId="17" fillId="0" borderId="12" xfId="14" applyFont="1" applyBorder="1">
      <alignment vertical="center"/>
    </xf>
    <xf numFmtId="0" fontId="26" fillId="0" borderId="12" xfId="14" applyFont="1" applyBorder="1">
      <alignment vertical="center"/>
    </xf>
    <xf numFmtId="0" fontId="7" fillId="0" borderId="0" xfId="24" applyFont="1">
      <alignment vertical="center"/>
    </xf>
    <xf numFmtId="0" fontId="7" fillId="0" borderId="0" xfId="0" applyFont="1" applyAlignment="1">
      <alignment horizontal="right" vertical="center"/>
    </xf>
    <xf numFmtId="0" fontId="7" fillId="0" borderId="0" xfId="0" applyFont="1" applyAlignment="1">
      <alignment horizontal="right"/>
    </xf>
    <xf numFmtId="0" fontId="18" fillId="2" borderId="0" xfId="16" applyFont="1" applyFill="1">
      <alignment vertical="center"/>
    </xf>
    <xf numFmtId="0" fontId="23" fillId="0" borderId="0" xfId="24" applyFont="1">
      <alignment vertical="center"/>
    </xf>
    <xf numFmtId="0" fontId="33" fillId="0" borderId="0" xfId="24" applyFont="1">
      <alignment vertical="center"/>
    </xf>
    <xf numFmtId="0" fontId="33" fillId="0" borderId="6" xfId="24" applyFont="1" applyBorder="1">
      <alignment vertical="center"/>
    </xf>
    <xf numFmtId="0" fontId="24" fillId="0" borderId="0" xfId="24" applyFont="1">
      <alignment vertical="center"/>
    </xf>
    <xf numFmtId="0" fontId="24" fillId="0" borderId="6" xfId="24" applyFont="1" applyBorder="1">
      <alignment vertical="center"/>
    </xf>
    <xf numFmtId="10" fontId="7" fillId="0" borderId="0" xfId="12" applyNumberFormat="1" applyFont="1" applyAlignment="1">
      <alignment horizontal="center" vertical="center"/>
    </xf>
    <xf numFmtId="0" fontId="3" fillId="0" borderId="0" xfId="12" applyFont="1" applyAlignment="1">
      <alignment horizontal="center" vertical="center"/>
    </xf>
    <xf numFmtId="0" fontId="7" fillId="0" borderId="0" xfId="0" applyFont="1">
      <alignment vertical="center"/>
    </xf>
    <xf numFmtId="0" fontId="3" fillId="0" borderId="0" xfId="12" applyFont="1" applyAlignment="1">
      <alignment horizontal="left" vertical="center"/>
    </xf>
    <xf numFmtId="176" fontId="19" fillId="0" borderId="0" xfId="12" applyNumberFormat="1" applyFont="1">
      <alignment vertical="center"/>
    </xf>
    <xf numFmtId="0" fontId="19" fillId="2" borderId="0" xfId="12" applyFont="1" applyFill="1">
      <alignment vertical="center"/>
    </xf>
    <xf numFmtId="0" fontId="20" fillId="0" borderId="0" xfId="12" applyFont="1" applyAlignment="1">
      <alignment horizontal="left" vertical="center"/>
    </xf>
    <xf numFmtId="0" fontId="20" fillId="0" borderId="0" xfId="12" applyFont="1" applyAlignment="1">
      <alignment horizontal="right" vertical="center"/>
    </xf>
    <xf numFmtId="0" fontId="25" fillId="0" borderId="0" xfId="12" applyFont="1" applyAlignment="1">
      <alignment horizontal="left" vertical="center"/>
    </xf>
    <xf numFmtId="0" fontId="19" fillId="0" borderId="0" xfId="0" applyFont="1" applyAlignment="1">
      <alignment horizontal="left" vertical="center"/>
    </xf>
    <xf numFmtId="0" fontId="22" fillId="0" borderId="0" xfId="0" applyFont="1" applyAlignment="1">
      <alignment horizontal="left" vertical="center"/>
    </xf>
    <xf numFmtId="0" fontId="22" fillId="2" borderId="0" xfId="12" applyFont="1" applyFill="1">
      <alignment vertical="center"/>
    </xf>
    <xf numFmtId="0" fontId="22" fillId="0" borderId="0" xfId="12" applyFont="1">
      <alignment vertical="center"/>
    </xf>
    <xf numFmtId="0" fontId="0" fillId="0" borderId="0" xfId="16" applyFont="1" applyAlignment="1"/>
    <xf numFmtId="0" fontId="20" fillId="0" borderId="0" xfId="16" applyFont="1">
      <alignment vertical="center"/>
    </xf>
    <xf numFmtId="0" fontId="3" fillId="0" borderId="0" xfId="5" applyFont="1">
      <alignment vertical="center"/>
    </xf>
    <xf numFmtId="0" fontId="3" fillId="0" borderId="0" xfId="5" applyFont="1" applyAlignment="1"/>
    <xf numFmtId="0" fontId="18" fillId="2" borderId="0" xfId="0" applyFont="1" applyFill="1" applyAlignment="1"/>
    <xf numFmtId="0" fontId="18" fillId="2" borderId="0" xfId="12" applyFont="1" applyFill="1" applyAlignment="1">
      <alignment horizontal="left" vertical="center"/>
    </xf>
    <xf numFmtId="0" fontId="18" fillId="2" borderId="0" xfId="12" applyFont="1" applyFill="1" applyAlignment="1">
      <alignment horizontal="right" vertical="center"/>
    </xf>
    <xf numFmtId="0" fontId="20" fillId="2" borderId="0" xfId="16" applyFont="1" applyFill="1">
      <alignment vertical="center"/>
    </xf>
    <xf numFmtId="0" fontId="22" fillId="2" borderId="0" xfId="16" applyFont="1" applyFill="1">
      <alignment vertical="center"/>
    </xf>
    <xf numFmtId="0" fontId="37" fillId="2" borderId="0" xfId="12" applyFont="1" applyFill="1">
      <alignment vertical="center"/>
    </xf>
    <xf numFmtId="0" fontId="38" fillId="0" borderId="0" xfId="16" applyFont="1">
      <alignment vertical="center"/>
    </xf>
    <xf numFmtId="0" fontId="39" fillId="0" borderId="0" xfId="12" applyFont="1">
      <alignment vertical="center"/>
    </xf>
    <xf numFmtId="0" fontId="38" fillId="0" borderId="0" xfId="0" applyFont="1" applyAlignment="1"/>
    <xf numFmtId="0" fontId="38" fillId="0" borderId="0" xfId="12" applyFont="1" applyAlignment="1">
      <alignment horizontal="left" vertical="center"/>
    </xf>
    <xf numFmtId="0" fontId="38" fillId="0" borderId="0" xfId="12" applyFont="1" applyAlignment="1">
      <alignment horizontal="right" vertical="center"/>
    </xf>
    <xf numFmtId="0" fontId="38" fillId="0" borderId="0" xfId="0" applyFont="1" applyAlignment="1">
      <alignment horizontal="right"/>
    </xf>
    <xf numFmtId="0" fontId="37" fillId="0" borderId="0" xfId="12" applyFont="1">
      <alignment vertical="center"/>
    </xf>
    <xf numFmtId="0" fontId="3" fillId="0" borderId="0" xfId="5" applyFont="1" applyAlignment="1">
      <alignment horizontal="right"/>
    </xf>
    <xf numFmtId="0" fontId="3" fillId="0" borderId="0" xfId="28" applyFont="1" applyAlignment="1"/>
    <xf numFmtId="0" fontId="3" fillId="0" borderId="0" xfId="28" applyFont="1" applyAlignment="1">
      <alignment horizontal="right"/>
    </xf>
    <xf numFmtId="0" fontId="20" fillId="0" borderId="0" xfId="16" applyFont="1" applyAlignment="1"/>
    <xf numFmtId="0" fontId="41" fillId="0" borderId="0" xfId="0" applyFont="1">
      <alignment vertical="center"/>
    </xf>
    <xf numFmtId="0" fontId="41" fillId="2" borderId="0" xfId="0" applyFont="1" applyFill="1">
      <alignment vertical="center"/>
    </xf>
    <xf numFmtId="0" fontId="42" fillId="0" borderId="0" xfId="0" applyFont="1">
      <alignment vertical="center"/>
    </xf>
    <xf numFmtId="10" fontId="19" fillId="0" borderId="0" xfId="12" applyNumberFormat="1" applyFont="1">
      <alignment vertical="center"/>
    </xf>
    <xf numFmtId="0" fontId="36" fillId="0" borderId="0" xfId="12" applyFont="1" applyAlignment="1">
      <alignment horizontal="left" vertical="center"/>
    </xf>
    <xf numFmtId="10" fontId="19" fillId="0" borderId="0" xfId="12" applyNumberFormat="1" applyFont="1" applyAlignment="1">
      <alignment horizontal="center" vertical="center"/>
    </xf>
    <xf numFmtId="0" fontId="20" fillId="0" borderId="0" xfId="18" applyFont="1"/>
    <xf numFmtId="0" fontId="22" fillId="2" borderId="0" xfId="0" applyFont="1" applyFill="1">
      <alignment vertical="center"/>
    </xf>
    <xf numFmtId="0" fontId="19" fillId="0" borderId="0" xfId="12" applyFont="1" applyAlignment="1">
      <alignment horizontal="center" vertical="center"/>
    </xf>
    <xf numFmtId="0" fontId="20" fillId="2" borderId="0" xfId="12" applyFont="1" applyFill="1">
      <alignment vertical="center"/>
    </xf>
    <xf numFmtId="0" fontId="21" fillId="2" borderId="0" xfId="12" applyFont="1" applyFill="1">
      <alignment vertical="center"/>
    </xf>
    <xf numFmtId="0" fontId="22" fillId="2" borderId="0" xfId="31" applyFont="1" applyFill="1">
      <alignment vertical="center"/>
    </xf>
    <xf numFmtId="0" fontId="22" fillId="0" borderId="0" xfId="0" applyFont="1" applyAlignment="1">
      <alignment horizontal="right" vertical="center"/>
    </xf>
    <xf numFmtId="0" fontId="22" fillId="0" borderId="0" xfId="31" applyFont="1">
      <alignment vertical="center"/>
    </xf>
    <xf numFmtId="0" fontId="42" fillId="0" borderId="0" xfId="31" applyFont="1" applyAlignment="1">
      <alignment horizontal="right" vertical="center"/>
    </xf>
    <xf numFmtId="0" fontId="19" fillId="2" borderId="0" xfId="31" applyFont="1" applyFill="1">
      <alignment vertical="center"/>
    </xf>
    <xf numFmtId="0" fontId="23" fillId="0" borderId="0" xfId="31" applyFont="1" applyAlignment="1">
      <alignment horizontal="right" vertical="center"/>
    </xf>
    <xf numFmtId="0" fontId="7" fillId="0" borderId="0" xfId="31" applyFont="1">
      <alignment vertical="center"/>
    </xf>
    <xf numFmtId="0" fontId="43" fillId="0" borderId="0" xfId="31" applyFont="1" applyAlignment="1">
      <alignment horizontal="right" vertical="center"/>
    </xf>
    <xf numFmtId="0" fontId="5" fillId="0" borderId="0" xfId="20" applyFont="1" applyAlignment="1">
      <alignment horizontal="right" vertical="center"/>
    </xf>
    <xf numFmtId="0" fontId="23" fillId="0" borderId="0" xfId="12" applyFont="1" applyAlignment="1">
      <alignment horizontal="right" vertical="center"/>
    </xf>
    <xf numFmtId="0" fontId="5" fillId="0" borderId="0" xfId="12" applyFont="1" applyAlignment="1">
      <alignment horizontal="right" vertical="center"/>
    </xf>
    <xf numFmtId="0" fontId="28" fillId="2" borderId="0" xfId="31" applyFont="1" applyFill="1">
      <alignment vertical="center"/>
    </xf>
    <xf numFmtId="0" fontId="44" fillId="0" borderId="0" xfId="31" applyFont="1" applyAlignment="1">
      <alignment horizontal="right" vertical="center"/>
    </xf>
    <xf numFmtId="0" fontId="28" fillId="0" borderId="0" xfId="31" applyFont="1">
      <alignment vertical="center"/>
    </xf>
    <xf numFmtId="0" fontId="5" fillId="0" borderId="0" xfId="22" applyFont="1" applyAlignment="1">
      <alignment horizontal="right" vertical="center"/>
    </xf>
    <xf numFmtId="0" fontId="21" fillId="2" borderId="0" xfId="31" applyFont="1" applyFill="1">
      <alignment vertical="center"/>
    </xf>
    <xf numFmtId="0" fontId="29" fillId="2" borderId="0" xfId="31" applyFont="1" applyFill="1">
      <alignment vertical="center"/>
    </xf>
    <xf numFmtId="0" fontId="27" fillId="2" borderId="0" xfId="31" applyFont="1" applyFill="1">
      <alignment vertical="center"/>
    </xf>
    <xf numFmtId="0" fontId="27" fillId="0" borderId="0" xfId="0" applyFont="1">
      <alignment vertical="center"/>
    </xf>
    <xf numFmtId="0" fontId="20" fillId="0" borderId="0" xfId="21" applyFont="1" applyAlignment="1"/>
    <xf numFmtId="0" fontId="20" fillId="0" borderId="0" xfId="20" applyFont="1" applyAlignment="1">
      <alignment horizontal="right"/>
    </xf>
    <xf numFmtId="0" fontId="45" fillId="0" borderId="0" xfId="0" applyFont="1">
      <alignment vertical="center"/>
    </xf>
    <xf numFmtId="0" fontId="45" fillId="0" borderId="0" xfId="0" applyFont="1" applyAlignment="1">
      <alignment horizontal="left" vertical="center"/>
    </xf>
    <xf numFmtId="0" fontId="45" fillId="0" borderId="0" xfId="0" applyFont="1" applyAlignment="1">
      <alignment horizontal="right" vertical="center"/>
    </xf>
    <xf numFmtId="0" fontId="45" fillId="0" borderId="0" xfId="0" applyFont="1" applyAlignment="1">
      <alignment horizontal="right"/>
    </xf>
    <xf numFmtId="49" fontId="19" fillId="0" borderId="0" xfId="12" applyNumberFormat="1" applyFont="1">
      <alignment vertical="center"/>
    </xf>
    <xf numFmtId="0" fontId="3" fillId="0" borderId="41" xfId="0" applyFont="1" applyBorder="1">
      <alignment vertical="center"/>
    </xf>
    <xf numFmtId="0" fontId="3" fillId="0" borderId="70" xfId="0" applyFont="1" applyBorder="1">
      <alignment vertical="center"/>
    </xf>
    <xf numFmtId="0" fontId="7" fillId="0" borderId="16" xfId="0" applyFont="1" applyBorder="1">
      <alignment vertical="center"/>
    </xf>
    <xf numFmtId="0" fontId="7" fillId="0" borderId="1" xfId="0" applyFont="1" applyBorder="1">
      <alignment vertical="center"/>
    </xf>
    <xf numFmtId="0" fontId="7" fillId="0" borderId="11" xfId="0" applyFont="1" applyBorder="1">
      <alignment vertical="center"/>
    </xf>
    <xf numFmtId="0" fontId="7" fillId="0" borderId="3"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14" xfId="0" applyFont="1" applyBorder="1">
      <alignment vertical="center"/>
    </xf>
    <xf numFmtId="0" fontId="7" fillId="0" borderId="2" xfId="0" applyFont="1" applyBorder="1">
      <alignment vertical="center"/>
    </xf>
    <xf numFmtId="0" fontId="7" fillId="0" borderId="9" xfId="0" applyFont="1" applyBorder="1">
      <alignment vertical="center"/>
    </xf>
    <xf numFmtId="0" fontId="18" fillId="0" borderId="48" xfId="14" applyFont="1" applyBorder="1">
      <alignment vertical="center"/>
    </xf>
    <xf numFmtId="0" fontId="48" fillId="0" borderId="0" xfId="24" applyFont="1">
      <alignment vertical="center"/>
    </xf>
    <xf numFmtId="0" fontId="23" fillId="0" borderId="0" xfId="0" applyFont="1" applyAlignment="1">
      <alignment horizontal="center" vertical="center"/>
    </xf>
    <xf numFmtId="0" fontId="7" fillId="0" borderId="0" xfId="0" applyFont="1" applyAlignment="1">
      <alignment horizontal="center" vertical="center"/>
    </xf>
    <xf numFmtId="56" fontId="7" fillId="0" borderId="4" xfId="0" quotePrefix="1" applyNumberFormat="1" applyFont="1" applyBorder="1">
      <alignment vertical="center"/>
    </xf>
    <xf numFmtId="0" fontId="7" fillId="0" borderId="4" xfId="0" quotePrefix="1" applyFont="1" applyBorder="1">
      <alignment vertical="center"/>
    </xf>
    <xf numFmtId="0" fontId="7" fillId="0" borderId="12" xfId="0" quotePrefix="1" applyFont="1" applyBorder="1">
      <alignment vertical="center"/>
    </xf>
    <xf numFmtId="56" fontId="7" fillId="0" borderId="12" xfId="0" quotePrefix="1" applyNumberFormat="1" applyFont="1" applyBorder="1">
      <alignment vertical="center"/>
    </xf>
    <xf numFmtId="0" fontId="7" fillId="0" borderId="15" xfId="0" quotePrefix="1" applyFont="1" applyBorder="1">
      <alignment vertical="center"/>
    </xf>
    <xf numFmtId="0" fontId="48" fillId="2" borderId="0" xfId="24" applyFont="1" applyFill="1" applyAlignment="1">
      <alignment horizontal="center" vertical="center"/>
    </xf>
    <xf numFmtId="0" fontId="7" fillId="0" borderId="0" xfId="0" quotePrefix="1" applyFont="1">
      <alignment vertical="center"/>
    </xf>
    <xf numFmtId="0" fontId="26" fillId="0" borderId="0" xfId="25">
      <alignment vertical="center"/>
    </xf>
    <xf numFmtId="0" fontId="7" fillId="0" borderId="15" xfId="0" applyFont="1" applyBorder="1">
      <alignment vertical="center"/>
    </xf>
    <xf numFmtId="0" fontId="19" fillId="0" borderId="0" xfId="0" quotePrefix="1" applyFont="1">
      <alignment vertical="center"/>
    </xf>
    <xf numFmtId="0" fontId="7" fillId="0" borderId="7" xfId="0" applyFont="1" applyBorder="1">
      <alignment vertical="center"/>
    </xf>
    <xf numFmtId="0" fontId="7" fillId="0" borderId="79" xfId="0" applyFont="1" applyBorder="1">
      <alignment vertical="center"/>
    </xf>
    <xf numFmtId="0" fontId="7" fillId="0" borderId="13" xfId="0" applyFont="1" applyBorder="1">
      <alignment vertical="center"/>
    </xf>
    <xf numFmtId="0" fontId="7" fillId="0" borderId="3" xfId="0" quotePrefix="1" applyFont="1" applyBorder="1">
      <alignment vertical="center"/>
    </xf>
    <xf numFmtId="0" fontId="52" fillId="0" borderId="0" xfId="0" applyFont="1">
      <alignment vertical="center"/>
    </xf>
    <xf numFmtId="0" fontId="53" fillId="0" borderId="0" xfId="0" applyFont="1">
      <alignment vertical="center"/>
    </xf>
    <xf numFmtId="0" fontId="7" fillId="0" borderId="4" xfId="0" quotePrefix="1" applyFont="1" applyBorder="1" applyAlignment="1">
      <alignment horizontal="center" vertical="center"/>
    </xf>
    <xf numFmtId="0" fontId="7" fillId="0" borderId="15" xfId="0" quotePrefix="1" applyFont="1" applyBorder="1" applyAlignment="1">
      <alignment horizontal="center" vertical="center"/>
    </xf>
    <xf numFmtId="0" fontId="7" fillId="0" borderId="12" xfId="0" quotePrefix="1" applyFont="1" applyBorder="1" applyAlignment="1">
      <alignment horizontal="center" vertical="center"/>
    </xf>
    <xf numFmtId="0" fontId="54" fillId="0" borderId="0" xfId="0" applyFont="1">
      <alignment vertical="center"/>
    </xf>
    <xf numFmtId="0" fontId="18" fillId="2" borderId="0" xfId="0" applyFont="1" applyFill="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18" fillId="0" borderId="0" xfId="0" applyFont="1" applyAlignment="1">
      <alignment horizontal="left" vertical="center"/>
    </xf>
    <xf numFmtId="0" fontId="7" fillId="2" borderId="0" xfId="0" applyFont="1" applyFill="1" applyAlignment="1">
      <alignment horizontal="left" vertical="center"/>
    </xf>
    <xf numFmtId="0" fontId="6" fillId="0" borderId="0" xfId="0" applyFont="1" applyAlignment="1">
      <alignment horizontal="left" vertical="center"/>
    </xf>
    <xf numFmtId="0" fontId="17" fillId="0" borderId="0" xfId="0" applyFont="1" applyAlignment="1">
      <alignment horizontal="left" vertical="center"/>
    </xf>
    <xf numFmtId="0" fontId="7" fillId="2" borderId="0" xfId="0" applyFont="1" applyFill="1" applyAlignment="1">
      <alignment horizontal="right" vertical="center"/>
    </xf>
    <xf numFmtId="0" fontId="0" fillId="2" borderId="0" xfId="0" applyFill="1">
      <alignment vertical="center"/>
    </xf>
    <xf numFmtId="0" fontId="0" fillId="0" borderId="0" xfId="0" applyAlignment="1">
      <alignment horizontal="center" vertical="center"/>
    </xf>
    <xf numFmtId="0" fontId="7" fillId="2" borderId="0" xfId="11" applyFont="1" applyFill="1">
      <alignment vertical="center"/>
    </xf>
    <xf numFmtId="0" fontId="7" fillId="0" borderId="0" xfId="32" applyFont="1">
      <alignment vertical="center"/>
    </xf>
    <xf numFmtId="0" fontId="17" fillId="0" borderId="0" xfId="11" applyFont="1">
      <alignment vertical="center"/>
    </xf>
    <xf numFmtId="0" fontId="6" fillId="0" borderId="0" xfId="0" applyFont="1">
      <alignment vertical="center"/>
    </xf>
    <xf numFmtId="0" fontId="7" fillId="0" borderId="0" xfId="13" applyFont="1"/>
    <xf numFmtId="0" fontId="3" fillId="0" borderId="0" xfId="16" applyFont="1" applyAlignment="1">
      <alignment horizontal="right" vertical="center"/>
    </xf>
    <xf numFmtId="0" fontId="17" fillId="0" borderId="0" xfId="13" applyFont="1"/>
    <xf numFmtId="0" fontId="55" fillId="0" borderId="0" xfId="0" applyFont="1">
      <alignment vertical="center"/>
    </xf>
    <xf numFmtId="0" fontId="7" fillId="0" borderId="8" xfId="12" applyFont="1" applyBorder="1">
      <alignment vertical="center"/>
    </xf>
    <xf numFmtId="0" fontId="7" fillId="0" borderId="3" xfId="12" applyFont="1" applyBorder="1" applyAlignment="1">
      <alignment horizontal="right" vertical="center"/>
    </xf>
    <xf numFmtId="0" fontId="3" fillId="0" borderId="2" xfId="0" applyFont="1" applyBorder="1" applyAlignment="1">
      <alignment horizontal="right"/>
    </xf>
    <xf numFmtId="176" fontId="7" fillId="0" borderId="0" xfId="12" applyNumberFormat="1" applyFont="1" applyAlignment="1">
      <alignment horizontal="center" vertical="center"/>
    </xf>
    <xf numFmtId="0" fontId="18" fillId="0" borderId="0" xfId="0" applyFont="1" applyAlignment="1"/>
    <xf numFmtId="0" fontId="18" fillId="0" borderId="0" xfId="16" applyFont="1">
      <alignment vertical="center"/>
    </xf>
    <xf numFmtId="0" fontId="18" fillId="0" borderId="0" xfId="12" applyFont="1" applyAlignment="1">
      <alignment horizontal="left" vertical="center"/>
    </xf>
    <xf numFmtId="0" fontId="7" fillId="2" borderId="0" xfId="0" applyFont="1" applyFill="1" applyAlignment="1">
      <alignment horizontal="right"/>
    </xf>
    <xf numFmtId="0" fontId="3" fillId="0" borderId="0" xfId="28" applyFont="1">
      <alignment vertical="center"/>
    </xf>
    <xf numFmtId="0" fontId="56" fillId="2" borderId="0" xfId="12" applyFont="1" applyFill="1">
      <alignment vertical="center"/>
    </xf>
    <xf numFmtId="0" fontId="56" fillId="0" borderId="0" xfId="12" applyFont="1">
      <alignment vertical="center"/>
    </xf>
    <xf numFmtId="0" fontId="56" fillId="0" borderId="0" xfId="0" applyFont="1" applyAlignment="1"/>
    <xf numFmtId="0" fontId="56" fillId="0" borderId="0" xfId="12" applyFont="1" applyAlignment="1">
      <alignment horizontal="left" vertical="center"/>
    </xf>
    <xf numFmtId="0" fontId="56" fillId="0" borderId="0" xfId="12" applyFont="1" applyAlignment="1">
      <alignment horizontal="right" vertical="center"/>
    </xf>
    <xf numFmtId="0" fontId="57" fillId="0" borderId="0" xfId="12" applyFont="1">
      <alignment vertical="center"/>
    </xf>
    <xf numFmtId="0" fontId="56" fillId="2" borderId="0" xfId="0" applyFont="1" applyFill="1">
      <alignment vertical="center"/>
    </xf>
    <xf numFmtId="0" fontId="56" fillId="0" borderId="0" xfId="0" applyFont="1">
      <alignment vertical="center"/>
    </xf>
    <xf numFmtId="0" fontId="58" fillId="0" borderId="0" xfId="0" applyFont="1">
      <alignment vertical="center"/>
    </xf>
    <xf numFmtId="0" fontId="12" fillId="0" borderId="0" xfId="0" applyFont="1">
      <alignment vertical="center"/>
    </xf>
    <xf numFmtId="0" fontId="59" fillId="0" borderId="0" xfId="0" applyFont="1">
      <alignment vertical="center"/>
    </xf>
    <xf numFmtId="0" fontId="59" fillId="0" borderId="10" xfId="0" applyFont="1" applyBorder="1">
      <alignment vertical="center"/>
    </xf>
    <xf numFmtId="0" fontId="27" fillId="2" borderId="0" xfId="0" applyFont="1" applyFill="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right"/>
    </xf>
    <xf numFmtId="0" fontId="28" fillId="0" borderId="0" xfId="0" applyFont="1" applyAlignment="1"/>
    <xf numFmtId="0" fontId="28" fillId="0" borderId="0" xfId="0" applyFont="1">
      <alignment vertical="center"/>
    </xf>
    <xf numFmtId="0" fontId="60" fillId="0" borderId="0" xfId="0" applyFont="1" applyAlignment="1">
      <alignment horizontal="left" vertical="center"/>
    </xf>
    <xf numFmtId="176" fontId="27" fillId="0" borderId="0" xfId="0" applyNumberFormat="1" applyFont="1">
      <alignment vertical="center"/>
    </xf>
    <xf numFmtId="10" fontId="27" fillId="0" borderId="0" xfId="0" applyNumberFormat="1" applyFont="1" applyAlignment="1">
      <alignment horizontal="center" vertical="center"/>
    </xf>
    <xf numFmtId="10" fontId="27" fillId="0" borderId="0" xfId="0" applyNumberFormat="1" applyFont="1">
      <alignment vertical="center"/>
    </xf>
    <xf numFmtId="0" fontId="27"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xf>
    <xf numFmtId="0" fontId="7" fillId="0" borderId="0" xfId="12" applyFont="1" applyProtection="1">
      <alignment vertical="center"/>
    </xf>
    <xf numFmtId="0" fontId="56" fillId="0" borderId="0" xfId="0" applyFont="1" applyAlignment="1">
      <alignment horizontal="right"/>
    </xf>
    <xf numFmtId="0" fontId="61" fillId="0" borderId="0" xfId="12" applyFont="1">
      <alignment vertical="center"/>
    </xf>
    <xf numFmtId="0" fontId="61" fillId="0" borderId="0" xfId="0" applyFont="1">
      <alignment vertical="center"/>
    </xf>
    <xf numFmtId="0" fontId="62" fillId="0" borderId="0" xfId="0" applyFont="1">
      <alignment vertical="center"/>
    </xf>
    <xf numFmtId="0" fontId="26" fillId="0" borderId="0" xfId="0" applyFont="1">
      <alignment vertical="center"/>
    </xf>
    <xf numFmtId="0" fontId="61" fillId="2" borderId="0" xfId="0" applyFont="1" applyFill="1">
      <alignment vertical="center"/>
    </xf>
    <xf numFmtId="0" fontId="62" fillId="0" borderId="0" xfId="0" applyFont="1" applyAlignment="1"/>
    <xf numFmtId="0" fontId="25" fillId="2" borderId="0" xfId="12" applyFont="1" applyFill="1">
      <alignment vertical="center"/>
    </xf>
    <xf numFmtId="0" fontId="29" fillId="0" borderId="0" xfId="31" applyFont="1">
      <alignment vertical="center"/>
    </xf>
    <xf numFmtId="0" fontId="64" fillId="0" borderId="0" xfId="0" applyFont="1" applyAlignment="1">
      <alignment horizontal="right" vertical="center"/>
    </xf>
    <xf numFmtId="0" fontId="45" fillId="0" borderId="80" xfId="0" applyFont="1" applyBorder="1">
      <alignment vertical="center"/>
    </xf>
    <xf numFmtId="176" fontId="22" fillId="2" borderId="0" xfId="12" applyNumberFormat="1" applyFont="1" applyFill="1" applyAlignment="1">
      <alignment horizontal="center" vertical="center"/>
    </xf>
    <xf numFmtId="0" fontId="48" fillId="7" borderId="0" xfId="24" applyFont="1" applyFill="1">
      <alignment vertical="center"/>
    </xf>
    <xf numFmtId="56" fontId="48" fillId="10" borderId="0" xfId="24" applyNumberFormat="1" applyFont="1" applyFill="1">
      <alignment vertical="center"/>
    </xf>
    <xf numFmtId="0" fontId="48" fillId="2" borderId="0" xfId="24" applyFont="1" applyFill="1">
      <alignment vertical="center"/>
    </xf>
    <xf numFmtId="56" fontId="48" fillId="6" borderId="2" xfId="24" applyNumberFormat="1" applyFont="1" applyFill="1" applyBorder="1">
      <alignment vertical="center"/>
    </xf>
    <xf numFmtId="56" fontId="48" fillId="6" borderId="0" xfId="24" applyNumberFormat="1" applyFont="1" applyFill="1">
      <alignment vertical="center"/>
    </xf>
    <xf numFmtId="0" fontId="48" fillId="13" borderId="0" xfId="24" applyFont="1" applyFill="1">
      <alignment vertical="center"/>
    </xf>
    <xf numFmtId="56" fontId="48" fillId="2" borderId="2" xfId="24" applyNumberFormat="1" applyFont="1" applyFill="1" applyBorder="1">
      <alignment vertical="center"/>
    </xf>
    <xf numFmtId="56" fontId="48" fillId="2" borderId="0" xfId="24" applyNumberFormat="1" applyFont="1" applyFill="1">
      <alignment vertical="center"/>
    </xf>
    <xf numFmtId="0" fontId="49" fillId="2" borderId="0" xfId="24" applyFont="1" applyFill="1">
      <alignment vertical="center"/>
    </xf>
    <xf numFmtId="0" fontId="7" fillId="0" borderId="1" xfId="24" applyFont="1" applyBorder="1">
      <alignment vertical="center"/>
    </xf>
    <xf numFmtId="0" fontId="48" fillId="0" borderId="4" xfId="24" applyFont="1" applyBorder="1">
      <alignment vertical="center"/>
    </xf>
    <xf numFmtId="56" fontId="48" fillId="14" borderId="0" xfId="24" applyNumberFormat="1" applyFont="1" applyFill="1">
      <alignment vertical="center"/>
    </xf>
    <xf numFmtId="0" fontId="48" fillId="0" borderId="1" xfId="24" applyFont="1" applyBorder="1">
      <alignment vertical="center"/>
    </xf>
    <xf numFmtId="0" fontId="32" fillId="0" borderId="0" xfId="24" applyFont="1">
      <alignment vertical="center"/>
    </xf>
    <xf numFmtId="0" fontId="3" fillId="0" borderId="1" xfId="0" applyFont="1" applyBorder="1">
      <alignment vertical="center"/>
    </xf>
    <xf numFmtId="0" fontId="49" fillId="0" borderId="0" xfId="0" applyFont="1" applyAlignment="1">
      <alignment horizontal="center" vertical="center"/>
    </xf>
    <xf numFmtId="0" fontId="7" fillId="0" borderId="4" xfId="0" applyFont="1" applyBorder="1">
      <alignment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58" xfId="0" applyFont="1" applyBorder="1" applyAlignment="1">
      <alignment horizontal="center" vertical="center"/>
    </xf>
    <xf numFmtId="0" fontId="7" fillId="0" borderId="5" xfId="0" applyFont="1" applyBorder="1" applyAlignment="1">
      <alignment horizontal="center" vertical="center"/>
    </xf>
    <xf numFmtId="0" fontId="7" fillId="0" borderId="59" xfId="0" applyFont="1" applyBorder="1" applyAlignment="1">
      <alignment horizontal="center" vertical="center"/>
    </xf>
    <xf numFmtId="0" fontId="7" fillId="0" borderId="0" xfId="0" applyFont="1" applyAlignment="1">
      <alignment horizontal="center" vertical="center"/>
    </xf>
    <xf numFmtId="0" fontId="17" fillId="0" borderId="0" xfId="0" applyFont="1" applyAlignment="1">
      <alignment horizontal="center" vertical="center"/>
    </xf>
    <xf numFmtId="0" fontId="46" fillId="0" borderId="0" xfId="0" applyFont="1" applyAlignment="1">
      <alignment horizontal="center" vertical="center"/>
    </xf>
    <xf numFmtId="0" fontId="31" fillId="0" borderId="0" xfId="0" applyFont="1" applyAlignment="1">
      <alignment horizontal="center" vertical="center"/>
    </xf>
    <xf numFmtId="0" fontId="49" fillId="0" borderId="0" xfId="0" applyFont="1" applyAlignment="1">
      <alignment horizontal="center" vertical="center"/>
    </xf>
    <xf numFmtId="0" fontId="49" fillId="0" borderId="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Alignment="1">
      <alignment horizontal="center" vertical="center"/>
    </xf>
    <xf numFmtId="0" fontId="47" fillId="0" borderId="0" xfId="0" applyFont="1" applyAlignment="1">
      <alignment horizontal="center" vertical="center"/>
    </xf>
    <xf numFmtId="0" fontId="32" fillId="0" borderId="0" xfId="0" applyFont="1" applyAlignment="1">
      <alignment horizontal="left"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50" fillId="0" borderId="0" xfId="25" applyFont="1" applyAlignment="1">
      <alignment horizontal="center" vertical="center"/>
    </xf>
    <xf numFmtId="0" fontId="51" fillId="0" borderId="0" xfId="25" applyFont="1" applyAlignment="1">
      <alignment horizontal="center" vertical="center"/>
    </xf>
    <xf numFmtId="0" fontId="14" fillId="0" borderId="43" xfId="15" applyFont="1" applyBorder="1" applyAlignment="1">
      <alignment horizontal="center" vertical="center"/>
    </xf>
    <xf numFmtId="0" fontId="14" fillId="0" borderId="30" xfId="15" applyFont="1" applyBorder="1" applyAlignment="1">
      <alignment horizontal="center" vertical="center"/>
    </xf>
    <xf numFmtId="0" fontId="3" fillId="0" borderId="69"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4" fillId="0" borderId="28" xfId="15" applyFont="1" applyBorder="1" applyAlignment="1">
      <alignment horizontal="center" vertical="center"/>
    </xf>
    <xf numFmtId="0" fontId="3" fillId="0" borderId="41" xfId="0" applyFont="1" applyBorder="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14" fillId="0" borderId="62" xfId="15" applyFont="1" applyBorder="1" applyAlignment="1">
      <alignment horizontal="center" vertical="center"/>
    </xf>
    <xf numFmtId="0" fontId="14" fillId="0" borderId="29" xfId="15" applyFont="1" applyBorder="1" applyAlignment="1">
      <alignment horizontal="center" vertical="center"/>
    </xf>
    <xf numFmtId="0" fontId="14" fillId="0" borderId="33" xfId="15" applyFont="1" applyBorder="1" applyAlignment="1">
      <alignment horizontal="center" vertical="center"/>
    </xf>
    <xf numFmtId="0" fontId="14" fillId="0" borderId="34" xfId="15" applyFont="1" applyBorder="1" applyAlignment="1">
      <alignment horizontal="center" vertical="center"/>
    </xf>
    <xf numFmtId="0" fontId="14" fillId="0" borderId="35" xfId="15" applyFont="1" applyBorder="1" applyAlignment="1">
      <alignment horizontal="center" vertical="center"/>
    </xf>
    <xf numFmtId="0" fontId="3" fillId="0" borderId="7" xfId="0" applyFont="1" applyBorder="1" applyAlignment="1">
      <alignment horizontal="center" vertical="center"/>
    </xf>
    <xf numFmtId="0" fontId="3" fillId="0" borderId="66" xfId="0" applyFont="1" applyBorder="1" applyAlignment="1">
      <alignment horizontal="center" vertical="center"/>
    </xf>
    <xf numFmtId="0" fontId="14" fillId="0" borderId="32" xfId="15"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14" fillId="0" borderId="78" xfId="15" applyFont="1" applyBorder="1" applyAlignment="1">
      <alignment horizontal="center" vertical="center"/>
    </xf>
    <xf numFmtId="0" fontId="14" fillId="0" borderId="31" xfId="15" applyFont="1" applyBorder="1" applyAlignment="1">
      <alignment horizontal="center" vertical="center"/>
    </xf>
    <xf numFmtId="0" fontId="14" fillId="0" borderId="37" xfId="15"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4" fillId="0" borderId="46" xfId="15" applyFont="1" applyBorder="1" applyAlignment="1">
      <alignment horizontal="center" vertical="center"/>
    </xf>
    <xf numFmtId="0" fontId="14" fillId="0" borderId="68" xfId="15" applyFont="1" applyBorder="1" applyAlignment="1">
      <alignment horizontal="center" vertical="center"/>
    </xf>
    <xf numFmtId="0" fontId="14" fillId="0" borderId="36" xfId="15" applyFont="1" applyBorder="1" applyAlignment="1">
      <alignment horizontal="center" vertical="center"/>
    </xf>
    <xf numFmtId="0" fontId="14" fillId="0" borderId="45" xfId="15" applyFont="1" applyBorder="1" applyAlignment="1">
      <alignment horizontal="center" vertical="center"/>
    </xf>
    <xf numFmtId="0" fontId="14" fillId="0" borderId="67" xfId="15" applyFont="1" applyBorder="1" applyAlignment="1">
      <alignment horizontal="center" vertical="center"/>
    </xf>
    <xf numFmtId="0" fontId="3" fillId="0" borderId="16" xfId="0" applyFont="1" applyBorder="1" applyAlignment="1">
      <alignment horizontal="center" vertical="center"/>
    </xf>
    <xf numFmtId="0" fontId="14" fillId="0" borderId="44" xfId="15" applyFont="1" applyBorder="1" applyAlignment="1">
      <alignment horizontal="center" vertical="center"/>
    </xf>
    <xf numFmtId="0" fontId="3" fillId="0" borderId="11" xfId="0" applyFont="1" applyBorder="1" applyAlignment="1">
      <alignment horizontal="center" vertical="center"/>
    </xf>
    <xf numFmtId="0" fontId="7" fillId="0" borderId="54" xfId="0" applyFont="1" applyBorder="1" applyAlignment="1">
      <alignment horizontal="center" vertical="center"/>
    </xf>
    <xf numFmtId="0" fontId="7" fillId="0" borderId="82" xfId="0" applyFont="1" applyBorder="1" applyAlignment="1">
      <alignment horizontal="center" vertical="center"/>
    </xf>
    <xf numFmtId="0" fontId="7" fillId="0" borderId="50" xfId="0" applyFont="1" applyBorder="1" applyAlignment="1">
      <alignment horizontal="center" vertical="center"/>
    </xf>
    <xf numFmtId="0" fontId="7" fillId="0" borderId="87" xfId="0" applyFont="1" applyBorder="1" applyAlignment="1">
      <alignment horizontal="center" vertical="center"/>
    </xf>
    <xf numFmtId="0" fontId="7" fillId="0" borderId="55" xfId="0" applyFont="1" applyBorder="1" applyAlignment="1">
      <alignment horizontal="center" vertical="center"/>
    </xf>
    <xf numFmtId="0" fontId="7" fillId="0" borderId="77" xfId="0" applyFont="1" applyBorder="1" applyAlignment="1">
      <alignment horizontal="center" vertical="center"/>
    </xf>
    <xf numFmtId="0" fontId="7" fillId="0" borderId="83" xfId="0" applyFont="1" applyBorder="1" applyAlignment="1">
      <alignment horizontal="center" vertical="center"/>
    </xf>
    <xf numFmtId="0" fontId="7" fillId="0" borderId="88" xfId="0" applyFont="1" applyBorder="1" applyAlignment="1">
      <alignment horizontal="center" vertical="center"/>
    </xf>
    <xf numFmtId="0" fontId="7" fillId="0" borderId="54" xfId="0" quotePrefix="1"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24" xfId="0" applyFont="1" applyBorder="1" applyAlignment="1">
      <alignment horizontal="center" vertical="center"/>
    </xf>
    <xf numFmtId="0" fontId="7" fillId="0" borderId="79" xfId="0" applyFont="1" applyBorder="1" applyAlignment="1">
      <alignment horizontal="center" vertical="center"/>
    </xf>
    <xf numFmtId="0" fontId="7" fillId="0" borderId="23" xfId="0" applyFont="1" applyBorder="1" applyAlignment="1">
      <alignment horizontal="center" vertical="center"/>
    </xf>
    <xf numFmtId="0" fontId="7" fillId="0" borderId="84" xfId="0" applyFont="1" applyBorder="1" applyAlignment="1">
      <alignment horizontal="right" vertical="center"/>
    </xf>
    <xf numFmtId="0" fontId="7" fillId="0" borderId="86" xfId="0" applyFont="1" applyBorder="1" applyAlignment="1">
      <alignment horizontal="right" vertical="center"/>
    </xf>
    <xf numFmtId="0" fontId="7" fillId="0" borderId="57" xfId="0" applyFont="1" applyBorder="1" applyAlignment="1">
      <alignment horizontal="right" vertical="center"/>
    </xf>
    <xf numFmtId="0" fontId="7" fillId="0" borderId="52" xfId="0" applyFont="1" applyBorder="1" applyAlignment="1">
      <alignment horizontal="center" vertical="center"/>
    </xf>
    <xf numFmtId="0" fontId="7" fillId="0" borderId="85" xfId="0" applyFont="1" applyBorder="1" applyAlignment="1">
      <alignment horizontal="center" vertical="center"/>
    </xf>
    <xf numFmtId="0" fontId="65" fillId="0" borderId="0" xfId="0" applyFont="1" applyAlignment="1">
      <alignment horizontal="center" vertical="center"/>
    </xf>
    <xf numFmtId="0" fontId="48" fillId="7" borderId="0" xfId="24" applyFont="1" applyFill="1" applyAlignment="1">
      <alignment horizontal="center" vertical="center"/>
    </xf>
    <xf numFmtId="20" fontId="7" fillId="0" borderId="81" xfId="24" applyNumberFormat="1" applyFont="1" applyBorder="1" applyAlignment="1">
      <alignment horizontal="center" vertical="center"/>
    </xf>
    <xf numFmtId="0" fontId="7" fillId="0" borderId="50" xfId="24" applyFont="1" applyBorder="1" applyAlignment="1">
      <alignment horizontal="center" vertical="center"/>
    </xf>
    <xf numFmtId="0" fontId="7" fillId="0" borderId="49" xfId="24" applyFont="1" applyBorder="1" applyAlignment="1">
      <alignment horizontal="center" vertical="center"/>
    </xf>
    <xf numFmtId="0" fontId="7" fillId="0" borderId="56" xfId="24" applyFont="1" applyBorder="1" applyAlignment="1">
      <alignment horizontal="center" vertical="center"/>
    </xf>
    <xf numFmtId="56" fontId="48" fillId="14" borderId="0" xfId="24" applyNumberFormat="1" applyFont="1" applyFill="1" applyAlignment="1">
      <alignment horizontal="center" vertical="center"/>
    </xf>
    <xf numFmtId="56" fontId="48" fillId="14" borderId="4" xfId="24" applyNumberFormat="1" applyFont="1" applyFill="1" applyBorder="1" applyAlignment="1">
      <alignment horizontal="center" vertical="center"/>
    </xf>
    <xf numFmtId="0" fontId="48" fillId="4" borderId="2" xfId="24" applyFont="1" applyFill="1" applyBorder="1" applyAlignment="1">
      <alignment horizontal="center" vertical="center"/>
    </xf>
    <xf numFmtId="0" fontId="48" fillId="4" borderId="0" xfId="24" applyFont="1" applyFill="1" applyAlignment="1">
      <alignment horizontal="center" vertical="center"/>
    </xf>
    <xf numFmtId="0" fontId="48" fillId="13" borderId="0" xfId="24" applyFont="1" applyFill="1" applyAlignment="1">
      <alignment horizontal="center" vertical="center"/>
    </xf>
    <xf numFmtId="0" fontId="7" fillId="0" borderId="81" xfId="24" applyFont="1" applyBorder="1" applyAlignment="1">
      <alignment horizontal="center" vertical="center"/>
    </xf>
    <xf numFmtId="0" fontId="48" fillId="3" borderId="0" xfId="24" applyFont="1" applyFill="1" applyAlignment="1">
      <alignment horizontal="center" vertical="center"/>
    </xf>
    <xf numFmtId="0" fontId="48" fillId="3" borderId="4" xfId="24" applyFont="1" applyFill="1" applyBorder="1" applyAlignment="1">
      <alignment horizontal="center" vertical="center"/>
    </xf>
    <xf numFmtId="0" fontId="48" fillId="8" borderId="2" xfId="24" applyFont="1" applyFill="1" applyBorder="1" applyAlignment="1">
      <alignment horizontal="center" vertical="center"/>
    </xf>
    <xf numFmtId="0" fontId="48" fillId="8" borderId="0" xfId="24" applyFont="1" applyFill="1" applyAlignment="1">
      <alignment horizontal="center" vertical="center"/>
    </xf>
    <xf numFmtId="0" fontId="48" fillId="15" borderId="0" xfId="24" applyFont="1" applyFill="1" applyAlignment="1">
      <alignment horizontal="center" vertical="center"/>
    </xf>
    <xf numFmtId="0" fontId="49" fillId="15" borderId="0" xfId="24" applyFont="1" applyFill="1" applyAlignment="1">
      <alignment horizontal="center" vertical="center"/>
    </xf>
    <xf numFmtId="0" fontId="49" fillId="2" borderId="0" xfId="24" applyFont="1" applyFill="1" applyAlignment="1">
      <alignment horizontal="center" vertical="center"/>
    </xf>
    <xf numFmtId="0" fontId="48" fillId="7" borderId="4" xfId="24" applyFont="1" applyFill="1" applyBorder="1" applyAlignment="1">
      <alignment horizontal="center" vertical="center"/>
    </xf>
    <xf numFmtId="0" fontId="7" fillId="0" borderId="52" xfId="24" applyFont="1" applyBorder="1" applyAlignment="1">
      <alignment horizontal="center" vertical="center"/>
    </xf>
    <xf numFmtId="0" fontId="7" fillId="0" borderId="53" xfId="24" applyFont="1" applyBorder="1" applyAlignment="1">
      <alignment horizontal="center" vertical="center"/>
    </xf>
    <xf numFmtId="0" fontId="7" fillId="0" borderId="55" xfId="24" applyFont="1" applyBorder="1" applyAlignment="1">
      <alignment horizontal="center" vertical="center"/>
    </xf>
    <xf numFmtId="0" fontId="7" fillId="0" borderId="77" xfId="24" applyFont="1" applyBorder="1" applyAlignment="1">
      <alignment horizontal="center" vertical="center"/>
    </xf>
    <xf numFmtId="0" fontId="7" fillId="0" borderId="51" xfId="24" applyFont="1" applyBorder="1" applyAlignment="1">
      <alignment horizontal="center" vertical="center"/>
    </xf>
    <xf numFmtId="0" fontId="7" fillId="0" borderId="54" xfId="24" applyFont="1" applyBorder="1" applyAlignment="1">
      <alignment horizontal="center" vertical="center"/>
    </xf>
    <xf numFmtId="0" fontId="48" fillId="12" borderId="0" xfId="24" applyFont="1" applyFill="1" applyAlignment="1">
      <alignment horizontal="center" vertical="center"/>
    </xf>
    <xf numFmtId="20" fontId="7" fillId="0" borderId="54" xfId="24" applyNumberFormat="1" applyFont="1" applyBorder="1" applyAlignment="1">
      <alignment horizontal="center" vertical="center"/>
    </xf>
    <xf numFmtId="0" fontId="48" fillId="5" borderId="2" xfId="24" applyFont="1" applyFill="1" applyBorder="1" applyAlignment="1">
      <alignment horizontal="center" vertical="center"/>
    </xf>
    <xf numFmtId="0" fontId="48" fillId="5" borderId="0" xfId="24" applyFont="1" applyFill="1" applyAlignment="1">
      <alignment horizontal="center" vertical="center"/>
    </xf>
    <xf numFmtId="0" fontId="48" fillId="9" borderId="0" xfId="24" applyFont="1" applyFill="1" applyAlignment="1">
      <alignment horizontal="center" vertical="center"/>
    </xf>
    <xf numFmtId="0" fontId="48" fillId="11" borderId="0" xfId="24" applyFont="1" applyFill="1" applyAlignment="1">
      <alignment horizontal="center" vertical="center"/>
    </xf>
    <xf numFmtId="0" fontId="48" fillId="3" borderId="2" xfId="24" applyFont="1" applyFill="1" applyBorder="1" applyAlignment="1">
      <alignment horizontal="center" vertical="center"/>
    </xf>
    <xf numFmtId="56" fontId="48" fillId="11" borderId="0" xfId="24" applyNumberFormat="1" applyFont="1" applyFill="1" applyAlignment="1">
      <alignment horizontal="center" vertical="center"/>
    </xf>
    <xf numFmtId="0" fontId="48" fillId="10" borderId="0" xfId="24" applyFont="1" applyFill="1" applyAlignment="1">
      <alignment horizontal="center" vertical="center"/>
    </xf>
    <xf numFmtId="0" fontId="48" fillId="6" borderId="2" xfId="24" applyFont="1" applyFill="1" applyBorder="1" applyAlignment="1">
      <alignment horizontal="center" vertical="center"/>
    </xf>
    <xf numFmtId="0" fontId="48" fillId="6" borderId="0" xfId="24" applyFont="1" applyFill="1" applyAlignment="1">
      <alignment horizontal="center" vertical="center"/>
    </xf>
    <xf numFmtId="0" fontId="14" fillId="2" borderId="2" xfId="24" applyFont="1" applyFill="1" applyBorder="1" applyAlignment="1">
      <alignment horizontal="center" vertical="center"/>
    </xf>
    <xf numFmtId="0" fontId="14" fillId="2" borderId="0" xfId="24" applyFont="1" applyFill="1" applyAlignment="1">
      <alignment horizontal="center" vertical="center"/>
    </xf>
    <xf numFmtId="0" fontId="49" fillId="2" borderId="2" xfId="24" applyFont="1" applyFill="1" applyBorder="1" applyAlignment="1">
      <alignment horizontal="center" vertical="center"/>
    </xf>
    <xf numFmtId="0" fontId="49" fillId="2" borderId="4" xfId="24" applyFont="1" applyFill="1" applyBorder="1" applyAlignment="1">
      <alignment horizontal="center" vertical="center"/>
    </xf>
    <xf numFmtId="0" fontId="49" fillId="2" borderId="25" xfId="24" applyFont="1" applyFill="1" applyBorder="1" applyAlignment="1">
      <alignment horizontal="center" vertical="center"/>
    </xf>
    <xf numFmtId="0" fontId="49" fillId="2" borderId="6" xfId="24" applyFont="1" applyFill="1" applyBorder="1" applyAlignment="1">
      <alignment horizontal="center" vertical="center"/>
    </xf>
    <xf numFmtId="0" fontId="49" fillId="2" borderId="12" xfId="24" applyFont="1" applyFill="1" applyBorder="1" applyAlignment="1">
      <alignment horizontal="center" vertical="center"/>
    </xf>
    <xf numFmtId="0" fontId="33" fillId="0" borderId="0" xfId="24" applyFont="1" applyAlignment="1">
      <alignment horizontal="center" vertical="center"/>
    </xf>
    <xf numFmtId="0" fontId="48" fillId="4" borderId="10" xfId="24" applyFont="1" applyFill="1" applyBorder="1" applyAlignment="1">
      <alignment horizontal="center" vertical="center"/>
    </xf>
    <xf numFmtId="0" fontId="48" fillId="9" borderId="10" xfId="24" applyFont="1" applyFill="1" applyBorder="1" applyAlignment="1">
      <alignment horizontal="center" vertical="center"/>
    </xf>
    <xf numFmtId="56" fontId="48" fillId="5" borderId="14" xfId="24" applyNumberFormat="1" applyFont="1" applyFill="1" applyBorder="1" applyAlignment="1">
      <alignment horizontal="center" vertical="center"/>
    </xf>
    <xf numFmtId="56" fontId="48" fillId="5" borderId="10" xfId="24" applyNumberFormat="1" applyFont="1" applyFill="1" applyBorder="1" applyAlignment="1">
      <alignment horizontal="center" vertical="center"/>
    </xf>
    <xf numFmtId="56" fontId="48" fillId="5" borderId="2" xfId="24" applyNumberFormat="1" applyFont="1" applyFill="1" applyBorder="1" applyAlignment="1">
      <alignment horizontal="center" vertical="center"/>
    </xf>
    <xf numFmtId="56" fontId="48" fillId="5" borderId="0" xfId="24" applyNumberFormat="1" applyFont="1" applyFill="1" applyAlignment="1">
      <alignment horizontal="center" vertical="center"/>
    </xf>
    <xf numFmtId="0" fontId="48" fillId="2" borderId="0" xfId="24" applyFont="1" applyFill="1" applyAlignment="1">
      <alignment horizontal="center" vertical="center"/>
    </xf>
    <xf numFmtId="0" fontId="49" fillId="4" borderId="2" xfId="24" applyFont="1" applyFill="1" applyBorder="1" applyAlignment="1">
      <alignment horizontal="center" vertical="center"/>
    </xf>
    <xf numFmtId="0" fontId="49" fillId="4" borderId="0" xfId="24" applyFont="1" applyFill="1" applyAlignment="1">
      <alignment horizontal="center" vertical="center"/>
    </xf>
    <xf numFmtId="0" fontId="49" fillId="8" borderId="2" xfId="24" applyFont="1" applyFill="1" applyBorder="1" applyAlignment="1">
      <alignment horizontal="center" vertical="center"/>
    </xf>
    <xf numFmtId="0" fontId="49" fillId="8" borderId="0" xfId="24" applyFont="1" applyFill="1" applyAlignment="1">
      <alignment horizontal="center" vertical="center"/>
    </xf>
    <xf numFmtId="0" fontId="7" fillId="0" borderId="82" xfId="24" applyFont="1" applyBorder="1" applyAlignment="1">
      <alignment horizontal="center" vertical="center"/>
    </xf>
    <xf numFmtId="0" fontId="7" fillId="0" borderId="83" xfId="24" applyFont="1" applyBorder="1" applyAlignment="1">
      <alignment horizontal="center" vertical="center"/>
    </xf>
    <xf numFmtId="0" fontId="7" fillId="0" borderId="16" xfId="14" applyFont="1" applyBorder="1" applyAlignment="1">
      <alignment horizontal="center" vertical="center" wrapText="1"/>
    </xf>
    <xf numFmtId="0" fontId="7" fillId="0" borderId="15" xfId="14" applyFont="1" applyBorder="1" applyAlignment="1">
      <alignment horizontal="center" vertical="center"/>
    </xf>
    <xf numFmtId="0" fontId="7" fillId="0" borderId="1" xfId="14" applyFont="1" applyBorder="1" applyAlignment="1">
      <alignment horizontal="center" vertical="center"/>
    </xf>
    <xf numFmtId="0" fontId="7" fillId="0" borderId="4" xfId="14" applyFont="1" applyBorder="1" applyAlignment="1">
      <alignment horizontal="center" vertical="center"/>
    </xf>
    <xf numFmtId="0" fontId="17" fillId="0" borderId="16" xfId="14" applyFont="1" applyBorder="1" applyAlignment="1">
      <alignment horizontal="center" vertical="center"/>
    </xf>
    <xf numFmtId="0" fontId="17" fillId="0" borderId="15" xfId="14" applyFont="1" applyBorder="1" applyAlignment="1">
      <alignment horizontal="center" vertical="center"/>
    </xf>
    <xf numFmtId="0" fontId="17" fillId="0" borderId="1" xfId="14" applyFont="1" applyBorder="1" applyAlignment="1">
      <alignment horizontal="center" vertical="center"/>
    </xf>
    <xf numFmtId="0" fontId="17" fillId="0" borderId="4" xfId="14" applyFont="1" applyBorder="1" applyAlignment="1">
      <alignment horizontal="center" vertical="center"/>
    </xf>
    <xf numFmtId="0" fontId="7" fillId="0" borderId="16" xfId="14" applyFont="1" applyBorder="1" applyAlignment="1">
      <alignment horizontal="center" vertical="center"/>
    </xf>
    <xf numFmtId="56" fontId="7" fillId="0" borderId="1" xfId="14" applyNumberFormat="1" applyFont="1" applyBorder="1" applyAlignment="1">
      <alignment horizontal="center" vertical="center"/>
    </xf>
    <xf numFmtId="0" fontId="7" fillId="0" borderId="11" xfId="14" applyFont="1" applyBorder="1" applyAlignment="1">
      <alignment horizontal="center" vertical="center"/>
    </xf>
    <xf numFmtId="0" fontId="7" fillId="0" borderId="12" xfId="14" applyFont="1" applyBorder="1" applyAlignment="1">
      <alignment horizontal="center" vertical="center"/>
    </xf>
    <xf numFmtId="0" fontId="18" fillId="0" borderId="16" xfId="14" applyFont="1" applyBorder="1" applyAlignment="1">
      <alignment horizontal="center" vertical="center" wrapText="1"/>
    </xf>
    <xf numFmtId="0" fontId="18" fillId="0" borderId="15" xfId="14" applyFont="1" applyBorder="1" applyAlignment="1">
      <alignment horizontal="center" vertical="center"/>
    </xf>
    <xf numFmtId="0" fontId="18" fillId="0" borderId="1" xfId="14" applyFont="1" applyBorder="1" applyAlignment="1">
      <alignment horizontal="center" vertical="center"/>
    </xf>
    <xf numFmtId="0" fontId="18" fillId="0" borderId="4" xfId="14" applyFont="1" applyBorder="1" applyAlignment="1">
      <alignment horizontal="center" vertical="center"/>
    </xf>
    <xf numFmtId="0" fontId="18" fillId="0" borderId="16" xfId="14" applyFont="1" applyBorder="1" applyAlignment="1">
      <alignment horizontal="center" vertical="center"/>
    </xf>
    <xf numFmtId="56" fontId="18" fillId="0" borderId="1" xfId="14" applyNumberFormat="1" applyFont="1" applyBorder="1" applyAlignment="1">
      <alignment horizontal="center" vertical="center"/>
    </xf>
    <xf numFmtId="0" fontId="18" fillId="0" borderId="11" xfId="14" applyFont="1" applyBorder="1" applyAlignment="1">
      <alignment horizontal="center" vertical="center"/>
    </xf>
    <xf numFmtId="0" fontId="18" fillId="0" borderId="12" xfId="14" applyFont="1" applyBorder="1" applyAlignment="1">
      <alignment horizontal="center" vertical="center"/>
    </xf>
    <xf numFmtId="0" fontId="3" fillId="0" borderId="16" xfId="14" applyFont="1" applyBorder="1" applyAlignment="1">
      <alignment horizontal="center" vertical="center"/>
    </xf>
    <xf numFmtId="0" fontId="3" fillId="0" borderId="15" xfId="14" applyFont="1" applyBorder="1" applyAlignment="1">
      <alignment horizontal="center" vertical="center"/>
    </xf>
    <xf numFmtId="0" fontId="3" fillId="0" borderId="1" xfId="14" applyFont="1" applyBorder="1" applyAlignment="1">
      <alignment horizontal="center" vertical="center"/>
    </xf>
    <xf numFmtId="0" fontId="3" fillId="0" borderId="4" xfId="14" applyFont="1" applyBorder="1" applyAlignment="1">
      <alignment horizontal="center" vertical="center"/>
    </xf>
    <xf numFmtId="56" fontId="3" fillId="0" borderId="1" xfId="14" applyNumberFormat="1" applyFont="1" applyBorder="1" applyAlignment="1">
      <alignment horizontal="center" vertical="center"/>
    </xf>
    <xf numFmtId="0" fontId="3" fillId="0" borderId="11" xfId="14" applyFont="1" applyBorder="1" applyAlignment="1">
      <alignment horizontal="center" vertical="center"/>
    </xf>
    <xf numFmtId="0" fontId="3" fillId="0" borderId="12" xfId="14" applyFont="1" applyBorder="1" applyAlignment="1">
      <alignment horizontal="center" vertical="center"/>
    </xf>
    <xf numFmtId="0" fontId="6" fillId="0" borderId="16" xfId="14" applyFont="1" applyBorder="1" applyAlignment="1">
      <alignment horizontal="center" vertical="center"/>
    </xf>
    <xf numFmtId="0" fontId="6" fillId="0" borderId="15" xfId="14" applyFont="1" applyBorder="1" applyAlignment="1">
      <alignment horizontal="center" vertical="center"/>
    </xf>
    <xf numFmtId="0" fontId="6" fillId="0" borderId="1" xfId="14" applyFont="1" applyBorder="1" applyAlignment="1">
      <alignment horizontal="center" vertical="center"/>
    </xf>
    <xf numFmtId="0" fontId="6" fillId="0" borderId="4" xfId="14" applyFont="1" applyBorder="1" applyAlignment="1">
      <alignment horizontal="center" vertical="center"/>
    </xf>
    <xf numFmtId="0" fontId="7" fillId="0" borderId="47" xfId="14" applyFont="1" applyBorder="1" applyAlignment="1">
      <alignment horizontal="center" vertical="center"/>
    </xf>
    <xf numFmtId="0" fontId="14" fillId="0" borderId="0" xfId="14" applyFont="1" applyAlignment="1">
      <alignment horizontal="center" vertical="center"/>
    </xf>
    <xf numFmtId="0" fontId="15" fillId="0" borderId="47" xfId="14" applyFont="1" applyBorder="1" applyAlignment="1">
      <alignment horizontal="center" vertical="center"/>
    </xf>
    <xf numFmtId="0" fontId="14" fillId="0" borderId="47" xfId="14" applyFont="1" applyBorder="1" applyAlignment="1">
      <alignment horizontal="center" vertical="center"/>
    </xf>
    <xf numFmtId="176" fontId="19" fillId="0" borderId="0" xfId="12" applyNumberFormat="1" applyFont="1" applyAlignment="1">
      <alignment horizontal="center" vertical="center"/>
    </xf>
    <xf numFmtId="176" fontId="25" fillId="0" borderId="0" xfId="16" applyNumberFormat="1" applyFont="1" applyAlignment="1">
      <alignment horizontal="center"/>
    </xf>
    <xf numFmtId="49" fontId="19" fillId="0" borderId="0" xfId="12" applyNumberFormat="1" applyFont="1" applyAlignment="1">
      <alignment horizontal="center" vertical="center"/>
    </xf>
    <xf numFmtId="0" fontId="25" fillId="0" borderId="0" xfId="16" applyFont="1" applyAlignment="1">
      <alignment horizontal="center"/>
    </xf>
    <xf numFmtId="10" fontId="25" fillId="0" borderId="0" xfId="16" applyNumberFormat="1" applyFont="1" applyAlignment="1">
      <alignment horizontal="center"/>
    </xf>
    <xf numFmtId="0" fontId="7" fillId="0" borderId="0" xfId="12" applyFont="1" applyAlignment="1">
      <alignment horizontal="center" vertical="center"/>
    </xf>
    <xf numFmtId="10" fontId="7" fillId="0" borderId="0" xfId="12" applyNumberFormat="1"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xf>
    <xf numFmtId="0" fontId="35" fillId="0" borderId="0" xfId="30" applyAlignment="1">
      <alignment horizontal="center" vertical="center"/>
    </xf>
    <xf numFmtId="0" fontId="41" fillId="0" borderId="0" xfId="0" applyFont="1" applyAlignment="1">
      <alignment horizontal="center" vertical="center"/>
    </xf>
    <xf numFmtId="0" fontId="19" fillId="0" borderId="0" xfId="12" applyFont="1" applyAlignment="1">
      <alignment horizontal="center" vertical="center"/>
    </xf>
    <xf numFmtId="10" fontId="19" fillId="0" borderId="0" xfId="12" applyNumberFormat="1" applyFont="1" applyAlignment="1">
      <alignment horizontal="center" vertical="center"/>
    </xf>
    <xf numFmtId="0" fontId="63" fillId="0" borderId="0" xfId="30" applyFont="1" applyAlignment="1">
      <alignment horizontal="center" vertical="center"/>
    </xf>
    <xf numFmtId="0" fontId="3" fillId="0" borderId="0" xfId="12" applyFont="1" applyAlignment="1">
      <alignment horizontal="center" vertical="center"/>
    </xf>
    <xf numFmtId="0" fontId="35" fillId="0" borderId="0" xfId="30" applyBorder="1">
      <alignment vertical="center"/>
    </xf>
    <xf numFmtId="0" fontId="7" fillId="0" borderId="0" xfId="0" applyFont="1">
      <alignment vertical="center"/>
    </xf>
    <xf numFmtId="0" fontId="10" fillId="0" borderId="0" xfId="12" applyFont="1" applyAlignment="1">
      <alignment horizontal="left" vertical="center"/>
    </xf>
    <xf numFmtId="0" fontId="35" fillId="0" borderId="0" xfId="30">
      <alignment vertical="center"/>
    </xf>
    <xf numFmtId="0" fontId="0" fillId="0" borderId="0" xfId="0">
      <alignment vertical="center"/>
    </xf>
    <xf numFmtId="0" fontId="22" fillId="0" borderId="0" xfId="0" applyFont="1" applyAlignment="1">
      <alignment horizontal="center" vertical="center"/>
    </xf>
    <xf numFmtId="0" fontId="10" fillId="0" borderId="8" xfId="12" applyFont="1" applyBorder="1" applyAlignment="1">
      <alignment horizontal="left" vertical="center"/>
    </xf>
    <xf numFmtId="0" fontId="27" fillId="0" borderId="0" xfId="0" applyFont="1" applyAlignment="1">
      <alignment horizontal="center" vertical="center"/>
    </xf>
    <xf numFmtId="0" fontId="60" fillId="0" borderId="0" xfId="0" applyFont="1" applyAlignment="1">
      <alignment horizontal="left" vertical="center"/>
    </xf>
    <xf numFmtId="10" fontId="27" fillId="0" borderId="0" xfId="0" applyNumberFormat="1" applyFont="1" applyAlignment="1">
      <alignment horizontal="center" vertical="center"/>
    </xf>
    <xf numFmtId="0" fontId="28" fillId="0" borderId="0" xfId="0" applyFont="1" applyAlignment="1">
      <alignment horizontal="center" vertical="center"/>
    </xf>
    <xf numFmtId="0" fontId="35" fillId="0" borderId="0" xfId="30" applyAlignment="1">
      <alignment vertical="center"/>
    </xf>
  </cellXfs>
  <cellStyles count="33">
    <cellStyle name="Excel Built-in Normal" xfId="1" xr:uid="{00000000-0005-0000-0000-000000000000}"/>
    <cellStyle name="Excel Built-in Normal 2" xfId="32" xr:uid="{00000000-0005-0000-0000-000001000000}"/>
    <cellStyle name="Excel Built-in Normal 3" xfId="19" xr:uid="{00000000-0005-0000-0000-000002000000}"/>
    <cellStyle name="ハイパーリンク 2" xfId="30" xr:uid="{00000000-0005-0000-0000-000003000000}"/>
    <cellStyle name="通貨 2" xfId="2" xr:uid="{00000000-0005-0000-0000-000004000000}"/>
    <cellStyle name="通貨 3" xfId="26" xr:uid="{00000000-0005-0000-0000-000005000000}"/>
    <cellStyle name="標準" xfId="0" builtinId="0"/>
    <cellStyle name="標準 10 2" xfId="22" xr:uid="{00000000-0005-0000-0000-000007000000}"/>
    <cellStyle name="標準 13" xfId="24" xr:uid="{00000000-0005-0000-0000-000008000000}"/>
    <cellStyle name="標準 2" xfId="3" xr:uid="{00000000-0005-0000-0000-000009000000}"/>
    <cellStyle name="標準 2 2" xfId="4" xr:uid="{00000000-0005-0000-0000-00000A000000}"/>
    <cellStyle name="標準 2 2 2" xfId="5" xr:uid="{00000000-0005-0000-0000-00000B000000}"/>
    <cellStyle name="標準 2 2 3" xfId="29" xr:uid="{00000000-0005-0000-0000-00000C000000}"/>
    <cellStyle name="標準 2 2_登録ナンバー　2012.9.3" xfId="6" xr:uid="{00000000-0005-0000-0000-00000D000000}"/>
    <cellStyle name="標準 2 3" xfId="28" xr:uid="{00000000-0005-0000-0000-00000E000000}"/>
    <cellStyle name="標準 2_2012ouzadraw" xfId="7" xr:uid="{00000000-0005-0000-0000-00000F000000}"/>
    <cellStyle name="標準 3" xfId="8" xr:uid="{00000000-0005-0000-0000-000010000000}"/>
    <cellStyle name="標準 3 2" xfId="17" xr:uid="{00000000-0005-0000-0000-000011000000}"/>
    <cellStyle name="標準 3_登録ナンバー" xfId="9" xr:uid="{00000000-0005-0000-0000-000012000000}"/>
    <cellStyle name="標準 3_登録ナンバー 2" xfId="16" xr:uid="{00000000-0005-0000-0000-000013000000}"/>
    <cellStyle name="標準 4" xfId="25" xr:uid="{00000000-0005-0000-0000-000014000000}"/>
    <cellStyle name="標準 4 2" xfId="20" xr:uid="{00000000-0005-0000-0000-000015000000}"/>
    <cellStyle name="標準 5" xfId="10" xr:uid="{00000000-0005-0000-0000-000016000000}"/>
    <cellStyle name="標準 5 2" xfId="31" xr:uid="{00000000-0005-0000-0000-000017000000}"/>
    <cellStyle name="標準 6" xfId="27" xr:uid="{00000000-0005-0000-0000-000018000000}"/>
    <cellStyle name="標準 6 2" xfId="21" xr:uid="{00000000-0005-0000-0000-000019000000}"/>
    <cellStyle name="標準 8" xfId="18" xr:uid="{00000000-0005-0000-0000-00001A000000}"/>
    <cellStyle name="標準 9 2" xfId="23" xr:uid="{00000000-0005-0000-0000-00001B000000}"/>
    <cellStyle name="標準_Book2" xfId="11" xr:uid="{00000000-0005-0000-0000-00001C000000}"/>
    <cellStyle name="標準_Book2_登録ナンバー" xfId="12" xr:uid="{00000000-0005-0000-0000-00001E000000}"/>
    <cellStyle name="標準_Sheet1_登録ナンバー" xfId="13" xr:uid="{00000000-0005-0000-0000-00001F000000}"/>
    <cellStyle name="標準_スーパーカップ歴代入賞チーム" xfId="14" xr:uid="{00000000-0005-0000-0000-000020000000}"/>
    <cellStyle name="標準_要項　東近江カップ　2012" xfId="15" xr:uid="{00000000-0005-0000-0000-000023000000}"/>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CC66"/>
      <color rgb="FF0099FF"/>
      <color rgb="FF009999"/>
      <color rgb="FFCC66FF"/>
      <color rgb="FFFFFF66"/>
      <color rgb="FF00CC00"/>
      <color rgb="FFFF6600"/>
      <color rgb="FFFFCC00"/>
      <color rgb="FF00808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377190</xdr:colOff>
      <xdr:row>22</xdr:row>
      <xdr:rowOff>7620</xdr:rowOff>
    </xdr:to>
    <xdr:pic>
      <xdr:nvPicPr>
        <xdr:cNvPr id="6" name="図 5">
          <a:extLst>
            <a:ext uri="{FF2B5EF4-FFF2-40B4-BE49-F238E27FC236}">
              <a16:creationId xmlns:a16="http://schemas.microsoft.com/office/drawing/2014/main" id="{B974111B-2938-4472-A7B6-45CCA057E8F4}"/>
            </a:ext>
          </a:extLst>
        </xdr:cNvPr>
        <xdr:cNvPicPr>
          <a:picLocks noChangeAspect="1"/>
        </xdr:cNvPicPr>
      </xdr:nvPicPr>
      <xdr:blipFill>
        <a:blip xmlns:r="http://schemas.openxmlformats.org/officeDocument/2006/relationships" r:embed="rId1" cstate="print"/>
        <a:stretch>
          <a:fillRect/>
        </a:stretch>
      </xdr:blipFill>
      <xdr:spPr>
        <a:xfrm>
          <a:off x="0" y="0"/>
          <a:ext cx="4644390" cy="3639820"/>
        </a:xfrm>
        <a:prstGeom prst="rect">
          <a:avLst/>
        </a:prstGeom>
      </xdr:spPr>
    </xdr:pic>
    <xdr:clientData/>
  </xdr:twoCellAnchor>
  <xdr:twoCellAnchor editAs="oneCell">
    <xdr:from>
      <xdr:col>0</xdr:col>
      <xdr:colOff>0</xdr:colOff>
      <xdr:row>24</xdr:row>
      <xdr:rowOff>114300</xdr:rowOff>
    </xdr:from>
    <xdr:to>
      <xdr:col>7</xdr:col>
      <xdr:colOff>377190</xdr:colOff>
      <xdr:row>46</xdr:row>
      <xdr:rowOff>121920</xdr:rowOff>
    </xdr:to>
    <xdr:pic>
      <xdr:nvPicPr>
        <xdr:cNvPr id="7" name="図 6">
          <a:extLst>
            <a:ext uri="{FF2B5EF4-FFF2-40B4-BE49-F238E27FC236}">
              <a16:creationId xmlns:a16="http://schemas.microsoft.com/office/drawing/2014/main" id="{5C4BC674-03A5-4A24-8381-458907F45907}"/>
            </a:ext>
          </a:extLst>
        </xdr:cNvPr>
        <xdr:cNvPicPr>
          <a:picLocks noChangeAspect="1"/>
        </xdr:cNvPicPr>
      </xdr:nvPicPr>
      <xdr:blipFill>
        <a:blip xmlns:r="http://schemas.openxmlformats.org/officeDocument/2006/relationships" r:embed="rId2" cstate="print"/>
        <a:stretch>
          <a:fillRect/>
        </a:stretch>
      </xdr:blipFill>
      <xdr:spPr>
        <a:xfrm>
          <a:off x="0" y="4076700"/>
          <a:ext cx="4644390" cy="3639820"/>
        </a:xfrm>
        <a:prstGeom prst="rect">
          <a:avLst/>
        </a:prstGeom>
      </xdr:spPr>
    </xdr:pic>
    <xdr:clientData/>
  </xdr:twoCellAnchor>
  <xdr:twoCellAnchor editAs="oneCell">
    <xdr:from>
      <xdr:col>0</xdr:col>
      <xdr:colOff>0</xdr:colOff>
      <xdr:row>50</xdr:row>
      <xdr:rowOff>0</xdr:rowOff>
    </xdr:from>
    <xdr:to>
      <xdr:col>7</xdr:col>
      <xdr:colOff>377190</xdr:colOff>
      <xdr:row>72</xdr:row>
      <xdr:rowOff>7620</xdr:rowOff>
    </xdr:to>
    <xdr:pic>
      <xdr:nvPicPr>
        <xdr:cNvPr id="8" name="図 7">
          <a:extLst>
            <a:ext uri="{FF2B5EF4-FFF2-40B4-BE49-F238E27FC236}">
              <a16:creationId xmlns:a16="http://schemas.microsoft.com/office/drawing/2014/main" id="{68244FAC-E1B7-45AD-A52F-FB3E87C1D4D9}"/>
            </a:ext>
          </a:extLst>
        </xdr:cNvPr>
        <xdr:cNvPicPr>
          <a:picLocks noChangeAspect="1"/>
        </xdr:cNvPicPr>
      </xdr:nvPicPr>
      <xdr:blipFill>
        <a:blip xmlns:r="http://schemas.openxmlformats.org/officeDocument/2006/relationships" r:embed="rId3" cstate="print"/>
        <a:stretch>
          <a:fillRect/>
        </a:stretch>
      </xdr:blipFill>
      <xdr:spPr>
        <a:xfrm>
          <a:off x="0" y="8255000"/>
          <a:ext cx="4644390" cy="3639820"/>
        </a:xfrm>
        <a:prstGeom prst="rect">
          <a:avLst/>
        </a:prstGeom>
      </xdr:spPr>
    </xdr:pic>
    <xdr:clientData/>
  </xdr:twoCellAnchor>
  <xdr:twoCellAnchor editAs="oneCell">
    <xdr:from>
      <xdr:col>0</xdr:col>
      <xdr:colOff>0</xdr:colOff>
      <xdr:row>75</xdr:row>
      <xdr:rowOff>0</xdr:rowOff>
    </xdr:from>
    <xdr:to>
      <xdr:col>7</xdr:col>
      <xdr:colOff>377190</xdr:colOff>
      <xdr:row>97</xdr:row>
      <xdr:rowOff>15240</xdr:rowOff>
    </xdr:to>
    <xdr:pic>
      <xdr:nvPicPr>
        <xdr:cNvPr id="9" name="図 8">
          <a:extLst>
            <a:ext uri="{FF2B5EF4-FFF2-40B4-BE49-F238E27FC236}">
              <a16:creationId xmlns:a16="http://schemas.microsoft.com/office/drawing/2014/main" id="{B760C8B8-5909-490B-984D-E818D3393564}"/>
            </a:ext>
          </a:extLst>
        </xdr:cNvPr>
        <xdr:cNvPicPr>
          <a:picLocks noChangeAspect="1"/>
        </xdr:cNvPicPr>
      </xdr:nvPicPr>
      <xdr:blipFill>
        <a:blip xmlns:r="http://schemas.openxmlformats.org/officeDocument/2006/relationships" r:embed="rId4" cstate="print"/>
        <a:stretch>
          <a:fillRect/>
        </a:stretch>
      </xdr:blipFill>
      <xdr:spPr>
        <a:xfrm>
          <a:off x="0" y="12382500"/>
          <a:ext cx="4644390" cy="3647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542925</xdr:colOff>
      <xdr:row>315</xdr:row>
      <xdr:rowOff>114300</xdr:rowOff>
    </xdr:from>
    <xdr:to>
      <xdr:col>2</xdr:col>
      <xdr:colOff>85725</xdr:colOff>
      <xdr:row>315</xdr:row>
      <xdr:rowOff>114300</xdr:rowOff>
    </xdr:to>
    <xdr:sp macro="" textlink="">
      <xdr:nvSpPr>
        <xdr:cNvPr id="2" name="Line 8">
          <a:extLst>
            <a:ext uri="{FF2B5EF4-FFF2-40B4-BE49-F238E27FC236}">
              <a16:creationId xmlns:a16="http://schemas.microsoft.com/office/drawing/2014/main" id="{4D28E0FE-7299-4067-B180-B4E30A950CEA}"/>
            </a:ext>
          </a:extLst>
        </xdr:cNvPr>
        <xdr:cNvSpPr>
          <a:spLocks noChangeShapeType="1"/>
        </xdr:cNvSpPr>
      </xdr:nvSpPr>
      <xdr:spPr bwMode="auto">
        <a:xfrm flipH="1">
          <a:off x="1609725" y="5412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3" name="Line 7">
          <a:extLst>
            <a:ext uri="{FF2B5EF4-FFF2-40B4-BE49-F238E27FC236}">
              <a16:creationId xmlns:a16="http://schemas.microsoft.com/office/drawing/2014/main" id="{7545C484-5EB0-47E2-AA37-BDE174637C00}"/>
            </a:ext>
          </a:extLst>
        </xdr:cNvPr>
        <xdr:cNvSpPr>
          <a:spLocks noChangeShapeType="1"/>
        </xdr:cNvSpPr>
      </xdr:nvSpPr>
      <xdr:spPr bwMode="auto">
        <a:xfrm flipH="1" flipV="1">
          <a:off x="1533525" y="25641300"/>
          <a:ext cx="2286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4" name="Line 8">
          <a:extLst>
            <a:ext uri="{FF2B5EF4-FFF2-40B4-BE49-F238E27FC236}">
              <a16:creationId xmlns:a16="http://schemas.microsoft.com/office/drawing/2014/main" id="{8E0118C5-8BD4-4CE7-ACBB-15B6BEB98E0D}"/>
            </a:ext>
          </a:extLst>
        </xdr:cNvPr>
        <xdr:cNvSpPr>
          <a:spLocks noChangeShapeType="1"/>
        </xdr:cNvSpPr>
      </xdr:nvSpPr>
      <xdr:spPr bwMode="auto">
        <a:xfrm flipH="1">
          <a:off x="1609725" y="258318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5" name="Line 8">
          <a:extLst>
            <a:ext uri="{FF2B5EF4-FFF2-40B4-BE49-F238E27FC236}">
              <a16:creationId xmlns:a16="http://schemas.microsoft.com/office/drawing/2014/main" id="{BD60B801-67D5-48E1-BABE-7309453D828D}"/>
            </a:ext>
          </a:extLst>
        </xdr:cNvPr>
        <xdr:cNvSpPr>
          <a:spLocks noChangeShapeType="1"/>
        </xdr:cNvSpPr>
      </xdr:nvSpPr>
      <xdr:spPr bwMode="auto">
        <a:xfrm flipH="1">
          <a:off x="1143000" y="5669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6" name="Line 8">
          <a:extLst>
            <a:ext uri="{FF2B5EF4-FFF2-40B4-BE49-F238E27FC236}">
              <a16:creationId xmlns:a16="http://schemas.microsoft.com/office/drawing/2014/main" id="{087D86A9-4E1D-435A-90DF-2BB47E281A5A}"/>
            </a:ext>
          </a:extLst>
        </xdr:cNvPr>
        <xdr:cNvSpPr>
          <a:spLocks noChangeShapeType="1"/>
        </xdr:cNvSpPr>
      </xdr:nvSpPr>
      <xdr:spPr bwMode="auto">
        <a:xfrm flipH="1">
          <a:off x="1143000" y="5669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316</xdr:row>
      <xdr:rowOff>95250</xdr:rowOff>
    </xdr:from>
    <xdr:to>
      <xdr:col>2</xdr:col>
      <xdr:colOff>47625</xdr:colOff>
      <xdr:row>316</xdr:row>
      <xdr:rowOff>104775</xdr:rowOff>
    </xdr:to>
    <xdr:sp macro="" textlink="">
      <xdr:nvSpPr>
        <xdr:cNvPr id="7" name="Line 7">
          <a:extLst>
            <a:ext uri="{FF2B5EF4-FFF2-40B4-BE49-F238E27FC236}">
              <a16:creationId xmlns:a16="http://schemas.microsoft.com/office/drawing/2014/main" id="{156C6A51-CDB7-4303-90E1-37B3A76E9135}"/>
            </a:ext>
          </a:extLst>
        </xdr:cNvPr>
        <xdr:cNvSpPr>
          <a:spLocks noChangeShapeType="1"/>
        </xdr:cNvSpPr>
      </xdr:nvSpPr>
      <xdr:spPr bwMode="auto">
        <a:xfrm flipH="1" flipV="1">
          <a:off x="1066800" y="542734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317</xdr:row>
      <xdr:rowOff>114300</xdr:rowOff>
    </xdr:from>
    <xdr:to>
      <xdr:col>2</xdr:col>
      <xdr:colOff>0</xdr:colOff>
      <xdr:row>317</xdr:row>
      <xdr:rowOff>114300</xdr:rowOff>
    </xdr:to>
    <xdr:sp macro="" textlink="">
      <xdr:nvSpPr>
        <xdr:cNvPr id="8" name="Line 8">
          <a:extLst>
            <a:ext uri="{FF2B5EF4-FFF2-40B4-BE49-F238E27FC236}">
              <a16:creationId xmlns:a16="http://schemas.microsoft.com/office/drawing/2014/main" id="{E2F9CA99-EE55-48F7-A576-C083E69D05B1}"/>
            </a:ext>
          </a:extLst>
        </xdr:cNvPr>
        <xdr:cNvSpPr>
          <a:spLocks noChangeShapeType="1"/>
        </xdr:cNvSpPr>
      </xdr:nvSpPr>
      <xdr:spPr bwMode="auto">
        <a:xfrm flipH="1">
          <a:off x="1066800" y="54463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315</xdr:row>
      <xdr:rowOff>114300</xdr:rowOff>
    </xdr:from>
    <xdr:to>
      <xdr:col>2</xdr:col>
      <xdr:colOff>85725</xdr:colOff>
      <xdr:row>315</xdr:row>
      <xdr:rowOff>114300</xdr:rowOff>
    </xdr:to>
    <xdr:sp macro="" textlink="">
      <xdr:nvSpPr>
        <xdr:cNvPr id="9" name="Line 8">
          <a:extLst>
            <a:ext uri="{FF2B5EF4-FFF2-40B4-BE49-F238E27FC236}">
              <a16:creationId xmlns:a16="http://schemas.microsoft.com/office/drawing/2014/main" id="{D47713B7-5D02-46C5-84D9-2384F0758782}"/>
            </a:ext>
          </a:extLst>
        </xdr:cNvPr>
        <xdr:cNvSpPr>
          <a:spLocks noChangeShapeType="1"/>
        </xdr:cNvSpPr>
      </xdr:nvSpPr>
      <xdr:spPr bwMode="auto">
        <a:xfrm flipH="1">
          <a:off x="1609725" y="5412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10" name="Line 8">
          <a:extLst>
            <a:ext uri="{FF2B5EF4-FFF2-40B4-BE49-F238E27FC236}">
              <a16:creationId xmlns:a16="http://schemas.microsoft.com/office/drawing/2014/main" id="{E832284D-6C9A-44AD-B09D-7E2C7AEA890D}"/>
            </a:ext>
          </a:extLst>
        </xdr:cNvPr>
        <xdr:cNvSpPr>
          <a:spLocks noChangeShapeType="1"/>
        </xdr:cNvSpPr>
      </xdr:nvSpPr>
      <xdr:spPr bwMode="auto">
        <a:xfrm flipH="1">
          <a:off x="1609725" y="258318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315</xdr:row>
      <xdr:rowOff>114300</xdr:rowOff>
    </xdr:from>
    <xdr:to>
      <xdr:col>2</xdr:col>
      <xdr:colOff>47625</xdr:colOff>
      <xdr:row>315</xdr:row>
      <xdr:rowOff>114300</xdr:rowOff>
    </xdr:to>
    <xdr:sp macro="" textlink="">
      <xdr:nvSpPr>
        <xdr:cNvPr id="11" name="Line 8">
          <a:extLst>
            <a:ext uri="{FF2B5EF4-FFF2-40B4-BE49-F238E27FC236}">
              <a16:creationId xmlns:a16="http://schemas.microsoft.com/office/drawing/2014/main" id="{B2BB6AC5-897D-48A6-8E32-4CB9EE7A09DC}"/>
            </a:ext>
          </a:extLst>
        </xdr:cNvPr>
        <xdr:cNvSpPr>
          <a:spLocks noChangeShapeType="1"/>
        </xdr:cNvSpPr>
      </xdr:nvSpPr>
      <xdr:spPr bwMode="auto">
        <a:xfrm flipH="1">
          <a:off x="1704975" y="5412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12" name="Line 7">
          <a:extLst>
            <a:ext uri="{FF2B5EF4-FFF2-40B4-BE49-F238E27FC236}">
              <a16:creationId xmlns:a16="http://schemas.microsoft.com/office/drawing/2014/main" id="{F9011E8F-FE8B-447B-91B4-572B86E77433}"/>
            </a:ext>
          </a:extLst>
        </xdr:cNvPr>
        <xdr:cNvSpPr>
          <a:spLocks noChangeShapeType="1"/>
        </xdr:cNvSpPr>
      </xdr:nvSpPr>
      <xdr:spPr bwMode="auto">
        <a:xfrm flipH="1" flipV="1">
          <a:off x="1628775" y="25641300"/>
          <a:ext cx="2286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13" name="Line 8">
          <a:extLst>
            <a:ext uri="{FF2B5EF4-FFF2-40B4-BE49-F238E27FC236}">
              <a16:creationId xmlns:a16="http://schemas.microsoft.com/office/drawing/2014/main" id="{3610F328-2E36-408E-893B-2CE049ACD1DB}"/>
            </a:ext>
          </a:extLst>
        </xdr:cNvPr>
        <xdr:cNvSpPr>
          <a:spLocks noChangeShapeType="1"/>
        </xdr:cNvSpPr>
      </xdr:nvSpPr>
      <xdr:spPr bwMode="auto">
        <a:xfrm flipH="1">
          <a:off x="1704975" y="258318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47625</xdr:colOff>
      <xdr:row>330</xdr:row>
      <xdr:rowOff>114300</xdr:rowOff>
    </xdr:to>
    <xdr:sp macro="" textlink="">
      <xdr:nvSpPr>
        <xdr:cNvPr id="14" name="Line 8">
          <a:extLst>
            <a:ext uri="{FF2B5EF4-FFF2-40B4-BE49-F238E27FC236}">
              <a16:creationId xmlns:a16="http://schemas.microsoft.com/office/drawing/2014/main" id="{0B7D3C3D-37DE-4920-A7D9-C7E2B94E68F5}"/>
            </a:ext>
          </a:extLst>
        </xdr:cNvPr>
        <xdr:cNvSpPr>
          <a:spLocks noChangeShapeType="1"/>
        </xdr:cNvSpPr>
      </xdr:nvSpPr>
      <xdr:spPr bwMode="auto">
        <a:xfrm flipH="1">
          <a:off x="1238250" y="5669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47625</xdr:colOff>
      <xdr:row>330</xdr:row>
      <xdr:rowOff>114300</xdr:rowOff>
    </xdr:to>
    <xdr:sp macro="" textlink="">
      <xdr:nvSpPr>
        <xdr:cNvPr id="15" name="Line 8">
          <a:extLst>
            <a:ext uri="{FF2B5EF4-FFF2-40B4-BE49-F238E27FC236}">
              <a16:creationId xmlns:a16="http://schemas.microsoft.com/office/drawing/2014/main" id="{169229C3-4AD3-404F-BEC4-6675AA600876}"/>
            </a:ext>
          </a:extLst>
        </xdr:cNvPr>
        <xdr:cNvSpPr>
          <a:spLocks noChangeShapeType="1"/>
        </xdr:cNvSpPr>
      </xdr:nvSpPr>
      <xdr:spPr bwMode="auto">
        <a:xfrm flipH="1">
          <a:off x="1238250" y="5669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316</xdr:row>
      <xdr:rowOff>95250</xdr:rowOff>
    </xdr:from>
    <xdr:to>
      <xdr:col>2</xdr:col>
      <xdr:colOff>47625</xdr:colOff>
      <xdr:row>316</xdr:row>
      <xdr:rowOff>104775</xdr:rowOff>
    </xdr:to>
    <xdr:sp macro="" textlink="">
      <xdr:nvSpPr>
        <xdr:cNvPr id="16" name="Line 7">
          <a:extLst>
            <a:ext uri="{FF2B5EF4-FFF2-40B4-BE49-F238E27FC236}">
              <a16:creationId xmlns:a16="http://schemas.microsoft.com/office/drawing/2014/main" id="{8D81BB59-8BD4-4A30-AD47-60BC5E622E97}"/>
            </a:ext>
          </a:extLst>
        </xdr:cNvPr>
        <xdr:cNvSpPr>
          <a:spLocks noChangeShapeType="1"/>
        </xdr:cNvSpPr>
      </xdr:nvSpPr>
      <xdr:spPr bwMode="auto">
        <a:xfrm flipH="1" flipV="1">
          <a:off x="1162050" y="542734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317</xdr:row>
      <xdr:rowOff>114300</xdr:rowOff>
    </xdr:from>
    <xdr:to>
      <xdr:col>2</xdr:col>
      <xdr:colOff>0</xdr:colOff>
      <xdr:row>317</xdr:row>
      <xdr:rowOff>114300</xdr:rowOff>
    </xdr:to>
    <xdr:sp macro="" textlink="">
      <xdr:nvSpPr>
        <xdr:cNvPr id="17" name="Line 8">
          <a:extLst>
            <a:ext uri="{FF2B5EF4-FFF2-40B4-BE49-F238E27FC236}">
              <a16:creationId xmlns:a16="http://schemas.microsoft.com/office/drawing/2014/main" id="{7B29599A-D780-43E9-89D0-FAF84C4A52FF}"/>
            </a:ext>
          </a:extLst>
        </xdr:cNvPr>
        <xdr:cNvSpPr>
          <a:spLocks noChangeShapeType="1"/>
        </xdr:cNvSpPr>
      </xdr:nvSpPr>
      <xdr:spPr bwMode="auto">
        <a:xfrm flipH="1">
          <a:off x="1162050" y="54463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315</xdr:row>
      <xdr:rowOff>114300</xdr:rowOff>
    </xdr:from>
    <xdr:to>
      <xdr:col>2</xdr:col>
      <xdr:colOff>47625</xdr:colOff>
      <xdr:row>315</xdr:row>
      <xdr:rowOff>114300</xdr:rowOff>
    </xdr:to>
    <xdr:sp macro="" textlink="">
      <xdr:nvSpPr>
        <xdr:cNvPr id="18" name="Line 8">
          <a:extLst>
            <a:ext uri="{FF2B5EF4-FFF2-40B4-BE49-F238E27FC236}">
              <a16:creationId xmlns:a16="http://schemas.microsoft.com/office/drawing/2014/main" id="{CAFF4384-F172-4EAB-87A6-D9224535FA4D}"/>
            </a:ext>
          </a:extLst>
        </xdr:cNvPr>
        <xdr:cNvSpPr>
          <a:spLocks noChangeShapeType="1"/>
        </xdr:cNvSpPr>
      </xdr:nvSpPr>
      <xdr:spPr bwMode="auto">
        <a:xfrm flipH="1">
          <a:off x="1704975" y="5412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19" name="Line 8">
          <a:extLst>
            <a:ext uri="{FF2B5EF4-FFF2-40B4-BE49-F238E27FC236}">
              <a16:creationId xmlns:a16="http://schemas.microsoft.com/office/drawing/2014/main" id="{6D50AE51-7215-43F6-9421-E99711E28D92}"/>
            </a:ext>
          </a:extLst>
        </xdr:cNvPr>
        <xdr:cNvSpPr>
          <a:spLocks noChangeShapeType="1"/>
        </xdr:cNvSpPr>
      </xdr:nvSpPr>
      <xdr:spPr bwMode="auto">
        <a:xfrm flipH="1">
          <a:off x="1704975" y="258318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315</xdr:row>
      <xdr:rowOff>114300</xdr:rowOff>
    </xdr:from>
    <xdr:to>
      <xdr:col>2</xdr:col>
      <xdr:colOff>85725</xdr:colOff>
      <xdr:row>315</xdr:row>
      <xdr:rowOff>114300</xdr:rowOff>
    </xdr:to>
    <xdr:sp macro="" textlink="">
      <xdr:nvSpPr>
        <xdr:cNvPr id="20" name="Line 8">
          <a:extLst>
            <a:ext uri="{FF2B5EF4-FFF2-40B4-BE49-F238E27FC236}">
              <a16:creationId xmlns:a16="http://schemas.microsoft.com/office/drawing/2014/main" id="{A8707527-E5E0-4A2B-9520-438CEB2B47E9}"/>
            </a:ext>
          </a:extLst>
        </xdr:cNvPr>
        <xdr:cNvSpPr>
          <a:spLocks noChangeShapeType="1"/>
        </xdr:cNvSpPr>
      </xdr:nvSpPr>
      <xdr:spPr bwMode="auto">
        <a:xfrm flipH="1">
          <a:off x="1704975" y="5412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21" name="Line 7">
          <a:extLst>
            <a:ext uri="{FF2B5EF4-FFF2-40B4-BE49-F238E27FC236}">
              <a16:creationId xmlns:a16="http://schemas.microsoft.com/office/drawing/2014/main" id="{3EE22381-8754-4659-83B5-0D41D28B4D4E}"/>
            </a:ext>
          </a:extLst>
        </xdr:cNvPr>
        <xdr:cNvSpPr>
          <a:spLocks noChangeShapeType="1"/>
        </xdr:cNvSpPr>
      </xdr:nvSpPr>
      <xdr:spPr bwMode="auto">
        <a:xfrm flipH="1" flipV="1">
          <a:off x="1628775" y="25641300"/>
          <a:ext cx="2286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22" name="Line 8">
          <a:extLst>
            <a:ext uri="{FF2B5EF4-FFF2-40B4-BE49-F238E27FC236}">
              <a16:creationId xmlns:a16="http://schemas.microsoft.com/office/drawing/2014/main" id="{A305A913-C951-4233-B9B8-D1313336EDB3}"/>
            </a:ext>
          </a:extLst>
        </xdr:cNvPr>
        <xdr:cNvSpPr>
          <a:spLocks noChangeShapeType="1"/>
        </xdr:cNvSpPr>
      </xdr:nvSpPr>
      <xdr:spPr bwMode="auto">
        <a:xfrm flipH="1">
          <a:off x="1704975" y="258318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3" name="Line 8">
          <a:extLst>
            <a:ext uri="{FF2B5EF4-FFF2-40B4-BE49-F238E27FC236}">
              <a16:creationId xmlns:a16="http://schemas.microsoft.com/office/drawing/2014/main" id="{73CF88E4-7296-4A38-B8C9-7387043690BA}"/>
            </a:ext>
          </a:extLst>
        </xdr:cNvPr>
        <xdr:cNvSpPr>
          <a:spLocks noChangeShapeType="1"/>
        </xdr:cNvSpPr>
      </xdr:nvSpPr>
      <xdr:spPr bwMode="auto">
        <a:xfrm flipH="1">
          <a:off x="1238250" y="5669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4" name="Line 8">
          <a:extLst>
            <a:ext uri="{FF2B5EF4-FFF2-40B4-BE49-F238E27FC236}">
              <a16:creationId xmlns:a16="http://schemas.microsoft.com/office/drawing/2014/main" id="{ACB1B9B1-0AD3-4140-9802-EB5D87CE0CB2}"/>
            </a:ext>
          </a:extLst>
        </xdr:cNvPr>
        <xdr:cNvSpPr>
          <a:spLocks noChangeShapeType="1"/>
        </xdr:cNvSpPr>
      </xdr:nvSpPr>
      <xdr:spPr bwMode="auto">
        <a:xfrm flipH="1">
          <a:off x="1238250" y="5669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316</xdr:row>
      <xdr:rowOff>95250</xdr:rowOff>
    </xdr:from>
    <xdr:to>
      <xdr:col>2</xdr:col>
      <xdr:colOff>47625</xdr:colOff>
      <xdr:row>316</xdr:row>
      <xdr:rowOff>104775</xdr:rowOff>
    </xdr:to>
    <xdr:sp macro="" textlink="">
      <xdr:nvSpPr>
        <xdr:cNvPr id="25" name="Line 7">
          <a:extLst>
            <a:ext uri="{FF2B5EF4-FFF2-40B4-BE49-F238E27FC236}">
              <a16:creationId xmlns:a16="http://schemas.microsoft.com/office/drawing/2014/main" id="{E95AA1F6-DF48-48F6-A23A-F11CDF6D0B32}"/>
            </a:ext>
          </a:extLst>
        </xdr:cNvPr>
        <xdr:cNvSpPr>
          <a:spLocks noChangeShapeType="1"/>
        </xdr:cNvSpPr>
      </xdr:nvSpPr>
      <xdr:spPr bwMode="auto">
        <a:xfrm flipH="1" flipV="1">
          <a:off x="1162050" y="542734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317</xdr:row>
      <xdr:rowOff>114300</xdr:rowOff>
    </xdr:from>
    <xdr:to>
      <xdr:col>2</xdr:col>
      <xdr:colOff>0</xdr:colOff>
      <xdr:row>317</xdr:row>
      <xdr:rowOff>114300</xdr:rowOff>
    </xdr:to>
    <xdr:sp macro="" textlink="">
      <xdr:nvSpPr>
        <xdr:cNvPr id="26" name="Line 8">
          <a:extLst>
            <a:ext uri="{FF2B5EF4-FFF2-40B4-BE49-F238E27FC236}">
              <a16:creationId xmlns:a16="http://schemas.microsoft.com/office/drawing/2014/main" id="{DB111B29-3023-4972-8DC0-E7A02374F59F}"/>
            </a:ext>
          </a:extLst>
        </xdr:cNvPr>
        <xdr:cNvSpPr>
          <a:spLocks noChangeShapeType="1"/>
        </xdr:cNvSpPr>
      </xdr:nvSpPr>
      <xdr:spPr bwMode="auto">
        <a:xfrm flipH="1">
          <a:off x="1162050" y="54463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315</xdr:row>
      <xdr:rowOff>114300</xdr:rowOff>
    </xdr:from>
    <xdr:to>
      <xdr:col>2</xdr:col>
      <xdr:colOff>85725</xdr:colOff>
      <xdr:row>315</xdr:row>
      <xdr:rowOff>114300</xdr:rowOff>
    </xdr:to>
    <xdr:sp macro="" textlink="">
      <xdr:nvSpPr>
        <xdr:cNvPr id="27" name="Line 8">
          <a:extLst>
            <a:ext uri="{FF2B5EF4-FFF2-40B4-BE49-F238E27FC236}">
              <a16:creationId xmlns:a16="http://schemas.microsoft.com/office/drawing/2014/main" id="{B7B002B8-66C3-433B-81DF-023CD7CCDA87}"/>
            </a:ext>
          </a:extLst>
        </xdr:cNvPr>
        <xdr:cNvSpPr>
          <a:spLocks noChangeShapeType="1"/>
        </xdr:cNvSpPr>
      </xdr:nvSpPr>
      <xdr:spPr bwMode="auto">
        <a:xfrm flipH="1">
          <a:off x="1704975" y="5412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28" name="Line 8">
          <a:extLst>
            <a:ext uri="{FF2B5EF4-FFF2-40B4-BE49-F238E27FC236}">
              <a16:creationId xmlns:a16="http://schemas.microsoft.com/office/drawing/2014/main" id="{509CFB0E-15F5-489B-9B4C-DD105570DB43}"/>
            </a:ext>
          </a:extLst>
        </xdr:cNvPr>
        <xdr:cNvSpPr>
          <a:spLocks noChangeShapeType="1"/>
        </xdr:cNvSpPr>
      </xdr:nvSpPr>
      <xdr:spPr bwMode="auto">
        <a:xfrm flipH="1">
          <a:off x="1704975" y="258318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310</xdr:row>
      <xdr:rowOff>114300</xdr:rowOff>
    </xdr:from>
    <xdr:to>
      <xdr:col>2</xdr:col>
      <xdr:colOff>85725</xdr:colOff>
      <xdr:row>310</xdr:row>
      <xdr:rowOff>114300</xdr:rowOff>
    </xdr:to>
    <xdr:sp macro="" textlink="">
      <xdr:nvSpPr>
        <xdr:cNvPr id="29" name="Line 8">
          <a:extLst>
            <a:ext uri="{FF2B5EF4-FFF2-40B4-BE49-F238E27FC236}">
              <a16:creationId xmlns:a16="http://schemas.microsoft.com/office/drawing/2014/main" id="{591A46E5-E38D-48E9-A26E-F91400E9A4DD}"/>
            </a:ext>
          </a:extLst>
        </xdr:cNvPr>
        <xdr:cNvSpPr>
          <a:spLocks noChangeShapeType="1"/>
        </xdr:cNvSpPr>
      </xdr:nvSpPr>
      <xdr:spPr bwMode="auto">
        <a:xfrm flipH="1">
          <a:off x="1609725" y="5338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151</xdr:row>
      <xdr:rowOff>95250</xdr:rowOff>
    </xdr:from>
    <xdr:to>
      <xdr:col>3</xdr:col>
      <xdr:colOff>28575</xdr:colOff>
      <xdr:row>151</xdr:row>
      <xdr:rowOff>104775</xdr:rowOff>
    </xdr:to>
    <xdr:sp macro="" textlink="">
      <xdr:nvSpPr>
        <xdr:cNvPr id="30" name="Line 7">
          <a:extLst>
            <a:ext uri="{FF2B5EF4-FFF2-40B4-BE49-F238E27FC236}">
              <a16:creationId xmlns:a16="http://schemas.microsoft.com/office/drawing/2014/main" id="{E08EFC4D-C9EA-4119-B0A4-5A572CE3B608}"/>
            </a:ext>
          </a:extLst>
        </xdr:cNvPr>
        <xdr:cNvSpPr>
          <a:spLocks noChangeShapeType="1"/>
        </xdr:cNvSpPr>
      </xdr:nvSpPr>
      <xdr:spPr bwMode="auto">
        <a:xfrm flipH="1" flipV="1">
          <a:off x="1533525" y="25984200"/>
          <a:ext cx="2286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152</xdr:row>
      <xdr:rowOff>114300</xdr:rowOff>
    </xdr:from>
    <xdr:to>
      <xdr:col>3</xdr:col>
      <xdr:colOff>0</xdr:colOff>
      <xdr:row>152</xdr:row>
      <xdr:rowOff>114300</xdr:rowOff>
    </xdr:to>
    <xdr:sp macro="" textlink="">
      <xdr:nvSpPr>
        <xdr:cNvPr id="31" name="Line 8">
          <a:extLst>
            <a:ext uri="{FF2B5EF4-FFF2-40B4-BE49-F238E27FC236}">
              <a16:creationId xmlns:a16="http://schemas.microsoft.com/office/drawing/2014/main" id="{4C5DAE82-AB32-4A96-B09D-5375BB34CF56}"/>
            </a:ext>
          </a:extLst>
        </xdr:cNvPr>
        <xdr:cNvSpPr>
          <a:spLocks noChangeShapeType="1"/>
        </xdr:cNvSpPr>
      </xdr:nvSpPr>
      <xdr:spPr bwMode="auto">
        <a:xfrm flipH="1">
          <a:off x="1609725" y="261747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32" name="Line 8">
          <a:extLst>
            <a:ext uri="{FF2B5EF4-FFF2-40B4-BE49-F238E27FC236}">
              <a16:creationId xmlns:a16="http://schemas.microsoft.com/office/drawing/2014/main" id="{6691DA5F-CEBA-4764-95D8-AA9E3AAC21D3}"/>
            </a:ext>
          </a:extLst>
        </xdr:cNvPr>
        <xdr:cNvSpPr>
          <a:spLocks noChangeShapeType="1"/>
        </xdr:cNvSpPr>
      </xdr:nvSpPr>
      <xdr:spPr bwMode="auto">
        <a:xfrm flipH="1">
          <a:off x="1143000" y="55959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33" name="Line 8">
          <a:extLst>
            <a:ext uri="{FF2B5EF4-FFF2-40B4-BE49-F238E27FC236}">
              <a16:creationId xmlns:a16="http://schemas.microsoft.com/office/drawing/2014/main" id="{B031BBF2-9D9F-4C4A-8F4B-C210A12DAC7D}"/>
            </a:ext>
          </a:extLst>
        </xdr:cNvPr>
        <xdr:cNvSpPr>
          <a:spLocks noChangeShapeType="1"/>
        </xdr:cNvSpPr>
      </xdr:nvSpPr>
      <xdr:spPr bwMode="auto">
        <a:xfrm flipH="1">
          <a:off x="1143000" y="55959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311</xdr:row>
      <xdr:rowOff>95250</xdr:rowOff>
    </xdr:from>
    <xdr:to>
      <xdr:col>2</xdr:col>
      <xdr:colOff>47625</xdr:colOff>
      <xdr:row>311</xdr:row>
      <xdr:rowOff>104775</xdr:rowOff>
    </xdr:to>
    <xdr:sp macro="" textlink="">
      <xdr:nvSpPr>
        <xdr:cNvPr id="34" name="Line 7">
          <a:extLst>
            <a:ext uri="{FF2B5EF4-FFF2-40B4-BE49-F238E27FC236}">
              <a16:creationId xmlns:a16="http://schemas.microsoft.com/office/drawing/2014/main" id="{4E01E1FC-2DF2-4A2B-9511-E4282B2B2B70}"/>
            </a:ext>
          </a:extLst>
        </xdr:cNvPr>
        <xdr:cNvSpPr>
          <a:spLocks noChangeShapeType="1"/>
        </xdr:cNvSpPr>
      </xdr:nvSpPr>
      <xdr:spPr bwMode="auto">
        <a:xfrm flipH="1" flipV="1">
          <a:off x="1066800" y="535400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312</xdr:row>
      <xdr:rowOff>114300</xdr:rowOff>
    </xdr:from>
    <xdr:to>
      <xdr:col>2</xdr:col>
      <xdr:colOff>0</xdr:colOff>
      <xdr:row>312</xdr:row>
      <xdr:rowOff>114300</xdr:rowOff>
    </xdr:to>
    <xdr:sp macro="" textlink="">
      <xdr:nvSpPr>
        <xdr:cNvPr id="35" name="Line 8">
          <a:extLst>
            <a:ext uri="{FF2B5EF4-FFF2-40B4-BE49-F238E27FC236}">
              <a16:creationId xmlns:a16="http://schemas.microsoft.com/office/drawing/2014/main" id="{17FAA68F-E009-4A3C-93E1-D106852481E4}"/>
            </a:ext>
          </a:extLst>
        </xdr:cNvPr>
        <xdr:cNvSpPr>
          <a:spLocks noChangeShapeType="1"/>
        </xdr:cNvSpPr>
      </xdr:nvSpPr>
      <xdr:spPr bwMode="auto">
        <a:xfrm flipH="1">
          <a:off x="1066800" y="5373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310</xdr:row>
      <xdr:rowOff>114300</xdr:rowOff>
    </xdr:from>
    <xdr:to>
      <xdr:col>2</xdr:col>
      <xdr:colOff>85725</xdr:colOff>
      <xdr:row>310</xdr:row>
      <xdr:rowOff>114300</xdr:rowOff>
    </xdr:to>
    <xdr:sp macro="" textlink="">
      <xdr:nvSpPr>
        <xdr:cNvPr id="36" name="Line 8">
          <a:extLst>
            <a:ext uri="{FF2B5EF4-FFF2-40B4-BE49-F238E27FC236}">
              <a16:creationId xmlns:a16="http://schemas.microsoft.com/office/drawing/2014/main" id="{3DFE106E-792B-4B7C-8785-B463051F8C9B}"/>
            </a:ext>
          </a:extLst>
        </xdr:cNvPr>
        <xdr:cNvSpPr>
          <a:spLocks noChangeShapeType="1"/>
        </xdr:cNvSpPr>
      </xdr:nvSpPr>
      <xdr:spPr bwMode="auto">
        <a:xfrm flipH="1">
          <a:off x="1609725" y="5338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152</xdr:row>
      <xdr:rowOff>114300</xdr:rowOff>
    </xdr:from>
    <xdr:to>
      <xdr:col>3</xdr:col>
      <xdr:colOff>0</xdr:colOff>
      <xdr:row>152</xdr:row>
      <xdr:rowOff>114300</xdr:rowOff>
    </xdr:to>
    <xdr:sp macro="" textlink="">
      <xdr:nvSpPr>
        <xdr:cNvPr id="37" name="Line 8">
          <a:extLst>
            <a:ext uri="{FF2B5EF4-FFF2-40B4-BE49-F238E27FC236}">
              <a16:creationId xmlns:a16="http://schemas.microsoft.com/office/drawing/2014/main" id="{CEDE7A1D-B1D5-4CE0-8CEA-B3EEEF9CC407}"/>
            </a:ext>
          </a:extLst>
        </xdr:cNvPr>
        <xdr:cNvSpPr>
          <a:spLocks noChangeShapeType="1"/>
        </xdr:cNvSpPr>
      </xdr:nvSpPr>
      <xdr:spPr bwMode="auto">
        <a:xfrm flipH="1">
          <a:off x="1609725" y="26174700"/>
          <a:ext cx="123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293</xdr:row>
      <xdr:rowOff>161925</xdr:rowOff>
    </xdr:from>
    <xdr:to>
      <xdr:col>1</xdr:col>
      <xdr:colOff>28575</xdr:colOff>
      <xdr:row>294</xdr:row>
      <xdr:rowOff>0</xdr:rowOff>
    </xdr:to>
    <xdr:sp macro="" textlink="">
      <xdr:nvSpPr>
        <xdr:cNvPr id="38" name="Line 4">
          <a:extLst>
            <a:ext uri="{FF2B5EF4-FFF2-40B4-BE49-F238E27FC236}">
              <a16:creationId xmlns:a16="http://schemas.microsoft.com/office/drawing/2014/main" id="{EF2A6BF0-B61A-4C67-8587-AB114CBB09B8}"/>
            </a:ext>
          </a:extLst>
        </xdr:cNvPr>
        <xdr:cNvSpPr>
          <a:spLocks noChangeShapeType="1"/>
        </xdr:cNvSpPr>
      </xdr:nvSpPr>
      <xdr:spPr bwMode="auto">
        <a:xfrm>
          <a:off x="609600" y="50406300"/>
          <a:ext cx="285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298</xdr:row>
      <xdr:rowOff>161925</xdr:rowOff>
    </xdr:from>
    <xdr:to>
      <xdr:col>1</xdr:col>
      <xdr:colOff>28575</xdr:colOff>
      <xdr:row>299</xdr:row>
      <xdr:rowOff>0</xdr:rowOff>
    </xdr:to>
    <xdr:sp macro="" textlink="">
      <xdr:nvSpPr>
        <xdr:cNvPr id="39" name="Line 4">
          <a:extLst>
            <a:ext uri="{FF2B5EF4-FFF2-40B4-BE49-F238E27FC236}">
              <a16:creationId xmlns:a16="http://schemas.microsoft.com/office/drawing/2014/main" id="{2F58A3F6-D405-4128-9E3D-582171E8B0EA}"/>
            </a:ext>
          </a:extLst>
        </xdr:cNvPr>
        <xdr:cNvSpPr>
          <a:spLocks noChangeShapeType="1"/>
        </xdr:cNvSpPr>
      </xdr:nvSpPr>
      <xdr:spPr bwMode="auto">
        <a:xfrm>
          <a:off x="609600" y="51263550"/>
          <a:ext cx="285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293</xdr:row>
      <xdr:rowOff>161925</xdr:rowOff>
    </xdr:from>
    <xdr:to>
      <xdr:col>1</xdr:col>
      <xdr:colOff>28575</xdr:colOff>
      <xdr:row>294</xdr:row>
      <xdr:rowOff>0</xdr:rowOff>
    </xdr:to>
    <xdr:sp macro="" textlink="">
      <xdr:nvSpPr>
        <xdr:cNvPr id="40" name="Line 4">
          <a:extLst>
            <a:ext uri="{FF2B5EF4-FFF2-40B4-BE49-F238E27FC236}">
              <a16:creationId xmlns:a16="http://schemas.microsoft.com/office/drawing/2014/main" id="{A89BEC21-495F-4F86-9026-72AE275D1E30}"/>
            </a:ext>
          </a:extLst>
        </xdr:cNvPr>
        <xdr:cNvSpPr>
          <a:spLocks noChangeShapeType="1"/>
        </xdr:cNvSpPr>
      </xdr:nvSpPr>
      <xdr:spPr bwMode="auto">
        <a:xfrm>
          <a:off x="609600" y="50406300"/>
          <a:ext cx="285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298</xdr:row>
      <xdr:rowOff>161925</xdr:rowOff>
    </xdr:from>
    <xdr:to>
      <xdr:col>1</xdr:col>
      <xdr:colOff>28575</xdr:colOff>
      <xdr:row>299</xdr:row>
      <xdr:rowOff>0</xdr:rowOff>
    </xdr:to>
    <xdr:sp macro="" textlink="">
      <xdr:nvSpPr>
        <xdr:cNvPr id="41" name="Line 4">
          <a:extLst>
            <a:ext uri="{FF2B5EF4-FFF2-40B4-BE49-F238E27FC236}">
              <a16:creationId xmlns:a16="http://schemas.microsoft.com/office/drawing/2014/main" id="{EAC69FE2-9706-429C-A0E4-A5263F477B45}"/>
            </a:ext>
          </a:extLst>
        </xdr:cNvPr>
        <xdr:cNvSpPr>
          <a:spLocks noChangeShapeType="1"/>
        </xdr:cNvSpPr>
      </xdr:nvSpPr>
      <xdr:spPr bwMode="auto">
        <a:xfrm>
          <a:off x="609600" y="51263550"/>
          <a:ext cx="285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307</xdr:row>
      <xdr:rowOff>114300</xdr:rowOff>
    </xdr:from>
    <xdr:to>
      <xdr:col>2</xdr:col>
      <xdr:colOff>47625</xdr:colOff>
      <xdr:row>307</xdr:row>
      <xdr:rowOff>114300</xdr:rowOff>
    </xdr:to>
    <xdr:sp macro="" textlink="">
      <xdr:nvSpPr>
        <xdr:cNvPr id="42" name="Line 8">
          <a:extLst>
            <a:ext uri="{FF2B5EF4-FFF2-40B4-BE49-F238E27FC236}">
              <a16:creationId xmlns:a16="http://schemas.microsoft.com/office/drawing/2014/main" id="{D4BA8103-BEF8-4570-921F-A71C0A8C839F}"/>
            </a:ext>
          </a:extLst>
        </xdr:cNvPr>
        <xdr:cNvSpPr>
          <a:spLocks noChangeShapeType="1"/>
        </xdr:cNvSpPr>
      </xdr:nvSpPr>
      <xdr:spPr bwMode="auto">
        <a:xfrm flipH="1">
          <a:off x="1711325" y="5164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47625</xdr:colOff>
      <xdr:row>322</xdr:row>
      <xdr:rowOff>114300</xdr:rowOff>
    </xdr:to>
    <xdr:sp macro="" textlink="">
      <xdr:nvSpPr>
        <xdr:cNvPr id="43" name="Line 8">
          <a:extLst>
            <a:ext uri="{FF2B5EF4-FFF2-40B4-BE49-F238E27FC236}">
              <a16:creationId xmlns:a16="http://schemas.microsoft.com/office/drawing/2014/main" id="{F0382D70-052A-4E71-8B4E-30E53D94CA84}"/>
            </a:ext>
          </a:extLst>
        </xdr:cNvPr>
        <xdr:cNvSpPr>
          <a:spLocks noChangeShapeType="1"/>
        </xdr:cNvSpPr>
      </xdr:nvSpPr>
      <xdr:spPr bwMode="auto">
        <a:xfrm flipH="1">
          <a:off x="1282700" y="54197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47625</xdr:colOff>
      <xdr:row>322</xdr:row>
      <xdr:rowOff>114300</xdr:rowOff>
    </xdr:to>
    <xdr:sp macro="" textlink="">
      <xdr:nvSpPr>
        <xdr:cNvPr id="44" name="Line 8">
          <a:extLst>
            <a:ext uri="{FF2B5EF4-FFF2-40B4-BE49-F238E27FC236}">
              <a16:creationId xmlns:a16="http://schemas.microsoft.com/office/drawing/2014/main" id="{6977DF4A-CDEA-49DC-8E3D-5007486549BC}"/>
            </a:ext>
          </a:extLst>
        </xdr:cNvPr>
        <xdr:cNvSpPr>
          <a:spLocks noChangeShapeType="1"/>
        </xdr:cNvSpPr>
      </xdr:nvSpPr>
      <xdr:spPr bwMode="auto">
        <a:xfrm flipH="1">
          <a:off x="1282700" y="54197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309</xdr:row>
      <xdr:rowOff>114300</xdr:rowOff>
    </xdr:from>
    <xdr:to>
      <xdr:col>2</xdr:col>
      <xdr:colOff>0</xdr:colOff>
      <xdr:row>309</xdr:row>
      <xdr:rowOff>114300</xdr:rowOff>
    </xdr:to>
    <xdr:sp macro="" textlink="">
      <xdr:nvSpPr>
        <xdr:cNvPr id="45" name="Line 8">
          <a:extLst>
            <a:ext uri="{FF2B5EF4-FFF2-40B4-BE49-F238E27FC236}">
              <a16:creationId xmlns:a16="http://schemas.microsoft.com/office/drawing/2014/main" id="{29868457-2A90-4A5E-B93C-8C8AB6529047}"/>
            </a:ext>
          </a:extLst>
        </xdr:cNvPr>
        <xdr:cNvSpPr>
          <a:spLocks noChangeShapeType="1"/>
        </xdr:cNvSpPr>
      </xdr:nvSpPr>
      <xdr:spPr bwMode="auto">
        <a:xfrm flipH="1">
          <a:off x="1206500" y="51974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307</xdr:row>
      <xdr:rowOff>114300</xdr:rowOff>
    </xdr:from>
    <xdr:to>
      <xdr:col>2</xdr:col>
      <xdr:colOff>47625</xdr:colOff>
      <xdr:row>307</xdr:row>
      <xdr:rowOff>114300</xdr:rowOff>
    </xdr:to>
    <xdr:sp macro="" textlink="">
      <xdr:nvSpPr>
        <xdr:cNvPr id="46" name="Line 8">
          <a:extLst>
            <a:ext uri="{FF2B5EF4-FFF2-40B4-BE49-F238E27FC236}">
              <a16:creationId xmlns:a16="http://schemas.microsoft.com/office/drawing/2014/main" id="{F4C4E448-9427-451D-BE54-D3EBD17D2645}"/>
            </a:ext>
          </a:extLst>
        </xdr:cNvPr>
        <xdr:cNvSpPr>
          <a:spLocks noChangeShapeType="1"/>
        </xdr:cNvSpPr>
      </xdr:nvSpPr>
      <xdr:spPr bwMode="auto">
        <a:xfrm flipH="1">
          <a:off x="1711325" y="5164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307</xdr:row>
      <xdr:rowOff>114300</xdr:rowOff>
    </xdr:from>
    <xdr:to>
      <xdr:col>2</xdr:col>
      <xdr:colOff>85725</xdr:colOff>
      <xdr:row>307</xdr:row>
      <xdr:rowOff>114300</xdr:rowOff>
    </xdr:to>
    <xdr:sp macro="" textlink="">
      <xdr:nvSpPr>
        <xdr:cNvPr id="47" name="Line 8">
          <a:extLst>
            <a:ext uri="{FF2B5EF4-FFF2-40B4-BE49-F238E27FC236}">
              <a16:creationId xmlns:a16="http://schemas.microsoft.com/office/drawing/2014/main" id="{ECC2AD5B-86E2-403B-8456-CE1AC4AF89AB}"/>
            </a:ext>
          </a:extLst>
        </xdr:cNvPr>
        <xdr:cNvSpPr>
          <a:spLocks noChangeShapeType="1"/>
        </xdr:cNvSpPr>
      </xdr:nvSpPr>
      <xdr:spPr bwMode="auto">
        <a:xfrm flipH="1">
          <a:off x="1711325" y="5164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48" name="Line 8">
          <a:extLst>
            <a:ext uri="{FF2B5EF4-FFF2-40B4-BE49-F238E27FC236}">
              <a16:creationId xmlns:a16="http://schemas.microsoft.com/office/drawing/2014/main" id="{16BFC906-B50D-47EB-8A9B-FE80F9A2D4AF}"/>
            </a:ext>
          </a:extLst>
        </xdr:cNvPr>
        <xdr:cNvSpPr>
          <a:spLocks noChangeShapeType="1"/>
        </xdr:cNvSpPr>
      </xdr:nvSpPr>
      <xdr:spPr bwMode="auto">
        <a:xfrm flipH="1">
          <a:off x="1282700" y="54197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49" name="Line 8">
          <a:extLst>
            <a:ext uri="{FF2B5EF4-FFF2-40B4-BE49-F238E27FC236}">
              <a16:creationId xmlns:a16="http://schemas.microsoft.com/office/drawing/2014/main" id="{47E0364B-F356-452C-B29E-0A71951CCF16}"/>
            </a:ext>
          </a:extLst>
        </xdr:cNvPr>
        <xdr:cNvSpPr>
          <a:spLocks noChangeShapeType="1"/>
        </xdr:cNvSpPr>
      </xdr:nvSpPr>
      <xdr:spPr bwMode="auto">
        <a:xfrm flipH="1">
          <a:off x="1282700" y="54197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309</xdr:row>
      <xdr:rowOff>114300</xdr:rowOff>
    </xdr:from>
    <xdr:to>
      <xdr:col>2</xdr:col>
      <xdr:colOff>0</xdr:colOff>
      <xdr:row>309</xdr:row>
      <xdr:rowOff>114300</xdr:rowOff>
    </xdr:to>
    <xdr:sp macro="" textlink="">
      <xdr:nvSpPr>
        <xdr:cNvPr id="50" name="Line 8">
          <a:extLst>
            <a:ext uri="{FF2B5EF4-FFF2-40B4-BE49-F238E27FC236}">
              <a16:creationId xmlns:a16="http://schemas.microsoft.com/office/drawing/2014/main" id="{4F5276F8-7156-46F0-91B9-9275BBA1046C}"/>
            </a:ext>
          </a:extLst>
        </xdr:cNvPr>
        <xdr:cNvSpPr>
          <a:spLocks noChangeShapeType="1"/>
        </xdr:cNvSpPr>
      </xdr:nvSpPr>
      <xdr:spPr bwMode="auto">
        <a:xfrm flipH="1">
          <a:off x="1206500" y="51974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307</xdr:row>
      <xdr:rowOff>114300</xdr:rowOff>
    </xdr:from>
    <xdr:to>
      <xdr:col>2</xdr:col>
      <xdr:colOff>85725</xdr:colOff>
      <xdr:row>307</xdr:row>
      <xdr:rowOff>114300</xdr:rowOff>
    </xdr:to>
    <xdr:sp macro="" textlink="">
      <xdr:nvSpPr>
        <xdr:cNvPr id="51" name="Line 8">
          <a:extLst>
            <a:ext uri="{FF2B5EF4-FFF2-40B4-BE49-F238E27FC236}">
              <a16:creationId xmlns:a16="http://schemas.microsoft.com/office/drawing/2014/main" id="{83F9DB12-60D5-4668-8320-09F9FB97D7DF}"/>
            </a:ext>
          </a:extLst>
        </xdr:cNvPr>
        <xdr:cNvSpPr>
          <a:spLocks noChangeShapeType="1"/>
        </xdr:cNvSpPr>
      </xdr:nvSpPr>
      <xdr:spPr bwMode="auto">
        <a:xfrm flipH="1">
          <a:off x="1711325" y="5164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436</xdr:row>
      <xdr:rowOff>114300</xdr:rowOff>
    </xdr:from>
    <xdr:to>
      <xdr:col>2</xdr:col>
      <xdr:colOff>85725</xdr:colOff>
      <xdr:row>436</xdr:row>
      <xdr:rowOff>114300</xdr:rowOff>
    </xdr:to>
    <xdr:sp macro="" textlink="">
      <xdr:nvSpPr>
        <xdr:cNvPr id="52" name="Line 8">
          <a:extLst>
            <a:ext uri="{FF2B5EF4-FFF2-40B4-BE49-F238E27FC236}">
              <a16:creationId xmlns:a16="http://schemas.microsoft.com/office/drawing/2014/main" id="{2B97B5B4-6E04-47E7-B5E0-CEEE38C34582}"/>
            </a:ext>
          </a:extLst>
        </xdr:cNvPr>
        <xdr:cNvSpPr>
          <a:spLocks noChangeShapeType="1"/>
        </xdr:cNvSpPr>
      </xdr:nvSpPr>
      <xdr:spPr bwMode="auto">
        <a:xfrm flipH="1">
          <a:off x="1711325" y="7472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463</xdr:row>
      <xdr:rowOff>95250</xdr:rowOff>
    </xdr:from>
    <xdr:to>
      <xdr:col>2</xdr:col>
      <xdr:colOff>38100</xdr:colOff>
      <xdr:row>463</xdr:row>
      <xdr:rowOff>104775</xdr:rowOff>
    </xdr:to>
    <xdr:sp macro="" textlink="">
      <xdr:nvSpPr>
        <xdr:cNvPr id="53" name="Line 7">
          <a:extLst>
            <a:ext uri="{FF2B5EF4-FFF2-40B4-BE49-F238E27FC236}">
              <a16:creationId xmlns:a16="http://schemas.microsoft.com/office/drawing/2014/main" id="{C8E4E866-3877-4F5E-A46C-82624FAA3207}"/>
            </a:ext>
          </a:extLst>
        </xdr:cNvPr>
        <xdr:cNvSpPr>
          <a:spLocks noChangeShapeType="1"/>
        </xdr:cNvSpPr>
      </xdr:nvSpPr>
      <xdr:spPr bwMode="auto">
        <a:xfrm flipH="1" flipV="1">
          <a:off x="1206500" y="793369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114300</xdr:rowOff>
    </xdr:from>
    <xdr:to>
      <xdr:col>2</xdr:col>
      <xdr:colOff>0</xdr:colOff>
      <xdr:row>464</xdr:row>
      <xdr:rowOff>114300</xdr:rowOff>
    </xdr:to>
    <xdr:sp macro="" textlink="">
      <xdr:nvSpPr>
        <xdr:cNvPr id="54" name="Line 8">
          <a:extLst>
            <a:ext uri="{FF2B5EF4-FFF2-40B4-BE49-F238E27FC236}">
              <a16:creationId xmlns:a16="http://schemas.microsoft.com/office/drawing/2014/main" id="{D8850E52-ECE9-44D1-A465-D46345FF9D58}"/>
            </a:ext>
          </a:extLst>
        </xdr:cNvPr>
        <xdr:cNvSpPr>
          <a:spLocks noChangeShapeType="1"/>
        </xdr:cNvSpPr>
      </xdr:nvSpPr>
      <xdr:spPr bwMode="auto">
        <a:xfrm flipH="1">
          <a:off x="1206500" y="7952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522</xdr:row>
      <xdr:rowOff>114300</xdr:rowOff>
    </xdr:from>
    <xdr:to>
      <xdr:col>2</xdr:col>
      <xdr:colOff>76200</xdr:colOff>
      <xdr:row>522</xdr:row>
      <xdr:rowOff>114300</xdr:rowOff>
    </xdr:to>
    <xdr:sp macro="" textlink="">
      <xdr:nvSpPr>
        <xdr:cNvPr id="55" name="Line 8">
          <a:extLst>
            <a:ext uri="{FF2B5EF4-FFF2-40B4-BE49-F238E27FC236}">
              <a16:creationId xmlns:a16="http://schemas.microsoft.com/office/drawing/2014/main" id="{667A4E1E-3D47-4266-AD69-D6CE8F94AC32}"/>
            </a:ext>
          </a:extLst>
        </xdr:cNvPr>
        <xdr:cNvSpPr>
          <a:spLocks noChangeShapeType="1"/>
        </xdr:cNvSpPr>
      </xdr:nvSpPr>
      <xdr:spPr bwMode="auto">
        <a:xfrm flipH="1">
          <a:off x="1282700" y="8947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417</xdr:row>
      <xdr:rowOff>114300</xdr:rowOff>
    </xdr:from>
    <xdr:to>
      <xdr:col>2</xdr:col>
      <xdr:colOff>76200</xdr:colOff>
      <xdr:row>417</xdr:row>
      <xdr:rowOff>114300</xdr:rowOff>
    </xdr:to>
    <xdr:sp macro="" textlink="">
      <xdr:nvSpPr>
        <xdr:cNvPr id="56" name="Line 8">
          <a:extLst>
            <a:ext uri="{FF2B5EF4-FFF2-40B4-BE49-F238E27FC236}">
              <a16:creationId xmlns:a16="http://schemas.microsoft.com/office/drawing/2014/main" id="{D3B4081A-9D02-4CB6-9164-C75DF238C75A}"/>
            </a:ext>
          </a:extLst>
        </xdr:cNvPr>
        <xdr:cNvSpPr>
          <a:spLocks noChangeShapeType="1"/>
        </xdr:cNvSpPr>
      </xdr:nvSpPr>
      <xdr:spPr bwMode="auto">
        <a:xfrm flipH="1">
          <a:off x="1282700" y="7146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522</xdr:row>
      <xdr:rowOff>114300</xdr:rowOff>
    </xdr:from>
    <xdr:to>
      <xdr:col>2</xdr:col>
      <xdr:colOff>76200</xdr:colOff>
      <xdr:row>522</xdr:row>
      <xdr:rowOff>114300</xdr:rowOff>
    </xdr:to>
    <xdr:sp macro="" textlink="">
      <xdr:nvSpPr>
        <xdr:cNvPr id="57" name="Line 8">
          <a:extLst>
            <a:ext uri="{FF2B5EF4-FFF2-40B4-BE49-F238E27FC236}">
              <a16:creationId xmlns:a16="http://schemas.microsoft.com/office/drawing/2014/main" id="{11EA5A69-24EC-40EA-B398-BD7F3C354DAB}"/>
            </a:ext>
          </a:extLst>
        </xdr:cNvPr>
        <xdr:cNvSpPr>
          <a:spLocks noChangeShapeType="1"/>
        </xdr:cNvSpPr>
      </xdr:nvSpPr>
      <xdr:spPr bwMode="auto">
        <a:xfrm flipH="1">
          <a:off x="1282700" y="8947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417</xdr:row>
      <xdr:rowOff>114300</xdr:rowOff>
    </xdr:from>
    <xdr:to>
      <xdr:col>2</xdr:col>
      <xdr:colOff>76200</xdr:colOff>
      <xdr:row>417</xdr:row>
      <xdr:rowOff>114300</xdr:rowOff>
    </xdr:to>
    <xdr:sp macro="" textlink="">
      <xdr:nvSpPr>
        <xdr:cNvPr id="58" name="Line 8">
          <a:extLst>
            <a:ext uri="{FF2B5EF4-FFF2-40B4-BE49-F238E27FC236}">
              <a16:creationId xmlns:a16="http://schemas.microsoft.com/office/drawing/2014/main" id="{4A555B8F-9EF7-41F0-9922-273FAD6D4E96}"/>
            </a:ext>
          </a:extLst>
        </xdr:cNvPr>
        <xdr:cNvSpPr>
          <a:spLocks noChangeShapeType="1"/>
        </xdr:cNvSpPr>
      </xdr:nvSpPr>
      <xdr:spPr bwMode="auto">
        <a:xfrm flipH="1">
          <a:off x="1282700" y="7146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409</xdr:row>
      <xdr:rowOff>114300</xdr:rowOff>
    </xdr:from>
    <xdr:to>
      <xdr:col>2</xdr:col>
      <xdr:colOff>76200</xdr:colOff>
      <xdr:row>409</xdr:row>
      <xdr:rowOff>114300</xdr:rowOff>
    </xdr:to>
    <xdr:sp macro="" textlink="">
      <xdr:nvSpPr>
        <xdr:cNvPr id="59" name="Line 8">
          <a:extLst>
            <a:ext uri="{FF2B5EF4-FFF2-40B4-BE49-F238E27FC236}">
              <a16:creationId xmlns:a16="http://schemas.microsoft.com/office/drawing/2014/main" id="{4D00F5CF-2211-489D-B14A-DD4ED51B11C3}"/>
            </a:ext>
          </a:extLst>
        </xdr:cNvPr>
        <xdr:cNvSpPr>
          <a:spLocks noChangeShapeType="1"/>
        </xdr:cNvSpPr>
      </xdr:nvSpPr>
      <xdr:spPr bwMode="auto">
        <a:xfrm flipH="1">
          <a:off x="1282700" y="70097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437</xdr:row>
      <xdr:rowOff>95250</xdr:rowOff>
    </xdr:from>
    <xdr:to>
      <xdr:col>2</xdr:col>
      <xdr:colOff>38100</xdr:colOff>
      <xdr:row>437</xdr:row>
      <xdr:rowOff>104775</xdr:rowOff>
    </xdr:to>
    <xdr:sp macro="" textlink="">
      <xdr:nvSpPr>
        <xdr:cNvPr id="60" name="Line 7">
          <a:extLst>
            <a:ext uri="{FF2B5EF4-FFF2-40B4-BE49-F238E27FC236}">
              <a16:creationId xmlns:a16="http://schemas.microsoft.com/office/drawing/2014/main" id="{7CE4487C-312F-4CE2-A1BC-F32A4A8164F8}"/>
            </a:ext>
          </a:extLst>
        </xdr:cNvPr>
        <xdr:cNvSpPr>
          <a:spLocks noChangeShapeType="1"/>
        </xdr:cNvSpPr>
      </xdr:nvSpPr>
      <xdr:spPr bwMode="auto">
        <a:xfrm flipH="1" flipV="1">
          <a:off x="1206500" y="748792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438</xdr:row>
      <xdr:rowOff>114300</xdr:rowOff>
    </xdr:from>
    <xdr:to>
      <xdr:col>2</xdr:col>
      <xdr:colOff>0</xdr:colOff>
      <xdr:row>438</xdr:row>
      <xdr:rowOff>114300</xdr:rowOff>
    </xdr:to>
    <xdr:sp macro="" textlink="">
      <xdr:nvSpPr>
        <xdr:cNvPr id="61" name="Line 8">
          <a:extLst>
            <a:ext uri="{FF2B5EF4-FFF2-40B4-BE49-F238E27FC236}">
              <a16:creationId xmlns:a16="http://schemas.microsoft.com/office/drawing/2014/main" id="{909FEC74-02AF-4B97-93F7-66B788C67DC8}"/>
            </a:ext>
          </a:extLst>
        </xdr:cNvPr>
        <xdr:cNvSpPr>
          <a:spLocks noChangeShapeType="1"/>
        </xdr:cNvSpPr>
      </xdr:nvSpPr>
      <xdr:spPr bwMode="auto">
        <a:xfrm flipH="1">
          <a:off x="1206500" y="75069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436</xdr:row>
      <xdr:rowOff>114300</xdr:rowOff>
    </xdr:from>
    <xdr:to>
      <xdr:col>2</xdr:col>
      <xdr:colOff>85725</xdr:colOff>
      <xdr:row>436</xdr:row>
      <xdr:rowOff>114300</xdr:rowOff>
    </xdr:to>
    <xdr:sp macro="" textlink="">
      <xdr:nvSpPr>
        <xdr:cNvPr id="62" name="Line 8">
          <a:extLst>
            <a:ext uri="{FF2B5EF4-FFF2-40B4-BE49-F238E27FC236}">
              <a16:creationId xmlns:a16="http://schemas.microsoft.com/office/drawing/2014/main" id="{1F33B948-CD10-452C-8F0B-EEACAD271138}"/>
            </a:ext>
          </a:extLst>
        </xdr:cNvPr>
        <xdr:cNvSpPr>
          <a:spLocks noChangeShapeType="1"/>
        </xdr:cNvSpPr>
      </xdr:nvSpPr>
      <xdr:spPr bwMode="auto">
        <a:xfrm flipH="1">
          <a:off x="1711325" y="7472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463</xdr:row>
      <xdr:rowOff>95250</xdr:rowOff>
    </xdr:from>
    <xdr:to>
      <xdr:col>2</xdr:col>
      <xdr:colOff>38100</xdr:colOff>
      <xdr:row>463</xdr:row>
      <xdr:rowOff>104775</xdr:rowOff>
    </xdr:to>
    <xdr:sp macro="" textlink="">
      <xdr:nvSpPr>
        <xdr:cNvPr id="63" name="Line 7">
          <a:extLst>
            <a:ext uri="{FF2B5EF4-FFF2-40B4-BE49-F238E27FC236}">
              <a16:creationId xmlns:a16="http://schemas.microsoft.com/office/drawing/2014/main" id="{4F244ED0-0261-49E2-B8DF-54AC7437066B}"/>
            </a:ext>
          </a:extLst>
        </xdr:cNvPr>
        <xdr:cNvSpPr>
          <a:spLocks noChangeShapeType="1"/>
        </xdr:cNvSpPr>
      </xdr:nvSpPr>
      <xdr:spPr bwMode="auto">
        <a:xfrm flipH="1" flipV="1">
          <a:off x="1206500" y="793369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114300</xdr:rowOff>
    </xdr:from>
    <xdr:to>
      <xdr:col>2</xdr:col>
      <xdr:colOff>0</xdr:colOff>
      <xdr:row>464</xdr:row>
      <xdr:rowOff>114300</xdr:rowOff>
    </xdr:to>
    <xdr:sp macro="" textlink="">
      <xdr:nvSpPr>
        <xdr:cNvPr id="64" name="Line 8">
          <a:extLst>
            <a:ext uri="{FF2B5EF4-FFF2-40B4-BE49-F238E27FC236}">
              <a16:creationId xmlns:a16="http://schemas.microsoft.com/office/drawing/2014/main" id="{F3BF4AD9-FBAE-4D24-8E6A-71D46F7C3176}"/>
            </a:ext>
          </a:extLst>
        </xdr:cNvPr>
        <xdr:cNvSpPr>
          <a:spLocks noChangeShapeType="1"/>
        </xdr:cNvSpPr>
      </xdr:nvSpPr>
      <xdr:spPr bwMode="auto">
        <a:xfrm flipH="1">
          <a:off x="1206500" y="7952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352</xdr:row>
      <xdr:rowOff>114300</xdr:rowOff>
    </xdr:from>
    <xdr:to>
      <xdr:col>2</xdr:col>
      <xdr:colOff>85725</xdr:colOff>
      <xdr:row>352</xdr:row>
      <xdr:rowOff>114300</xdr:rowOff>
    </xdr:to>
    <xdr:sp macro="" textlink="">
      <xdr:nvSpPr>
        <xdr:cNvPr id="65" name="Line 8">
          <a:extLst>
            <a:ext uri="{FF2B5EF4-FFF2-40B4-BE49-F238E27FC236}">
              <a16:creationId xmlns:a16="http://schemas.microsoft.com/office/drawing/2014/main" id="{3AB9D286-5428-44DB-80C8-1903BE212D66}"/>
            </a:ext>
          </a:extLst>
        </xdr:cNvPr>
        <xdr:cNvSpPr>
          <a:spLocks noChangeShapeType="1"/>
        </xdr:cNvSpPr>
      </xdr:nvSpPr>
      <xdr:spPr bwMode="auto">
        <a:xfrm flipH="1">
          <a:off x="1711325" y="5951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368</xdr:row>
      <xdr:rowOff>114300</xdr:rowOff>
    </xdr:from>
    <xdr:to>
      <xdr:col>2</xdr:col>
      <xdr:colOff>0</xdr:colOff>
      <xdr:row>368</xdr:row>
      <xdr:rowOff>114300</xdr:rowOff>
    </xdr:to>
    <xdr:sp macro="" textlink="">
      <xdr:nvSpPr>
        <xdr:cNvPr id="66" name="Line 8">
          <a:extLst>
            <a:ext uri="{FF2B5EF4-FFF2-40B4-BE49-F238E27FC236}">
              <a16:creationId xmlns:a16="http://schemas.microsoft.com/office/drawing/2014/main" id="{37475B66-E685-4477-910B-2EEB60901F47}"/>
            </a:ext>
          </a:extLst>
        </xdr:cNvPr>
        <xdr:cNvSpPr>
          <a:spLocks noChangeShapeType="1"/>
        </xdr:cNvSpPr>
      </xdr:nvSpPr>
      <xdr:spPr bwMode="auto">
        <a:xfrm flipH="1">
          <a:off x="1206500" y="6238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397</xdr:row>
      <xdr:rowOff>114300</xdr:rowOff>
    </xdr:from>
    <xdr:to>
      <xdr:col>2</xdr:col>
      <xdr:colOff>76200</xdr:colOff>
      <xdr:row>397</xdr:row>
      <xdr:rowOff>114300</xdr:rowOff>
    </xdr:to>
    <xdr:sp macro="" textlink="">
      <xdr:nvSpPr>
        <xdr:cNvPr id="67" name="Line 8">
          <a:extLst>
            <a:ext uri="{FF2B5EF4-FFF2-40B4-BE49-F238E27FC236}">
              <a16:creationId xmlns:a16="http://schemas.microsoft.com/office/drawing/2014/main" id="{88446C87-A565-4BDE-9DB3-2DB11D6CA6C4}"/>
            </a:ext>
          </a:extLst>
        </xdr:cNvPr>
        <xdr:cNvSpPr>
          <a:spLocks noChangeShapeType="1"/>
        </xdr:cNvSpPr>
      </xdr:nvSpPr>
      <xdr:spPr bwMode="auto">
        <a:xfrm flipH="1">
          <a:off x="1282700" y="6804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68" name="Line 8">
          <a:extLst>
            <a:ext uri="{FF2B5EF4-FFF2-40B4-BE49-F238E27FC236}">
              <a16:creationId xmlns:a16="http://schemas.microsoft.com/office/drawing/2014/main" id="{BDC4FFD6-D078-46BE-AEB6-40A546D25884}"/>
            </a:ext>
          </a:extLst>
        </xdr:cNvPr>
        <xdr:cNvSpPr>
          <a:spLocks noChangeShapeType="1"/>
        </xdr:cNvSpPr>
      </xdr:nvSpPr>
      <xdr:spPr bwMode="auto">
        <a:xfrm flipH="1">
          <a:off x="1282700" y="56140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397</xdr:row>
      <xdr:rowOff>114300</xdr:rowOff>
    </xdr:from>
    <xdr:to>
      <xdr:col>2</xdr:col>
      <xdr:colOff>76200</xdr:colOff>
      <xdr:row>397</xdr:row>
      <xdr:rowOff>114300</xdr:rowOff>
    </xdr:to>
    <xdr:sp macro="" textlink="">
      <xdr:nvSpPr>
        <xdr:cNvPr id="69" name="Line 8">
          <a:extLst>
            <a:ext uri="{FF2B5EF4-FFF2-40B4-BE49-F238E27FC236}">
              <a16:creationId xmlns:a16="http://schemas.microsoft.com/office/drawing/2014/main" id="{1CA98606-4FA6-40C8-9150-71C8F98E8586}"/>
            </a:ext>
          </a:extLst>
        </xdr:cNvPr>
        <xdr:cNvSpPr>
          <a:spLocks noChangeShapeType="1"/>
        </xdr:cNvSpPr>
      </xdr:nvSpPr>
      <xdr:spPr bwMode="auto">
        <a:xfrm flipH="1">
          <a:off x="1282700" y="6804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70" name="Line 8">
          <a:extLst>
            <a:ext uri="{FF2B5EF4-FFF2-40B4-BE49-F238E27FC236}">
              <a16:creationId xmlns:a16="http://schemas.microsoft.com/office/drawing/2014/main" id="{3F494810-FA62-493B-971B-AB9DC69322E0}"/>
            </a:ext>
          </a:extLst>
        </xdr:cNvPr>
        <xdr:cNvSpPr>
          <a:spLocks noChangeShapeType="1"/>
        </xdr:cNvSpPr>
      </xdr:nvSpPr>
      <xdr:spPr bwMode="auto">
        <a:xfrm flipH="1">
          <a:off x="1282700" y="56140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1" name="Line 8">
          <a:extLst>
            <a:ext uri="{FF2B5EF4-FFF2-40B4-BE49-F238E27FC236}">
              <a16:creationId xmlns:a16="http://schemas.microsoft.com/office/drawing/2014/main" id="{E9D2324D-D482-4E3B-80B9-E2F70649AD43}"/>
            </a:ext>
          </a:extLst>
        </xdr:cNvPr>
        <xdr:cNvSpPr>
          <a:spLocks noChangeShapeType="1"/>
        </xdr:cNvSpPr>
      </xdr:nvSpPr>
      <xdr:spPr bwMode="auto">
        <a:xfrm flipH="1">
          <a:off x="1282700" y="547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354</xdr:row>
      <xdr:rowOff>114300</xdr:rowOff>
    </xdr:from>
    <xdr:to>
      <xdr:col>2</xdr:col>
      <xdr:colOff>0</xdr:colOff>
      <xdr:row>354</xdr:row>
      <xdr:rowOff>114300</xdr:rowOff>
    </xdr:to>
    <xdr:sp macro="" textlink="">
      <xdr:nvSpPr>
        <xdr:cNvPr id="72" name="Line 8">
          <a:extLst>
            <a:ext uri="{FF2B5EF4-FFF2-40B4-BE49-F238E27FC236}">
              <a16:creationId xmlns:a16="http://schemas.microsoft.com/office/drawing/2014/main" id="{2B118AD0-B5AB-48CC-9CCA-E46F7F9FE527}"/>
            </a:ext>
          </a:extLst>
        </xdr:cNvPr>
        <xdr:cNvSpPr>
          <a:spLocks noChangeShapeType="1"/>
        </xdr:cNvSpPr>
      </xdr:nvSpPr>
      <xdr:spPr bwMode="auto">
        <a:xfrm flipH="1">
          <a:off x="1206500" y="598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352</xdr:row>
      <xdr:rowOff>114300</xdr:rowOff>
    </xdr:from>
    <xdr:to>
      <xdr:col>2</xdr:col>
      <xdr:colOff>85725</xdr:colOff>
      <xdr:row>352</xdr:row>
      <xdr:rowOff>114300</xdr:rowOff>
    </xdr:to>
    <xdr:sp macro="" textlink="">
      <xdr:nvSpPr>
        <xdr:cNvPr id="73" name="Line 8">
          <a:extLst>
            <a:ext uri="{FF2B5EF4-FFF2-40B4-BE49-F238E27FC236}">
              <a16:creationId xmlns:a16="http://schemas.microsoft.com/office/drawing/2014/main" id="{C1796095-96DA-4231-B7BF-A79B418C46B5}"/>
            </a:ext>
          </a:extLst>
        </xdr:cNvPr>
        <xdr:cNvSpPr>
          <a:spLocks noChangeShapeType="1"/>
        </xdr:cNvSpPr>
      </xdr:nvSpPr>
      <xdr:spPr bwMode="auto">
        <a:xfrm flipH="1">
          <a:off x="1711325" y="5951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368</xdr:row>
      <xdr:rowOff>114300</xdr:rowOff>
    </xdr:from>
    <xdr:to>
      <xdr:col>2</xdr:col>
      <xdr:colOff>0</xdr:colOff>
      <xdr:row>368</xdr:row>
      <xdr:rowOff>114300</xdr:rowOff>
    </xdr:to>
    <xdr:sp macro="" textlink="">
      <xdr:nvSpPr>
        <xdr:cNvPr id="74" name="Line 8">
          <a:extLst>
            <a:ext uri="{FF2B5EF4-FFF2-40B4-BE49-F238E27FC236}">
              <a16:creationId xmlns:a16="http://schemas.microsoft.com/office/drawing/2014/main" id="{1AE0BF83-F01E-4CFB-B692-1EACE2EF7F8A}"/>
            </a:ext>
          </a:extLst>
        </xdr:cNvPr>
        <xdr:cNvSpPr>
          <a:spLocks noChangeShapeType="1"/>
        </xdr:cNvSpPr>
      </xdr:nvSpPr>
      <xdr:spPr bwMode="auto">
        <a:xfrm flipH="1">
          <a:off x="1206500" y="6238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302</xdr:row>
      <xdr:rowOff>114300</xdr:rowOff>
    </xdr:from>
    <xdr:to>
      <xdr:col>2</xdr:col>
      <xdr:colOff>85725</xdr:colOff>
      <xdr:row>302</xdr:row>
      <xdr:rowOff>114300</xdr:rowOff>
    </xdr:to>
    <xdr:sp macro="" textlink="">
      <xdr:nvSpPr>
        <xdr:cNvPr id="75" name="Line 8">
          <a:extLst>
            <a:ext uri="{FF2B5EF4-FFF2-40B4-BE49-F238E27FC236}">
              <a16:creationId xmlns:a16="http://schemas.microsoft.com/office/drawing/2014/main" id="{5A1645D8-B6CF-4DD6-8930-36FCB5B61109}"/>
            </a:ext>
          </a:extLst>
        </xdr:cNvPr>
        <xdr:cNvSpPr>
          <a:spLocks noChangeShapeType="1"/>
        </xdr:cNvSpPr>
      </xdr:nvSpPr>
      <xdr:spPr bwMode="auto">
        <a:xfrm flipH="1">
          <a:off x="1711325" y="50787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317</xdr:row>
      <xdr:rowOff>114300</xdr:rowOff>
    </xdr:from>
    <xdr:to>
      <xdr:col>2</xdr:col>
      <xdr:colOff>76200</xdr:colOff>
      <xdr:row>317</xdr:row>
      <xdr:rowOff>114300</xdr:rowOff>
    </xdr:to>
    <xdr:sp macro="" textlink="">
      <xdr:nvSpPr>
        <xdr:cNvPr id="76" name="Line 8">
          <a:extLst>
            <a:ext uri="{FF2B5EF4-FFF2-40B4-BE49-F238E27FC236}">
              <a16:creationId xmlns:a16="http://schemas.microsoft.com/office/drawing/2014/main" id="{29BE8B35-D9B4-4038-A90E-70D7D5AD0258}"/>
            </a:ext>
          </a:extLst>
        </xdr:cNvPr>
        <xdr:cNvSpPr>
          <a:spLocks noChangeShapeType="1"/>
        </xdr:cNvSpPr>
      </xdr:nvSpPr>
      <xdr:spPr bwMode="auto">
        <a:xfrm flipH="1">
          <a:off x="1282700" y="5330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317</xdr:row>
      <xdr:rowOff>114300</xdr:rowOff>
    </xdr:from>
    <xdr:to>
      <xdr:col>2</xdr:col>
      <xdr:colOff>76200</xdr:colOff>
      <xdr:row>317</xdr:row>
      <xdr:rowOff>114300</xdr:rowOff>
    </xdr:to>
    <xdr:sp macro="" textlink="">
      <xdr:nvSpPr>
        <xdr:cNvPr id="77" name="Line 8">
          <a:extLst>
            <a:ext uri="{FF2B5EF4-FFF2-40B4-BE49-F238E27FC236}">
              <a16:creationId xmlns:a16="http://schemas.microsoft.com/office/drawing/2014/main" id="{F8E88F5A-115D-4F93-BF8D-AEBD9628E710}"/>
            </a:ext>
          </a:extLst>
        </xdr:cNvPr>
        <xdr:cNvSpPr>
          <a:spLocks noChangeShapeType="1"/>
        </xdr:cNvSpPr>
      </xdr:nvSpPr>
      <xdr:spPr bwMode="auto">
        <a:xfrm flipH="1">
          <a:off x="1282700" y="5330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304</xdr:row>
      <xdr:rowOff>114300</xdr:rowOff>
    </xdr:from>
    <xdr:to>
      <xdr:col>2</xdr:col>
      <xdr:colOff>0</xdr:colOff>
      <xdr:row>304</xdr:row>
      <xdr:rowOff>114300</xdr:rowOff>
    </xdr:to>
    <xdr:sp macro="" textlink="">
      <xdr:nvSpPr>
        <xdr:cNvPr id="78" name="Line 8">
          <a:extLst>
            <a:ext uri="{FF2B5EF4-FFF2-40B4-BE49-F238E27FC236}">
              <a16:creationId xmlns:a16="http://schemas.microsoft.com/office/drawing/2014/main" id="{4F1ACE79-2EA5-4A8C-80BB-C902CD220355}"/>
            </a:ext>
          </a:extLst>
        </xdr:cNvPr>
        <xdr:cNvSpPr>
          <a:spLocks noChangeShapeType="1"/>
        </xdr:cNvSpPr>
      </xdr:nvSpPr>
      <xdr:spPr bwMode="auto">
        <a:xfrm flipH="1">
          <a:off x="1206500" y="5114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302</xdr:row>
      <xdr:rowOff>114300</xdr:rowOff>
    </xdr:from>
    <xdr:to>
      <xdr:col>2</xdr:col>
      <xdr:colOff>85725</xdr:colOff>
      <xdr:row>302</xdr:row>
      <xdr:rowOff>114300</xdr:rowOff>
    </xdr:to>
    <xdr:sp macro="" textlink="">
      <xdr:nvSpPr>
        <xdr:cNvPr id="79" name="Line 8">
          <a:extLst>
            <a:ext uri="{FF2B5EF4-FFF2-40B4-BE49-F238E27FC236}">
              <a16:creationId xmlns:a16="http://schemas.microsoft.com/office/drawing/2014/main" id="{16DE5BD1-39B3-49DE-A34C-B4AD149D0B4F}"/>
            </a:ext>
          </a:extLst>
        </xdr:cNvPr>
        <xdr:cNvSpPr>
          <a:spLocks noChangeShapeType="1"/>
        </xdr:cNvSpPr>
      </xdr:nvSpPr>
      <xdr:spPr bwMode="auto">
        <a:xfrm flipH="1">
          <a:off x="1711325" y="50787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532</xdr:row>
      <xdr:rowOff>114300</xdr:rowOff>
    </xdr:from>
    <xdr:to>
      <xdr:col>2</xdr:col>
      <xdr:colOff>66675</xdr:colOff>
      <xdr:row>532</xdr:row>
      <xdr:rowOff>114300</xdr:rowOff>
    </xdr:to>
    <xdr:sp macro="" textlink="">
      <xdr:nvSpPr>
        <xdr:cNvPr id="80" name="Line 8">
          <a:extLst>
            <a:ext uri="{FF2B5EF4-FFF2-40B4-BE49-F238E27FC236}">
              <a16:creationId xmlns:a16="http://schemas.microsoft.com/office/drawing/2014/main" id="{C405FB7F-6E59-412B-AB6A-B7D323DE083B}"/>
            </a:ext>
          </a:extLst>
        </xdr:cNvPr>
        <xdr:cNvSpPr>
          <a:spLocks noChangeShapeType="1"/>
        </xdr:cNvSpPr>
      </xdr:nvSpPr>
      <xdr:spPr>
        <a:xfrm flipH="1">
          <a:off x="1273175" y="911860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419</xdr:row>
      <xdr:rowOff>114300</xdr:rowOff>
    </xdr:from>
    <xdr:to>
      <xdr:col>2</xdr:col>
      <xdr:colOff>66675</xdr:colOff>
      <xdr:row>419</xdr:row>
      <xdr:rowOff>114300</xdr:rowOff>
    </xdr:to>
    <xdr:sp macro="" textlink="">
      <xdr:nvSpPr>
        <xdr:cNvPr id="81" name="Line 8">
          <a:extLst>
            <a:ext uri="{FF2B5EF4-FFF2-40B4-BE49-F238E27FC236}">
              <a16:creationId xmlns:a16="http://schemas.microsoft.com/office/drawing/2014/main" id="{57676C36-B139-4A39-A1FA-0D064CF58962}"/>
            </a:ext>
          </a:extLst>
        </xdr:cNvPr>
        <xdr:cNvSpPr>
          <a:spLocks noChangeShapeType="1"/>
        </xdr:cNvSpPr>
      </xdr:nvSpPr>
      <xdr:spPr>
        <a:xfrm flipH="1">
          <a:off x="1273175" y="718121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551</xdr:row>
      <xdr:rowOff>114300</xdr:rowOff>
    </xdr:from>
    <xdr:to>
      <xdr:col>2</xdr:col>
      <xdr:colOff>66675</xdr:colOff>
      <xdr:row>551</xdr:row>
      <xdr:rowOff>114300</xdr:rowOff>
    </xdr:to>
    <xdr:sp macro="" textlink="">
      <xdr:nvSpPr>
        <xdr:cNvPr id="82" name="Line 8">
          <a:extLst>
            <a:ext uri="{FF2B5EF4-FFF2-40B4-BE49-F238E27FC236}">
              <a16:creationId xmlns:a16="http://schemas.microsoft.com/office/drawing/2014/main" id="{ED326266-22A6-4EE7-B46C-C72CEFEAC210}"/>
            </a:ext>
          </a:extLst>
        </xdr:cNvPr>
        <xdr:cNvSpPr>
          <a:spLocks noChangeShapeType="1"/>
        </xdr:cNvSpPr>
      </xdr:nvSpPr>
      <xdr:spPr>
        <a:xfrm flipH="1">
          <a:off x="1273175" y="944435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438</xdr:row>
      <xdr:rowOff>114300</xdr:rowOff>
    </xdr:from>
    <xdr:to>
      <xdr:col>2</xdr:col>
      <xdr:colOff>66675</xdr:colOff>
      <xdr:row>438</xdr:row>
      <xdr:rowOff>114300</xdr:rowOff>
    </xdr:to>
    <xdr:sp macro="" textlink="">
      <xdr:nvSpPr>
        <xdr:cNvPr id="83" name="Line 8">
          <a:extLst>
            <a:ext uri="{FF2B5EF4-FFF2-40B4-BE49-F238E27FC236}">
              <a16:creationId xmlns:a16="http://schemas.microsoft.com/office/drawing/2014/main" id="{27F176D8-B00C-4E67-8F86-8002B6454E6C}"/>
            </a:ext>
          </a:extLst>
        </xdr:cNvPr>
        <xdr:cNvSpPr>
          <a:spLocks noChangeShapeType="1"/>
        </xdr:cNvSpPr>
      </xdr:nvSpPr>
      <xdr:spPr>
        <a:xfrm flipH="1">
          <a:off x="1273175" y="750697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445</xdr:row>
      <xdr:rowOff>114300</xdr:rowOff>
    </xdr:from>
    <xdr:to>
      <xdr:col>2</xdr:col>
      <xdr:colOff>66675</xdr:colOff>
      <xdr:row>445</xdr:row>
      <xdr:rowOff>114300</xdr:rowOff>
    </xdr:to>
    <xdr:sp macro="" textlink="">
      <xdr:nvSpPr>
        <xdr:cNvPr id="84" name="Line 8">
          <a:extLst>
            <a:ext uri="{FF2B5EF4-FFF2-40B4-BE49-F238E27FC236}">
              <a16:creationId xmlns:a16="http://schemas.microsoft.com/office/drawing/2014/main" id="{0B3D59E6-787B-4B76-BEC5-B00B3C1AACB4}"/>
            </a:ext>
          </a:extLst>
        </xdr:cNvPr>
        <xdr:cNvSpPr>
          <a:spLocks noChangeShapeType="1"/>
        </xdr:cNvSpPr>
      </xdr:nvSpPr>
      <xdr:spPr>
        <a:xfrm flipH="1">
          <a:off x="1273175" y="76269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473</xdr:row>
      <xdr:rowOff>95250</xdr:rowOff>
    </xdr:from>
    <xdr:to>
      <xdr:col>2</xdr:col>
      <xdr:colOff>38100</xdr:colOff>
      <xdr:row>473</xdr:row>
      <xdr:rowOff>104775</xdr:rowOff>
    </xdr:to>
    <xdr:sp macro="" textlink="">
      <xdr:nvSpPr>
        <xdr:cNvPr id="85" name="Line 7">
          <a:extLst>
            <a:ext uri="{FF2B5EF4-FFF2-40B4-BE49-F238E27FC236}">
              <a16:creationId xmlns:a16="http://schemas.microsoft.com/office/drawing/2014/main" id="{6E714836-9A36-4D67-AF83-8D1716BD32A2}"/>
            </a:ext>
          </a:extLst>
        </xdr:cNvPr>
        <xdr:cNvSpPr>
          <a:spLocks noChangeShapeType="1"/>
        </xdr:cNvSpPr>
      </xdr:nvSpPr>
      <xdr:spPr>
        <a:xfrm flipH="1" flipV="1">
          <a:off x="1206500" y="810514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474</xdr:row>
      <xdr:rowOff>114300</xdr:rowOff>
    </xdr:from>
    <xdr:to>
      <xdr:col>2</xdr:col>
      <xdr:colOff>0</xdr:colOff>
      <xdr:row>474</xdr:row>
      <xdr:rowOff>114300</xdr:rowOff>
    </xdr:to>
    <xdr:sp macro="" textlink="">
      <xdr:nvSpPr>
        <xdr:cNvPr id="86" name="Line 8">
          <a:extLst>
            <a:ext uri="{FF2B5EF4-FFF2-40B4-BE49-F238E27FC236}">
              <a16:creationId xmlns:a16="http://schemas.microsoft.com/office/drawing/2014/main" id="{3A6F9D16-F1C2-4CAC-B7B2-317BFBEBE639}"/>
            </a:ext>
          </a:extLst>
        </xdr:cNvPr>
        <xdr:cNvSpPr>
          <a:spLocks noChangeShapeType="1"/>
        </xdr:cNvSpPr>
      </xdr:nvSpPr>
      <xdr:spPr>
        <a:xfrm flipH="1">
          <a:off x="1206500" y="812419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436</xdr:row>
      <xdr:rowOff>114300</xdr:rowOff>
    </xdr:from>
    <xdr:to>
      <xdr:col>2</xdr:col>
      <xdr:colOff>66675</xdr:colOff>
      <xdr:row>436</xdr:row>
      <xdr:rowOff>114300</xdr:rowOff>
    </xdr:to>
    <xdr:sp macro="" textlink="">
      <xdr:nvSpPr>
        <xdr:cNvPr id="87" name="Line 8">
          <a:extLst>
            <a:ext uri="{FF2B5EF4-FFF2-40B4-BE49-F238E27FC236}">
              <a16:creationId xmlns:a16="http://schemas.microsoft.com/office/drawing/2014/main" id="{0C8DFF74-C579-4EAD-B9A4-BEB69066BECC}"/>
            </a:ext>
          </a:extLst>
        </xdr:cNvPr>
        <xdr:cNvSpPr>
          <a:spLocks noChangeShapeType="1"/>
        </xdr:cNvSpPr>
      </xdr:nvSpPr>
      <xdr:spPr>
        <a:xfrm flipH="1">
          <a:off x="1273175" y="74726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463</xdr:row>
      <xdr:rowOff>95250</xdr:rowOff>
    </xdr:from>
    <xdr:to>
      <xdr:col>2</xdr:col>
      <xdr:colOff>38100</xdr:colOff>
      <xdr:row>463</xdr:row>
      <xdr:rowOff>104775</xdr:rowOff>
    </xdr:to>
    <xdr:sp macro="" textlink="">
      <xdr:nvSpPr>
        <xdr:cNvPr id="88" name="Line 7">
          <a:extLst>
            <a:ext uri="{FF2B5EF4-FFF2-40B4-BE49-F238E27FC236}">
              <a16:creationId xmlns:a16="http://schemas.microsoft.com/office/drawing/2014/main" id="{188FF7E6-53EB-4E84-A40D-5582B5B3D8CD}"/>
            </a:ext>
          </a:extLst>
        </xdr:cNvPr>
        <xdr:cNvSpPr>
          <a:spLocks noChangeShapeType="1"/>
        </xdr:cNvSpPr>
      </xdr:nvSpPr>
      <xdr:spPr>
        <a:xfrm flipH="1" flipV="1">
          <a:off x="1206500" y="793369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114300</xdr:rowOff>
    </xdr:from>
    <xdr:to>
      <xdr:col>2</xdr:col>
      <xdr:colOff>0</xdr:colOff>
      <xdr:row>464</xdr:row>
      <xdr:rowOff>114300</xdr:rowOff>
    </xdr:to>
    <xdr:sp macro="" textlink="">
      <xdr:nvSpPr>
        <xdr:cNvPr id="89" name="Line 8">
          <a:extLst>
            <a:ext uri="{FF2B5EF4-FFF2-40B4-BE49-F238E27FC236}">
              <a16:creationId xmlns:a16="http://schemas.microsoft.com/office/drawing/2014/main" id="{3B4B5184-517B-4B05-8DA0-B011109408C6}"/>
            </a:ext>
          </a:extLst>
        </xdr:cNvPr>
        <xdr:cNvSpPr>
          <a:spLocks noChangeShapeType="1"/>
        </xdr:cNvSpPr>
      </xdr:nvSpPr>
      <xdr:spPr>
        <a:xfrm flipH="1">
          <a:off x="1206500" y="795274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522</xdr:row>
      <xdr:rowOff>114300</xdr:rowOff>
    </xdr:from>
    <xdr:to>
      <xdr:col>2</xdr:col>
      <xdr:colOff>66675</xdr:colOff>
      <xdr:row>522</xdr:row>
      <xdr:rowOff>114300</xdr:rowOff>
    </xdr:to>
    <xdr:sp macro="" textlink="">
      <xdr:nvSpPr>
        <xdr:cNvPr id="90" name="Line 8">
          <a:extLst>
            <a:ext uri="{FF2B5EF4-FFF2-40B4-BE49-F238E27FC236}">
              <a16:creationId xmlns:a16="http://schemas.microsoft.com/office/drawing/2014/main" id="{F155B246-AD16-4FBA-8465-A8778B592B4E}"/>
            </a:ext>
          </a:extLst>
        </xdr:cNvPr>
        <xdr:cNvSpPr>
          <a:spLocks noChangeShapeType="1"/>
        </xdr:cNvSpPr>
      </xdr:nvSpPr>
      <xdr:spPr>
        <a:xfrm flipH="1">
          <a:off x="1273175" y="894715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417</xdr:row>
      <xdr:rowOff>114300</xdr:rowOff>
    </xdr:from>
    <xdr:to>
      <xdr:col>2</xdr:col>
      <xdr:colOff>66675</xdr:colOff>
      <xdr:row>417</xdr:row>
      <xdr:rowOff>114300</xdr:rowOff>
    </xdr:to>
    <xdr:sp macro="" textlink="">
      <xdr:nvSpPr>
        <xdr:cNvPr id="91" name="Line 8">
          <a:extLst>
            <a:ext uri="{FF2B5EF4-FFF2-40B4-BE49-F238E27FC236}">
              <a16:creationId xmlns:a16="http://schemas.microsoft.com/office/drawing/2014/main" id="{A3CBD7E4-4048-43B3-9EBA-435D156E9AA3}"/>
            </a:ext>
          </a:extLst>
        </xdr:cNvPr>
        <xdr:cNvSpPr>
          <a:spLocks noChangeShapeType="1"/>
        </xdr:cNvSpPr>
      </xdr:nvSpPr>
      <xdr:spPr>
        <a:xfrm flipH="1">
          <a:off x="1273175" y="714692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522</xdr:row>
      <xdr:rowOff>114300</xdr:rowOff>
    </xdr:from>
    <xdr:to>
      <xdr:col>2</xdr:col>
      <xdr:colOff>66675</xdr:colOff>
      <xdr:row>522</xdr:row>
      <xdr:rowOff>114300</xdr:rowOff>
    </xdr:to>
    <xdr:sp macro="" textlink="">
      <xdr:nvSpPr>
        <xdr:cNvPr id="92" name="Line 8">
          <a:extLst>
            <a:ext uri="{FF2B5EF4-FFF2-40B4-BE49-F238E27FC236}">
              <a16:creationId xmlns:a16="http://schemas.microsoft.com/office/drawing/2014/main" id="{35C65E0A-235A-4A22-BACB-559FFAB66C85}"/>
            </a:ext>
          </a:extLst>
        </xdr:cNvPr>
        <xdr:cNvSpPr>
          <a:spLocks noChangeShapeType="1"/>
        </xdr:cNvSpPr>
      </xdr:nvSpPr>
      <xdr:spPr>
        <a:xfrm flipH="1">
          <a:off x="1273175" y="894715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417</xdr:row>
      <xdr:rowOff>114300</xdr:rowOff>
    </xdr:from>
    <xdr:to>
      <xdr:col>2</xdr:col>
      <xdr:colOff>66675</xdr:colOff>
      <xdr:row>417</xdr:row>
      <xdr:rowOff>114300</xdr:rowOff>
    </xdr:to>
    <xdr:sp macro="" textlink="">
      <xdr:nvSpPr>
        <xdr:cNvPr id="93" name="Line 8">
          <a:extLst>
            <a:ext uri="{FF2B5EF4-FFF2-40B4-BE49-F238E27FC236}">
              <a16:creationId xmlns:a16="http://schemas.microsoft.com/office/drawing/2014/main" id="{2D802182-6FAC-4498-8717-E47D334BD398}"/>
            </a:ext>
          </a:extLst>
        </xdr:cNvPr>
        <xdr:cNvSpPr>
          <a:spLocks noChangeShapeType="1"/>
        </xdr:cNvSpPr>
      </xdr:nvSpPr>
      <xdr:spPr>
        <a:xfrm flipH="1">
          <a:off x="1273175" y="714692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409</xdr:row>
      <xdr:rowOff>114300</xdr:rowOff>
    </xdr:from>
    <xdr:to>
      <xdr:col>2</xdr:col>
      <xdr:colOff>66675</xdr:colOff>
      <xdr:row>409</xdr:row>
      <xdr:rowOff>114300</xdr:rowOff>
    </xdr:to>
    <xdr:sp macro="" textlink="">
      <xdr:nvSpPr>
        <xdr:cNvPr id="94" name="Line 8">
          <a:extLst>
            <a:ext uri="{FF2B5EF4-FFF2-40B4-BE49-F238E27FC236}">
              <a16:creationId xmlns:a16="http://schemas.microsoft.com/office/drawing/2014/main" id="{5FFD4534-275B-40B3-BF54-CC9C2F3B9ED0}"/>
            </a:ext>
          </a:extLst>
        </xdr:cNvPr>
        <xdr:cNvSpPr>
          <a:spLocks noChangeShapeType="1"/>
        </xdr:cNvSpPr>
      </xdr:nvSpPr>
      <xdr:spPr>
        <a:xfrm flipH="1">
          <a:off x="1273175" y="700976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437</xdr:row>
      <xdr:rowOff>95250</xdr:rowOff>
    </xdr:from>
    <xdr:to>
      <xdr:col>2</xdr:col>
      <xdr:colOff>38100</xdr:colOff>
      <xdr:row>437</xdr:row>
      <xdr:rowOff>104775</xdr:rowOff>
    </xdr:to>
    <xdr:sp macro="" textlink="">
      <xdr:nvSpPr>
        <xdr:cNvPr id="95" name="Line 7">
          <a:extLst>
            <a:ext uri="{FF2B5EF4-FFF2-40B4-BE49-F238E27FC236}">
              <a16:creationId xmlns:a16="http://schemas.microsoft.com/office/drawing/2014/main" id="{69F3920F-41E2-4530-B73A-BEBBEFFD0A98}"/>
            </a:ext>
          </a:extLst>
        </xdr:cNvPr>
        <xdr:cNvSpPr>
          <a:spLocks noChangeShapeType="1"/>
        </xdr:cNvSpPr>
      </xdr:nvSpPr>
      <xdr:spPr>
        <a:xfrm flipH="1" flipV="1">
          <a:off x="1206500" y="748792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438</xdr:row>
      <xdr:rowOff>114300</xdr:rowOff>
    </xdr:from>
    <xdr:to>
      <xdr:col>2</xdr:col>
      <xdr:colOff>0</xdr:colOff>
      <xdr:row>438</xdr:row>
      <xdr:rowOff>114300</xdr:rowOff>
    </xdr:to>
    <xdr:sp macro="" textlink="">
      <xdr:nvSpPr>
        <xdr:cNvPr id="96" name="Line 8">
          <a:extLst>
            <a:ext uri="{FF2B5EF4-FFF2-40B4-BE49-F238E27FC236}">
              <a16:creationId xmlns:a16="http://schemas.microsoft.com/office/drawing/2014/main" id="{1F81C365-53CD-4969-95FD-49A005801987}"/>
            </a:ext>
          </a:extLst>
        </xdr:cNvPr>
        <xdr:cNvSpPr>
          <a:spLocks noChangeShapeType="1"/>
        </xdr:cNvSpPr>
      </xdr:nvSpPr>
      <xdr:spPr>
        <a:xfrm flipH="1">
          <a:off x="1206500" y="750697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436</xdr:row>
      <xdr:rowOff>114300</xdr:rowOff>
    </xdr:from>
    <xdr:to>
      <xdr:col>2</xdr:col>
      <xdr:colOff>66675</xdr:colOff>
      <xdr:row>436</xdr:row>
      <xdr:rowOff>114300</xdr:rowOff>
    </xdr:to>
    <xdr:sp macro="" textlink="">
      <xdr:nvSpPr>
        <xdr:cNvPr id="97" name="Line 8">
          <a:extLst>
            <a:ext uri="{FF2B5EF4-FFF2-40B4-BE49-F238E27FC236}">
              <a16:creationId xmlns:a16="http://schemas.microsoft.com/office/drawing/2014/main" id="{03528176-226C-42C2-B4F5-4F06FF55495C}"/>
            </a:ext>
          </a:extLst>
        </xdr:cNvPr>
        <xdr:cNvSpPr>
          <a:spLocks noChangeShapeType="1"/>
        </xdr:cNvSpPr>
      </xdr:nvSpPr>
      <xdr:spPr>
        <a:xfrm flipH="1">
          <a:off x="1273175" y="74726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463</xdr:row>
      <xdr:rowOff>95250</xdr:rowOff>
    </xdr:from>
    <xdr:to>
      <xdr:col>2</xdr:col>
      <xdr:colOff>38100</xdr:colOff>
      <xdr:row>463</xdr:row>
      <xdr:rowOff>104775</xdr:rowOff>
    </xdr:to>
    <xdr:sp macro="" textlink="">
      <xdr:nvSpPr>
        <xdr:cNvPr id="98" name="Line 7">
          <a:extLst>
            <a:ext uri="{FF2B5EF4-FFF2-40B4-BE49-F238E27FC236}">
              <a16:creationId xmlns:a16="http://schemas.microsoft.com/office/drawing/2014/main" id="{426A5D64-685E-4AFA-87F5-905419E6E805}"/>
            </a:ext>
          </a:extLst>
        </xdr:cNvPr>
        <xdr:cNvSpPr>
          <a:spLocks noChangeShapeType="1"/>
        </xdr:cNvSpPr>
      </xdr:nvSpPr>
      <xdr:spPr>
        <a:xfrm flipH="1" flipV="1">
          <a:off x="1206500" y="793369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114300</xdr:rowOff>
    </xdr:from>
    <xdr:to>
      <xdr:col>2</xdr:col>
      <xdr:colOff>0</xdr:colOff>
      <xdr:row>464</xdr:row>
      <xdr:rowOff>114300</xdr:rowOff>
    </xdr:to>
    <xdr:sp macro="" textlink="">
      <xdr:nvSpPr>
        <xdr:cNvPr id="99" name="Line 8">
          <a:extLst>
            <a:ext uri="{FF2B5EF4-FFF2-40B4-BE49-F238E27FC236}">
              <a16:creationId xmlns:a16="http://schemas.microsoft.com/office/drawing/2014/main" id="{9C057A85-A56A-4F6C-BA43-D593F51AF60D}"/>
            </a:ext>
          </a:extLst>
        </xdr:cNvPr>
        <xdr:cNvSpPr>
          <a:spLocks noChangeShapeType="1"/>
        </xdr:cNvSpPr>
      </xdr:nvSpPr>
      <xdr:spPr>
        <a:xfrm flipH="1">
          <a:off x="1206500" y="795274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352</xdr:row>
      <xdr:rowOff>114300</xdr:rowOff>
    </xdr:from>
    <xdr:to>
      <xdr:col>2</xdr:col>
      <xdr:colOff>66675</xdr:colOff>
      <xdr:row>352</xdr:row>
      <xdr:rowOff>114300</xdr:rowOff>
    </xdr:to>
    <xdr:sp macro="" textlink="">
      <xdr:nvSpPr>
        <xdr:cNvPr id="100" name="Line 8">
          <a:extLst>
            <a:ext uri="{FF2B5EF4-FFF2-40B4-BE49-F238E27FC236}">
              <a16:creationId xmlns:a16="http://schemas.microsoft.com/office/drawing/2014/main" id="{42E7E37A-7F67-4910-8144-20FD4C6D9C93}"/>
            </a:ext>
          </a:extLst>
        </xdr:cNvPr>
        <xdr:cNvSpPr>
          <a:spLocks noChangeShapeType="1"/>
        </xdr:cNvSpPr>
      </xdr:nvSpPr>
      <xdr:spPr>
        <a:xfrm flipH="1">
          <a:off x="1273175" y="595185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368</xdr:row>
      <xdr:rowOff>114300</xdr:rowOff>
    </xdr:from>
    <xdr:to>
      <xdr:col>2</xdr:col>
      <xdr:colOff>0</xdr:colOff>
      <xdr:row>368</xdr:row>
      <xdr:rowOff>114300</xdr:rowOff>
    </xdr:to>
    <xdr:sp macro="" textlink="">
      <xdr:nvSpPr>
        <xdr:cNvPr id="101" name="Line 8">
          <a:extLst>
            <a:ext uri="{FF2B5EF4-FFF2-40B4-BE49-F238E27FC236}">
              <a16:creationId xmlns:a16="http://schemas.microsoft.com/office/drawing/2014/main" id="{175D5836-88E7-40F5-8DEA-10E29D1D6A41}"/>
            </a:ext>
          </a:extLst>
        </xdr:cNvPr>
        <xdr:cNvSpPr>
          <a:spLocks noChangeShapeType="1"/>
        </xdr:cNvSpPr>
      </xdr:nvSpPr>
      <xdr:spPr>
        <a:xfrm flipH="1">
          <a:off x="1206500" y="623824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397</xdr:row>
      <xdr:rowOff>114300</xdr:rowOff>
    </xdr:from>
    <xdr:to>
      <xdr:col>2</xdr:col>
      <xdr:colOff>66675</xdr:colOff>
      <xdr:row>397</xdr:row>
      <xdr:rowOff>114300</xdr:rowOff>
    </xdr:to>
    <xdr:sp macro="" textlink="">
      <xdr:nvSpPr>
        <xdr:cNvPr id="102" name="Line 8">
          <a:extLst>
            <a:ext uri="{FF2B5EF4-FFF2-40B4-BE49-F238E27FC236}">
              <a16:creationId xmlns:a16="http://schemas.microsoft.com/office/drawing/2014/main" id="{69E268F8-30EC-400F-BC3C-E36788646503}"/>
            </a:ext>
          </a:extLst>
        </xdr:cNvPr>
        <xdr:cNvSpPr>
          <a:spLocks noChangeShapeType="1"/>
        </xdr:cNvSpPr>
      </xdr:nvSpPr>
      <xdr:spPr>
        <a:xfrm flipH="1">
          <a:off x="1273175" y="680402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333</xdr:row>
      <xdr:rowOff>114300</xdr:rowOff>
    </xdr:from>
    <xdr:to>
      <xdr:col>2</xdr:col>
      <xdr:colOff>66675</xdr:colOff>
      <xdr:row>333</xdr:row>
      <xdr:rowOff>114300</xdr:rowOff>
    </xdr:to>
    <xdr:sp macro="" textlink="">
      <xdr:nvSpPr>
        <xdr:cNvPr id="103" name="Line 8">
          <a:extLst>
            <a:ext uri="{FF2B5EF4-FFF2-40B4-BE49-F238E27FC236}">
              <a16:creationId xmlns:a16="http://schemas.microsoft.com/office/drawing/2014/main" id="{EFDB71E9-17D0-429C-8555-17E87ED45135}"/>
            </a:ext>
          </a:extLst>
        </xdr:cNvPr>
        <xdr:cNvSpPr>
          <a:spLocks noChangeShapeType="1"/>
        </xdr:cNvSpPr>
      </xdr:nvSpPr>
      <xdr:spPr>
        <a:xfrm flipH="1">
          <a:off x="1273175" y="561403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397</xdr:row>
      <xdr:rowOff>114300</xdr:rowOff>
    </xdr:from>
    <xdr:to>
      <xdr:col>2</xdr:col>
      <xdr:colOff>66675</xdr:colOff>
      <xdr:row>397</xdr:row>
      <xdr:rowOff>114300</xdr:rowOff>
    </xdr:to>
    <xdr:sp macro="" textlink="">
      <xdr:nvSpPr>
        <xdr:cNvPr id="104" name="Line 8">
          <a:extLst>
            <a:ext uri="{FF2B5EF4-FFF2-40B4-BE49-F238E27FC236}">
              <a16:creationId xmlns:a16="http://schemas.microsoft.com/office/drawing/2014/main" id="{9A91CAAF-462F-4B2F-8D04-D56C05841A7F}"/>
            </a:ext>
          </a:extLst>
        </xdr:cNvPr>
        <xdr:cNvSpPr>
          <a:spLocks noChangeShapeType="1"/>
        </xdr:cNvSpPr>
      </xdr:nvSpPr>
      <xdr:spPr>
        <a:xfrm flipH="1">
          <a:off x="1273175" y="680402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333</xdr:row>
      <xdr:rowOff>114300</xdr:rowOff>
    </xdr:from>
    <xdr:to>
      <xdr:col>2</xdr:col>
      <xdr:colOff>66675</xdr:colOff>
      <xdr:row>333</xdr:row>
      <xdr:rowOff>114300</xdr:rowOff>
    </xdr:to>
    <xdr:sp macro="" textlink="">
      <xdr:nvSpPr>
        <xdr:cNvPr id="105" name="Line 8">
          <a:extLst>
            <a:ext uri="{FF2B5EF4-FFF2-40B4-BE49-F238E27FC236}">
              <a16:creationId xmlns:a16="http://schemas.microsoft.com/office/drawing/2014/main" id="{6D069ED3-23BC-4F78-AB12-B882436521E6}"/>
            </a:ext>
          </a:extLst>
        </xdr:cNvPr>
        <xdr:cNvSpPr>
          <a:spLocks noChangeShapeType="1"/>
        </xdr:cNvSpPr>
      </xdr:nvSpPr>
      <xdr:spPr>
        <a:xfrm flipH="1">
          <a:off x="1273175" y="561403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325</xdr:row>
      <xdr:rowOff>114300</xdr:rowOff>
    </xdr:from>
    <xdr:to>
      <xdr:col>2</xdr:col>
      <xdr:colOff>66675</xdr:colOff>
      <xdr:row>325</xdr:row>
      <xdr:rowOff>114300</xdr:rowOff>
    </xdr:to>
    <xdr:sp macro="" textlink="">
      <xdr:nvSpPr>
        <xdr:cNvPr id="106" name="Line 8">
          <a:extLst>
            <a:ext uri="{FF2B5EF4-FFF2-40B4-BE49-F238E27FC236}">
              <a16:creationId xmlns:a16="http://schemas.microsoft.com/office/drawing/2014/main" id="{7C841A03-1A5D-484E-B493-D8AAAF52C788}"/>
            </a:ext>
          </a:extLst>
        </xdr:cNvPr>
        <xdr:cNvSpPr>
          <a:spLocks noChangeShapeType="1"/>
        </xdr:cNvSpPr>
      </xdr:nvSpPr>
      <xdr:spPr>
        <a:xfrm flipH="1">
          <a:off x="1273175" y="547179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354</xdr:row>
      <xdr:rowOff>114300</xdr:rowOff>
    </xdr:from>
    <xdr:to>
      <xdr:col>2</xdr:col>
      <xdr:colOff>0</xdr:colOff>
      <xdr:row>354</xdr:row>
      <xdr:rowOff>114300</xdr:rowOff>
    </xdr:to>
    <xdr:sp macro="" textlink="">
      <xdr:nvSpPr>
        <xdr:cNvPr id="107" name="Line 8">
          <a:extLst>
            <a:ext uri="{FF2B5EF4-FFF2-40B4-BE49-F238E27FC236}">
              <a16:creationId xmlns:a16="http://schemas.microsoft.com/office/drawing/2014/main" id="{409BF0A4-E613-45BC-B8BF-7EEAAB23F13D}"/>
            </a:ext>
          </a:extLst>
        </xdr:cNvPr>
        <xdr:cNvSpPr>
          <a:spLocks noChangeShapeType="1"/>
        </xdr:cNvSpPr>
      </xdr:nvSpPr>
      <xdr:spPr>
        <a:xfrm flipH="1">
          <a:off x="1206500" y="598741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352</xdr:row>
      <xdr:rowOff>114300</xdr:rowOff>
    </xdr:from>
    <xdr:to>
      <xdr:col>2</xdr:col>
      <xdr:colOff>66675</xdr:colOff>
      <xdr:row>352</xdr:row>
      <xdr:rowOff>114300</xdr:rowOff>
    </xdr:to>
    <xdr:sp macro="" textlink="">
      <xdr:nvSpPr>
        <xdr:cNvPr id="108" name="Line 8">
          <a:extLst>
            <a:ext uri="{FF2B5EF4-FFF2-40B4-BE49-F238E27FC236}">
              <a16:creationId xmlns:a16="http://schemas.microsoft.com/office/drawing/2014/main" id="{51D4A5AA-144B-45F5-88F1-83E9AA67784C}"/>
            </a:ext>
          </a:extLst>
        </xdr:cNvPr>
        <xdr:cNvSpPr>
          <a:spLocks noChangeShapeType="1"/>
        </xdr:cNvSpPr>
      </xdr:nvSpPr>
      <xdr:spPr>
        <a:xfrm flipH="1">
          <a:off x="1273175" y="595185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368</xdr:row>
      <xdr:rowOff>114300</xdr:rowOff>
    </xdr:from>
    <xdr:to>
      <xdr:col>2</xdr:col>
      <xdr:colOff>0</xdr:colOff>
      <xdr:row>368</xdr:row>
      <xdr:rowOff>114300</xdr:rowOff>
    </xdr:to>
    <xdr:sp macro="" textlink="">
      <xdr:nvSpPr>
        <xdr:cNvPr id="109" name="Line 8">
          <a:extLst>
            <a:ext uri="{FF2B5EF4-FFF2-40B4-BE49-F238E27FC236}">
              <a16:creationId xmlns:a16="http://schemas.microsoft.com/office/drawing/2014/main" id="{FF489385-2561-4BB0-A48F-794F4D5A1F06}"/>
            </a:ext>
          </a:extLst>
        </xdr:cNvPr>
        <xdr:cNvSpPr>
          <a:spLocks noChangeShapeType="1"/>
        </xdr:cNvSpPr>
      </xdr:nvSpPr>
      <xdr:spPr>
        <a:xfrm flipH="1">
          <a:off x="1206500" y="623824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507</xdr:row>
      <xdr:rowOff>114300</xdr:rowOff>
    </xdr:from>
    <xdr:to>
      <xdr:col>2</xdr:col>
      <xdr:colOff>123825</xdr:colOff>
      <xdr:row>507</xdr:row>
      <xdr:rowOff>114300</xdr:rowOff>
    </xdr:to>
    <xdr:sp macro="" textlink="">
      <xdr:nvSpPr>
        <xdr:cNvPr id="110" name="Line 8">
          <a:extLst>
            <a:ext uri="{FF2B5EF4-FFF2-40B4-BE49-F238E27FC236}">
              <a16:creationId xmlns:a16="http://schemas.microsoft.com/office/drawing/2014/main" id="{3C9BB6D6-63D4-4D16-B6FB-503B5114BBB6}"/>
            </a:ext>
          </a:extLst>
        </xdr:cNvPr>
        <xdr:cNvSpPr>
          <a:spLocks noChangeShapeType="1"/>
        </xdr:cNvSpPr>
      </xdr:nvSpPr>
      <xdr:spPr bwMode="auto">
        <a:xfrm flipH="1">
          <a:off x="1714500" y="8689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402</xdr:row>
      <xdr:rowOff>114300</xdr:rowOff>
    </xdr:from>
    <xdr:to>
      <xdr:col>2</xdr:col>
      <xdr:colOff>123825</xdr:colOff>
      <xdr:row>402</xdr:row>
      <xdr:rowOff>114300</xdr:rowOff>
    </xdr:to>
    <xdr:sp macro="" textlink="">
      <xdr:nvSpPr>
        <xdr:cNvPr id="111" name="Line 8">
          <a:extLst>
            <a:ext uri="{FF2B5EF4-FFF2-40B4-BE49-F238E27FC236}">
              <a16:creationId xmlns:a16="http://schemas.microsoft.com/office/drawing/2014/main" id="{FF58FFAD-B84C-44BF-8B12-05FB48302D27}"/>
            </a:ext>
          </a:extLst>
        </xdr:cNvPr>
        <xdr:cNvSpPr>
          <a:spLocks noChangeShapeType="1"/>
        </xdr:cNvSpPr>
      </xdr:nvSpPr>
      <xdr:spPr bwMode="auto">
        <a:xfrm flipH="1">
          <a:off x="1714500" y="68897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517</xdr:row>
      <xdr:rowOff>114300</xdr:rowOff>
    </xdr:from>
    <xdr:to>
      <xdr:col>2</xdr:col>
      <xdr:colOff>123825</xdr:colOff>
      <xdr:row>517</xdr:row>
      <xdr:rowOff>114300</xdr:rowOff>
    </xdr:to>
    <xdr:sp macro="" textlink="">
      <xdr:nvSpPr>
        <xdr:cNvPr id="112" name="Line 8">
          <a:extLst>
            <a:ext uri="{FF2B5EF4-FFF2-40B4-BE49-F238E27FC236}">
              <a16:creationId xmlns:a16="http://schemas.microsoft.com/office/drawing/2014/main" id="{8581BC74-D568-4E6B-AF21-BF5313562CD4}"/>
            </a:ext>
          </a:extLst>
        </xdr:cNvPr>
        <xdr:cNvSpPr>
          <a:spLocks noChangeShapeType="1"/>
        </xdr:cNvSpPr>
      </xdr:nvSpPr>
      <xdr:spPr bwMode="auto">
        <a:xfrm flipH="1">
          <a:off x="1714500" y="8861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408</xdr:row>
      <xdr:rowOff>114300</xdr:rowOff>
    </xdr:from>
    <xdr:to>
      <xdr:col>2</xdr:col>
      <xdr:colOff>123825</xdr:colOff>
      <xdr:row>408</xdr:row>
      <xdr:rowOff>114300</xdr:rowOff>
    </xdr:to>
    <xdr:sp macro="" textlink="">
      <xdr:nvSpPr>
        <xdr:cNvPr id="113" name="Line 8">
          <a:extLst>
            <a:ext uri="{FF2B5EF4-FFF2-40B4-BE49-F238E27FC236}">
              <a16:creationId xmlns:a16="http://schemas.microsoft.com/office/drawing/2014/main" id="{52D5A239-B208-4DED-9D70-6106412E2B8C}"/>
            </a:ext>
          </a:extLst>
        </xdr:cNvPr>
        <xdr:cNvSpPr>
          <a:spLocks noChangeShapeType="1"/>
        </xdr:cNvSpPr>
      </xdr:nvSpPr>
      <xdr:spPr bwMode="auto">
        <a:xfrm flipH="1">
          <a:off x="1714500" y="6992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592</xdr:row>
      <xdr:rowOff>114300</xdr:rowOff>
    </xdr:from>
    <xdr:to>
      <xdr:col>2</xdr:col>
      <xdr:colOff>123825</xdr:colOff>
      <xdr:row>592</xdr:row>
      <xdr:rowOff>114300</xdr:rowOff>
    </xdr:to>
    <xdr:sp macro="" textlink="">
      <xdr:nvSpPr>
        <xdr:cNvPr id="114" name="Line 8">
          <a:extLst>
            <a:ext uri="{FF2B5EF4-FFF2-40B4-BE49-F238E27FC236}">
              <a16:creationId xmlns:a16="http://schemas.microsoft.com/office/drawing/2014/main" id="{D46506F5-1CEF-416C-8CF3-29157207D3D3}"/>
            </a:ext>
          </a:extLst>
        </xdr:cNvPr>
        <xdr:cNvSpPr>
          <a:spLocks noChangeShapeType="1"/>
        </xdr:cNvSpPr>
      </xdr:nvSpPr>
      <xdr:spPr bwMode="auto">
        <a:xfrm flipH="1">
          <a:off x="1714500" y="10147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457</xdr:row>
      <xdr:rowOff>114300</xdr:rowOff>
    </xdr:from>
    <xdr:to>
      <xdr:col>2</xdr:col>
      <xdr:colOff>123825</xdr:colOff>
      <xdr:row>457</xdr:row>
      <xdr:rowOff>114300</xdr:rowOff>
    </xdr:to>
    <xdr:sp macro="" textlink="">
      <xdr:nvSpPr>
        <xdr:cNvPr id="115" name="Line 8">
          <a:extLst>
            <a:ext uri="{FF2B5EF4-FFF2-40B4-BE49-F238E27FC236}">
              <a16:creationId xmlns:a16="http://schemas.microsoft.com/office/drawing/2014/main" id="{BC3D087D-8AA7-4AF0-83A6-FB478D2D4CEB}"/>
            </a:ext>
          </a:extLst>
        </xdr:cNvPr>
        <xdr:cNvSpPr>
          <a:spLocks noChangeShapeType="1"/>
        </xdr:cNvSpPr>
      </xdr:nvSpPr>
      <xdr:spPr bwMode="auto">
        <a:xfrm flipH="1">
          <a:off x="1714500" y="78327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554</xdr:row>
      <xdr:rowOff>0</xdr:rowOff>
    </xdr:from>
    <xdr:to>
      <xdr:col>2</xdr:col>
      <xdr:colOff>123825</xdr:colOff>
      <xdr:row>554</xdr:row>
      <xdr:rowOff>0</xdr:rowOff>
    </xdr:to>
    <xdr:sp macro="" textlink="">
      <xdr:nvSpPr>
        <xdr:cNvPr id="116" name="Line 8">
          <a:extLst>
            <a:ext uri="{FF2B5EF4-FFF2-40B4-BE49-F238E27FC236}">
              <a16:creationId xmlns:a16="http://schemas.microsoft.com/office/drawing/2014/main" id="{3DD6BCE3-FFEF-49EC-BD71-C209B6691529}"/>
            </a:ext>
          </a:extLst>
        </xdr:cNvPr>
        <xdr:cNvSpPr>
          <a:spLocks noChangeShapeType="1"/>
        </xdr:cNvSpPr>
      </xdr:nvSpPr>
      <xdr:spPr bwMode="auto">
        <a:xfrm flipH="1">
          <a:off x="1714500" y="9484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408</xdr:row>
      <xdr:rowOff>114300</xdr:rowOff>
    </xdr:from>
    <xdr:to>
      <xdr:col>2</xdr:col>
      <xdr:colOff>123825</xdr:colOff>
      <xdr:row>408</xdr:row>
      <xdr:rowOff>114300</xdr:rowOff>
    </xdr:to>
    <xdr:sp macro="" textlink="">
      <xdr:nvSpPr>
        <xdr:cNvPr id="117" name="Line 8">
          <a:extLst>
            <a:ext uri="{FF2B5EF4-FFF2-40B4-BE49-F238E27FC236}">
              <a16:creationId xmlns:a16="http://schemas.microsoft.com/office/drawing/2014/main" id="{44A65CD1-7749-4A6C-B6F4-5241194B3316}"/>
            </a:ext>
          </a:extLst>
        </xdr:cNvPr>
        <xdr:cNvSpPr>
          <a:spLocks noChangeShapeType="1"/>
        </xdr:cNvSpPr>
      </xdr:nvSpPr>
      <xdr:spPr bwMode="auto">
        <a:xfrm flipH="1">
          <a:off x="1714500" y="6992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436</xdr:row>
      <xdr:rowOff>95250</xdr:rowOff>
    </xdr:from>
    <xdr:to>
      <xdr:col>2</xdr:col>
      <xdr:colOff>38100</xdr:colOff>
      <xdr:row>436</xdr:row>
      <xdr:rowOff>104775</xdr:rowOff>
    </xdr:to>
    <xdr:sp macro="" textlink="">
      <xdr:nvSpPr>
        <xdr:cNvPr id="118" name="Line 7">
          <a:extLst>
            <a:ext uri="{FF2B5EF4-FFF2-40B4-BE49-F238E27FC236}">
              <a16:creationId xmlns:a16="http://schemas.microsoft.com/office/drawing/2014/main" id="{15D24168-D76C-42B0-A608-CEFE4706BA60}"/>
            </a:ext>
          </a:extLst>
        </xdr:cNvPr>
        <xdr:cNvSpPr>
          <a:spLocks noChangeShapeType="1"/>
        </xdr:cNvSpPr>
      </xdr:nvSpPr>
      <xdr:spPr bwMode="auto">
        <a:xfrm flipH="1" flipV="1">
          <a:off x="1206500" y="74707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437</xdr:row>
      <xdr:rowOff>114300</xdr:rowOff>
    </xdr:from>
    <xdr:to>
      <xdr:col>2</xdr:col>
      <xdr:colOff>0</xdr:colOff>
      <xdr:row>437</xdr:row>
      <xdr:rowOff>114300</xdr:rowOff>
    </xdr:to>
    <xdr:sp macro="" textlink="">
      <xdr:nvSpPr>
        <xdr:cNvPr id="119" name="Line 8">
          <a:extLst>
            <a:ext uri="{FF2B5EF4-FFF2-40B4-BE49-F238E27FC236}">
              <a16:creationId xmlns:a16="http://schemas.microsoft.com/office/drawing/2014/main" id="{2B91906C-A7FA-47D7-83F5-C284AAD2EC12}"/>
            </a:ext>
          </a:extLst>
        </xdr:cNvPr>
        <xdr:cNvSpPr>
          <a:spLocks noChangeShapeType="1"/>
        </xdr:cNvSpPr>
      </xdr:nvSpPr>
      <xdr:spPr bwMode="auto">
        <a:xfrm flipH="1">
          <a:off x="1206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448</xdr:row>
      <xdr:rowOff>114300</xdr:rowOff>
    </xdr:from>
    <xdr:to>
      <xdr:col>2</xdr:col>
      <xdr:colOff>123825</xdr:colOff>
      <xdr:row>448</xdr:row>
      <xdr:rowOff>114300</xdr:rowOff>
    </xdr:to>
    <xdr:sp macro="" textlink="">
      <xdr:nvSpPr>
        <xdr:cNvPr id="120" name="Line 8">
          <a:extLst>
            <a:ext uri="{FF2B5EF4-FFF2-40B4-BE49-F238E27FC236}">
              <a16:creationId xmlns:a16="http://schemas.microsoft.com/office/drawing/2014/main" id="{A0EC9AB0-9C54-428C-BC03-FBEF33A2767D}"/>
            </a:ext>
          </a:extLst>
        </xdr:cNvPr>
        <xdr:cNvSpPr>
          <a:spLocks noChangeShapeType="1"/>
        </xdr:cNvSpPr>
      </xdr:nvSpPr>
      <xdr:spPr bwMode="auto">
        <a:xfrm flipH="1">
          <a:off x="1714500" y="7678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476</xdr:row>
      <xdr:rowOff>95250</xdr:rowOff>
    </xdr:from>
    <xdr:to>
      <xdr:col>2</xdr:col>
      <xdr:colOff>38100</xdr:colOff>
      <xdr:row>476</xdr:row>
      <xdr:rowOff>104775</xdr:rowOff>
    </xdr:to>
    <xdr:sp macro="" textlink="">
      <xdr:nvSpPr>
        <xdr:cNvPr id="121" name="Line 7">
          <a:extLst>
            <a:ext uri="{FF2B5EF4-FFF2-40B4-BE49-F238E27FC236}">
              <a16:creationId xmlns:a16="http://schemas.microsoft.com/office/drawing/2014/main" id="{E73774EC-D12C-422D-B7BB-15D12EF8309D}"/>
            </a:ext>
          </a:extLst>
        </xdr:cNvPr>
        <xdr:cNvSpPr>
          <a:spLocks noChangeShapeType="1"/>
        </xdr:cNvSpPr>
      </xdr:nvSpPr>
      <xdr:spPr bwMode="auto">
        <a:xfrm flipH="1" flipV="1">
          <a:off x="1206500" y="81565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477</xdr:row>
      <xdr:rowOff>114300</xdr:rowOff>
    </xdr:from>
    <xdr:to>
      <xdr:col>2</xdr:col>
      <xdr:colOff>0</xdr:colOff>
      <xdr:row>477</xdr:row>
      <xdr:rowOff>114300</xdr:rowOff>
    </xdr:to>
    <xdr:sp macro="" textlink="">
      <xdr:nvSpPr>
        <xdr:cNvPr id="122" name="Line 8">
          <a:extLst>
            <a:ext uri="{FF2B5EF4-FFF2-40B4-BE49-F238E27FC236}">
              <a16:creationId xmlns:a16="http://schemas.microsoft.com/office/drawing/2014/main" id="{F317ADAB-2E0B-420A-8A9D-168F0F7D63EC}"/>
            </a:ext>
          </a:extLst>
        </xdr:cNvPr>
        <xdr:cNvSpPr>
          <a:spLocks noChangeShapeType="1"/>
        </xdr:cNvSpPr>
      </xdr:nvSpPr>
      <xdr:spPr bwMode="auto">
        <a:xfrm flipH="1">
          <a:off x="1206500" y="8175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448</xdr:row>
      <xdr:rowOff>114300</xdr:rowOff>
    </xdr:from>
    <xdr:to>
      <xdr:col>2</xdr:col>
      <xdr:colOff>123825</xdr:colOff>
      <xdr:row>448</xdr:row>
      <xdr:rowOff>114300</xdr:rowOff>
    </xdr:to>
    <xdr:sp macro="" textlink="">
      <xdr:nvSpPr>
        <xdr:cNvPr id="123" name="Line 8">
          <a:extLst>
            <a:ext uri="{FF2B5EF4-FFF2-40B4-BE49-F238E27FC236}">
              <a16:creationId xmlns:a16="http://schemas.microsoft.com/office/drawing/2014/main" id="{C83B76A4-AE1C-47D0-8D36-4ACBE3941B83}"/>
            </a:ext>
          </a:extLst>
        </xdr:cNvPr>
        <xdr:cNvSpPr>
          <a:spLocks noChangeShapeType="1"/>
        </xdr:cNvSpPr>
      </xdr:nvSpPr>
      <xdr:spPr bwMode="auto">
        <a:xfrm flipH="1">
          <a:off x="1714500" y="7678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476</xdr:row>
      <xdr:rowOff>95250</xdr:rowOff>
    </xdr:from>
    <xdr:to>
      <xdr:col>2</xdr:col>
      <xdr:colOff>38100</xdr:colOff>
      <xdr:row>476</xdr:row>
      <xdr:rowOff>104775</xdr:rowOff>
    </xdr:to>
    <xdr:sp macro="" textlink="">
      <xdr:nvSpPr>
        <xdr:cNvPr id="124" name="Line 7">
          <a:extLst>
            <a:ext uri="{FF2B5EF4-FFF2-40B4-BE49-F238E27FC236}">
              <a16:creationId xmlns:a16="http://schemas.microsoft.com/office/drawing/2014/main" id="{9ADC4629-248E-4EE2-84C9-0AB3A51B1AC8}"/>
            </a:ext>
          </a:extLst>
        </xdr:cNvPr>
        <xdr:cNvSpPr>
          <a:spLocks noChangeShapeType="1"/>
        </xdr:cNvSpPr>
      </xdr:nvSpPr>
      <xdr:spPr bwMode="auto">
        <a:xfrm flipH="1" flipV="1">
          <a:off x="1206500" y="81565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477</xdr:row>
      <xdr:rowOff>114300</xdr:rowOff>
    </xdr:from>
    <xdr:to>
      <xdr:col>2</xdr:col>
      <xdr:colOff>0</xdr:colOff>
      <xdr:row>477</xdr:row>
      <xdr:rowOff>114300</xdr:rowOff>
    </xdr:to>
    <xdr:sp macro="" textlink="">
      <xdr:nvSpPr>
        <xdr:cNvPr id="125" name="Line 8">
          <a:extLst>
            <a:ext uri="{FF2B5EF4-FFF2-40B4-BE49-F238E27FC236}">
              <a16:creationId xmlns:a16="http://schemas.microsoft.com/office/drawing/2014/main" id="{1FBB9D27-17E3-40F8-A5EC-DF86F7DB93FF}"/>
            </a:ext>
          </a:extLst>
        </xdr:cNvPr>
        <xdr:cNvSpPr>
          <a:spLocks noChangeShapeType="1"/>
        </xdr:cNvSpPr>
      </xdr:nvSpPr>
      <xdr:spPr bwMode="auto">
        <a:xfrm flipH="1">
          <a:off x="1206500" y="8175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448</xdr:row>
      <xdr:rowOff>114300</xdr:rowOff>
    </xdr:from>
    <xdr:to>
      <xdr:col>2</xdr:col>
      <xdr:colOff>123825</xdr:colOff>
      <xdr:row>448</xdr:row>
      <xdr:rowOff>114300</xdr:rowOff>
    </xdr:to>
    <xdr:sp macro="" textlink="">
      <xdr:nvSpPr>
        <xdr:cNvPr id="126" name="Line 8">
          <a:extLst>
            <a:ext uri="{FF2B5EF4-FFF2-40B4-BE49-F238E27FC236}">
              <a16:creationId xmlns:a16="http://schemas.microsoft.com/office/drawing/2014/main" id="{00B89272-2514-491A-8CE8-B39B182456F2}"/>
            </a:ext>
          </a:extLst>
        </xdr:cNvPr>
        <xdr:cNvSpPr>
          <a:spLocks noChangeShapeType="1"/>
        </xdr:cNvSpPr>
      </xdr:nvSpPr>
      <xdr:spPr bwMode="auto">
        <a:xfrm flipH="1">
          <a:off x="1714500" y="7678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476</xdr:row>
      <xdr:rowOff>95250</xdr:rowOff>
    </xdr:from>
    <xdr:to>
      <xdr:col>2</xdr:col>
      <xdr:colOff>38100</xdr:colOff>
      <xdr:row>476</xdr:row>
      <xdr:rowOff>104775</xdr:rowOff>
    </xdr:to>
    <xdr:sp macro="" textlink="">
      <xdr:nvSpPr>
        <xdr:cNvPr id="127" name="Line 7">
          <a:extLst>
            <a:ext uri="{FF2B5EF4-FFF2-40B4-BE49-F238E27FC236}">
              <a16:creationId xmlns:a16="http://schemas.microsoft.com/office/drawing/2014/main" id="{409089F9-B108-4DD2-9F8F-A993359FE231}"/>
            </a:ext>
          </a:extLst>
        </xdr:cNvPr>
        <xdr:cNvSpPr>
          <a:spLocks noChangeShapeType="1"/>
        </xdr:cNvSpPr>
      </xdr:nvSpPr>
      <xdr:spPr bwMode="auto">
        <a:xfrm flipH="1" flipV="1">
          <a:off x="1206500" y="81565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477</xdr:row>
      <xdr:rowOff>114300</xdr:rowOff>
    </xdr:from>
    <xdr:to>
      <xdr:col>2</xdr:col>
      <xdr:colOff>0</xdr:colOff>
      <xdr:row>477</xdr:row>
      <xdr:rowOff>114300</xdr:rowOff>
    </xdr:to>
    <xdr:sp macro="" textlink="">
      <xdr:nvSpPr>
        <xdr:cNvPr id="128" name="Line 8">
          <a:extLst>
            <a:ext uri="{FF2B5EF4-FFF2-40B4-BE49-F238E27FC236}">
              <a16:creationId xmlns:a16="http://schemas.microsoft.com/office/drawing/2014/main" id="{1585BE4B-6E46-4B30-94D6-C0C020F502C0}"/>
            </a:ext>
          </a:extLst>
        </xdr:cNvPr>
        <xdr:cNvSpPr>
          <a:spLocks noChangeShapeType="1"/>
        </xdr:cNvSpPr>
      </xdr:nvSpPr>
      <xdr:spPr bwMode="auto">
        <a:xfrm flipH="1">
          <a:off x="1206500" y="8175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554</xdr:row>
      <xdr:rowOff>114300</xdr:rowOff>
    </xdr:from>
    <xdr:to>
      <xdr:col>2</xdr:col>
      <xdr:colOff>57150</xdr:colOff>
      <xdr:row>554</xdr:row>
      <xdr:rowOff>114300</xdr:rowOff>
    </xdr:to>
    <xdr:sp macro="" textlink="">
      <xdr:nvSpPr>
        <xdr:cNvPr id="129" name="Line 8">
          <a:extLst>
            <a:ext uri="{FF2B5EF4-FFF2-40B4-BE49-F238E27FC236}">
              <a16:creationId xmlns:a16="http://schemas.microsoft.com/office/drawing/2014/main" id="{9D2BDDD7-A436-47CD-8856-EF55186667E5}"/>
            </a:ext>
          </a:extLst>
        </xdr:cNvPr>
        <xdr:cNvSpPr>
          <a:spLocks noChangeShapeType="1"/>
        </xdr:cNvSpPr>
      </xdr:nvSpPr>
      <xdr:spPr bwMode="auto">
        <a:xfrm flipH="1">
          <a:off x="1714500" y="94957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441</xdr:row>
      <xdr:rowOff>114300</xdr:rowOff>
    </xdr:from>
    <xdr:to>
      <xdr:col>2</xdr:col>
      <xdr:colOff>57150</xdr:colOff>
      <xdr:row>441</xdr:row>
      <xdr:rowOff>114300</xdr:rowOff>
    </xdr:to>
    <xdr:sp macro="" textlink="">
      <xdr:nvSpPr>
        <xdr:cNvPr id="130" name="Line 8">
          <a:extLst>
            <a:ext uri="{FF2B5EF4-FFF2-40B4-BE49-F238E27FC236}">
              <a16:creationId xmlns:a16="http://schemas.microsoft.com/office/drawing/2014/main" id="{64324B15-708E-4D4F-AAE7-41E43A3F16EE}"/>
            </a:ext>
          </a:extLst>
        </xdr:cNvPr>
        <xdr:cNvSpPr>
          <a:spLocks noChangeShapeType="1"/>
        </xdr:cNvSpPr>
      </xdr:nvSpPr>
      <xdr:spPr bwMode="auto">
        <a:xfrm flipH="1">
          <a:off x="1714500" y="75584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448</xdr:row>
      <xdr:rowOff>114300</xdr:rowOff>
    </xdr:from>
    <xdr:to>
      <xdr:col>2</xdr:col>
      <xdr:colOff>76200</xdr:colOff>
      <xdr:row>448</xdr:row>
      <xdr:rowOff>114300</xdr:rowOff>
    </xdr:to>
    <xdr:sp macro="" textlink="">
      <xdr:nvSpPr>
        <xdr:cNvPr id="131" name="Line 8">
          <a:extLst>
            <a:ext uri="{FF2B5EF4-FFF2-40B4-BE49-F238E27FC236}">
              <a16:creationId xmlns:a16="http://schemas.microsoft.com/office/drawing/2014/main" id="{3418158E-0B95-4F66-8A43-CD86B7469A5A}"/>
            </a:ext>
          </a:extLst>
        </xdr:cNvPr>
        <xdr:cNvSpPr>
          <a:spLocks noChangeShapeType="1"/>
        </xdr:cNvSpPr>
      </xdr:nvSpPr>
      <xdr:spPr bwMode="auto">
        <a:xfrm flipH="1">
          <a:off x="1714500" y="7678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476</xdr:row>
      <xdr:rowOff>95250</xdr:rowOff>
    </xdr:from>
    <xdr:to>
      <xdr:col>2</xdr:col>
      <xdr:colOff>38100</xdr:colOff>
      <xdr:row>476</xdr:row>
      <xdr:rowOff>104775</xdr:rowOff>
    </xdr:to>
    <xdr:sp macro="" textlink="">
      <xdr:nvSpPr>
        <xdr:cNvPr id="132" name="Line 7">
          <a:extLst>
            <a:ext uri="{FF2B5EF4-FFF2-40B4-BE49-F238E27FC236}">
              <a16:creationId xmlns:a16="http://schemas.microsoft.com/office/drawing/2014/main" id="{93D72D91-CFFD-425E-8730-1C1F9D1385E4}"/>
            </a:ext>
          </a:extLst>
        </xdr:cNvPr>
        <xdr:cNvSpPr>
          <a:spLocks noChangeShapeType="1"/>
        </xdr:cNvSpPr>
      </xdr:nvSpPr>
      <xdr:spPr bwMode="auto">
        <a:xfrm flipH="1" flipV="1">
          <a:off x="1206500" y="81565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477</xdr:row>
      <xdr:rowOff>114300</xdr:rowOff>
    </xdr:from>
    <xdr:to>
      <xdr:col>2</xdr:col>
      <xdr:colOff>0</xdr:colOff>
      <xdr:row>477</xdr:row>
      <xdr:rowOff>114300</xdr:rowOff>
    </xdr:to>
    <xdr:sp macro="" textlink="">
      <xdr:nvSpPr>
        <xdr:cNvPr id="133" name="Line 8">
          <a:extLst>
            <a:ext uri="{FF2B5EF4-FFF2-40B4-BE49-F238E27FC236}">
              <a16:creationId xmlns:a16="http://schemas.microsoft.com/office/drawing/2014/main" id="{792E037C-2C9D-4993-9C33-E2CEC6E207C6}"/>
            </a:ext>
          </a:extLst>
        </xdr:cNvPr>
        <xdr:cNvSpPr>
          <a:spLocks noChangeShapeType="1"/>
        </xdr:cNvSpPr>
      </xdr:nvSpPr>
      <xdr:spPr bwMode="auto">
        <a:xfrm flipH="1">
          <a:off x="1206500" y="8175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435</xdr:row>
      <xdr:rowOff>114300</xdr:rowOff>
    </xdr:from>
    <xdr:to>
      <xdr:col>2</xdr:col>
      <xdr:colOff>76200</xdr:colOff>
      <xdr:row>435</xdr:row>
      <xdr:rowOff>114300</xdr:rowOff>
    </xdr:to>
    <xdr:sp macro="" textlink="">
      <xdr:nvSpPr>
        <xdr:cNvPr id="134" name="Line 8">
          <a:extLst>
            <a:ext uri="{FF2B5EF4-FFF2-40B4-BE49-F238E27FC236}">
              <a16:creationId xmlns:a16="http://schemas.microsoft.com/office/drawing/2014/main" id="{FD5B0A83-8C3E-48B7-90E3-7BC29A5CC934}"/>
            </a:ext>
          </a:extLst>
        </xdr:cNvPr>
        <xdr:cNvSpPr>
          <a:spLocks noChangeShapeType="1"/>
        </xdr:cNvSpPr>
      </xdr:nvSpPr>
      <xdr:spPr bwMode="auto">
        <a:xfrm flipH="1">
          <a:off x="1714500" y="74555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462</xdr:row>
      <xdr:rowOff>95250</xdr:rowOff>
    </xdr:from>
    <xdr:to>
      <xdr:col>2</xdr:col>
      <xdr:colOff>38100</xdr:colOff>
      <xdr:row>462</xdr:row>
      <xdr:rowOff>104775</xdr:rowOff>
    </xdr:to>
    <xdr:sp macro="" textlink="">
      <xdr:nvSpPr>
        <xdr:cNvPr id="135" name="Line 7">
          <a:extLst>
            <a:ext uri="{FF2B5EF4-FFF2-40B4-BE49-F238E27FC236}">
              <a16:creationId xmlns:a16="http://schemas.microsoft.com/office/drawing/2014/main" id="{2F14C67A-AEF6-4406-8508-ADA45FD0731C}"/>
            </a:ext>
          </a:extLst>
        </xdr:cNvPr>
        <xdr:cNvSpPr>
          <a:spLocks noChangeShapeType="1"/>
        </xdr:cNvSpPr>
      </xdr:nvSpPr>
      <xdr:spPr bwMode="auto">
        <a:xfrm flipH="1" flipV="1">
          <a:off x="1206500" y="79165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463</xdr:row>
      <xdr:rowOff>114300</xdr:rowOff>
    </xdr:from>
    <xdr:to>
      <xdr:col>2</xdr:col>
      <xdr:colOff>0</xdr:colOff>
      <xdr:row>463</xdr:row>
      <xdr:rowOff>114300</xdr:rowOff>
    </xdr:to>
    <xdr:sp macro="" textlink="">
      <xdr:nvSpPr>
        <xdr:cNvPr id="136" name="Line 8">
          <a:extLst>
            <a:ext uri="{FF2B5EF4-FFF2-40B4-BE49-F238E27FC236}">
              <a16:creationId xmlns:a16="http://schemas.microsoft.com/office/drawing/2014/main" id="{008B3231-51F0-4545-8AE4-A1C4A5566E35}"/>
            </a:ext>
          </a:extLst>
        </xdr:cNvPr>
        <xdr:cNvSpPr>
          <a:spLocks noChangeShapeType="1"/>
        </xdr:cNvSpPr>
      </xdr:nvSpPr>
      <xdr:spPr bwMode="auto">
        <a:xfrm flipH="1">
          <a:off x="1206500" y="79355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521</xdr:row>
      <xdr:rowOff>114300</xdr:rowOff>
    </xdr:from>
    <xdr:to>
      <xdr:col>2</xdr:col>
      <xdr:colOff>76200</xdr:colOff>
      <xdr:row>521</xdr:row>
      <xdr:rowOff>114300</xdr:rowOff>
    </xdr:to>
    <xdr:sp macro="" textlink="">
      <xdr:nvSpPr>
        <xdr:cNvPr id="137" name="Line 8">
          <a:extLst>
            <a:ext uri="{FF2B5EF4-FFF2-40B4-BE49-F238E27FC236}">
              <a16:creationId xmlns:a16="http://schemas.microsoft.com/office/drawing/2014/main" id="{242F7ABF-951B-4846-9521-D03BB44EAA02}"/>
            </a:ext>
          </a:extLst>
        </xdr:cNvPr>
        <xdr:cNvSpPr>
          <a:spLocks noChangeShapeType="1"/>
        </xdr:cNvSpPr>
      </xdr:nvSpPr>
      <xdr:spPr bwMode="auto">
        <a:xfrm flipH="1">
          <a:off x="1282700" y="8930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416</xdr:row>
      <xdr:rowOff>114300</xdr:rowOff>
    </xdr:from>
    <xdr:to>
      <xdr:col>2</xdr:col>
      <xdr:colOff>76200</xdr:colOff>
      <xdr:row>416</xdr:row>
      <xdr:rowOff>114300</xdr:rowOff>
    </xdr:to>
    <xdr:sp macro="" textlink="">
      <xdr:nvSpPr>
        <xdr:cNvPr id="138" name="Line 8">
          <a:extLst>
            <a:ext uri="{FF2B5EF4-FFF2-40B4-BE49-F238E27FC236}">
              <a16:creationId xmlns:a16="http://schemas.microsoft.com/office/drawing/2014/main" id="{7005E339-A569-48D3-995B-C4070018743D}"/>
            </a:ext>
          </a:extLst>
        </xdr:cNvPr>
        <xdr:cNvSpPr>
          <a:spLocks noChangeShapeType="1"/>
        </xdr:cNvSpPr>
      </xdr:nvSpPr>
      <xdr:spPr bwMode="auto">
        <a:xfrm flipH="1">
          <a:off x="1282700" y="71297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521</xdr:row>
      <xdr:rowOff>114300</xdr:rowOff>
    </xdr:from>
    <xdr:to>
      <xdr:col>2</xdr:col>
      <xdr:colOff>76200</xdr:colOff>
      <xdr:row>521</xdr:row>
      <xdr:rowOff>114300</xdr:rowOff>
    </xdr:to>
    <xdr:sp macro="" textlink="">
      <xdr:nvSpPr>
        <xdr:cNvPr id="139" name="Line 8">
          <a:extLst>
            <a:ext uri="{FF2B5EF4-FFF2-40B4-BE49-F238E27FC236}">
              <a16:creationId xmlns:a16="http://schemas.microsoft.com/office/drawing/2014/main" id="{5E257A7F-C2AB-41AA-9F90-3ADEAAC93250}"/>
            </a:ext>
          </a:extLst>
        </xdr:cNvPr>
        <xdr:cNvSpPr>
          <a:spLocks noChangeShapeType="1"/>
        </xdr:cNvSpPr>
      </xdr:nvSpPr>
      <xdr:spPr bwMode="auto">
        <a:xfrm flipH="1">
          <a:off x="1282700" y="8930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416</xdr:row>
      <xdr:rowOff>114300</xdr:rowOff>
    </xdr:from>
    <xdr:to>
      <xdr:col>2</xdr:col>
      <xdr:colOff>76200</xdr:colOff>
      <xdr:row>416</xdr:row>
      <xdr:rowOff>114300</xdr:rowOff>
    </xdr:to>
    <xdr:sp macro="" textlink="">
      <xdr:nvSpPr>
        <xdr:cNvPr id="140" name="Line 8">
          <a:extLst>
            <a:ext uri="{FF2B5EF4-FFF2-40B4-BE49-F238E27FC236}">
              <a16:creationId xmlns:a16="http://schemas.microsoft.com/office/drawing/2014/main" id="{A27A46A2-4524-4B07-8509-5265FF180A55}"/>
            </a:ext>
          </a:extLst>
        </xdr:cNvPr>
        <xdr:cNvSpPr>
          <a:spLocks noChangeShapeType="1"/>
        </xdr:cNvSpPr>
      </xdr:nvSpPr>
      <xdr:spPr bwMode="auto">
        <a:xfrm flipH="1">
          <a:off x="1282700" y="71297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141" name="Line 8">
          <a:extLst>
            <a:ext uri="{FF2B5EF4-FFF2-40B4-BE49-F238E27FC236}">
              <a16:creationId xmlns:a16="http://schemas.microsoft.com/office/drawing/2014/main" id="{94DD69B8-AC7B-4BB8-9952-5F864B92DDC0}"/>
            </a:ext>
          </a:extLst>
        </xdr:cNvPr>
        <xdr:cNvSpPr>
          <a:spLocks noChangeShapeType="1"/>
        </xdr:cNvSpPr>
      </xdr:nvSpPr>
      <xdr:spPr bwMode="auto">
        <a:xfrm flipH="1">
          <a:off x="1282700" y="6992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436</xdr:row>
      <xdr:rowOff>95250</xdr:rowOff>
    </xdr:from>
    <xdr:to>
      <xdr:col>2</xdr:col>
      <xdr:colOff>38100</xdr:colOff>
      <xdr:row>436</xdr:row>
      <xdr:rowOff>104775</xdr:rowOff>
    </xdr:to>
    <xdr:sp macro="" textlink="">
      <xdr:nvSpPr>
        <xdr:cNvPr id="142" name="Line 7">
          <a:extLst>
            <a:ext uri="{FF2B5EF4-FFF2-40B4-BE49-F238E27FC236}">
              <a16:creationId xmlns:a16="http://schemas.microsoft.com/office/drawing/2014/main" id="{F4D5EFCA-581D-46AB-B593-950D1A84C9C6}"/>
            </a:ext>
          </a:extLst>
        </xdr:cNvPr>
        <xdr:cNvSpPr>
          <a:spLocks noChangeShapeType="1"/>
        </xdr:cNvSpPr>
      </xdr:nvSpPr>
      <xdr:spPr bwMode="auto">
        <a:xfrm flipH="1" flipV="1">
          <a:off x="1206500" y="74707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437</xdr:row>
      <xdr:rowOff>114300</xdr:rowOff>
    </xdr:from>
    <xdr:to>
      <xdr:col>2</xdr:col>
      <xdr:colOff>0</xdr:colOff>
      <xdr:row>437</xdr:row>
      <xdr:rowOff>114300</xdr:rowOff>
    </xdr:to>
    <xdr:sp macro="" textlink="">
      <xdr:nvSpPr>
        <xdr:cNvPr id="143" name="Line 8">
          <a:extLst>
            <a:ext uri="{FF2B5EF4-FFF2-40B4-BE49-F238E27FC236}">
              <a16:creationId xmlns:a16="http://schemas.microsoft.com/office/drawing/2014/main" id="{473EA502-12F9-4D80-92F3-60706AF1D9C3}"/>
            </a:ext>
          </a:extLst>
        </xdr:cNvPr>
        <xdr:cNvSpPr>
          <a:spLocks noChangeShapeType="1"/>
        </xdr:cNvSpPr>
      </xdr:nvSpPr>
      <xdr:spPr bwMode="auto">
        <a:xfrm flipH="1">
          <a:off x="1206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435</xdr:row>
      <xdr:rowOff>114300</xdr:rowOff>
    </xdr:from>
    <xdr:to>
      <xdr:col>2</xdr:col>
      <xdr:colOff>76200</xdr:colOff>
      <xdr:row>435</xdr:row>
      <xdr:rowOff>114300</xdr:rowOff>
    </xdr:to>
    <xdr:sp macro="" textlink="">
      <xdr:nvSpPr>
        <xdr:cNvPr id="144" name="Line 8">
          <a:extLst>
            <a:ext uri="{FF2B5EF4-FFF2-40B4-BE49-F238E27FC236}">
              <a16:creationId xmlns:a16="http://schemas.microsoft.com/office/drawing/2014/main" id="{6E9B5720-1C3F-4951-824F-AC3E3F223C8B}"/>
            </a:ext>
          </a:extLst>
        </xdr:cNvPr>
        <xdr:cNvSpPr>
          <a:spLocks noChangeShapeType="1"/>
        </xdr:cNvSpPr>
      </xdr:nvSpPr>
      <xdr:spPr bwMode="auto">
        <a:xfrm flipH="1">
          <a:off x="1714500" y="74555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462</xdr:row>
      <xdr:rowOff>95250</xdr:rowOff>
    </xdr:from>
    <xdr:to>
      <xdr:col>2</xdr:col>
      <xdr:colOff>38100</xdr:colOff>
      <xdr:row>462</xdr:row>
      <xdr:rowOff>104775</xdr:rowOff>
    </xdr:to>
    <xdr:sp macro="" textlink="">
      <xdr:nvSpPr>
        <xdr:cNvPr id="145" name="Line 7">
          <a:extLst>
            <a:ext uri="{FF2B5EF4-FFF2-40B4-BE49-F238E27FC236}">
              <a16:creationId xmlns:a16="http://schemas.microsoft.com/office/drawing/2014/main" id="{CFFB89C1-796C-4C77-8B2A-8533686D4067}"/>
            </a:ext>
          </a:extLst>
        </xdr:cNvPr>
        <xdr:cNvSpPr>
          <a:spLocks noChangeShapeType="1"/>
        </xdr:cNvSpPr>
      </xdr:nvSpPr>
      <xdr:spPr bwMode="auto">
        <a:xfrm flipH="1" flipV="1">
          <a:off x="1206500" y="79165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463</xdr:row>
      <xdr:rowOff>114300</xdr:rowOff>
    </xdr:from>
    <xdr:to>
      <xdr:col>2</xdr:col>
      <xdr:colOff>0</xdr:colOff>
      <xdr:row>463</xdr:row>
      <xdr:rowOff>114300</xdr:rowOff>
    </xdr:to>
    <xdr:sp macro="" textlink="">
      <xdr:nvSpPr>
        <xdr:cNvPr id="146" name="Line 8">
          <a:extLst>
            <a:ext uri="{FF2B5EF4-FFF2-40B4-BE49-F238E27FC236}">
              <a16:creationId xmlns:a16="http://schemas.microsoft.com/office/drawing/2014/main" id="{529F338A-5CF8-45F7-ABC5-CA9C85BA6E2E}"/>
            </a:ext>
          </a:extLst>
        </xdr:cNvPr>
        <xdr:cNvSpPr>
          <a:spLocks noChangeShapeType="1"/>
        </xdr:cNvSpPr>
      </xdr:nvSpPr>
      <xdr:spPr bwMode="auto">
        <a:xfrm flipH="1">
          <a:off x="1206500" y="79355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439</xdr:row>
      <xdr:rowOff>114300</xdr:rowOff>
    </xdr:from>
    <xdr:to>
      <xdr:col>2</xdr:col>
      <xdr:colOff>76200</xdr:colOff>
      <xdr:row>439</xdr:row>
      <xdr:rowOff>114300</xdr:rowOff>
    </xdr:to>
    <xdr:sp macro="" textlink="">
      <xdr:nvSpPr>
        <xdr:cNvPr id="147" name="Line 8">
          <a:extLst>
            <a:ext uri="{FF2B5EF4-FFF2-40B4-BE49-F238E27FC236}">
              <a16:creationId xmlns:a16="http://schemas.microsoft.com/office/drawing/2014/main" id="{8FB3E723-4673-4CA2-9DEA-21A59FB096BC}"/>
            </a:ext>
          </a:extLst>
        </xdr:cNvPr>
        <xdr:cNvSpPr>
          <a:spLocks noChangeShapeType="1"/>
        </xdr:cNvSpPr>
      </xdr:nvSpPr>
      <xdr:spPr bwMode="auto">
        <a:xfrm flipH="1">
          <a:off x="1714500" y="7524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148" name="Line 7">
          <a:extLst>
            <a:ext uri="{FF2B5EF4-FFF2-40B4-BE49-F238E27FC236}">
              <a16:creationId xmlns:a16="http://schemas.microsoft.com/office/drawing/2014/main" id="{9864F45F-3EBA-4ECE-A180-E02C1773C3D9}"/>
            </a:ext>
          </a:extLst>
        </xdr:cNvPr>
        <xdr:cNvSpPr>
          <a:spLocks noChangeShapeType="1"/>
        </xdr:cNvSpPr>
      </xdr:nvSpPr>
      <xdr:spPr bwMode="auto">
        <a:xfrm flipH="1" flipV="1">
          <a:off x="1206500" y="79851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149" name="Line 8">
          <a:extLst>
            <a:ext uri="{FF2B5EF4-FFF2-40B4-BE49-F238E27FC236}">
              <a16:creationId xmlns:a16="http://schemas.microsoft.com/office/drawing/2014/main" id="{841719FD-BD43-4747-B84B-B8D4CE24A696}"/>
            </a:ext>
          </a:extLst>
        </xdr:cNvPr>
        <xdr:cNvSpPr>
          <a:spLocks noChangeShapeType="1"/>
        </xdr:cNvSpPr>
      </xdr:nvSpPr>
      <xdr:spPr bwMode="auto">
        <a:xfrm flipH="1">
          <a:off x="1206500" y="8004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525</xdr:row>
      <xdr:rowOff>114300</xdr:rowOff>
    </xdr:from>
    <xdr:to>
      <xdr:col>2</xdr:col>
      <xdr:colOff>76200</xdr:colOff>
      <xdr:row>525</xdr:row>
      <xdr:rowOff>114300</xdr:rowOff>
    </xdr:to>
    <xdr:sp macro="" textlink="">
      <xdr:nvSpPr>
        <xdr:cNvPr id="150" name="Line 8">
          <a:extLst>
            <a:ext uri="{FF2B5EF4-FFF2-40B4-BE49-F238E27FC236}">
              <a16:creationId xmlns:a16="http://schemas.microsoft.com/office/drawing/2014/main" id="{1714AC80-7D10-4CF7-B7CA-09469FB1CB1E}"/>
            </a:ext>
          </a:extLst>
        </xdr:cNvPr>
        <xdr:cNvSpPr>
          <a:spLocks noChangeShapeType="1"/>
        </xdr:cNvSpPr>
      </xdr:nvSpPr>
      <xdr:spPr bwMode="auto">
        <a:xfrm flipH="1">
          <a:off x="1282700" y="89985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420</xdr:row>
      <xdr:rowOff>114300</xdr:rowOff>
    </xdr:from>
    <xdr:to>
      <xdr:col>2</xdr:col>
      <xdr:colOff>76200</xdr:colOff>
      <xdr:row>420</xdr:row>
      <xdr:rowOff>114300</xdr:rowOff>
    </xdr:to>
    <xdr:sp macro="" textlink="">
      <xdr:nvSpPr>
        <xdr:cNvPr id="151" name="Line 8">
          <a:extLst>
            <a:ext uri="{FF2B5EF4-FFF2-40B4-BE49-F238E27FC236}">
              <a16:creationId xmlns:a16="http://schemas.microsoft.com/office/drawing/2014/main" id="{7FAA20B3-1651-40F4-9A6A-5298D6C13B79}"/>
            </a:ext>
          </a:extLst>
        </xdr:cNvPr>
        <xdr:cNvSpPr>
          <a:spLocks noChangeShapeType="1"/>
        </xdr:cNvSpPr>
      </xdr:nvSpPr>
      <xdr:spPr bwMode="auto">
        <a:xfrm flipH="1">
          <a:off x="1282700" y="7198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525</xdr:row>
      <xdr:rowOff>114300</xdr:rowOff>
    </xdr:from>
    <xdr:to>
      <xdr:col>2</xdr:col>
      <xdr:colOff>76200</xdr:colOff>
      <xdr:row>525</xdr:row>
      <xdr:rowOff>114300</xdr:rowOff>
    </xdr:to>
    <xdr:sp macro="" textlink="">
      <xdr:nvSpPr>
        <xdr:cNvPr id="152" name="Line 8">
          <a:extLst>
            <a:ext uri="{FF2B5EF4-FFF2-40B4-BE49-F238E27FC236}">
              <a16:creationId xmlns:a16="http://schemas.microsoft.com/office/drawing/2014/main" id="{00908F71-6099-4F24-B92A-FF4D1C6CD048}"/>
            </a:ext>
          </a:extLst>
        </xdr:cNvPr>
        <xdr:cNvSpPr>
          <a:spLocks noChangeShapeType="1"/>
        </xdr:cNvSpPr>
      </xdr:nvSpPr>
      <xdr:spPr bwMode="auto">
        <a:xfrm flipH="1">
          <a:off x="1282700" y="89985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420</xdr:row>
      <xdr:rowOff>114300</xdr:rowOff>
    </xdr:from>
    <xdr:to>
      <xdr:col>2</xdr:col>
      <xdr:colOff>76200</xdr:colOff>
      <xdr:row>420</xdr:row>
      <xdr:rowOff>114300</xdr:rowOff>
    </xdr:to>
    <xdr:sp macro="" textlink="">
      <xdr:nvSpPr>
        <xdr:cNvPr id="153" name="Line 8">
          <a:extLst>
            <a:ext uri="{FF2B5EF4-FFF2-40B4-BE49-F238E27FC236}">
              <a16:creationId xmlns:a16="http://schemas.microsoft.com/office/drawing/2014/main" id="{9016638F-495C-4344-AC9D-10E463DAB346}"/>
            </a:ext>
          </a:extLst>
        </xdr:cNvPr>
        <xdr:cNvSpPr>
          <a:spLocks noChangeShapeType="1"/>
        </xdr:cNvSpPr>
      </xdr:nvSpPr>
      <xdr:spPr bwMode="auto">
        <a:xfrm flipH="1">
          <a:off x="1282700" y="7198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54" name="Line 8">
          <a:extLst>
            <a:ext uri="{FF2B5EF4-FFF2-40B4-BE49-F238E27FC236}">
              <a16:creationId xmlns:a16="http://schemas.microsoft.com/office/drawing/2014/main" id="{AFC919C0-D1A0-447D-ACD9-648C0D580A00}"/>
            </a:ext>
          </a:extLst>
        </xdr:cNvPr>
        <xdr:cNvSpPr>
          <a:spLocks noChangeShapeType="1"/>
        </xdr:cNvSpPr>
      </xdr:nvSpPr>
      <xdr:spPr bwMode="auto">
        <a:xfrm flipH="1">
          <a:off x="1282700" y="70612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38100</xdr:colOff>
      <xdr:row>440</xdr:row>
      <xdr:rowOff>104775</xdr:rowOff>
    </xdr:to>
    <xdr:sp macro="" textlink="">
      <xdr:nvSpPr>
        <xdr:cNvPr id="155" name="Line 7">
          <a:extLst>
            <a:ext uri="{FF2B5EF4-FFF2-40B4-BE49-F238E27FC236}">
              <a16:creationId xmlns:a16="http://schemas.microsoft.com/office/drawing/2014/main" id="{1CC5E2BA-EAF1-4A74-A0B5-72EAAC32C8D3}"/>
            </a:ext>
          </a:extLst>
        </xdr:cNvPr>
        <xdr:cNvSpPr>
          <a:spLocks noChangeShapeType="1"/>
        </xdr:cNvSpPr>
      </xdr:nvSpPr>
      <xdr:spPr bwMode="auto">
        <a:xfrm flipH="1" flipV="1">
          <a:off x="1206500" y="75393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156" name="Line 8">
          <a:extLst>
            <a:ext uri="{FF2B5EF4-FFF2-40B4-BE49-F238E27FC236}">
              <a16:creationId xmlns:a16="http://schemas.microsoft.com/office/drawing/2014/main" id="{44B71DD4-17FC-4D08-946F-6F4A665682D6}"/>
            </a:ext>
          </a:extLst>
        </xdr:cNvPr>
        <xdr:cNvSpPr>
          <a:spLocks noChangeShapeType="1"/>
        </xdr:cNvSpPr>
      </xdr:nvSpPr>
      <xdr:spPr bwMode="auto">
        <a:xfrm flipH="1">
          <a:off x="1206500" y="75584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439</xdr:row>
      <xdr:rowOff>114300</xdr:rowOff>
    </xdr:from>
    <xdr:to>
      <xdr:col>2</xdr:col>
      <xdr:colOff>76200</xdr:colOff>
      <xdr:row>439</xdr:row>
      <xdr:rowOff>114300</xdr:rowOff>
    </xdr:to>
    <xdr:sp macro="" textlink="">
      <xdr:nvSpPr>
        <xdr:cNvPr id="157" name="Line 8">
          <a:extLst>
            <a:ext uri="{FF2B5EF4-FFF2-40B4-BE49-F238E27FC236}">
              <a16:creationId xmlns:a16="http://schemas.microsoft.com/office/drawing/2014/main" id="{21B8D9AD-8DD3-4E9E-AA66-D191CBAA4B91}"/>
            </a:ext>
          </a:extLst>
        </xdr:cNvPr>
        <xdr:cNvSpPr>
          <a:spLocks noChangeShapeType="1"/>
        </xdr:cNvSpPr>
      </xdr:nvSpPr>
      <xdr:spPr bwMode="auto">
        <a:xfrm flipH="1">
          <a:off x="1714500" y="7524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158" name="Line 7">
          <a:extLst>
            <a:ext uri="{FF2B5EF4-FFF2-40B4-BE49-F238E27FC236}">
              <a16:creationId xmlns:a16="http://schemas.microsoft.com/office/drawing/2014/main" id="{5D6E60D5-8079-470D-8AD0-1D4AAA4B0EEB}"/>
            </a:ext>
          </a:extLst>
        </xdr:cNvPr>
        <xdr:cNvSpPr>
          <a:spLocks noChangeShapeType="1"/>
        </xdr:cNvSpPr>
      </xdr:nvSpPr>
      <xdr:spPr bwMode="auto">
        <a:xfrm flipH="1" flipV="1">
          <a:off x="1206500" y="79851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159" name="Line 8">
          <a:extLst>
            <a:ext uri="{FF2B5EF4-FFF2-40B4-BE49-F238E27FC236}">
              <a16:creationId xmlns:a16="http://schemas.microsoft.com/office/drawing/2014/main" id="{0425266B-1E3E-474C-960E-146D69ACF895}"/>
            </a:ext>
          </a:extLst>
        </xdr:cNvPr>
        <xdr:cNvSpPr>
          <a:spLocks noChangeShapeType="1"/>
        </xdr:cNvSpPr>
      </xdr:nvSpPr>
      <xdr:spPr bwMode="auto">
        <a:xfrm flipH="1">
          <a:off x="1206500" y="8004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437</xdr:row>
      <xdr:rowOff>114300</xdr:rowOff>
    </xdr:from>
    <xdr:to>
      <xdr:col>2</xdr:col>
      <xdr:colOff>76200</xdr:colOff>
      <xdr:row>437</xdr:row>
      <xdr:rowOff>114300</xdr:rowOff>
    </xdr:to>
    <xdr:sp macro="" textlink="">
      <xdr:nvSpPr>
        <xdr:cNvPr id="160" name="Line 8">
          <a:extLst>
            <a:ext uri="{FF2B5EF4-FFF2-40B4-BE49-F238E27FC236}">
              <a16:creationId xmlns:a16="http://schemas.microsoft.com/office/drawing/2014/main" id="{5B05BB40-5B1C-418C-AAD6-81002426398C}"/>
            </a:ext>
          </a:extLst>
        </xdr:cNvPr>
        <xdr:cNvSpPr>
          <a:spLocks noChangeShapeType="1"/>
        </xdr:cNvSpPr>
      </xdr:nvSpPr>
      <xdr:spPr bwMode="auto">
        <a:xfrm flipH="1">
          <a:off x="1714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95250</xdr:rowOff>
    </xdr:from>
    <xdr:to>
      <xdr:col>2</xdr:col>
      <xdr:colOff>38100</xdr:colOff>
      <xdr:row>464</xdr:row>
      <xdr:rowOff>104775</xdr:rowOff>
    </xdr:to>
    <xdr:sp macro="" textlink="">
      <xdr:nvSpPr>
        <xdr:cNvPr id="161" name="Line 7">
          <a:extLst>
            <a:ext uri="{FF2B5EF4-FFF2-40B4-BE49-F238E27FC236}">
              <a16:creationId xmlns:a16="http://schemas.microsoft.com/office/drawing/2014/main" id="{4DE0D19E-FB5B-45EF-BF21-60CC408785C1}"/>
            </a:ext>
          </a:extLst>
        </xdr:cNvPr>
        <xdr:cNvSpPr>
          <a:spLocks noChangeShapeType="1"/>
        </xdr:cNvSpPr>
      </xdr:nvSpPr>
      <xdr:spPr bwMode="auto">
        <a:xfrm flipH="1" flipV="1">
          <a:off x="1206500" y="79508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465</xdr:row>
      <xdr:rowOff>114300</xdr:rowOff>
    </xdr:from>
    <xdr:to>
      <xdr:col>2</xdr:col>
      <xdr:colOff>0</xdr:colOff>
      <xdr:row>465</xdr:row>
      <xdr:rowOff>114300</xdr:rowOff>
    </xdr:to>
    <xdr:sp macro="" textlink="">
      <xdr:nvSpPr>
        <xdr:cNvPr id="162" name="Line 8">
          <a:extLst>
            <a:ext uri="{FF2B5EF4-FFF2-40B4-BE49-F238E27FC236}">
              <a16:creationId xmlns:a16="http://schemas.microsoft.com/office/drawing/2014/main" id="{9B75A011-5DB7-465B-8A8A-C8A16CA0D0A7}"/>
            </a:ext>
          </a:extLst>
        </xdr:cNvPr>
        <xdr:cNvSpPr>
          <a:spLocks noChangeShapeType="1"/>
        </xdr:cNvSpPr>
      </xdr:nvSpPr>
      <xdr:spPr bwMode="auto">
        <a:xfrm flipH="1">
          <a:off x="1206500" y="7969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523</xdr:row>
      <xdr:rowOff>114300</xdr:rowOff>
    </xdr:from>
    <xdr:to>
      <xdr:col>2</xdr:col>
      <xdr:colOff>76200</xdr:colOff>
      <xdr:row>523</xdr:row>
      <xdr:rowOff>114300</xdr:rowOff>
    </xdr:to>
    <xdr:sp macro="" textlink="">
      <xdr:nvSpPr>
        <xdr:cNvPr id="163" name="Line 8">
          <a:extLst>
            <a:ext uri="{FF2B5EF4-FFF2-40B4-BE49-F238E27FC236}">
              <a16:creationId xmlns:a16="http://schemas.microsoft.com/office/drawing/2014/main" id="{101A1214-69AD-4203-B9F4-28FD901413B8}"/>
            </a:ext>
          </a:extLst>
        </xdr:cNvPr>
        <xdr:cNvSpPr>
          <a:spLocks noChangeShapeType="1"/>
        </xdr:cNvSpPr>
      </xdr:nvSpPr>
      <xdr:spPr bwMode="auto">
        <a:xfrm flipH="1">
          <a:off x="1282700" y="8964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418</xdr:row>
      <xdr:rowOff>114300</xdr:rowOff>
    </xdr:from>
    <xdr:to>
      <xdr:col>2</xdr:col>
      <xdr:colOff>76200</xdr:colOff>
      <xdr:row>418</xdr:row>
      <xdr:rowOff>114300</xdr:rowOff>
    </xdr:to>
    <xdr:sp macro="" textlink="">
      <xdr:nvSpPr>
        <xdr:cNvPr id="164" name="Line 8">
          <a:extLst>
            <a:ext uri="{FF2B5EF4-FFF2-40B4-BE49-F238E27FC236}">
              <a16:creationId xmlns:a16="http://schemas.microsoft.com/office/drawing/2014/main" id="{C8FAC718-7EF4-4A16-8527-5518F9EEFAE9}"/>
            </a:ext>
          </a:extLst>
        </xdr:cNvPr>
        <xdr:cNvSpPr>
          <a:spLocks noChangeShapeType="1"/>
        </xdr:cNvSpPr>
      </xdr:nvSpPr>
      <xdr:spPr bwMode="auto">
        <a:xfrm flipH="1">
          <a:off x="1282700" y="71640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523</xdr:row>
      <xdr:rowOff>114300</xdr:rowOff>
    </xdr:from>
    <xdr:to>
      <xdr:col>2</xdr:col>
      <xdr:colOff>76200</xdr:colOff>
      <xdr:row>523</xdr:row>
      <xdr:rowOff>114300</xdr:rowOff>
    </xdr:to>
    <xdr:sp macro="" textlink="">
      <xdr:nvSpPr>
        <xdr:cNvPr id="165" name="Line 8">
          <a:extLst>
            <a:ext uri="{FF2B5EF4-FFF2-40B4-BE49-F238E27FC236}">
              <a16:creationId xmlns:a16="http://schemas.microsoft.com/office/drawing/2014/main" id="{D9723163-64B5-4E02-A6D8-EFFDCBC4CF74}"/>
            </a:ext>
          </a:extLst>
        </xdr:cNvPr>
        <xdr:cNvSpPr>
          <a:spLocks noChangeShapeType="1"/>
        </xdr:cNvSpPr>
      </xdr:nvSpPr>
      <xdr:spPr bwMode="auto">
        <a:xfrm flipH="1">
          <a:off x="1282700" y="8964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418</xdr:row>
      <xdr:rowOff>114300</xdr:rowOff>
    </xdr:from>
    <xdr:to>
      <xdr:col>2</xdr:col>
      <xdr:colOff>76200</xdr:colOff>
      <xdr:row>418</xdr:row>
      <xdr:rowOff>114300</xdr:rowOff>
    </xdr:to>
    <xdr:sp macro="" textlink="">
      <xdr:nvSpPr>
        <xdr:cNvPr id="166" name="Line 8">
          <a:extLst>
            <a:ext uri="{FF2B5EF4-FFF2-40B4-BE49-F238E27FC236}">
              <a16:creationId xmlns:a16="http://schemas.microsoft.com/office/drawing/2014/main" id="{25CD918A-BF04-427E-8F1F-74B5DD99DFCB}"/>
            </a:ext>
          </a:extLst>
        </xdr:cNvPr>
        <xdr:cNvSpPr>
          <a:spLocks noChangeShapeType="1"/>
        </xdr:cNvSpPr>
      </xdr:nvSpPr>
      <xdr:spPr bwMode="auto">
        <a:xfrm flipH="1">
          <a:off x="1282700" y="71640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67" name="Line 8">
          <a:extLst>
            <a:ext uri="{FF2B5EF4-FFF2-40B4-BE49-F238E27FC236}">
              <a16:creationId xmlns:a16="http://schemas.microsoft.com/office/drawing/2014/main" id="{08FB8405-78FB-4C90-93C5-C4EED3536BED}"/>
            </a:ext>
          </a:extLst>
        </xdr:cNvPr>
        <xdr:cNvSpPr>
          <a:spLocks noChangeShapeType="1"/>
        </xdr:cNvSpPr>
      </xdr:nvSpPr>
      <xdr:spPr bwMode="auto">
        <a:xfrm flipH="1">
          <a:off x="1282700" y="702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438</xdr:row>
      <xdr:rowOff>95250</xdr:rowOff>
    </xdr:from>
    <xdr:to>
      <xdr:col>2</xdr:col>
      <xdr:colOff>38100</xdr:colOff>
      <xdr:row>438</xdr:row>
      <xdr:rowOff>104775</xdr:rowOff>
    </xdr:to>
    <xdr:sp macro="" textlink="">
      <xdr:nvSpPr>
        <xdr:cNvPr id="168" name="Line 7">
          <a:extLst>
            <a:ext uri="{FF2B5EF4-FFF2-40B4-BE49-F238E27FC236}">
              <a16:creationId xmlns:a16="http://schemas.microsoft.com/office/drawing/2014/main" id="{E8ABCDF2-EB3B-461B-AC4E-33A1DC225163}"/>
            </a:ext>
          </a:extLst>
        </xdr:cNvPr>
        <xdr:cNvSpPr>
          <a:spLocks noChangeShapeType="1"/>
        </xdr:cNvSpPr>
      </xdr:nvSpPr>
      <xdr:spPr bwMode="auto">
        <a:xfrm flipH="1" flipV="1">
          <a:off x="1206500" y="75050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439</xdr:row>
      <xdr:rowOff>114300</xdr:rowOff>
    </xdr:from>
    <xdr:to>
      <xdr:col>2</xdr:col>
      <xdr:colOff>0</xdr:colOff>
      <xdr:row>439</xdr:row>
      <xdr:rowOff>114300</xdr:rowOff>
    </xdr:to>
    <xdr:sp macro="" textlink="">
      <xdr:nvSpPr>
        <xdr:cNvPr id="169" name="Line 8">
          <a:extLst>
            <a:ext uri="{FF2B5EF4-FFF2-40B4-BE49-F238E27FC236}">
              <a16:creationId xmlns:a16="http://schemas.microsoft.com/office/drawing/2014/main" id="{3C1FACCF-9EB7-4F30-82BE-A7701523890C}"/>
            </a:ext>
          </a:extLst>
        </xdr:cNvPr>
        <xdr:cNvSpPr>
          <a:spLocks noChangeShapeType="1"/>
        </xdr:cNvSpPr>
      </xdr:nvSpPr>
      <xdr:spPr bwMode="auto">
        <a:xfrm flipH="1">
          <a:off x="1206500" y="7524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437</xdr:row>
      <xdr:rowOff>114300</xdr:rowOff>
    </xdr:from>
    <xdr:to>
      <xdr:col>2</xdr:col>
      <xdr:colOff>76200</xdr:colOff>
      <xdr:row>437</xdr:row>
      <xdr:rowOff>114300</xdr:rowOff>
    </xdr:to>
    <xdr:sp macro="" textlink="">
      <xdr:nvSpPr>
        <xdr:cNvPr id="170" name="Line 8">
          <a:extLst>
            <a:ext uri="{FF2B5EF4-FFF2-40B4-BE49-F238E27FC236}">
              <a16:creationId xmlns:a16="http://schemas.microsoft.com/office/drawing/2014/main" id="{3C914D20-A12F-4347-AC46-DFA6469562C4}"/>
            </a:ext>
          </a:extLst>
        </xdr:cNvPr>
        <xdr:cNvSpPr>
          <a:spLocks noChangeShapeType="1"/>
        </xdr:cNvSpPr>
      </xdr:nvSpPr>
      <xdr:spPr bwMode="auto">
        <a:xfrm flipH="1">
          <a:off x="1714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95250</xdr:rowOff>
    </xdr:from>
    <xdr:to>
      <xdr:col>2</xdr:col>
      <xdr:colOff>38100</xdr:colOff>
      <xdr:row>464</xdr:row>
      <xdr:rowOff>104775</xdr:rowOff>
    </xdr:to>
    <xdr:sp macro="" textlink="">
      <xdr:nvSpPr>
        <xdr:cNvPr id="171" name="Line 7">
          <a:extLst>
            <a:ext uri="{FF2B5EF4-FFF2-40B4-BE49-F238E27FC236}">
              <a16:creationId xmlns:a16="http://schemas.microsoft.com/office/drawing/2014/main" id="{B09E26C3-A65E-4880-BBAB-EFC8A62F2FE2}"/>
            </a:ext>
          </a:extLst>
        </xdr:cNvPr>
        <xdr:cNvSpPr>
          <a:spLocks noChangeShapeType="1"/>
        </xdr:cNvSpPr>
      </xdr:nvSpPr>
      <xdr:spPr bwMode="auto">
        <a:xfrm flipH="1" flipV="1">
          <a:off x="1206500" y="79508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465</xdr:row>
      <xdr:rowOff>114300</xdr:rowOff>
    </xdr:from>
    <xdr:to>
      <xdr:col>2</xdr:col>
      <xdr:colOff>0</xdr:colOff>
      <xdr:row>465</xdr:row>
      <xdr:rowOff>114300</xdr:rowOff>
    </xdr:to>
    <xdr:sp macro="" textlink="">
      <xdr:nvSpPr>
        <xdr:cNvPr id="172" name="Line 8">
          <a:extLst>
            <a:ext uri="{FF2B5EF4-FFF2-40B4-BE49-F238E27FC236}">
              <a16:creationId xmlns:a16="http://schemas.microsoft.com/office/drawing/2014/main" id="{436EA7A3-D4E3-47DA-95CA-2D7A02025DDD}"/>
            </a:ext>
          </a:extLst>
        </xdr:cNvPr>
        <xdr:cNvSpPr>
          <a:spLocks noChangeShapeType="1"/>
        </xdr:cNvSpPr>
      </xdr:nvSpPr>
      <xdr:spPr bwMode="auto">
        <a:xfrm flipH="1">
          <a:off x="1206500" y="7969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437</xdr:row>
      <xdr:rowOff>114300</xdr:rowOff>
    </xdr:from>
    <xdr:to>
      <xdr:col>2</xdr:col>
      <xdr:colOff>76200</xdr:colOff>
      <xdr:row>437</xdr:row>
      <xdr:rowOff>114300</xdr:rowOff>
    </xdr:to>
    <xdr:sp macro="" textlink="">
      <xdr:nvSpPr>
        <xdr:cNvPr id="173" name="Line 8">
          <a:extLst>
            <a:ext uri="{FF2B5EF4-FFF2-40B4-BE49-F238E27FC236}">
              <a16:creationId xmlns:a16="http://schemas.microsoft.com/office/drawing/2014/main" id="{2072CB76-5E7F-4AE3-A55E-E41F66149F99}"/>
            </a:ext>
          </a:extLst>
        </xdr:cNvPr>
        <xdr:cNvSpPr>
          <a:spLocks noChangeShapeType="1"/>
        </xdr:cNvSpPr>
      </xdr:nvSpPr>
      <xdr:spPr bwMode="auto">
        <a:xfrm flipH="1">
          <a:off x="1714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95250</xdr:rowOff>
    </xdr:from>
    <xdr:to>
      <xdr:col>2</xdr:col>
      <xdr:colOff>38100</xdr:colOff>
      <xdr:row>464</xdr:row>
      <xdr:rowOff>104775</xdr:rowOff>
    </xdr:to>
    <xdr:sp macro="" textlink="">
      <xdr:nvSpPr>
        <xdr:cNvPr id="174" name="Line 7">
          <a:extLst>
            <a:ext uri="{FF2B5EF4-FFF2-40B4-BE49-F238E27FC236}">
              <a16:creationId xmlns:a16="http://schemas.microsoft.com/office/drawing/2014/main" id="{A46356C0-FCAC-48DB-B890-485FE156D931}"/>
            </a:ext>
          </a:extLst>
        </xdr:cNvPr>
        <xdr:cNvSpPr>
          <a:spLocks noChangeShapeType="1"/>
        </xdr:cNvSpPr>
      </xdr:nvSpPr>
      <xdr:spPr bwMode="auto">
        <a:xfrm flipH="1" flipV="1">
          <a:off x="1206500" y="79508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465</xdr:row>
      <xdr:rowOff>114300</xdr:rowOff>
    </xdr:from>
    <xdr:to>
      <xdr:col>2</xdr:col>
      <xdr:colOff>0</xdr:colOff>
      <xdr:row>465</xdr:row>
      <xdr:rowOff>114300</xdr:rowOff>
    </xdr:to>
    <xdr:sp macro="" textlink="">
      <xdr:nvSpPr>
        <xdr:cNvPr id="175" name="Line 8">
          <a:extLst>
            <a:ext uri="{FF2B5EF4-FFF2-40B4-BE49-F238E27FC236}">
              <a16:creationId xmlns:a16="http://schemas.microsoft.com/office/drawing/2014/main" id="{3ABAA8D3-933E-4A63-BD9D-2E137DF23EBA}"/>
            </a:ext>
          </a:extLst>
        </xdr:cNvPr>
        <xdr:cNvSpPr>
          <a:spLocks noChangeShapeType="1"/>
        </xdr:cNvSpPr>
      </xdr:nvSpPr>
      <xdr:spPr bwMode="auto">
        <a:xfrm flipH="1">
          <a:off x="1206500" y="7969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523</xdr:row>
      <xdr:rowOff>114300</xdr:rowOff>
    </xdr:from>
    <xdr:to>
      <xdr:col>2</xdr:col>
      <xdr:colOff>76200</xdr:colOff>
      <xdr:row>523</xdr:row>
      <xdr:rowOff>114300</xdr:rowOff>
    </xdr:to>
    <xdr:sp macro="" textlink="">
      <xdr:nvSpPr>
        <xdr:cNvPr id="176" name="Line 8">
          <a:extLst>
            <a:ext uri="{FF2B5EF4-FFF2-40B4-BE49-F238E27FC236}">
              <a16:creationId xmlns:a16="http://schemas.microsoft.com/office/drawing/2014/main" id="{262DA36F-83F7-4289-8965-C0E2C8EFB781}"/>
            </a:ext>
          </a:extLst>
        </xdr:cNvPr>
        <xdr:cNvSpPr>
          <a:spLocks noChangeShapeType="1"/>
        </xdr:cNvSpPr>
      </xdr:nvSpPr>
      <xdr:spPr bwMode="auto">
        <a:xfrm flipH="1">
          <a:off x="1282700" y="8964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418</xdr:row>
      <xdr:rowOff>114300</xdr:rowOff>
    </xdr:from>
    <xdr:to>
      <xdr:col>2</xdr:col>
      <xdr:colOff>76200</xdr:colOff>
      <xdr:row>418</xdr:row>
      <xdr:rowOff>114300</xdr:rowOff>
    </xdr:to>
    <xdr:sp macro="" textlink="">
      <xdr:nvSpPr>
        <xdr:cNvPr id="177" name="Line 8">
          <a:extLst>
            <a:ext uri="{FF2B5EF4-FFF2-40B4-BE49-F238E27FC236}">
              <a16:creationId xmlns:a16="http://schemas.microsoft.com/office/drawing/2014/main" id="{2E3BE4CB-A615-4C51-AFEB-EABCCEB63C95}"/>
            </a:ext>
          </a:extLst>
        </xdr:cNvPr>
        <xdr:cNvSpPr>
          <a:spLocks noChangeShapeType="1"/>
        </xdr:cNvSpPr>
      </xdr:nvSpPr>
      <xdr:spPr bwMode="auto">
        <a:xfrm flipH="1">
          <a:off x="1282700" y="71640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523</xdr:row>
      <xdr:rowOff>114300</xdr:rowOff>
    </xdr:from>
    <xdr:to>
      <xdr:col>2</xdr:col>
      <xdr:colOff>76200</xdr:colOff>
      <xdr:row>523</xdr:row>
      <xdr:rowOff>114300</xdr:rowOff>
    </xdr:to>
    <xdr:sp macro="" textlink="">
      <xdr:nvSpPr>
        <xdr:cNvPr id="178" name="Line 8">
          <a:extLst>
            <a:ext uri="{FF2B5EF4-FFF2-40B4-BE49-F238E27FC236}">
              <a16:creationId xmlns:a16="http://schemas.microsoft.com/office/drawing/2014/main" id="{D6921B96-CDF9-43CA-A382-584CB311B94C}"/>
            </a:ext>
          </a:extLst>
        </xdr:cNvPr>
        <xdr:cNvSpPr>
          <a:spLocks noChangeShapeType="1"/>
        </xdr:cNvSpPr>
      </xdr:nvSpPr>
      <xdr:spPr bwMode="auto">
        <a:xfrm flipH="1">
          <a:off x="1282700" y="8964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418</xdr:row>
      <xdr:rowOff>114300</xdr:rowOff>
    </xdr:from>
    <xdr:to>
      <xdr:col>2</xdr:col>
      <xdr:colOff>76200</xdr:colOff>
      <xdr:row>418</xdr:row>
      <xdr:rowOff>114300</xdr:rowOff>
    </xdr:to>
    <xdr:sp macro="" textlink="">
      <xdr:nvSpPr>
        <xdr:cNvPr id="179" name="Line 8">
          <a:extLst>
            <a:ext uri="{FF2B5EF4-FFF2-40B4-BE49-F238E27FC236}">
              <a16:creationId xmlns:a16="http://schemas.microsoft.com/office/drawing/2014/main" id="{D747E213-B017-470F-AEA4-A4FCC7426465}"/>
            </a:ext>
          </a:extLst>
        </xdr:cNvPr>
        <xdr:cNvSpPr>
          <a:spLocks noChangeShapeType="1"/>
        </xdr:cNvSpPr>
      </xdr:nvSpPr>
      <xdr:spPr bwMode="auto">
        <a:xfrm flipH="1">
          <a:off x="1282700" y="71640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80" name="Line 8">
          <a:extLst>
            <a:ext uri="{FF2B5EF4-FFF2-40B4-BE49-F238E27FC236}">
              <a16:creationId xmlns:a16="http://schemas.microsoft.com/office/drawing/2014/main" id="{CCD78F11-E2E7-4B5C-9151-A10E553D740E}"/>
            </a:ext>
          </a:extLst>
        </xdr:cNvPr>
        <xdr:cNvSpPr>
          <a:spLocks noChangeShapeType="1"/>
        </xdr:cNvSpPr>
      </xdr:nvSpPr>
      <xdr:spPr bwMode="auto">
        <a:xfrm flipH="1">
          <a:off x="1282700" y="702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438</xdr:row>
      <xdr:rowOff>95250</xdr:rowOff>
    </xdr:from>
    <xdr:to>
      <xdr:col>2</xdr:col>
      <xdr:colOff>38100</xdr:colOff>
      <xdr:row>438</xdr:row>
      <xdr:rowOff>104775</xdr:rowOff>
    </xdr:to>
    <xdr:sp macro="" textlink="">
      <xdr:nvSpPr>
        <xdr:cNvPr id="181" name="Line 7">
          <a:extLst>
            <a:ext uri="{FF2B5EF4-FFF2-40B4-BE49-F238E27FC236}">
              <a16:creationId xmlns:a16="http://schemas.microsoft.com/office/drawing/2014/main" id="{E0D835D1-B4E1-431D-B3E7-D76DEB21FDE1}"/>
            </a:ext>
          </a:extLst>
        </xdr:cNvPr>
        <xdr:cNvSpPr>
          <a:spLocks noChangeShapeType="1"/>
        </xdr:cNvSpPr>
      </xdr:nvSpPr>
      <xdr:spPr bwMode="auto">
        <a:xfrm flipH="1" flipV="1">
          <a:off x="1206500" y="75050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439</xdr:row>
      <xdr:rowOff>114300</xdr:rowOff>
    </xdr:from>
    <xdr:to>
      <xdr:col>2</xdr:col>
      <xdr:colOff>0</xdr:colOff>
      <xdr:row>439</xdr:row>
      <xdr:rowOff>114300</xdr:rowOff>
    </xdr:to>
    <xdr:sp macro="" textlink="">
      <xdr:nvSpPr>
        <xdr:cNvPr id="182" name="Line 8">
          <a:extLst>
            <a:ext uri="{FF2B5EF4-FFF2-40B4-BE49-F238E27FC236}">
              <a16:creationId xmlns:a16="http://schemas.microsoft.com/office/drawing/2014/main" id="{B58E83C2-E3B4-4BDA-8F9C-4E58B6B72912}"/>
            </a:ext>
          </a:extLst>
        </xdr:cNvPr>
        <xdr:cNvSpPr>
          <a:spLocks noChangeShapeType="1"/>
        </xdr:cNvSpPr>
      </xdr:nvSpPr>
      <xdr:spPr bwMode="auto">
        <a:xfrm flipH="1">
          <a:off x="1206500" y="7524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437</xdr:row>
      <xdr:rowOff>114300</xdr:rowOff>
    </xdr:from>
    <xdr:to>
      <xdr:col>2</xdr:col>
      <xdr:colOff>76200</xdr:colOff>
      <xdr:row>437</xdr:row>
      <xdr:rowOff>114300</xdr:rowOff>
    </xdr:to>
    <xdr:sp macro="" textlink="">
      <xdr:nvSpPr>
        <xdr:cNvPr id="183" name="Line 8">
          <a:extLst>
            <a:ext uri="{FF2B5EF4-FFF2-40B4-BE49-F238E27FC236}">
              <a16:creationId xmlns:a16="http://schemas.microsoft.com/office/drawing/2014/main" id="{CF98F30A-415A-41C8-9D30-487D9E7533DD}"/>
            </a:ext>
          </a:extLst>
        </xdr:cNvPr>
        <xdr:cNvSpPr>
          <a:spLocks noChangeShapeType="1"/>
        </xdr:cNvSpPr>
      </xdr:nvSpPr>
      <xdr:spPr bwMode="auto">
        <a:xfrm flipH="1">
          <a:off x="1714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95250</xdr:rowOff>
    </xdr:from>
    <xdr:to>
      <xdr:col>2</xdr:col>
      <xdr:colOff>38100</xdr:colOff>
      <xdr:row>464</xdr:row>
      <xdr:rowOff>104775</xdr:rowOff>
    </xdr:to>
    <xdr:sp macro="" textlink="">
      <xdr:nvSpPr>
        <xdr:cNvPr id="184" name="Line 7">
          <a:extLst>
            <a:ext uri="{FF2B5EF4-FFF2-40B4-BE49-F238E27FC236}">
              <a16:creationId xmlns:a16="http://schemas.microsoft.com/office/drawing/2014/main" id="{248F26C2-D844-4CBF-83C6-B05DD3709BB3}"/>
            </a:ext>
          </a:extLst>
        </xdr:cNvPr>
        <xdr:cNvSpPr>
          <a:spLocks noChangeShapeType="1"/>
        </xdr:cNvSpPr>
      </xdr:nvSpPr>
      <xdr:spPr bwMode="auto">
        <a:xfrm flipH="1" flipV="1">
          <a:off x="1206500" y="79508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465</xdr:row>
      <xdr:rowOff>114300</xdr:rowOff>
    </xdr:from>
    <xdr:to>
      <xdr:col>2</xdr:col>
      <xdr:colOff>0</xdr:colOff>
      <xdr:row>465</xdr:row>
      <xdr:rowOff>114300</xdr:rowOff>
    </xdr:to>
    <xdr:sp macro="" textlink="">
      <xdr:nvSpPr>
        <xdr:cNvPr id="185" name="Line 8">
          <a:extLst>
            <a:ext uri="{FF2B5EF4-FFF2-40B4-BE49-F238E27FC236}">
              <a16:creationId xmlns:a16="http://schemas.microsoft.com/office/drawing/2014/main" id="{21D0611E-483C-4AF2-B9EA-8F451442B6FE}"/>
            </a:ext>
          </a:extLst>
        </xdr:cNvPr>
        <xdr:cNvSpPr>
          <a:spLocks noChangeShapeType="1"/>
        </xdr:cNvSpPr>
      </xdr:nvSpPr>
      <xdr:spPr bwMode="auto">
        <a:xfrm flipH="1">
          <a:off x="1206500" y="7969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448</xdr:row>
      <xdr:rowOff>114300</xdr:rowOff>
    </xdr:from>
    <xdr:to>
      <xdr:col>2</xdr:col>
      <xdr:colOff>123825</xdr:colOff>
      <xdr:row>448</xdr:row>
      <xdr:rowOff>114300</xdr:rowOff>
    </xdr:to>
    <xdr:sp macro="" textlink="">
      <xdr:nvSpPr>
        <xdr:cNvPr id="186" name="Line 8">
          <a:extLst>
            <a:ext uri="{FF2B5EF4-FFF2-40B4-BE49-F238E27FC236}">
              <a16:creationId xmlns:a16="http://schemas.microsoft.com/office/drawing/2014/main" id="{4AA9BFC9-B7AE-4619-B918-65D4E2C74A50}"/>
            </a:ext>
          </a:extLst>
        </xdr:cNvPr>
        <xdr:cNvSpPr>
          <a:spLocks noChangeShapeType="1"/>
        </xdr:cNvSpPr>
      </xdr:nvSpPr>
      <xdr:spPr bwMode="auto">
        <a:xfrm flipH="1">
          <a:off x="1714500" y="7678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476</xdr:row>
      <xdr:rowOff>95250</xdr:rowOff>
    </xdr:from>
    <xdr:to>
      <xdr:col>2</xdr:col>
      <xdr:colOff>38100</xdr:colOff>
      <xdr:row>476</xdr:row>
      <xdr:rowOff>104775</xdr:rowOff>
    </xdr:to>
    <xdr:sp macro="" textlink="">
      <xdr:nvSpPr>
        <xdr:cNvPr id="187" name="Line 7">
          <a:extLst>
            <a:ext uri="{FF2B5EF4-FFF2-40B4-BE49-F238E27FC236}">
              <a16:creationId xmlns:a16="http://schemas.microsoft.com/office/drawing/2014/main" id="{C7E4CE00-CF07-4636-B499-161FD8148DA5}"/>
            </a:ext>
          </a:extLst>
        </xdr:cNvPr>
        <xdr:cNvSpPr>
          <a:spLocks noChangeShapeType="1"/>
        </xdr:cNvSpPr>
      </xdr:nvSpPr>
      <xdr:spPr bwMode="auto">
        <a:xfrm flipH="1" flipV="1">
          <a:off x="1206500" y="81565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477</xdr:row>
      <xdr:rowOff>114300</xdr:rowOff>
    </xdr:from>
    <xdr:to>
      <xdr:col>2</xdr:col>
      <xdr:colOff>0</xdr:colOff>
      <xdr:row>477</xdr:row>
      <xdr:rowOff>114300</xdr:rowOff>
    </xdr:to>
    <xdr:sp macro="" textlink="">
      <xdr:nvSpPr>
        <xdr:cNvPr id="188" name="Line 8">
          <a:extLst>
            <a:ext uri="{FF2B5EF4-FFF2-40B4-BE49-F238E27FC236}">
              <a16:creationId xmlns:a16="http://schemas.microsoft.com/office/drawing/2014/main" id="{E423FF09-33F3-471D-ACC5-ED27F5CB8FD6}"/>
            </a:ext>
          </a:extLst>
        </xdr:cNvPr>
        <xdr:cNvSpPr>
          <a:spLocks noChangeShapeType="1"/>
        </xdr:cNvSpPr>
      </xdr:nvSpPr>
      <xdr:spPr bwMode="auto">
        <a:xfrm flipH="1">
          <a:off x="1206500" y="8175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555</xdr:row>
      <xdr:rowOff>114300</xdr:rowOff>
    </xdr:from>
    <xdr:to>
      <xdr:col>2</xdr:col>
      <xdr:colOff>57150</xdr:colOff>
      <xdr:row>555</xdr:row>
      <xdr:rowOff>114300</xdr:rowOff>
    </xdr:to>
    <xdr:sp macro="" textlink="">
      <xdr:nvSpPr>
        <xdr:cNvPr id="189" name="Line 8">
          <a:extLst>
            <a:ext uri="{FF2B5EF4-FFF2-40B4-BE49-F238E27FC236}">
              <a16:creationId xmlns:a16="http://schemas.microsoft.com/office/drawing/2014/main" id="{2F874003-6BDF-4709-A675-48F97A67DD32}"/>
            </a:ext>
          </a:extLst>
        </xdr:cNvPr>
        <xdr:cNvSpPr>
          <a:spLocks noChangeShapeType="1"/>
        </xdr:cNvSpPr>
      </xdr:nvSpPr>
      <xdr:spPr bwMode="auto">
        <a:xfrm flipH="1">
          <a:off x="1714500" y="95129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57150</xdr:colOff>
      <xdr:row>442</xdr:row>
      <xdr:rowOff>114300</xdr:rowOff>
    </xdr:to>
    <xdr:sp macro="" textlink="">
      <xdr:nvSpPr>
        <xdr:cNvPr id="190" name="Line 8">
          <a:extLst>
            <a:ext uri="{FF2B5EF4-FFF2-40B4-BE49-F238E27FC236}">
              <a16:creationId xmlns:a16="http://schemas.microsoft.com/office/drawing/2014/main" id="{82917337-D1FC-469A-ACEA-A9B0B1016661}"/>
            </a:ext>
          </a:extLst>
        </xdr:cNvPr>
        <xdr:cNvSpPr>
          <a:spLocks noChangeShapeType="1"/>
        </xdr:cNvSpPr>
      </xdr:nvSpPr>
      <xdr:spPr bwMode="auto">
        <a:xfrm flipH="1">
          <a:off x="1714500" y="75755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449</xdr:row>
      <xdr:rowOff>114300</xdr:rowOff>
    </xdr:from>
    <xdr:to>
      <xdr:col>2</xdr:col>
      <xdr:colOff>76200</xdr:colOff>
      <xdr:row>449</xdr:row>
      <xdr:rowOff>114300</xdr:rowOff>
    </xdr:to>
    <xdr:sp macro="" textlink="">
      <xdr:nvSpPr>
        <xdr:cNvPr id="191" name="Line 8">
          <a:extLst>
            <a:ext uri="{FF2B5EF4-FFF2-40B4-BE49-F238E27FC236}">
              <a16:creationId xmlns:a16="http://schemas.microsoft.com/office/drawing/2014/main" id="{4473CCB9-D3A0-4F51-AE20-F392370EDDFB}"/>
            </a:ext>
          </a:extLst>
        </xdr:cNvPr>
        <xdr:cNvSpPr>
          <a:spLocks noChangeShapeType="1"/>
        </xdr:cNvSpPr>
      </xdr:nvSpPr>
      <xdr:spPr bwMode="auto">
        <a:xfrm flipH="1">
          <a:off x="1714500" y="769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477</xdr:row>
      <xdr:rowOff>95250</xdr:rowOff>
    </xdr:from>
    <xdr:to>
      <xdr:col>2</xdr:col>
      <xdr:colOff>38100</xdr:colOff>
      <xdr:row>477</xdr:row>
      <xdr:rowOff>104775</xdr:rowOff>
    </xdr:to>
    <xdr:sp macro="" textlink="">
      <xdr:nvSpPr>
        <xdr:cNvPr id="192" name="Line 7">
          <a:extLst>
            <a:ext uri="{FF2B5EF4-FFF2-40B4-BE49-F238E27FC236}">
              <a16:creationId xmlns:a16="http://schemas.microsoft.com/office/drawing/2014/main" id="{45FA6362-F0EC-4502-ACD7-CDB23D08FEB4}"/>
            </a:ext>
          </a:extLst>
        </xdr:cNvPr>
        <xdr:cNvSpPr>
          <a:spLocks noChangeShapeType="1"/>
        </xdr:cNvSpPr>
      </xdr:nvSpPr>
      <xdr:spPr bwMode="auto">
        <a:xfrm flipH="1" flipV="1">
          <a:off x="1206500" y="817372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478</xdr:row>
      <xdr:rowOff>114300</xdr:rowOff>
    </xdr:from>
    <xdr:to>
      <xdr:col>2</xdr:col>
      <xdr:colOff>0</xdr:colOff>
      <xdr:row>478</xdr:row>
      <xdr:rowOff>114300</xdr:rowOff>
    </xdr:to>
    <xdr:sp macro="" textlink="">
      <xdr:nvSpPr>
        <xdr:cNvPr id="193" name="Line 8">
          <a:extLst>
            <a:ext uri="{FF2B5EF4-FFF2-40B4-BE49-F238E27FC236}">
              <a16:creationId xmlns:a16="http://schemas.microsoft.com/office/drawing/2014/main" id="{1F69C16E-EB93-4C6E-BD3A-134418BB8A5A}"/>
            </a:ext>
          </a:extLst>
        </xdr:cNvPr>
        <xdr:cNvSpPr>
          <a:spLocks noChangeShapeType="1"/>
        </xdr:cNvSpPr>
      </xdr:nvSpPr>
      <xdr:spPr bwMode="auto">
        <a:xfrm flipH="1">
          <a:off x="1206500" y="8192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355</xdr:row>
      <xdr:rowOff>114300</xdr:rowOff>
    </xdr:from>
    <xdr:to>
      <xdr:col>2</xdr:col>
      <xdr:colOff>76200</xdr:colOff>
      <xdr:row>355</xdr:row>
      <xdr:rowOff>114300</xdr:rowOff>
    </xdr:to>
    <xdr:sp macro="" textlink="">
      <xdr:nvSpPr>
        <xdr:cNvPr id="194" name="Line 8">
          <a:extLst>
            <a:ext uri="{FF2B5EF4-FFF2-40B4-BE49-F238E27FC236}">
              <a16:creationId xmlns:a16="http://schemas.microsoft.com/office/drawing/2014/main" id="{F62851A9-6F16-4C09-9FCC-B162E9E33F04}"/>
            </a:ext>
          </a:extLst>
        </xdr:cNvPr>
        <xdr:cNvSpPr>
          <a:spLocks noChangeShapeType="1"/>
        </xdr:cNvSpPr>
      </xdr:nvSpPr>
      <xdr:spPr bwMode="auto">
        <a:xfrm flipH="1">
          <a:off x="1714500" y="6005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371</xdr:row>
      <xdr:rowOff>114300</xdr:rowOff>
    </xdr:from>
    <xdr:to>
      <xdr:col>2</xdr:col>
      <xdr:colOff>0</xdr:colOff>
      <xdr:row>371</xdr:row>
      <xdr:rowOff>114300</xdr:rowOff>
    </xdr:to>
    <xdr:sp macro="" textlink="">
      <xdr:nvSpPr>
        <xdr:cNvPr id="195" name="Line 8">
          <a:extLst>
            <a:ext uri="{FF2B5EF4-FFF2-40B4-BE49-F238E27FC236}">
              <a16:creationId xmlns:a16="http://schemas.microsoft.com/office/drawing/2014/main" id="{DD6DC7DD-1CBD-490E-8FEC-B68ADC3C9F18}"/>
            </a:ext>
          </a:extLst>
        </xdr:cNvPr>
        <xdr:cNvSpPr>
          <a:spLocks noChangeShapeType="1"/>
        </xdr:cNvSpPr>
      </xdr:nvSpPr>
      <xdr:spPr bwMode="auto">
        <a:xfrm flipH="1">
          <a:off x="1206500" y="6297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400</xdr:row>
      <xdr:rowOff>114300</xdr:rowOff>
    </xdr:from>
    <xdr:to>
      <xdr:col>2</xdr:col>
      <xdr:colOff>76200</xdr:colOff>
      <xdr:row>400</xdr:row>
      <xdr:rowOff>114300</xdr:rowOff>
    </xdr:to>
    <xdr:sp macro="" textlink="">
      <xdr:nvSpPr>
        <xdr:cNvPr id="196" name="Line 8">
          <a:extLst>
            <a:ext uri="{FF2B5EF4-FFF2-40B4-BE49-F238E27FC236}">
              <a16:creationId xmlns:a16="http://schemas.microsoft.com/office/drawing/2014/main" id="{C6ACD700-01E8-4372-9747-E98E4B67EA36}"/>
            </a:ext>
          </a:extLst>
        </xdr:cNvPr>
        <xdr:cNvSpPr>
          <a:spLocks noChangeShapeType="1"/>
        </xdr:cNvSpPr>
      </xdr:nvSpPr>
      <xdr:spPr bwMode="auto">
        <a:xfrm flipH="1">
          <a:off x="1282700" y="68554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336</xdr:row>
      <xdr:rowOff>114300</xdr:rowOff>
    </xdr:from>
    <xdr:to>
      <xdr:col>2</xdr:col>
      <xdr:colOff>76200</xdr:colOff>
      <xdr:row>336</xdr:row>
      <xdr:rowOff>114300</xdr:rowOff>
    </xdr:to>
    <xdr:sp macro="" textlink="">
      <xdr:nvSpPr>
        <xdr:cNvPr id="197" name="Line 8">
          <a:extLst>
            <a:ext uri="{FF2B5EF4-FFF2-40B4-BE49-F238E27FC236}">
              <a16:creationId xmlns:a16="http://schemas.microsoft.com/office/drawing/2014/main" id="{8BA47A59-C65E-4F5E-B811-F8C30978C505}"/>
            </a:ext>
          </a:extLst>
        </xdr:cNvPr>
        <xdr:cNvSpPr>
          <a:spLocks noChangeShapeType="1"/>
        </xdr:cNvSpPr>
      </xdr:nvSpPr>
      <xdr:spPr bwMode="auto">
        <a:xfrm flipH="1">
          <a:off x="1282700" y="5667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400</xdr:row>
      <xdr:rowOff>114300</xdr:rowOff>
    </xdr:from>
    <xdr:to>
      <xdr:col>2</xdr:col>
      <xdr:colOff>76200</xdr:colOff>
      <xdr:row>400</xdr:row>
      <xdr:rowOff>114300</xdr:rowOff>
    </xdr:to>
    <xdr:sp macro="" textlink="">
      <xdr:nvSpPr>
        <xdr:cNvPr id="198" name="Line 8">
          <a:extLst>
            <a:ext uri="{FF2B5EF4-FFF2-40B4-BE49-F238E27FC236}">
              <a16:creationId xmlns:a16="http://schemas.microsoft.com/office/drawing/2014/main" id="{F8FAFF99-2E15-4B78-BB42-D88FBE4AAB06}"/>
            </a:ext>
          </a:extLst>
        </xdr:cNvPr>
        <xdr:cNvSpPr>
          <a:spLocks noChangeShapeType="1"/>
        </xdr:cNvSpPr>
      </xdr:nvSpPr>
      <xdr:spPr bwMode="auto">
        <a:xfrm flipH="1">
          <a:off x="1282700" y="68554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336</xdr:row>
      <xdr:rowOff>114300</xdr:rowOff>
    </xdr:from>
    <xdr:to>
      <xdr:col>2</xdr:col>
      <xdr:colOff>76200</xdr:colOff>
      <xdr:row>336</xdr:row>
      <xdr:rowOff>114300</xdr:rowOff>
    </xdr:to>
    <xdr:sp macro="" textlink="">
      <xdr:nvSpPr>
        <xdr:cNvPr id="199" name="Line 8">
          <a:extLst>
            <a:ext uri="{FF2B5EF4-FFF2-40B4-BE49-F238E27FC236}">
              <a16:creationId xmlns:a16="http://schemas.microsoft.com/office/drawing/2014/main" id="{911EC70A-7AE7-4E0B-97F9-845CAA336D62}"/>
            </a:ext>
          </a:extLst>
        </xdr:cNvPr>
        <xdr:cNvSpPr>
          <a:spLocks noChangeShapeType="1"/>
        </xdr:cNvSpPr>
      </xdr:nvSpPr>
      <xdr:spPr bwMode="auto">
        <a:xfrm flipH="1">
          <a:off x="1282700" y="5667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328</xdr:row>
      <xdr:rowOff>114300</xdr:rowOff>
    </xdr:from>
    <xdr:to>
      <xdr:col>2</xdr:col>
      <xdr:colOff>76200</xdr:colOff>
      <xdr:row>328</xdr:row>
      <xdr:rowOff>114300</xdr:rowOff>
    </xdr:to>
    <xdr:sp macro="" textlink="">
      <xdr:nvSpPr>
        <xdr:cNvPr id="200" name="Line 8">
          <a:extLst>
            <a:ext uri="{FF2B5EF4-FFF2-40B4-BE49-F238E27FC236}">
              <a16:creationId xmlns:a16="http://schemas.microsoft.com/office/drawing/2014/main" id="{4279030F-13D4-4439-B16A-CB92389D3687}"/>
            </a:ext>
          </a:extLst>
        </xdr:cNvPr>
        <xdr:cNvSpPr>
          <a:spLocks noChangeShapeType="1"/>
        </xdr:cNvSpPr>
      </xdr:nvSpPr>
      <xdr:spPr bwMode="auto">
        <a:xfrm flipH="1">
          <a:off x="1282700" y="55251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357</xdr:row>
      <xdr:rowOff>114300</xdr:rowOff>
    </xdr:from>
    <xdr:to>
      <xdr:col>2</xdr:col>
      <xdr:colOff>0</xdr:colOff>
      <xdr:row>357</xdr:row>
      <xdr:rowOff>114300</xdr:rowOff>
    </xdr:to>
    <xdr:sp macro="" textlink="">
      <xdr:nvSpPr>
        <xdr:cNvPr id="201" name="Line 8">
          <a:extLst>
            <a:ext uri="{FF2B5EF4-FFF2-40B4-BE49-F238E27FC236}">
              <a16:creationId xmlns:a16="http://schemas.microsoft.com/office/drawing/2014/main" id="{71B7DB44-3377-4532-9C20-D655F9F23923}"/>
            </a:ext>
          </a:extLst>
        </xdr:cNvPr>
        <xdr:cNvSpPr>
          <a:spLocks noChangeShapeType="1"/>
        </xdr:cNvSpPr>
      </xdr:nvSpPr>
      <xdr:spPr bwMode="auto">
        <a:xfrm flipH="1">
          <a:off x="1206500" y="60407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355</xdr:row>
      <xdr:rowOff>114300</xdr:rowOff>
    </xdr:from>
    <xdr:to>
      <xdr:col>2</xdr:col>
      <xdr:colOff>76200</xdr:colOff>
      <xdr:row>355</xdr:row>
      <xdr:rowOff>114300</xdr:rowOff>
    </xdr:to>
    <xdr:sp macro="" textlink="">
      <xdr:nvSpPr>
        <xdr:cNvPr id="202" name="Line 8">
          <a:extLst>
            <a:ext uri="{FF2B5EF4-FFF2-40B4-BE49-F238E27FC236}">
              <a16:creationId xmlns:a16="http://schemas.microsoft.com/office/drawing/2014/main" id="{50956C86-B1C5-4268-974A-0088828F0BD2}"/>
            </a:ext>
          </a:extLst>
        </xdr:cNvPr>
        <xdr:cNvSpPr>
          <a:spLocks noChangeShapeType="1"/>
        </xdr:cNvSpPr>
      </xdr:nvSpPr>
      <xdr:spPr bwMode="auto">
        <a:xfrm flipH="1">
          <a:off x="1714500" y="6005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371</xdr:row>
      <xdr:rowOff>114300</xdr:rowOff>
    </xdr:from>
    <xdr:to>
      <xdr:col>2</xdr:col>
      <xdr:colOff>0</xdr:colOff>
      <xdr:row>371</xdr:row>
      <xdr:rowOff>114300</xdr:rowOff>
    </xdr:to>
    <xdr:sp macro="" textlink="">
      <xdr:nvSpPr>
        <xdr:cNvPr id="203" name="Line 8">
          <a:extLst>
            <a:ext uri="{FF2B5EF4-FFF2-40B4-BE49-F238E27FC236}">
              <a16:creationId xmlns:a16="http://schemas.microsoft.com/office/drawing/2014/main" id="{0A529EC8-72E8-4F91-93E5-7C2E76C12729}"/>
            </a:ext>
          </a:extLst>
        </xdr:cNvPr>
        <xdr:cNvSpPr>
          <a:spLocks noChangeShapeType="1"/>
        </xdr:cNvSpPr>
      </xdr:nvSpPr>
      <xdr:spPr bwMode="auto">
        <a:xfrm flipH="1">
          <a:off x="1206500" y="6297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355</xdr:row>
      <xdr:rowOff>114300</xdr:rowOff>
    </xdr:from>
    <xdr:to>
      <xdr:col>2</xdr:col>
      <xdr:colOff>76200</xdr:colOff>
      <xdr:row>355</xdr:row>
      <xdr:rowOff>114300</xdr:rowOff>
    </xdr:to>
    <xdr:sp macro="" textlink="">
      <xdr:nvSpPr>
        <xdr:cNvPr id="204" name="Line 8">
          <a:extLst>
            <a:ext uri="{FF2B5EF4-FFF2-40B4-BE49-F238E27FC236}">
              <a16:creationId xmlns:a16="http://schemas.microsoft.com/office/drawing/2014/main" id="{0405A0EF-6DF4-42E5-ACED-8B5B43CCD90A}"/>
            </a:ext>
          </a:extLst>
        </xdr:cNvPr>
        <xdr:cNvSpPr>
          <a:spLocks noChangeShapeType="1"/>
        </xdr:cNvSpPr>
      </xdr:nvSpPr>
      <xdr:spPr bwMode="auto">
        <a:xfrm flipH="1">
          <a:off x="1714500" y="6005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371</xdr:row>
      <xdr:rowOff>114300</xdr:rowOff>
    </xdr:from>
    <xdr:to>
      <xdr:col>2</xdr:col>
      <xdr:colOff>0</xdr:colOff>
      <xdr:row>371</xdr:row>
      <xdr:rowOff>114300</xdr:rowOff>
    </xdr:to>
    <xdr:sp macro="" textlink="">
      <xdr:nvSpPr>
        <xdr:cNvPr id="205" name="Line 8">
          <a:extLst>
            <a:ext uri="{FF2B5EF4-FFF2-40B4-BE49-F238E27FC236}">
              <a16:creationId xmlns:a16="http://schemas.microsoft.com/office/drawing/2014/main" id="{0B4A8B1E-7486-41DB-9E72-226CA88141AC}"/>
            </a:ext>
          </a:extLst>
        </xdr:cNvPr>
        <xdr:cNvSpPr>
          <a:spLocks noChangeShapeType="1"/>
        </xdr:cNvSpPr>
      </xdr:nvSpPr>
      <xdr:spPr bwMode="auto">
        <a:xfrm flipH="1">
          <a:off x="1206500" y="6297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400</xdr:row>
      <xdr:rowOff>114300</xdr:rowOff>
    </xdr:from>
    <xdr:to>
      <xdr:col>2</xdr:col>
      <xdr:colOff>76200</xdr:colOff>
      <xdr:row>400</xdr:row>
      <xdr:rowOff>114300</xdr:rowOff>
    </xdr:to>
    <xdr:sp macro="" textlink="">
      <xdr:nvSpPr>
        <xdr:cNvPr id="206" name="Line 8">
          <a:extLst>
            <a:ext uri="{FF2B5EF4-FFF2-40B4-BE49-F238E27FC236}">
              <a16:creationId xmlns:a16="http://schemas.microsoft.com/office/drawing/2014/main" id="{AAEAF259-9C05-4151-9DEF-95850823346B}"/>
            </a:ext>
          </a:extLst>
        </xdr:cNvPr>
        <xdr:cNvSpPr>
          <a:spLocks noChangeShapeType="1"/>
        </xdr:cNvSpPr>
      </xdr:nvSpPr>
      <xdr:spPr bwMode="auto">
        <a:xfrm flipH="1">
          <a:off x="1282700" y="68554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336</xdr:row>
      <xdr:rowOff>114300</xdr:rowOff>
    </xdr:from>
    <xdr:to>
      <xdr:col>2</xdr:col>
      <xdr:colOff>76200</xdr:colOff>
      <xdr:row>336</xdr:row>
      <xdr:rowOff>114300</xdr:rowOff>
    </xdr:to>
    <xdr:sp macro="" textlink="">
      <xdr:nvSpPr>
        <xdr:cNvPr id="207" name="Line 8">
          <a:extLst>
            <a:ext uri="{FF2B5EF4-FFF2-40B4-BE49-F238E27FC236}">
              <a16:creationId xmlns:a16="http://schemas.microsoft.com/office/drawing/2014/main" id="{A56D8E04-D471-4970-9D8A-9FA0FB1DB668}"/>
            </a:ext>
          </a:extLst>
        </xdr:cNvPr>
        <xdr:cNvSpPr>
          <a:spLocks noChangeShapeType="1"/>
        </xdr:cNvSpPr>
      </xdr:nvSpPr>
      <xdr:spPr bwMode="auto">
        <a:xfrm flipH="1">
          <a:off x="1282700" y="5667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400</xdr:row>
      <xdr:rowOff>114300</xdr:rowOff>
    </xdr:from>
    <xdr:to>
      <xdr:col>2</xdr:col>
      <xdr:colOff>76200</xdr:colOff>
      <xdr:row>400</xdr:row>
      <xdr:rowOff>114300</xdr:rowOff>
    </xdr:to>
    <xdr:sp macro="" textlink="">
      <xdr:nvSpPr>
        <xdr:cNvPr id="208" name="Line 8">
          <a:extLst>
            <a:ext uri="{FF2B5EF4-FFF2-40B4-BE49-F238E27FC236}">
              <a16:creationId xmlns:a16="http://schemas.microsoft.com/office/drawing/2014/main" id="{66635848-29F3-435D-BBA5-D9F7365CBB61}"/>
            </a:ext>
          </a:extLst>
        </xdr:cNvPr>
        <xdr:cNvSpPr>
          <a:spLocks noChangeShapeType="1"/>
        </xdr:cNvSpPr>
      </xdr:nvSpPr>
      <xdr:spPr bwMode="auto">
        <a:xfrm flipH="1">
          <a:off x="1282700" y="68554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336</xdr:row>
      <xdr:rowOff>114300</xdr:rowOff>
    </xdr:from>
    <xdr:to>
      <xdr:col>2</xdr:col>
      <xdr:colOff>76200</xdr:colOff>
      <xdr:row>336</xdr:row>
      <xdr:rowOff>114300</xdr:rowOff>
    </xdr:to>
    <xdr:sp macro="" textlink="">
      <xdr:nvSpPr>
        <xdr:cNvPr id="209" name="Line 8">
          <a:extLst>
            <a:ext uri="{FF2B5EF4-FFF2-40B4-BE49-F238E27FC236}">
              <a16:creationId xmlns:a16="http://schemas.microsoft.com/office/drawing/2014/main" id="{BBF5CB41-E691-4E9E-AB99-FA49D503613C}"/>
            </a:ext>
          </a:extLst>
        </xdr:cNvPr>
        <xdr:cNvSpPr>
          <a:spLocks noChangeShapeType="1"/>
        </xdr:cNvSpPr>
      </xdr:nvSpPr>
      <xdr:spPr bwMode="auto">
        <a:xfrm flipH="1">
          <a:off x="1282700" y="5667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328</xdr:row>
      <xdr:rowOff>114300</xdr:rowOff>
    </xdr:from>
    <xdr:to>
      <xdr:col>2</xdr:col>
      <xdr:colOff>76200</xdr:colOff>
      <xdr:row>328</xdr:row>
      <xdr:rowOff>114300</xdr:rowOff>
    </xdr:to>
    <xdr:sp macro="" textlink="">
      <xdr:nvSpPr>
        <xdr:cNvPr id="210" name="Line 8">
          <a:extLst>
            <a:ext uri="{FF2B5EF4-FFF2-40B4-BE49-F238E27FC236}">
              <a16:creationId xmlns:a16="http://schemas.microsoft.com/office/drawing/2014/main" id="{F10308C0-E802-4B3E-8935-DFC9CF49DE6A}"/>
            </a:ext>
          </a:extLst>
        </xdr:cNvPr>
        <xdr:cNvSpPr>
          <a:spLocks noChangeShapeType="1"/>
        </xdr:cNvSpPr>
      </xdr:nvSpPr>
      <xdr:spPr bwMode="auto">
        <a:xfrm flipH="1">
          <a:off x="1282700" y="55251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357</xdr:row>
      <xdr:rowOff>114300</xdr:rowOff>
    </xdr:from>
    <xdr:to>
      <xdr:col>2</xdr:col>
      <xdr:colOff>0</xdr:colOff>
      <xdr:row>357</xdr:row>
      <xdr:rowOff>114300</xdr:rowOff>
    </xdr:to>
    <xdr:sp macro="" textlink="">
      <xdr:nvSpPr>
        <xdr:cNvPr id="211" name="Line 8">
          <a:extLst>
            <a:ext uri="{FF2B5EF4-FFF2-40B4-BE49-F238E27FC236}">
              <a16:creationId xmlns:a16="http://schemas.microsoft.com/office/drawing/2014/main" id="{588A1672-8195-4D1B-A854-8DA99A84683E}"/>
            </a:ext>
          </a:extLst>
        </xdr:cNvPr>
        <xdr:cNvSpPr>
          <a:spLocks noChangeShapeType="1"/>
        </xdr:cNvSpPr>
      </xdr:nvSpPr>
      <xdr:spPr bwMode="auto">
        <a:xfrm flipH="1">
          <a:off x="1206500" y="60407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355</xdr:row>
      <xdr:rowOff>114300</xdr:rowOff>
    </xdr:from>
    <xdr:to>
      <xdr:col>2</xdr:col>
      <xdr:colOff>76200</xdr:colOff>
      <xdr:row>355</xdr:row>
      <xdr:rowOff>114300</xdr:rowOff>
    </xdr:to>
    <xdr:sp macro="" textlink="">
      <xdr:nvSpPr>
        <xdr:cNvPr id="212" name="Line 8">
          <a:extLst>
            <a:ext uri="{FF2B5EF4-FFF2-40B4-BE49-F238E27FC236}">
              <a16:creationId xmlns:a16="http://schemas.microsoft.com/office/drawing/2014/main" id="{C8B734BE-D28E-4C1F-BEB6-6F25B9545A6A}"/>
            </a:ext>
          </a:extLst>
        </xdr:cNvPr>
        <xdr:cNvSpPr>
          <a:spLocks noChangeShapeType="1"/>
        </xdr:cNvSpPr>
      </xdr:nvSpPr>
      <xdr:spPr bwMode="auto">
        <a:xfrm flipH="1">
          <a:off x="1714500" y="6005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371</xdr:row>
      <xdr:rowOff>114300</xdr:rowOff>
    </xdr:from>
    <xdr:to>
      <xdr:col>2</xdr:col>
      <xdr:colOff>0</xdr:colOff>
      <xdr:row>371</xdr:row>
      <xdr:rowOff>114300</xdr:rowOff>
    </xdr:to>
    <xdr:sp macro="" textlink="">
      <xdr:nvSpPr>
        <xdr:cNvPr id="213" name="Line 8">
          <a:extLst>
            <a:ext uri="{FF2B5EF4-FFF2-40B4-BE49-F238E27FC236}">
              <a16:creationId xmlns:a16="http://schemas.microsoft.com/office/drawing/2014/main" id="{F76A9FBF-45D8-402B-8BCD-6CFF2CB54EE0}"/>
            </a:ext>
          </a:extLst>
        </xdr:cNvPr>
        <xdr:cNvSpPr>
          <a:spLocks noChangeShapeType="1"/>
        </xdr:cNvSpPr>
      </xdr:nvSpPr>
      <xdr:spPr bwMode="auto">
        <a:xfrm flipH="1">
          <a:off x="1206500" y="6297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355</xdr:row>
      <xdr:rowOff>114300</xdr:rowOff>
    </xdr:from>
    <xdr:to>
      <xdr:col>2</xdr:col>
      <xdr:colOff>76200</xdr:colOff>
      <xdr:row>355</xdr:row>
      <xdr:rowOff>114300</xdr:rowOff>
    </xdr:to>
    <xdr:sp macro="" textlink="">
      <xdr:nvSpPr>
        <xdr:cNvPr id="214" name="Line 8">
          <a:extLst>
            <a:ext uri="{FF2B5EF4-FFF2-40B4-BE49-F238E27FC236}">
              <a16:creationId xmlns:a16="http://schemas.microsoft.com/office/drawing/2014/main" id="{BD39B612-6D5D-46D5-BECF-5D1DC9953A27}"/>
            </a:ext>
          </a:extLst>
        </xdr:cNvPr>
        <xdr:cNvSpPr>
          <a:spLocks noChangeShapeType="1"/>
        </xdr:cNvSpPr>
      </xdr:nvSpPr>
      <xdr:spPr bwMode="auto">
        <a:xfrm flipH="1">
          <a:off x="1714500" y="6005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371</xdr:row>
      <xdr:rowOff>114300</xdr:rowOff>
    </xdr:from>
    <xdr:to>
      <xdr:col>2</xdr:col>
      <xdr:colOff>0</xdr:colOff>
      <xdr:row>371</xdr:row>
      <xdr:rowOff>114300</xdr:rowOff>
    </xdr:to>
    <xdr:sp macro="" textlink="">
      <xdr:nvSpPr>
        <xdr:cNvPr id="215" name="Line 8">
          <a:extLst>
            <a:ext uri="{FF2B5EF4-FFF2-40B4-BE49-F238E27FC236}">
              <a16:creationId xmlns:a16="http://schemas.microsoft.com/office/drawing/2014/main" id="{B306D507-55ED-42A8-A948-3EAEC6500819}"/>
            </a:ext>
          </a:extLst>
        </xdr:cNvPr>
        <xdr:cNvSpPr>
          <a:spLocks noChangeShapeType="1"/>
        </xdr:cNvSpPr>
      </xdr:nvSpPr>
      <xdr:spPr bwMode="auto">
        <a:xfrm flipH="1">
          <a:off x="1206500" y="6297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400</xdr:row>
      <xdr:rowOff>114300</xdr:rowOff>
    </xdr:from>
    <xdr:to>
      <xdr:col>2</xdr:col>
      <xdr:colOff>76200</xdr:colOff>
      <xdr:row>400</xdr:row>
      <xdr:rowOff>114300</xdr:rowOff>
    </xdr:to>
    <xdr:sp macro="" textlink="">
      <xdr:nvSpPr>
        <xdr:cNvPr id="216" name="Line 8">
          <a:extLst>
            <a:ext uri="{FF2B5EF4-FFF2-40B4-BE49-F238E27FC236}">
              <a16:creationId xmlns:a16="http://schemas.microsoft.com/office/drawing/2014/main" id="{8BFA7F68-6EF0-4D41-B6C4-42EB40CEB9FF}"/>
            </a:ext>
          </a:extLst>
        </xdr:cNvPr>
        <xdr:cNvSpPr>
          <a:spLocks noChangeShapeType="1"/>
        </xdr:cNvSpPr>
      </xdr:nvSpPr>
      <xdr:spPr bwMode="auto">
        <a:xfrm flipH="1">
          <a:off x="1282700" y="68554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336</xdr:row>
      <xdr:rowOff>114300</xdr:rowOff>
    </xdr:from>
    <xdr:to>
      <xdr:col>2</xdr:col>
      <xdr:colOff>76200</xdr:colOff>
      <xdr:row>336</xdr:row>
      <xdr:rowOff>114300</xdr:rowOff>
    </xdr:to>
    <xdr:sp macro="" textlink="">
      <xdr:nvSpPr>
        <xdr:cNvPr id="217" name="Line 8">
          <a:extLst>
            <a:ext uri="{FF2B5EF4-FFF2-40B4-BE49-F238E27FC236}">
              <a16:creationId xmlns:a16="http://schemas.microsoft.com/office/drawing/2014/main" id="{308CB9B6-10B3-4721-9A5B-B014112BE7A0}"/>
            </a:ext>
          </a:extLst>
        </xdr:cNvPr>
        <xdr:cNvSpPr>
          <a:spLocks noChangeShapeType="1"/>
        </xdr:cNvSpPr>
      </xdr:nvSpPr>
      <xdr:spPr bwMode="auto">
        <a:xfrm flipH="1">
          <a:off x="1282700" y="5667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400</xdr:row>
      <xdr:rowOff>114300</xdr:rowOff>
    </xdr:from>
    <xdr:to>
      <xdr:col>2</xdr:col>
      <xdr:colOff>76200</xdr:colOff>
      <xdr:row>400</xdr:row>
      <xdr:rowOff>114300</xdr:rowOff>
    </xdr:to>
    <xdr:sp macro="" textlink="">
      <xdr:nvSpPr>
        <xdr:cNvPr id="218" name="Line 8">
          <a:extLst>
            <a:ext uri="{FF2B5EF4-FFF2-40B4-BE49-F238E27FC236}">
              <a16:creationId xmlns:a16="http://schemas.microsoft.com/office/drawing/2014/main" id="{7731DAE3-3FFC-4BAB-B3D2-5032D07B4227}"/>
            </a:ext>
          </a:extLst>
        </xdr:cNvPr>
        <xdr:cNvSpPr>
          <a:spLocks noChangeShapeType="1"/>
        </xdr:cNvSpPr>
      </xdr:nvSpPr>
      <xdr:spPr bwMode="auto">
        <a:xfrm flipH="1">
          <a:off x="1282700" y="68554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336</xdr:row>
      <xdr:rowOff>114300</xdr:rowOff>
    </xdr:from>
    <xdr:to>
      <xdr:col>2</xdr:col>
      <xdr:colOff>76200</xdr:colOff>
      <xdr:row>336</xdr:row>
      <xdr:rowOff>114300</xdr:rowOff>
    </xdr:to>
    <xdr:sp macro="" textlink="">
      <xdr:nvSpPr>
        <xdr:cNvPr id="219" name="Line 8">
          <a:extLst>
            <a:ext uri="{FF2B5EF4-FFF2-40B4-BE49-F238E27FC236}">
              <a16:creationId xmlns:a16="http://schemas.microsoft.com/office/drawing/2014/main" id="{33E071A7-5463-44A5-89E9-E74B162433EF}"/>
            </a:ext>
          </a:extLst>
        </xdr:cNvPr>
        <xdr:cNvSpPr>
          <a:spLocks noChangeShapeType="1"/>
        </xdr:cNvSpPr>
      </xdr:nvSpPr>
      <xdr:spPr bwMode="auto">
        <a:xfrm flipH="1">
          <a:off x="1282700" y="5667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328</xdr:row>
      <xdr:rowOff>114300</xdr:rowOff>
    </xdr:from>
    <xdr:to>
      <xdr:col>2</xdr:col>
      <xdr:colOff>76200</xdr:colOff>
      <xdr:row>328</xdr:row>
      <xdr:rowOff>114300</xdr:rowOff>
    </xdr:to>
    <xdr:sp macro="" textlink="">
      <xdr:nvSpPr>
        <xdr:cNvPr id="220" name="Line 8">
          <a:extLst>
            <a:ext uri="{FF2B5EF4-FFF2-40B4-BE49-F238E27FC236}">
              <a16:creationId xmlns:a16="http://schemas.microsoft.com/office/drawing/2014/main" id="{BB53DBFA-F6F2-4C9D-9B85-BFA8BA3B2A99}"/>
            </a:ext>
          </a:extLst>
        </xdr:cNvPr>
        <xdr:cNvSpPr>
          <a:spLocks noChangeShapeType="1"/>
        </xdr:cNvSpPr>
      </xdr:nvSpPr>
      <xdr:spPr bwMode="auto">
        <a:xfrm flipH="1">
          <a:off x="1282700" y="55251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357</xdr:row>
      <xdr:rowOff>114300</xdr:rowOff>
    </xdr:from>
    <xdr:to>
      <xdr:col>2</xdr:col>
      <xdr:colOff>0</xdr:colOff>
      <xdr:row>357</xdr:row>
      <xdr:rowOff>114300</xdr:rowOff>
    </xdr:to>
    <xdr:sp macro="" textlink="">
      <xdr:nvSpPr>
        <xdr:cNvPr id="221" name="Line 8">
          <a:extLst>
            <a:ext uri="{FF2B5EF4-FFF2-40B4-BE49-F238E27FC236}">
              <a16:creationId xmlns:a16="http://schemas.microsoft.com/office/drawing/2014/main" id="{297E4E38-6D9E-45F0-9EF0-33645A9B6DC9}"/>
            </a:ext>
          </a:extLst>
        </xdr:cNvPr>
        <xdr:cNvSpPr>
          <a:spLocks noChangeShapeType="1"/>
        </xdr:cNvSpPr>
      </xdr:nvSpPr>
      <xdr:spPr bwMode="auto">
        <a:xfrm flipH="1">
          <a:off x="1206500" y="60407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355</xdr:row>
      <xdr:rowOff>114300</xdr:rowOff>
    </xdr:from>
    <xdr:to>
      <xdr:col>2</xdr:col>
      <xdr:colOff>76200</xdr:colOff>
      <xdr:row>355</xdr:row>
      <xdr:rowOff>114300</xdr:rowOff>
    </xdr:to>
    <xdr:sp macro="" textlink="">
      <xdr:nvSpPr>
        <xdr:cNvPr id="222" name="Line 8">
          <a:extLst>
            <a:ext uri="{FF2B5EF4-FFF2-40B4-BE49-F238E27FC236}">
              <a16:creationId xmlns:a16="http://schemas.microsoft.com/office/drawing/2014/main" id="{48127F48-7393-4015-AB37-2F1A2A54EE55}"/>
            </a:ext>
          </a:extLst>
        </xdr:cNvPr>
        <xdr:cNvSpPr>
          <a:spLocks noChangeShapeType="1"/>
        </xdr:cNvSpPr>
      </xdr:nvSpPr>
      <xdr:spPr bwMode="auto">
        <a:xfrm flipH="1">
          <a:off x="1714500" y="6005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371</xdr:row>
      <xdr:rowOff>114300</xdr:rowOff>
    </xdr:from>
    <xdr:to>
      <xdr:col>2</xdr:col>
      <xdr:colOff>0</xdr:colOff>
      <xdr:row>371</xdr:row>
      <xdr:rowOff>114300</xdr:rowOff>
    </xdr:to>
    <xdr:sp macro="" textlink="">
      <xdr:nvSpPr>
        <xdr:cNvPr id="223" name="Line 8">
          <a:extLst>
            <a:ext uri="{FF2B5EF4-FFF2-40B4-BE49-F238E27FC236}">
              <a16:creationId xmlns:a16="http://schemas.microsoft.com/office/drawing/2014/main" id="{71198C6D-38F9-4FBC-914A-A9E2D7950A8C}"/>
            </a:ext>
          </a:extLst>
        </xdr:cNvPr>
        <xdr:cNvSpPr>
          <a:spLocks noChangeShapeType="1"/>
        </xdr:cNvSpPr>
      </xdr:nvSpPr>
      <xdr:spPr bwMode="auto">
        <a:xfrm flipH="1">
          <a:off x="1206500" y="6297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407</xdr:row>
      <xdr:rowOff>114300</xdr:rowOff>
    </xdr:from>
    <xdr:to>
      <xdr:col>2</xdr:col>
      <xdr:colOff>19050</xdr:colOff>
      <xdr:row>407</xdr:row>
      <xdr:rowOff>114300</xdr:rowOff>
    </xdr:to>
    <xdr:sp macro="" textlink="">
      <xdr:nvSpPr>
        <xdr:cNvPr id="224" name="Line 8">
          <a:extLst>
            <a:ext uri="{FF2B5EF4-FFF2-40B4-BE49-F238E27FC236}">
              <a16:creationId xmlns:a16="http://schemas.microsoft.com/office/drawing/2014/main" id="{626AC98E-133D-4ADE-BD2D-033DB24C3DFC}"/>
            </a:ext>
          </a:extLst>
        </xdr:cNvPr>
        <xdr:cNvSpPr>
          <a:spLocks noChangeShapeType="1"/>
        </xdr:cNvSpPr>
      </xdr:nvSpPr>
      <xdr:spPr bwMode="auto">
        <a:xfrm flipH="1">
          <a:off x="1139825" y="697547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95250</xdr:rowOff>
    </xdr:from>
    <xdr:to>
      <xdr:col>2</xdr:col>
      <xdr:colOff>9525</xdr:colOff>
      <xdr:row>435</xdr:row>
      <xdr:rowOff>104775</xdr:rowOff>
    </xdr:to>
    <xdr:sp macro="" textlink="">
      <xdr:nvSpPr>
        <xdr:cNvPr id="225" name="Line 7">
          <a:extLst>
            <a:ext uri="{FF2B5EF4-FFF2-40B4-BE49-F238E27FC236}">
              <a16:creationId xmlns:a16="http://schemas.microsoft.com/office/drawing/2014/main" id="{D1105B3F-6DEF-412F-A634-9A77D09A392D}"/>
            </a:ext>
          </a:extLst>
        </xdr:cNvPr>
        <xdr:cNvSpPr>
          <a:spLocks noChangeShapeType="1"/>
        </xdr:cNvSpPr>
      </xdr:nvSpPr>
      <xdr:spPr bwMode="auto">
        <a:xfrm flipH="1" flipV="1">
          <a:off x="1206500" y="745363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436</xdr:row>
      <xdr:rowOff>114300</xdr:rowOff>
    </xdr:from>
    <xdr:to>
      <xdr:col>2</xdr:col>
      <xdr:colOff>0</xdr:colOff>
      <xdr:row>436</xdr:row>
      <xdr:rowOff>114300</xdr:rowOff>
    </xdr:to>
    <xdr:sp macro="" textlink="">
      <xdr:nvSpPr>
        <xdr:cNvPr id="226" name="Line 8">
          <a:extLst>
            <a:ext uri="{FF2B5EF4-FFF2-40B4-BE49-F238E27FC236}">
              <a16:creationId xmlns:a16="http://schemas.microsoft.com/office/drawing/2014/main" id="{D894D713-8686-404F-AA8F-D1B2AA236401}"/>
            </a:ext>
          </a:extLst>
        </xdr:cNvPr>
        <xdr:cNvSpPr>
          <a:spLocks noChangeShapeType="1"/>
        </xdr:cNvSpPr>
      </xdr:nvSpPr>
      <xdr:spPr bwMode="auto">
        <a:xfrm flipH="1">
          <a:off x="1206500" y="7472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407</xdr:row>
      <xdr:rowOff>114300</xdr:rowOff>
    </xdr:from>
    <xdr:to>
      <xdr:col>2</xdr:col>
      <xdr:colOff>19050</xdr:colOff>
      <xdr:row>407</xdr:row>
      <xdr:rowOff>114300</xdr:rowOff>
    </xdr:to>
    <xdr:sp macro="" textlink="">
      <xdr:nvSpPr>
        <xdr:cNvPr id="227" name="Line 8">
          <a:extLst>
            <a:ext uri="{FF2B5EF4-FFF2-40B4-BE49-F238E27FC236}">
              <a16:creationId xmlns:a16="http://schemas.microsoft.com/office/drawing/2014/main" id="{487FBC2C-D7AF-44D3-A38D-C3566483D17B}"/>
            </a:ext>
          </a:extLst>
        </xdr:cNvPr>
        <xdr:cNvSpPr>
          <a:spLocks noChangeShapeType="1"/>
        </xdr:cNvSpPr>
      </xdr:nvSpPr>
      <xdr:spPr bwMode="auto">
        <a:xfrm flipH="1">
          <a:off x="1139825" y="697547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95250</xdr:rowOff>
    </xdr:from>
    <xdr:to>
      <xdr:col>2</xdr:col>
      <xdr:colOff>9525</xdr:colOff>
      <xdr:row>435</xdr:row>
      <xdr:rowOff>104775</xdr:rowOff>
    </xdr:to>
    <xdr:sp macro="" textlink="">
      <xdr:nvSpPr>
        <xdr:cNvPr id="228" name="Line 7">
          <a:extLst>
            <a:ext uri="{FF2B5EF4-FFF2-40B4-BE49-F238E27FC236}">
              <a16:creationId xmlns:a16="http://schemas.microsoft.com/office/drawing/2014/main" id="{AC43800B-EBBB-4AA6-B536-BD55533C347A}"/>
            </a:ext>
          </a:extLst>
        </xdr:cNvPr>
        <xdr:cNvSpPr>
          <a:spLocks noChangeShapeType="1"/>
        </xdr:cNvSpPr>
      </xdr:nvSpPr>
      <xdr:spPr bwMode="auto">
        <a:xfrm flipH="1" flipV="1">
          <a:off x="1206500" y="745363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436</xdr:row>
      <xdr:rowOff>114300</xdr:rowOff>
    </xdr:from>
    <xdr:to>
      <xdr:col>2</xdr:col>
      <xdr:colOff>0</xdr:colOff>
      <xdr:row>436</xdr:row>
      <xdr:rowOff>114300</xdr:rowOff>
    </xdr:to>
    <xdr:sp macro="" textlink="">
      <xdr:nvSpPr>
        <xdr:cNvPr id="229" name="Line 8">
          <a:extLst>
            <a:ext uri="{FF2B5EF4-FFF2-40B4-BE49-F238E27FC236}">
              <a16:creationId xmlns:a16="http://schemas.microsoft.com/office/drawing/2014/main" id="{A670798A-F3BD-488F-8335-BC15F8A25522}"/>
            </a:ext>
          </a:extLst>
        </xdr:cNvPr>
        <xdr:cNvSpPr>
          <a:spLocks noChangeShapeType="1"/>
        </xdr:cNvSpPr>
      </xdr:nvSpPr>
      <xdr:spPr bwMode="auto">
        <a:xfrm flipH="1">
          <a:off x="1206500" y="7472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432</xdr:row>
      <xdr:rowOff>114300</xdr:rowOff>
    </xdr:from>
    <xdr:to>
      <xdr:col>2</xdr:col>
      <xdr:colOff>19050</xdr:colOff>
      <xdr:row>432</xdr:row>
      <xdr:rowOff>114300</xdr:rowOff>
    </xdr:to>
    <xdr:sp macro="" textlink="">
      <xdr:nvSpPr>
        <xdr:cNvPr id="230" name="Line 8">
          <a:extLst>
            <a:ext uri="{FF2B5EF4-FFF2-40B4-BE49-F238E27FC236}">
              <a16:creationId xmlns:a16="http://schemas.microsoft.com/office/drawing/2014/main" id="{5CF74B6A-D632-43F9-BA2D-65FDA603191B}"/>
            </a:ext>
          </a:extLst>
        </xdr:cNvPr>
        <xdr:cNvSpPr>
          <a:spLocks noChangeShapeType="1"/>
        </xdr:cNvSpPr>
      </xdr:nvSpPr>
      <xdr:spPr bwMode="auto">
        <a:xfrm flipH="1">
          <a:off x="1139825" y="740410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95250</xdr:rowOff>
    </xdr:from>
    <xdr:to>
      <xdr:col>2</xdr:col>
      <xdr:colOff>9525</xdr:colOff>
      <xdr:row>459</xdr:row>
      <xdr:rowOff>104775</xdr:rowOff>
    </xdr:to>
    <xdr:sp macro="" textlink="">
      <xdr:nvSpPr>
        <xdr:cNvPr id="231" name="Line 7">
          <a:extLst>
            <a:ext uri="{FF2B5EF4-FFF2-40B4-BE49-F238E27FC236}">
              <a16:creationId xmlns:a16="http://schemas.microsoft.com/office/drawing/2014/main" id="{0FCF098F-DACA-4634-A246-947E96DE8C2B}"/>
            </a:ext>
          </a:extLst>
        </xdr:cNvPr>
        <xdr:cNvSpPr>
          <a:spLocks noChangeShapeType="1"/>
        </xdr:cNvSpPr>
      </xdr:nvSpPr>
      <xdr:spPr bwMode="auto">
        <a:xfrm flipH="1" flipV="1">
          <a:off x="1206500" y="786511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114300</xdr:rowOff>
    </xdr:from>
    <xdr:to>
      <xdr:col>2</xdr:col>
      <xdr:colOff>0</xdr:colOff>
      <xdr:row>460</xdr:row>
      <xdr:rowOff>114300</xdr:rowOff>
    </xdr:to>
    <xdr:sp macro="" textlink="">
      <xdr:nvSpPr>
        <xdr:cNvPr id="232" name="Line 8">
          <a:extLst>
            <a:ext uri="{FF2B5EF4-FFF2-40B4-BE49-F238E27FC236}">
              <a16:creationId xmlns:a16="http://schemas.microsoft.com/office/drawing/2014/main" id="{227447D4-C204-4B81-A665-ACA7FB8174F6}"/>
            </a:ext>
          </a:extLst>
        </xdr:cNvPr>
        <xdr:cNvSpPr>
          <a:spLocks noChangeShapeType="1"/>
        </xdr:cNvSpPr>
      </xdr:nvSpPr>
      <xdr:spPr bwMode="auto">
        <a:xfrm flipH="1">
          <a:off x="1206500" y="7884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439</xdr:row>
      <xdr:rowOff>114300</xdr:rowOff>
    </xdr:from>
    <xdr:to>
      <xdr:col>2</xdr:col>
      <xdr:colOff>19050</xdr:colOff>
      <xdr:row>439</xdr:row>
      <xdr:rowOff>114300</xdr:rowOff>
    </xdr:to>
    <xdr:sp macro="" textlink="">
      <xdr:nvSpPr>
        <xdr:cNvPr id="233" name="Line 8">
          <a:extLst>
            <a:ext uri="{FF2B5EF4-FFF2-40B4-BE49-F238E27FC236}">
              <a16:creationId xmlns:a16="http://schemas.microsoft.com/office/drawing/2014/main" id="{4E44839E-FCAD-4CAB-9FF1-962AEF22F95C}"/>
            </a:ext>
          </a:extLst>
        </xdr:cNvPr>
        <xdr:cNvSpPr>
          <a:spLocks noChangeShapeType="1"/>
        </xdr:cNvSpPr>
      </xdr:nvSpPr>
      <xdr:spPr bwMode="auto">
        <a:xfrm flipH="1">
          <a:off x="1139825" y="752411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9525</xdr:colOff>
      <xdr:row>466</xdr:row>
      <xdr:rowOff>104775</xdr:rowOff>
    </xdr:to>
    <xdr:sp macro="" textlink="">
      <xdr:nvSpPr>
        <xdr:cNvPr id="234" name="Line 7">
          <a:extLst>
            <a:ext uri="{FF2B5EF4-FFF2-40B4-BE49-F238E27FC236}">
              <a16:creationId xmlns:a16="http://schemas.microsoft.com/office/drawing/2014/main" id="{D09A36B4-AF42-4C6D-94D7-232F59DCE908}"/>
            </a:ext>
          </a:extLst>
        </xdr:cNvPr>
        <xdr:cNvSpPr>
          <a:spLocks noChangeShapeType="1"/>
        </xdr:cNvSpPr>
      </xdr:nvSpPr>
      <xdr:spPr bwMode="auto">
        <a:xfrm flipH="1" flipV="1">
          <a:off x="1206500" y="798512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235" name="Line 8">
          <a:extLst>
            <a:ext uri="{FF2B5EF4-FFF2-40B4-BE49-F238E27FC236}">
              <a16:creationId xmlns:a16="http://schemas.microsoft.com/office/drawing/2014/main" id="{CEE02EF8-D8DB-4FF0-88C1-216E5E437414}"/>
            </a:ext>
          </a:extLst>
        </xdr:cNvPr>
        <xdr:cNvSpPr>
          <a:spLocks noChangeShapeType="1"/>
        </xdr:cNvSpPr>
      </xdr:nvSpPr>
      <xdr:spPr bwMode="auto">
        <a:xfrm flipH="1">
          <a:off x="1206500" y="8004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525</xdr:row>
      <xdr:rowOff>104775</xdr:rowOff>
    </xdr:from>
    <xdr:to>
      <xdr:col>2</xdr:col>
      <xdr:colOff>19050</xdr:colOff>
      <xdr:row>525</xdr:row>
      <xdr:rowOff>104775</xdr:rowOff>
    </xdr:to>
    <xdr:sp macro="" textlink="">
      <xdr:nvSpPr>
        <xdr:cNvPr id="236" name="Line 8">
          <a:extLst>
            <a:ext uri="{FF2B5EF4-FFF2-40B4-BE49-F238E27FC236}">
              <a16:creationId xmlns:a16="http://schemas.microsoft.com/office/drawing/2014/main" id="{2CBDD065-CFF1-45B5-A419-92C4CA2B4DF6}"/>
            </a:ext>
          </a:extLst>
        </xdr:cNvPr>
        <xdr:cNvSpPr>
          <a:spLocks noChangeShapeType="1"/>
        </xdr:cNvSpPr>
      </xdr:nvSpPr>
      <xdr:spPr bwMode="auto">
        <a:xfrm flipH="1">
          <a:off x="1292225" y="89976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420</xdr:row>
      <xdr:rowOff>114300</xdr:rowOff>
    </xdr:from>
    <xdr:to>
      <xdr:col>2</xdr:col>
      <xdr:colOff>19050</xdr:colOff>
      <xdr:row>420</xdr:row>
      <xdr:rowOff>114300</xdr:rowOff>
    </xdr:to>
    <xdr:sp macro="" textlink="">
      <xdr:nvSpPr>
        <xdr:cNvPr id="237" name="Line 8">
          <a:extLst>
            <a:ext uri="{FF2B5EF4-FFF2-40B4-BE49-F238E27FC236}">
              <a16:creationId xmlns:a16="http://schemas.microsoft.com/office/drawing/2014/main" id="{B728CB7F-75F1-424C-B512-986523679C85}"/>
            </a:ext>
          </a:extLst>
        </xdr:cNvPr>
        <xdr:cNvSpPr>
          <a:spLocks noChangeShapeType="1"/>
        </xdr:cNvSpPr>
      </xdr:nvSpPr>
      <xdr:spPr bwMode="auto">
        <a:xfrm flipH="1">
          <a:off x="1292225" y="7198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525</xdr:row>
      <xdr:rowOff>104775</xdr:rowOff>
    </xdr:from>
    <xdr:to>
      <xdr:col>2</xdr:col>
      <xdr:colOff>19050</xdr:colOff>
      <xdr:row>525</xdr:row>
      <xdr:rowOff>104775</xdr:rowOff>
    </xdr:to>
    <xdr:sp macro="" textlink="">
      <xdr:nvSpPr>
        <xdr:cNvPr id="238" name="Line 8">
          <a:extLst>
            <a:ext uri="{FF2B5EF4-FFF2-40B4-BE49-F238E27FC236}">
              <a16:creationId xmlns:a16="http://schemas.microsoft.com/office/drawing/2014/main" id="{39A52387-4950-4DAC-B5CD-1B903A06C4E4}"/>
            </a:ext>
          </a:extLst>
        </xdr:cNvPr>
        <xdr:cNvSpPr>
          <a:spLocks noChangeShapeType="1"/>
        </xdr:cNvSpPr>
      </xdr:nvSpPr>
      <xdr:spPr bwMode="auto">
        <a:xfrm flipH="1">
          <a:off x="1292225" y="89976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420</xdr:row>
      <xdr:rowOff>114300</xdr:rowOff>
    </xdr:from>
    <xdr:to>
      <xdr:col>2</xdr:col>
      <xdr:colOff>19050</xdr:colOff>
      <xdr:row>420</xdr:row>
      <xdr:rowOff>114300</xdr:rowOff>
    </xdr:to>
    <xdr:sp macro="" textlink="">
      <xdr:nvSpPr>
        <xdr:cNvPr id="239" name="Line 8">
          <a:extLst>
            <a:ext uri="{FF2B5EF4-FFF2-40B4-BE49-F238E27FC236}">
              <a16:creationId xmlns:a16="http://schemas.microsoft.com/office/drawing/2014/main" id="{7842FEB0-1537-4E33-852A-BE854F39BB52}"/>
            </a:ext>
          </a:extLst>
        </xdr:cNvPr>
        <xdr:cNvSpPr>
          <a:spLocks noChangeShapeType="1"/>
        </xdr:cNvSpPr>
      </xdr:nvSpPr>
      <xdr:spPr bwMode="auto">
        <a:xfrm flipH="1">
          <a:off x="1292225" y="7198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412</xdr:row>
      <xdr:rowOff>114300</xdr:rowOff>
    </xdr:from>
    <xdr:to>
      <xdr:col>2</xdr:col>
      <xdr:colOff>19050</xdr:colOff>
      <xdr:row>412</xdr:row>
      <xdr:rowOff>114300</xdr:rowOff>
    </xdr:to>
    <xdr:sp macro="" textlink="">
      <xdr:nvSpPr>
        <xdr:cNvPr id="240" name="Line 8">
          <a:extLst>
            <a:ext uri="{FF2B5EF4-FFF2-40B4-BE49-F238E27FC236}">
              <a16:creationId xmlns:a16="http://schemas.microsoft.com/office/drawing/2014/main" id="{67C6F915-D5FB-44DB-9EEB-B2EFC8DE94EB}"/>
            </a:ext>
          </a:extLst>
        </xdr:cNvPr>
        <xdr:cNvSpPr>
          <a:spLocks noChangeShapeType="1"/>
        </xdr:cNvSpPr>
      </xdr:nvSpPr>
      <xdr:spPr bwMode="auto">
        <a:xfrm flipH="1">
          <a:off x="1292225" y="70612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9525</xdr:colOff>
      <xdr:row>440</xdr:row>
      <xdr:rowOff>104775</xdr:rowOff>
    </xdr:to>
    <xdr:sp macro="" textlink="">
      <xdr:nvSpPr>
        <xdr:cNvPr id="241" name="Line 7">
          <a:extLst>
            <a:ext uri="{FF2B5EF4-FFF2-40B4-BE49-F238E27FC236}">
              <a16:creationId xmlns:a16="http://schemas.microsoft.com/office/drawing/2014/main" id="{412FFF32-FB9D-459C-A3B1-382BF4A972F6}"/>
            </a:ext>
          </a:extLst>
        </xdr:cNvPr>
        <xdr:cNvSpPr>
          <a:spLocks noChangeShapeType="1"/>
        </xdr:cNvSpPr>
      </xdr:nvSpPr>
      <xdr:spPr bwMode="auto">
        <a:xfrm flipH="1" flipV="1">
          <a:off x="1206500" y="75393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242" name="Line 8">
          <a:extLst>
            <a:ext uri="{FF2B5EF4-FFF2-40B4-BE49-F238E27FC236}">
              <a16:creationId xmlns:a16="http://schemas.microsoft.com/office/drawing/2014/main" id="{9B595CA1-C362-4C3A-84D2-6F7C9CFC7852}"/>
            </a:ext>
          </a:extLst>
        </xdr:cNvPr>
        <xdr:cNvSpPr>
          <a:spLocks noChangeShapeType="1"/>
        </xdr:cNvSpPr>
      </xdr:nvSpPr>
      <xdr:spPr bwMode="auto">
        <a:xfrm flipH="1">
          <a:off x="1206500" y="75584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439</xdr:row>
      <xdr:rowOff>114300</xdr:rowOff>
    </xdr:from>
    <xdr:to>
      <xdr:col>2</xdr:col>
      <xdr:colOff>19050</xdr:colOff>
      <xdr:row>439</xdr:row>
      <xdr:rowOff>114300</xdr:rowOff>
    </xdr:to>
    <xdr:sp macro="" textlink="">
      <xdr:nvSpPr>
        <xdr:cNvPr id="243" name="Line 8">
          <a:extLst>
            <a:ext uri="{FF2B5EF4-FFF2-40B4-BE49-F238E27FC236}">
              <a16:creationId xmlns:a16="http://schemas.microsoft.com/office/drawing/2014/main" id="{3DE157E3-4A4D-4238-B8A7-F4B57F85508E}"/>
            </a:ext>
          </a:extLst>
        </xdr:cNvPr>
        <xdr:cNvSpPr>
          <a:spLocks noChangeShapeType="1"/>
        </xdr:cNvSpPr>
      </xdr:nvSpPr>
      <xdr:spPr bwMode="auto">
        <a:xfrm flipH="1">
          <a:off x="1139825" y="752411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9525</xdr:colOff>
      <xdr:row>466</xdr:row>
      <xdr:rowOff>104775</xdr:rowOff>
    </xdr:to>
    <xdr:sp macro="" textlink="">
      <xdr:nvSpPr>
        <xdr:cNvPr id="244" name="Line 7">
          <a:extLst>
            <a:ext uri="{FF2B5EF4-FFF2-40B4-BE49-F238E27FC236}">
              <a16:creationId xmlns:a16="http://schemas.microsoft.com/office/drawing/2014/main" id="{5766DE12-A3E2-48FE-A36B-85F098502CCF}"/>
            </a:ext>
          </a:extLst>
        </xdr:cNvPr>
        <xdr:cNvSpPr>
          <a:spLocks noChangeShapeType="1"/>
        </xdr:cNvSpPr>
      </xdr:nvSpPr>
      <xdr:spPr bwMode="auto">
        <a:xfrm flipH="1" flipV="1">
          <a:off x="1206500" y="798512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245" name="Line 8">
          <a:extLst>
            <a:ext uri="{FF2B5EF4-FFF2-40B4-BE49-F238E27FC236}">
              <a16:creationId xmlns:a16="http://schemas.microsoft.com/office/drawing/2014/main" id="{907AD527-D83C-49B4-8D20-2056E5D8D4C6}"/>
            </a:ext>
          </a:extLst>
        </xdr:cNvPr>
        <xdr:cNvSpPr>
          <a:spLocks noChangeShapeType="1"/>
        </xdr:cNvSpPr>
      </xdr:nvSpPr>
      <xdr:spPr bwMode="auto">
        <a:xfrm flipH="1">
          <a:off x="1206500" y="8004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373</xdr:row>
      <xdr:rowOff>104775</xdr:rowOff>
    </xdr:from>
    <xdr:to>
      <xdr:col>2</xdr:col>
      <xdr:colOff>0</xdr:colOff>
      <xdr:row>373</xdr:row>
      <xdr:rowOff>104775</xdr:rowOff>
    </xdr:to>
    <xdr:sp macro="" textlink="">
      <xdr:nvSpPr>
        <xdr:cNvPr id="246" name="Line 8">
          <a:extLst>
            <a:ext uri="{FF2B5EF4-FFF2-40B4-BE49-F238E27FC236}">
              <a16:creationId xmlns:a16="http://schemas.microsoft.com/office/drawing/2014/main" id="{394CCD29-14A6-4676-B488-92A4BB649347}"/>
            </a:ext>
          </a:extLst>
        </xdr:cNvPr>
        <xdr:cNvSpPr>
          <a:spLocks noChangeShapeType="1"/>
        </xdr:cNvSpPr>
      </xdr:nvSpPr>
      <xdr:spPr bwMode="auto">
        <a:xfrm flipH="1">
          <a:off x="1206500" y="6350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397</xdr:row>
      <xdr:rowOff>114300</xdr:rowOff>
    </xdr:from>
    <xdr:to>
      <xdr:col>2</xdr:col>
      <xdr:colOff>0</xdr:colOff>
      <xdr:row>397</xdr:row>
      <xdr:rowOff>114300</xdr:rowOff>
    </xdr:to>
    <xdr:sp macro="" textlink="">
      <xdr:nvSpPr>
        <xdr:cNvPr id="247" name="Line 8">
          <a:extLst>
            <a:ext uri="{FF2B5EF4-FFF2-40B4-BE49-F238E27FC236}">
              <a16:creationId xmlns:a16="http://schemas.microsoft.com/office/drawing/2014/main" id="{29816ADD-D1A1-4313-8646-9F9CB648FCFC}"/>
            </a:ext>
          </a:extLst>
        </xdr:cNvPr>
        <xdr:cNvSpPr>
          <a:spLocks noChangeShapeType="1"/>
        </xdr:cNvSpPr>
      </xdr:nvSpPr>
      <xdr:spPr bwMode="auto">
        <a:xfrm flipH="1">
          <a:off x="1273175" y="6804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338</xdr:row>
      <xdr:rowOff>114300</xdr:rowOff>
    </xdr:from>
    <xdr:to>
      <xdr:col>2</xdr:col>
      <xdr:colOff>0</xdr:colOff>
      <xdr:row>338</xdr:row>
      <xdr:rowOff>114300</xdr:rowOff>
    </xdr:to>
    <xdr:sp macro="" textlink="">
      <xdr:nvSpPr>
        <xdr:cNvPr id="248" name="Line 8">
          <a:extLst>
            <a:ext uri="{FF2B5EF4-FFF2-40B4-BE49-F238E27FC236}">
              <a16:creationId xmlns:a16="http://schemas.microsoft.com/office/drawing/2014/main" id="{3B888F11-9615-46A6-9764-8E5E453E10C6}"/>
            </a:ext>
          </a:extLst>
        </xdr:cNvPr>
        <xdr:cNvSpPr>
          <a:spLocks noChangeShapeType="1"/>
        </xdr:cNvSpPr>
      </xdr:nvSpPr>
      <xdr:spPr bwMode="auto">
        <a:xfrm flipH="1">
          <a:off x="1273175" y="57029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397</xdr:row>
      <xdr:rowOff>114300</xdr:rowOff>
    </xdr:from>
    <xdr:to>
      <xdr:col>2</xdr:col>
      <xdr:colOff>0</xdr:colOff>
      <xdr:row>397</xdr:row>
      <xdr:rowOff>114300</xdr:rowOff>
    </xdr:to>
    <xdr:sp macro="" textlink="">
      <xdr:nvSpPr>
        <xdr:cNvPr id="249" name="Line 8">
          <a:extLst>
            <a:ext uri="{FF2B5EF4-FFF2-40B4-BE49-F238E27FC236}">
              <a16:creationId xmlns:a16="http://schemas.microsoft.com/office/drawing/2014/main" id="{15622B37-20B8-4C9C-A475-8142B3A6DA3A}"/>
            </a:ext>
          </a:extLst>
        </xdr:cNvPr>
        <xdr:cNvSpPr>
          <a:spLocks noChangeShapeType="1"/>
        </xdr:cNvSpPr>
      </xdr:nvSpPr>
      <xdr:spPr bwMode="auto">
        <a:xfrm flipH="1">
          <a:off x="1273175" y="6804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338</xdr:row>
      <xdr:rowOff>114300</xdr:rowOff>
    </xdr:from>
    <xdr:to>
      <xdr:col>2</xdr:col>
      <xdr:colOff>0</xdr:colOff>
      <xdr:row>338</xdr:row>
      <xdr:rowOff>114300</xdr:rowOff>
    </xdr:to>
    <xdr:sp macro="" textlink="">
      <xdr:nvSpPr>
        <xdr:cNvPr id="250" name="Line 8">
          <a:extLst>
            <a:ext uri="{FF2B5EF4-FFF2-40B4-BE49-F238E27FC236}">
              <a16:creationId xmlns:a16="http://schemas.microsoft.com/office/drawing/2014/main" id="{4BEF95C0-C507-4C6D-9587-F8BF2E069B00}"/>
            </a:ext>
          </a:extLst>
        </xdr:cNvPr>
        <xdr:cNvSpPr>
          <a:spLocks noChangeShapeType="1"/>
        </xdr:cNvSpPr>
      </xdr:nvSpPr>
      <xdr:spPr bwMode="auto">
        <a:xfrm flipH="1">
          <a:off x="1273175" y="57029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330</xdr:row>
      <xdr:rowOff>114300</xdr:rowOff>
    </xdr:from>
    <xdr:to>
      <xdr:col>2</xdr:col>
      <xdr:colOff>0</xdr:colOff>
      <xdr:row>330</xdr:row>
      <xdr:rowOff>114300</xdr:rowOff>
    </xdr:to>
    <xdr:sp macro="" textlink="">
      <xdr:nvSpPr>
        <xdr:cNvPr id="251" name="Line 8">
          <a:extLst>
            <a:ext uri="{FF2B5EF4-FFF2-40B4-BE49-F238E27FC236}">
              <a16:creationId xmlns:a16="http://schemas.microsoft.com/office/drawing/2014/main" id="{74C7094F-FD60-4650-8CB0-5F01F530AB51}"/>
            </a:ext>
          </a:extLst>
        </xdr:cNvPr>
        <xdr:cNvSpPr>
          <a:spLocks noChangeShapeType="1"/>
        </xdr:cNvSpPr>
      </xdr:nvSpPr>
      <xdr:spPr bwMode="auto">
        <a:xfrm flipH="1">
          <a:off x="1273175" y="55606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252" name="Line 8">
          <a:extLst>
            <a:ext uri="{FF2B5EF4-FFF2-40B4-BE49-F238E27FC236}">
              <a16:creationId xmlns:a16="http://schemas.microsoft.com/office/drawing/2014/main" id="{D6A123A2-F2A9-44B3-AD71-41C7ED4C5E7E}"/>
            </a:ext>
          </a:extLst>
        </xdr:cNvPr>
        <xdr:cNvSpPr>
          <a:spLocks noChangeShapeType="1"/>
        </xdr:cNvSpPr>
      </xdr:nvSpPr>
      <xdr:spPr bwMode="auto">
        <a:xfrm flipH="1">
          <a:off x="1206500" y="607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373</xdr:row>
      <xdr:rowOff>104775</xdr:rowOff>
    </xdr:from>
    <xdr:to>
      <xdr:col>2</xdr:col>
      <xdr:colOff>0</xdr:colOff>
      <xdr:row>373</xdr:row>
      <xdr:rowOff>104775</xdr:rowOff>
    </xdr:to>
    <xdr:sp macro="" textlink="">
      <xdr:nvSpPr>
        <xdr:cNvPr id="253" name="Line 8">
          <a:extLst>
            <a:ext uri="{FF2B5EF4-FFF2-40B4-BE49-F238E27FC236}">
              <a16:creationId xmlns:a16="http://schemas.microsoft.com/office/drawing/2014/main" id="{0795B9D3-C1C2-4F55-9FCB-12E6160BB987}"/>
            </a:ext>
          </a:extLst>
        </xdr:cNvPr>
        <xdr:cNvSpPr>
          <a:spLocks noChangeShapeType="1"/>
        </xdr:cNvSpPr>
      </xdr:nvSpPr>
      <xdr:spPr bwMode="auto">
        <a:xfrm flipH="1">
          <a:off x="1206500" y="6350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373</xdr:row>
      <xdr:rowOff>104775</xdr:rowOff>
    </xdr:from>
    <xdr:to>
      <xdr:col>2</xdr:col>
      <xdr:colOff>0</xdr:colOff>
      <xdr:row>373</xdr:row>
      <xdr:rowOff>104775</xdr:rowOff>
    </xdr:to>
    <xdr:sp macro="" textlink="">
      <xdr:nvSpPr>
        <xdr:cNvPr id="254" name="Line 8">
          <a:extLst>
            <a:ext uri="{FF2B5EF4-FFF2-40B4-BE49-F238E27FC236}">
              <a16:creationId xmlns:a16="http://schemas.microsoft.com/office/drawing/2014/main" id="{C94C057D-D067-4112-A12D-867F52903820}"/>
            </a:ext>
          </a:extLst>
        </xdr:cNvPr>
        <xdr:cNvSpPr>
          <a:spLocks noChangeShapeType="1"/>
        </xdr:cNvSpPr>
      </xdr:nvSpPr>
      <xdr:spPr bwMode="auto">
        <a:xfrm flipH="1">
          <a:off x="1206500" y="6350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397</xdr:row>
      <xdr:rowOff>114300</xdr:rowOff>
    </xdr:from>
    <xdr:to>
      <xdr:col>2</xdr:col>
      <xdr:colOff>0</xdr:colOff>
      <xdr:row>397</xdr:row>
      <xdr:rowOff>114300</xdr:rowOff>
    </xdr:to>
    <xdr:sp macro="" textlink="">
      <xdr:nvSpPr>
        <xdr:cNvPr id="255" name="Line 8">
          <a:extLst>
            <a:ext uri="{FF2B5EF4-FFF2-40B4-BE49-F238E27FC236}">
              <a16:creationId xmlns:a16="http://schemas.microsoft.com/office/drawing/2014/main" id="{9F68EC04-D127-4F53-9019-6DDA94845687}"/>
            </a:ext>
          </a:extLst>
        </xdr:cNvPr>
        <xdr:cNvSpPr>
          <a:spLocks noChangeShapeType="1"/>
        </xdr:cNvSpPr>
      </xdr:nvSpPr>
      <xdr:spPr bwMode="auto">
        <a:xfrm flipH="1">
          <a:off x="1273175" y="6804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338</xdr:row>
      <xdr:rowOff>114300</xdr:rowOff>
    </xdr:from>
    <xdr:to>
      <xdr:col>2</xdr:col>
      <xdr:colOff>0</xdr:colOff>
      <xdr:row>338</xdr:row>
      <xdr:rowOff>114300</xdr:rowOff>
    </xdr:to>
    <xdr:sp macro="" textlink="">
      <xdr:nvSpPr>
        <xdr:cNvPr id="256" name="Line 8">
          <a:extLst>
            <a:ext uri="{FF2B5EF4-FFF2-40B4-BE49-F238E27FC236}">
              <a16:creationId xmlns:a16="http://schemas.microsoft.com/office/drawing/2014/main" id="{B52360E6-A4BE-4C46-8522-20DF59670381}"/>
            </a:ext>
          </a:extLst>
        </xdr:cNvPr>
        <xdr:cNvSpPr>
          <a:spLocks noChangeShapeType="1"/>
        </xdr:cNvSpPr>
      </xdr:nvSpPr>
      <xdr:spPr bwMode="auto">
        <a:xfrm flipH="1">
          <a:off x="1273175" y="57029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397</xdr:row>
      <xdr:rowOff>114300</xdr:rowOff>
    </xdr:from>
    <xdr:to>
      <xdr:col>2</xdr:col>
      <xdr:colOff>0</xdr:colOff>
      <xdr:row>397</xdr:row>
      <xdr:rowOff>114300</xdr:rowOff>
    </xdr:to>
    <xdr:sp macro="" textlink="">
      <xdr:nvSpPr>
        <xdr:cNvPr id="257" name="Line 8">
          <a:extLst>
            <a:ext uri="{FF2B5EF4-FFF2-40B4-BE49-F238E27FC236}">
              <a16:creationId xmlns:a16="http://schemas.microsoft.com/office/drawing/2014/main" id="{6755990B-02D1-486B-A521-7DE1BEEB8ED6}"/>
            </a:ext>
          </a:extLst>
        </xdr:cNvPr>
        <xdr:cNvSpPr>
          <a:spLocks noChangeShapeType="1"/>
        </xdr:cNvSpPr>
      </xdr:nvSpPr>
      <xdr:spPr bwMode="auto">
        <a:xfrm flipH="1">
          <a:off x="1273175" y="6804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338</xdr:row>
      <xdr:rowOff>114300</xdr:rowOff>
    </xdr:from>
    <xdr:to>
      <xdr:col>2</xdr:col>
      <xdr:colOff>0</xdr:colOff>
      <xdr:row>338</xdr:row>
      <xdr:rowOff>114300</xdr:rowOff>
    </xdr:to>
    <xdr:sp macro="" textlink="">
      <xdr:nvSpPr>
        <xdr:cNvPr id="258" name="Line 8">
          <a:extLst>
            <a:ext uri="{FF2B5EF4-FFF2-40B4-BE49-F238E27FC236}">
              <a16:creationId xmlns:a16="http://schemas.microsoft.com/office/drawing/2014/main" id="{F4AA4786-3B8E-4671-901C-8B834171F742}"/>
            </a:ext>
          </a:extLst>
        </xdr:cNvPr>
        <xdr:cNvSpPr>
          <a:spLocks noChangeShapeType="1"/>
        </xdr:cNvSpPr>
      </xdr:nvSpPr>
      <xdr:spPr bwMode="auto">
        <a:xfrm flipH="1">
          <a:off x="1273175" y="57029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330</xdr:row>
      <xdr:rowOff>114300</xdr:rowOff>
    </xdr:from>
    <xdr:to>
      <xdr:col>2</xdr:col>
      <xdr:colOff>0</xdr:colOff>
      <xdr:row>330</xdr:row>
      <xdr:rowOff>114300</xdr:rowOff>
    </xdr:to>
    <xdr:sp macro="" textlink="">
      <xdr:nvSpPr>
        <xdr:cNvPr id="259" name="Line 8">
          <a:extLst>
            <a:ext uri="{FF2B5EF4-FFF2-40B4-BE49-F238E27FC236}">
              <a16:creationId xmlns:a16="http://schemas.microsoft.com/office/drawing/2014/main" id="{1473333B-41D2-4A5A-9208-0C4D9AE8CAF8}"/>
            </a:ext>
          </a:extLst>
        </xdr:cNvPr>
        <xdr:cNvSpPr>
          <a:spLocks noChangeShapeType="1"/>
        </xdr:cNvSpPr>
      </xdr:nvSpPr>
      <xdr:spPr bwMode="auto">
        <a:xfrm flipH="1">
          <a:off x="1273175" y="55606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260" name="Line 8">
          <a:extLst>
            <a:ext uri="{FF2B5EF4-FFF2-40B4-BE49-F238E27FC236}">
              <a16:creationId xmlns:a16="http://schemas.microsoft.com/office/drawing/2014/main" id="{FD08A1D5-742B-4D2A-83F2-8969C173C542}"/>
            </a:ext>
          </a:extLst>
        </xdr:cNvPr>
        <xdr:cNvSpPr>
          <a:spLocks noChangeShapeType="1"/>
        </xdr:cNvSpPr>
      </xdr:nvSpPr>
      <xdr:spPr bwMode="auto">
        <a:xfrm flipH="1">
          <a:off x="1206500" y="607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373</xdr:row>
      <xdr:rowOff>104775</xdr:rowOff>
    </xdr:from>
    <xdr:to>
      <xdr:col>2</xdr:col>
      <xdr:colOff>0</xdr:colOff>
      <xdr:row>373</xdr:row>
      <xdr:rowOff>104775</xdr:rowOff>
    </xdr:to>
    <xdr:sp macro="" textlink="">
      <xdr:nvSpPr>
        <xdr:cNvPr id="261" name="Line 8">
          <a:extLst>
            <a:ext uri="{FF2B5EF4-FFF2-40B4-BE49-F238E27FC236}">
              <a16:creationId xmlns:a16="http://schemas.microsoft.com/office/drawing/2014/main" id="{46EE54F3-ACD6-4340-8582-C8DA77A98F8D}"/>
            </a:ext>
          </a:extLst>
        </xdr:cNvPr>
        <xdr:cNvSpPr>
          <a:spLocks noChangeShapeType="1"/>
        </xdr:cNvSpPr>
      </xdr:nvSpPr>
      <xdr:spPr bwMode="auto">
        <a:xfrm flipH="1">
          <a:off x="1206500" y="6350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104775</xdr:rowOff>
    </xdr:from>
    <xdr:to>
      <xdr:col>2</xdr:col>
      <xdr:colOff>0</xdr:colOff>
      <xdr:row>372</xdr:row>
      <xdr:rowOff>104775</xdr:rowOff>
    </xdr:to>
    <xdr:sp macro="" textlink="">
      <xdr:nvSpPr>
        <xdr:cNvPr id="262" name="Line 8">
          <a:extLst>
            <a:ext uri="{FF2B5EF4-FFF2-40B4-BE49-F238E27FC236}">
              <a16:creationId xmlns:a16="http://schemas.microsoft.com/office/drawing/2014/main" id="{4AA51ECF-2BF5-4B18-92C9-9BFFAA3F8D72}"/>
            </a:ext>
          </a:extLst>
        </xdr:cNvPr>
        <xdr:cNvSpPr>
          <a:spLocks noChangeShapeType="1"/>
        </xdr:cNvSpPr>
      </xdr:nvSpPr>
      <xdr:spPr bwMode="auto">
        <a:xfrm flipH="1">
          <a:off x="1206500" y="6323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396</xdr:row>
      <xdr:rowOff>114300</xdr:rowOff>
    </xdr:from>
    <xdr:to>
      <xdr:col>2</xdr:col>
      <xdr:colOff>19050</xdr:colOff>
      <xdr:row>396</xdr:row>
      <xdr:rowOff>114300</xdr:rowOff>
    </xdr:to>
    <xdr:sp macro="" textlink="">
      <xdr:nvSpPr>
        <xdr:cNvPr id="263" name="Line 8">
          <a:extLst>
            <a:ext uri="{FF2B5EF4-FFF2-40B4-BE49-F238E27FC236}">
              <a16:creationId xmlns:a16="http://schemas.microsoft.com/office/drawing/2014/main" id="{3F44B8D7-0342-41F7-8DA3-51795402ABC9}"/>
            </a:ext>
          </a:extLst>
        </xdr:cNvPr>
        <xdr:cNvSpPr>
          <a:spLocks noChangeShapeType="1"/>
        </xdr:cNvSpPr>
      </xdr:nvSpPr>
      <xdr:spPr bwMode="auto">
        <a:xfrm flipH="1">
          <a:off x="1292225" y="6786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337</xdr:row>
      <xdr:rowOff>114300</xdr:rowOff>
    </xdr:from>
    <xdr:to>
      <xdr:col>2</xdr:col>
      <xdr:colOff>19050</xdr:colOff>
      <xdr:row>337</xdr:row>
      <xdr:rowOff>114300</xdr:rowOff>
    </xdr:to>
    <xdr:sp macro="" textlink="">
      <xdr:nvSpPr>
        <xdr:cNvPr id="264" name="Line 8">
          <a:extLst>
            <a:ext uri="{FF2B5EF4-FFF2-40B4-BE49-F238E27FC236}">
              <a16:creationId xmlns:a16="http://schemas.microsoft.com/office/drawing/2014/main" id="{BE195690-C268-4EE9-894B-0900DEFD5358}"/>
            </a:ext>
          </a:extLst>
        </xdr:cNvPr>
        <xdr:cNvSpPr>
          <a:spLocks noChangeShapeType="1"/>
        </xdr:cNvSpPr>
      </xdr:nvSpPr>
      <xdr:spPr bwMode="auto">
        <a:xfrm flipH="1">
          <a:off x="1292225" y="5685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396</xdr:row>
      <xdr:rowOff>114300</xdr:rowOff>
    </xdr:from>
    <xdr:to>
      <xdr:col>2</xdr:col>
      <xdr:colOff>19050</xdr:colOff>
      <xdr:row>396</xdr:row>
      <xdr:rowOff>114300</xdr:rowOff>
    </xdr:to>
    <xdr:sp macro="" textlink="">
      <xdr:nvSpPr>
        <xdr:cNvPr id="265" name="Line 8">
          <a:extLst>
            <a:ext uri="{FF2B5EF4-FFF2-40B4-BE49-F238E27FC236}">
              <a16:creationId xmlns:a16="http://schemas.microsoft.com/office/drawing/2014/main" id="{8CC754AD-640B-4EFD-B5AD-6D03E19FBA92}"/>
            </a:ext>
          </a:extLst>
        </xdr:cNvPr>
        <xdr:cNvSpPr>
          <a:spLocks noChangeShapeType="1"/>
        </xdr:cNvSpPr>
      </xdr:nvSpPr>
      <xdr:spPr bwMode="auto">
        <a:xfrm flipH="1">
          <a:off x="1292225" y="6786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337</xdr:row>
      <xdr:rowOff>114300</xdr:rowOff>
    </xdr:from>
    <xdr:to>
      <xdr:col>2</xdr:col>
      <xdr:colOff>19050</xdr:colOff>
      <xdr:row>337</xdr:row>
      <xdr:rowOff>114300</xdr:rowOff>
    </xdr:to>
    <xdr:sp macro="" textlink="">
      <xdr:nvSpPr>
        <xdr:cNvPr id="266" name="Line 8">
          <a:extLst>
            <a:ext uri="{FF2B5EF4-FFF2-40B4-BE49-F238E27FC236}">
              <a16:creationId xmlns:a16="http://schemas.microsoft.com/office/drawing/2014/main" id="{63FF33C4-CA69-4996-A3C3-81BD9FAFFE1B}"/>
            </a:ext>
          </a:extLst>
        </xdr:cNvPr>
        <xdr:cNvSpPr>
          <a:spLocks noChangeShapeType="1"/>
        </xdr:cNvSpPr>
      </xdr:nvSpPr>
      <xdr:spPr bwMode="auto">
        <a:xfrm flipH="1">
          <a:off x="1292225" y="5685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329</xdr:row>
      <xdr:rowOff>114300</xdr:rowOff>
    </xdr:from>
    <xdr:to>
      <xdr:col>2</xdr:col>
      <xdr:colOff>19050</xdr:colOff>
      <xdr:row>329</xdr:row>
      <xdr:rowOff>114300</xdr:rowOff>
    </xdr:to>
    <xdr:sp macro="" textlink="">
      <xdr:nvSpPr>
        <xdr:cNvPr id="267" name="Line 8">
          <a:extLst>
            <a:ext uri="{FF2B5EF4-FFF2-40B4-BE49-F238E27FC236}">
              <a16:creationId xmlns:a16="http://schemas.microsoft.com/office/drawing/2014/main" id="{5E63203E-3525-4C5B-83EA-FF9282C01580}"/>
            </a:ext>
          </a:extLst>
        </xdr:cNvPr>
        <xdr:cNvSpPr>
          <a:spLocks noChangeShapeType="1"/>
        </xdr:cNvSpPr>
      </xdr:nvSpPr>
      <xdr:spPr bwMode="auto">
        <a:xfrm flipH="1">
          <a:off x="1292225" y="5542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114300</xdr:rowOff>
    </xdr:from>
    <xdr:to>
      <xdr:col>2</xdr:col>
      <xdr:colOff>0</xdr:colOff>
      <xdr:row>358</xdr:row>
      <xdr:rowOff>114300</xdr:rowOff>
    </xdr:to>
    <xdr:sp macro="" textlink="">
      <xdr:nvSpPr>
        <xdr:cNvPr id="268" name="Line 8">
          <a:extLst>
            <a:ext uri="{FF2B5EF4-FFF2-40B4-BE49-F238E27FC236}">
              <a16:creationId xmlns:a16="http://schemas.microsoft.com/office/drawing/2014/main" id="{BBA93993-9FF9-4668-AA16-952FA75C8145}"/>
            </a:ext>
          </a:extLst>
        </xdr:cNvPr>
        <xdr:cNvSpPr>
          <a:spLocks noChangeShapeType="1"/>
        </xdr:cNvSpPr>
      </xdr:nvSpPr>
      <xdr:spPr bwMode="auto">
        <a:xfrm flipH="1">
          <a:off x="1206500" y="60585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104775</xdr:rowOff>
    </xdr:from>
    <xdr:to>
      <xdr:col>2</xdr:col>
      <xdr:colOff>0</xdr:colOff>
      <xdr:row>372</xdr:row>
      <xdr:rowOff>104775</xdr:rowOff>
    </xdr:to>
    <xdr:sp macro="" textlink="">
      <xdr:nvSpPr>
        <xdr:cNvPr id="269" name="Line 8">
          <a:extLst>
            <a:ext uri="{FF2B5EF4-FFF2-40B4-BE49-F238E27FC236}">
              <a16:creationId xmlns:a16="http://schemas.microsoft.com/office/drawing/2014/main" id="{114E8942-7EBD-4A3A-A420-35D869A75AE8}"/>
            </a:ext>
          </a:extLst>
        </xdr:cNvPr>
        <xdr:cNvSpPr>
          <a:spLocks noChangeShapeType="1"/>
        </xdr:cNvSpPr>
      </xdr:nvSpPr>
      <xdr:spPr bwMode="auto">
        <a:xfrm flipH="1">
          <a:off x="1206500" y="6323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104775</xdr:rowOff>
    </xdr:from>
    <xdr:to>
      <xdr:col>2</xdr:col>
      <xdr:colOff>0</xdr:colOff>
      <xdr:row>372</xdr:row>
      <xdr:rowOff>104775</xdr:rowOff>
    </xdr:to>
    <xdr:sp macro="" textlink="">
      <xdr:nvSpPr>
        <xdr:cNvPr id="270" name="Line 8">
          <a:extLst>
            <a:ext uri="{FF2B5EF4-FFF2-40B4-BE49-F238E27FC236}">
              <a16:creationId xmlns:a16="http://schemas.microsoft.com/office/drawing/2014/main" id="{08C2E0A9-24D0-4AFB-AD1E-499C55FC1077}"/>
            </a:ext>
          </a:extLst>
        </xdr:cNvPr>
        <xdr:cNvSpPr>
          <a:spLocks noChangeShapeType="1"/>
        </xdr:cNvSpPr>
      </xdr:nvSpPr>
      <xdr:spPr bwMode="auto">
        <a:xfrm flipH="1">
          <a:off x="1206500" y="6323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396</xdr:row>
      <xdr:rowOff>114300</xdr:rowOff>
    </xdr:from>
    <xdr:to>
      <xdr:col>2</xdr:col>
      <xdr:colOff>19050</xdr:colOff>
      <xdr:row>396</xdr:row>
      <xdr:rowOff>114300</xdr:rowOff>
    </xdr:to>
    <xdr:sp macro="" textlink="">
      <xdr:nvSpPr>
        <xdr:cNvPr id="271" name="Line 8">
          <a:extLst>
            <a:ext uri="{FF2B5EF4-FFF2-40B4-BE49-F238E27FC236}">
              <a16:creationId xmlns:a16="http://schemas.microsoft.com/office/drawing/2014/main" id="{578F8485-265E-46F7-B4EA-279EF22476C9}"/>
            </a:ext>
          </a:extLst>
        </xdr:cNvPr>
        <xdr:cNvSpPr>
          <a:spLocks noChangeShapeType="1"/>
        </xdr:cNvSpPr>
      </xdr:nvSpPr>
      <xdr:spPr bwMode="auto">
        <a:xfrm flipH="1">
          <a:off x="1292225" y="6786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337</xdr:row>
      <xdr:rowOff>114300</xdr:rowOff>
    </xdr:from>
    <xdr:to>
      <xdr:col>2</xdr:col>
      <xdr:colOff>19050</xdr:colOff>
      <xdr:row>337</xdr:row>
      <xdr:rowOff>114300</xdr:rowOff>
    </xdr:to>
    <xdr:sp macro="" textlink="">
      <xdr:nvSpPr>
        <xdr:cNvPr id="272" name="Line 8">
          <a:extLst>
            <a:ext uri="{FF2B5EF4-FFF2-40B4-BE49-F238E27FC236}">
              <a16:creationId xmlns:a16="http://schemas.microsoft.com/office/drawing/2014/main" id="{1C735AB7-8996-4F58-97F7-D8FC58783DE6}"/>
            </a:ext>
          </a:extLst>
        </xdr:cNvPr>
        <xdr:cNvSpPr>
          <a:spLocks noChangeShapeType="1"/>
        </xdr:cNvSpPr>
      </xdr:nvSpPr>
      <xdr:spPr bwMode="auto">
        <a:xfrm flipH="1">
          <a:off x="1292225" y="5685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396</xdr:row>
      <xdr:rowOff>114300</xdr:rowOff>
    </xdr:from>
    <xdr:to>
      <xdr:col>2</xdr:col>
      <xdr:colOff>19050</xdr:colOff>
      <xdr:row>396</xdr:row>
      <xdr:rowOff>114300</xdr:rowOff>
    </xdr:to>
    <xdr:sp macro="" textlink="">
      <xdr:nvSpPr>
        <xdr:cNvPr id="273" name="Line 8">
          <a:extLst>
            <a:ext uri="{FF2B5EF4-FFF2-40B4-BE49-F238E27FC236}">
              <a16:creationId xmlns:a16="http://schemas.microsoft.com/office/drawing/2014/main" id="{376F127B-6A28-40CC-8B7F-67DFA50505EA}"/>
            </a:ext>
          </a:extLst>
        </xdr:cNvPr>
        <xdr:cNvSpPr>
          <a:spLocks noChangeShapeType="1"/>
        </xdr:cNvSpPr>
      </xdr:nvSpPr>
      <xdr:spPr bwMode="auto">
        <a:xfrm flipH="1">
          <a:off x="1292225" y="6786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337</xdr:row>
      <xdr:rowOff>114300</xdr:rowOff>
    </xdr:from>
    <xdr:to>
      <xdr:col>2</xdr:col>
      <xdr:colOff>19050</xdr:colOff>
      <xdr:row>337</xdr:row>
      <xdr:rowOff>114300</xdr:rowOff>
    </xdr:to>
    <xdr:sp macro="" textlink="">
      <xdr:nvSpPr>
        <xdr:cNvPr id="274" name="Line 8">
          <a:extLst>
            <a:ext uri="{FF2B5EF4-FFF2-40B4-BE49-F238E27FC236}">
              <a16:creationId xmlns:a16="http://schemas.microsoft.com/office/drawing/2014/main" id="{A04662BF-DE9F-44EC-8A79-DDC7700AD269}"/>
            </a:ext>
          </a:extLst>
        </xdr:cNvPr>
        <xdr:cNvSpPr>
          <a:spLocks noChangeShapeType="1"/>
        </xdr:cNvSpPr>
      </xdr:nvSpPr>
      <xdr:spPr bwMode="auto">
        <a:xfrm flipH="1">
          <a:off x="1292225" y="5685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329</xdr:row>
      <xdr:rowOff>114300</xdr:rowOff>
    </xdr:from>
    <xdr:to>
      <xdr:col>2</xdr:col>
      <xdr:colOff>19050</xdr:colOff>
      <xdr:row>329</xdr:row>
      <xdr:rowOff>114300</xdr:rowOff>
    </xdr:to>
    <xdr:sp macro="" textlink="">
      <xdr:nvSpPr>
        <xdr:cNvPr id="275" name="Line 8">
          <a:extLst>
            <a:ext uri="{FF2B5EF4-FFF2-40B4-BE49-F238E27FC236}">
              <a16:creationId xmlns:a16="http://schemas.microsoft.com/office/drawing/2014/main" id="{FE4EFBE7-8FCA-4938-8D53-B54B863CD64D}"/>
            </a:ext>
          </a:extLst>
        </xdr:cNvPr>
        <xdr:cNvSpPr>
          <a:spLocks noChangeShapeType="1"/>
        </xdr:cNvSpPr>
      </xdr:nvSpPr>
      <xdr:spPr bwMode="auto">
        <a:xfrm flipH="1">
          <a:off x="1292225" y="5542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114300</xdr:rowOff>
    </xdr:from>
    <xdr:to>
      <xdr:col>2</xdr:col>
      <xdr:colOff>0</xdr:colOff>
      <xdr:row>358</xdr:row>
      <xdr:rowOff>114300</xdr:rowOff>
    </xdr:to>
    <xdr:sp macro="" textlink="">
      <xdr:nvSpPr>
        <xdr:cNvPr id="276" name="Line 8">
          <a:extLst>
            <a:ext uri="{FF2B5EF4-FFF2-40B4-BE49-F238E27FC236}">
              <a16:creationId xmlns:a16="http://schemas.microsoft.com/office/drawing/2014/main" id="{89335097-114C-4919-A685-DB05A44DB5A3}"/>
            </a:ext>
          </a:extLst>
        </xdr:cNvPr>
        <xdr:cNvSpPr>
          <a:spLocks noChangeShapeType="1"/>
        </xdr:cNvSpPr>
      </xdr:nvSpPr>
      <xdr:spPr bwMode="auto">
        <a:xfrm flipH="1">
          <a:off x="1206500" y="60585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104775</xdr:rowOff>
    </xdr:from>
    <xdr:to>
      <xdr:col>2</xdr:col>
      <xdr:colOff>0</xdr:colOff>
      <xdr:row>372</xdr:row>
      <xdr:rowOff>104775</xdr:rowOff>
    </xdr:to>
    <xdr:sp macro="" textlink="">
      <xdr:nvSpPr>
        <xdr:cNvPr id="277" name="Line 8">
          <a:extLst>
            <a:ext uri="{FF2B5EF4-FFF2-40B4-BE49-F238E27FC236}">
              <a16:creationId xmlns:a16="http://schemas.microsoft.com/office/drawing/2014/main" id="{6CC21A78-F2BC-4EDE-8D1B-2539578AD415}"/>
            </a:ext>
          </a:extLst>
        </xdr:cNvPr>
        <xdr:cNvSpPr>
          <a:spLocks noChangeShapeType="1"/>
        </xdr:cNvSpPr>
      </xdr:nvSpPr>
      <xdr:spPr bwMode="auto">
        <a:xfrm flipH="1">
          <a:off x="1206500" y="6323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303</xdr:row>
      <xdr:rowOff>114300</xdr:rowOff>
    </xdr:from>
    <xdr:to>
      <xdr:col>2</xdr:col>
      <xdr:colOff>19050</xdr:colOff>
      <xdr:row>303</xdr:row>
      <xdr:rowOff>114300</xdr:rowOff>
    </xdr:to>
    <xdr:sp macro="" textlink="">
      <xdr:nvSpPr>
        <xdr:cNvPr id="278" name="Line 8">
          <a:extLst>
            <a:ext uri="{FF2B5EF4-FFF2-40B4-BE49-F238E27FC236}">
              <a16:creationId xmlns:a16="http://schemas.microsoft.com/office/drawing/2014/main" id="{574A332D-42B2-471D-8DFB-6E03422E2C56}"/>
            </a:ext>
          </a:extLst>
        </xdr:cNvPr>
        <xdr:cNvSpPr>
          <a:spLocks noChangeShapeType="1"/>
        </xdr:cNvSpPr>
      </xdr:nvSpPr>
      <xdr:spPr bwMode="auto">
        <a:xfrm flipH="1">
          <a:off x="1292225" y="5095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303</xdr:row>
      <xdr:rowOff>114300</xdr:rowOff>
    </xdr:from>
    <xdr:to>
      <xdr:col>2</xdr:col>
      <xdr:colOff>19050</xdr:colOff>
      <xdr:row>303</xdr:row>
      <xdr:rowOff>114300</xdr:rowOff>
    </xdr:to>
    <xdr:sp macro="" textlink="">
      <xdr:nvSpPr>
        <xdr:cNvPr id="279" name="Line 8">
          <a:extLst>
            <a:ext uri="{FF2B5EF4-FFF2-40B4-BE49-F238E27FC236}">
              <a16:creationId xmlns:a16="http://schemas.microsoft.com/office/drawing/2014/main" id="{5914565B-C202-4ECC-ACDE-719A51F03D50}"/>
            </a:ext>
          </a:extLst>
        </xdr:cNvPr>
        <xdr:cNvSpPr>
          <a:spLocks noChangeShapeType="1"/>
        </xdr:cNvSpPr>
      </xdr:nvSpPr>
      <xdr:spPr bwMode="auto">
        <a:xfrm flipH="1">
          <a:off x="1292225" y="5095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280" name="Line 8">
          <a:extLst>
            <a:ext uri="{FF2B5EF4-FFF2-40B4-BE49-F238E27FC236}">
              <a16:creationId xmlns:a16="http://schemas.microsoft.com/office/drawing/2014/main" id="{DA62B461-5FF1-46F3-9214-D6C1380C882C}"/>
            </a:ext>
          </a:extLst>
        </xdr:cNvPr>
        <xdr:cNvSpPr>
          <a:spLocks noChangeShapeType="1"/>
        </xdr:cNvSpPr>
      </xdr:nvSpPr>
      <xdr:spPr bwMode="auto">
        <a:xfrm flipH="1">
          <a:off x="1206500" y="4868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303</xdr:row>
      <xdr:rowOff>114300</xdr:rowOff>
    </xdr:from>
    <xdr:to>
      <xdr:col>2</xdr:col>
      <xdr:colOff>19050</xdr:colOff>
      <xdr:row>303</xdr:row>
      <xdr:rowOff>114300</xdr:rowOff>
    </xdr:to>
    <xdr:sp macro="" textlink="">
      <xdr:nvSpPr>
        <xdr:cNvPr id="281" name="Line 8">
          <a:extLst>
            <a:ext uri="{FF2B5EF4-FFF2-40B4-BE49-F238E27FC236}">
              <a16:creationId xmlns:a16="http://schemas.microsoft.com/office/drawing/2014/main" id="{981CED9B-56B5-4015-A672-83775B525DB4}"/>
            </a:ext>
          </a:extLst>
        </xdr:cNvPr>
        <xdr:cNvSpPr>
          <a:spLocks noChangeShapeType="1"/>
        </xdr:cNvSpPr>
      </xdr:nvSpPr>
      <xdr:spPr bwMode="auto">
        <a:xfrm flipH="1">
          <a:off x="1292225" y="5095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303</xdr:row>
      <xdr:rowOff>114300</xdr:rowOff>
    </xdr:from>
    <xdr:to>
      <xdr:col>2</xdr:col>
      <xdr:colOff>19050</xdr:colOff>
      <xdr:row>303</xdr:row>
      <xdr:rowOff>114300</xdr:rowOff>
    </xdr:to>
    <xdr:sp macro="" textlink="">
      <xdr:nvSpPr>
        <xdr:cNvPr id="282" name="Line 8">
          <a:extLst>
            <a:ext uri="{FF2B5EF4-FFF2-40B4-BE49-F238E27FC236}">
              <a16:creationId xmlns:a16="http://schemas.microsoft.com/office/drawing/2014/main" id="{C426CD4F-A721-4207-BE1E-051A59FBD94D}"/>
            </a:ext>
          </a:extLst>
        </xdr:cNvPr>
        <xdr:cNvSpPr>
          <a:spLocks noChangeShapeType="1"/>
        </xdr:cNvSpPr>
      </xdr:nvSpPr>
      <xdr:spPr bwMode="auto">
        <a:xfrm flipH="1">
          <a:off x="1292225" y="5095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290</xdr:row>
      <xdr:rowOff>114300</xdr:rowOff>
    </xdr:from>
    <xdr:to>
      <xdr:col>2</xdr:col>
      <xdr:colOff>0</xdr:colOff>
      <xdr:row>290</xdr:row>
      <xdr:rowOff>114300</xdr:rowOff>
    </xdr:to>
    <xdr:sp macro="" textlink="">
      <xdr:nvSpPr>
        <xdr:cNvPr id="283" name="Line 8">
          <a:extLst>
            <a:ext uri="{FF2B5EF4-FFF2-40B4-BE49-F238E27FC236}">
              <a16:creationId xmlns:a16="http://schemas.microsoft.com/office/drawing/2014/main" id="{E1C2C035-908E-4B61-A2B3-F3023173A76F}"/>
            </a:ext>
          </a:extLst>
        </xdr:cNvPr>
        <xdr:cNvSpPr>
          <a:spLocks noChangeShapeType="1"/>
        </xdr:cNvSpPr>
      </xdr:nvSpPr>
      <xdr:spPr bwMode="auto">
        <a:xfrm flipH="1">
          <a:off x="1206500" y="4868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521</xdr:row>
      <xdr:rowOff>104775</xdr:rowOff>
    </xdr:from>
    <xdr:to>
      <xdr:col>2</xdr:col>
      <xdr:colOff>66675</xdr:colOff>
      <xdr:row>521</xdr:row>
      <xdr:rowOff>104775</xdr:rowOff>
    </xdr:to>
    <xdr:sp macro="" textlink="">
      <xdr:nvSpPr>
        <xdr:cNvPr id="284" name="Line 8">
          <a:extLst>
            <a:ext uri="{FF2B5EF4-FFF2-40B4-BE49-F238E27FC236}">
              <a16:creationId xmlns:a16="http://schemas.microsoft.com/office/drawing/2014/main" id="{EEDBA3C4-1072-4F21-9465-81EB44FD3C35}"/>
            </a:ext>
          </a:extLst>
        </xdr:cNvPr>
        <xdr:cNvSpPr>
          <a:spLocks noChangeShapeType="1"/>
        </xdr:cNvSpPr>
      </xdr:nvSpPr>
      <xdr:spPr bwMode="auto">
        <a:xfrm flipH="1">
          <a:off x="1273175" y="8929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416</xdr:row>
      <xdr:rowOff>114300</xdr:rowOff>
    </xdr:from>
    <xdr:to>
      <xdr:col>2</xdr:col>
      <xdr:colOff>66675</xdr:colOff>
      <xdr:row>416</xdr:row>
      <xdr:rowOff>114300</xdr:rowOff>
    </xdr:to>
    <xdr:sp macro="" textlink="">
      <xdr:nvSpPr>
        <xdr:cNvPr id="285" name="Line 8">
          <a:extLst>
            <a:ext uri="{FF2B5EF4-FFF2-40B4-BE49-F238E27FC236}">
              <a16:creationId xmlns:a16="http://schemas.microsoft.com/office/drawing/2014/main" id="{90192B3C-3F4A-4486-8899-9F44DBC2B945}"/>
            </a:ext>
          </a:extLst>
        </xdr:cNvPr>
        <xdr:cNvSpPr>
          <a:spLocks noChangeShapeType="1"/>
        </xdr:cNvSpPr>
      </xdr:nvSpPr>
      <xdr:spPr bwMode="auto">
        <a:xfrm flipH="1">
          <a:off x="1273175" y="71297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554</xdr:row>
      <xdr:rowOff>0</xdr:rowOff>
    </xdr:from>
    <xdr:to>
      <xdr:col>2</xdr:col>
      <xdr:colOff>66675</xdr:colOff>
      <xdr:row>554</xdr:row>
      <xdr:rowOff>0</xdr:rowOff>
    </xdr:to>
    <xdr:sp macro="" textlink="">
      <xdr:nvSpPr>
        <xdr:cNvPr id="286" name="Line 8">
          <a:extLst>
            <a:ext uri="{FF2B5EF4-FFF2-40B4-BE49-F238E27FC236}">
              <a16:creationId xmlns:a16="http://schemas.microsoft.com/office/drawing/2014/main" id="{8A1BBEEC-C6E1-4154-9B7F-C7DFC4E0F5E7}"/>
            </a:ext>
          </a:extLst>
        </xdr:cNvPr>
        <xdr:cNvSpPr>
          <a:spLocks noChangeShapeType="1"/>
        </xdr:cNvSpPr>
      </xdr:nvSpPr>
      <xdr:spPr bwMode="auto">
        <a:xfrm flipH="1">
          <a:off x="1273175" y="9484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408</xdr:row>
      <xdr:rowOff>114300</xdr:rowOff>
    </xdr:from>
    <xdr:to>
      <xdr:col>2</xdr:col>
      <xdr:colOff>66675</xdr:colOff>
      <xdr:row>408</xdr:row>
      <xdr:rowOff>114300</xdr:rowOff>
    </xdr:to>
    <xdr:sp macro="" textlink="">
      <xdr:nvSpPr>
        <xdr:cNvPr id="287" name="Line 8">
          <a:extLst>
            <a:ext uri="{FF2B5EF4-FFF2-40B4-BE49-F238E27FC236}">
              <a16:creationId xmlns:a16="http://schemas.microsoft.com/office/drawing/2014/main" id="{045C4A32-13A2-4ECE-96D5-BAFC641AA97C}"/>
            </a:ext>
          </a:extLst>
        </xdr:cNvPr>
        <xdr:cNvSpPr>
          <a:spLocks noChangeShapeType="1"/>
        </xdr:cNvSpPr>
      </xdr:nvSpPr>
      <xdr:spPr bwMode="auto">
        <a:xfrm flipH="1">
          <a:off x="1273175" y="6992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436</xdr:row>
      <xdr:rowOff>95250</xdr:rowOff>
    </xdr:from>
    <xdr:to>
      <xdr:col>2</xdr:col>
      <xdr:colOff>38100</xdr:colOff>
      <xdr:row>436</xdr:row>
      <xdr:rowOff>104775</xdr:rowOff>
    </xdr:to>
    <xdr:sp macro="" textlink="">
      <xdr:nvSpPr>
        <xdr:cNvPr id="288" name="Line 7">
          <a:extLst>
            <a:ext uri="{FF2B5EF4-FFF2-40B4-BE49-F238E27FC236}">
              <a16:creationId xmlns:a16="http://schemas.microsoft.com/office/drawing/2014/main" id="{E0556CEC-ECD3-485D-BE54-397DCD08BC12}"/>
            </a:ext>
          </a:extLst>
        </xdr:cNvPr>
        <xdr:cNvSpPr>
          <a:spLocks noChangeShapeType="1"/>
        </xdr:cNvSpPr>
      </xdr:nvSpPr>
      <xdr:spPr bwMode="auto">
        <a:xfrm flipH="1" flipV="1">
          <a:off x="1206500" y="74707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437</xdr:row>
      <xdr:rowOff>114300</xdr:rowOff>
    </xdr:from>
    <xdr:to>
      <xdr:col>2</xdr:col>
      <xdr:colOff>0</xdr:colOff>
      <xdr:row>437</xdr:row>
      <xdr:rowOff>114300</xdr:rowOff>
    </xdr:to>
    <xdr:sp macro="" textlink="">
      <xdr:nvSpPr>
        <xdr:cNvPr id="289" name="Line 8">
          <a:extLst>
            <a:ext uri="{FF2B5EF4-FFF2-40B4-BE49-F238E27FC236}">
              <a16:creationId xmlns:a16="http://schemas.microsoft.com/office/drawing/2014/main" id="{799D1EFE-5AD8-4B61-ACAD-0F6310B3FB65}"/>
            </a:ext>
          </a:extLst>
        </xdr:cNvPr>
        <xdr:cNvSpPr>
          <a:spLocks noChangeShapeType="1"/>
        </xdr:cNvSpPr>
      </xdr:nvSpPr>
      <xdr:spPr bwMode="auto">
        <a:xfrm flipH="1">
          <a:off x="1206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192</xdr:row>
      <xdr:rowOff>114300</xdr:rowOff>
    </xdr:from>
    <xdr:to>
      <xdr:col>2</xdr:col>
      <xdr:colOff>66675</xdr:colOff>
      <xdr:row>192</xdr:row>
      <xdr:rowOff>114300</xdr:rowOff>
    </xdr:to>
    <xdr:sp macro="" textlink="">
      <xdr:nvSpPr>
        <xdr:cNvPr id="290" name="Line 8">
          <a:extLst>
            <a:ext uri="{FF2B5EF4-FFF2-40B4-BE49-F238E27FC236}">
              <a16:creationId xmlns:a16="http://schemas.microsoft.com/office/drawing/2014/main" id="{F6336099-1E30-46CD-88D2-1D87798BA121}"/>
            </a:ext>
          </a:extLst>
        </xdr:cNvPr>
        <xdr:cNvSpPr>
          <a:spLocks noChangeShapeType="1"/>
        </xdr:cNvSpPr>
      </xdr:nvSpPr>
      <xdr:spPr bwMode="auto">
        <a:xfrm flipH="1">
          <a:off x="1273175" y="32283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554</xdr:row>
      <xdr:rowOff>0</xdr:rowOff>
    </xdr:from>
    <xdr:to>
      <xdr:col>2</xdr:col>
      <xdr:colOff>66675</xdr:colOff>
      <xdr:row>554</xdr:row>
      <xdr:rowOff>0</xdr:rowOff>
    </xdr:to>
    <xdr:sp macro="" textlink="">
      <xdr:nvSpPr>
        <xdr:cNvPr id="291" name="Line 8">
          <a:extLst>
            <a:ext uri="{FF2B5EF4-FFF2-40B4-BE49-F238E27FC236}">
              <a16:creationId xmlns:a16="http://schemas.microsoft.com/office/drawing/2014/main" id="{E4E6247B-7C66-4AA1-B6AC-313BCA143326}"/>
            </a:ext>
          </a:extLst>
        </xdr:cNvPr>
        <xdr:cNvSpPr>
          <a:spLocks noChangeShapeType="1"/>
        </xdr:cNvSpPr>
      </xdr:nvSpPr>
      <xdr:spPr bwMode="auto">
        <a:xfrm flipH="1">
          <a:off x="1273175" y="9484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408</xdr:row>
      <xdr:rowOff>114300</xdr:rowOff>
    </xdr:from>
    <xdr:to>
      <xdr:col>2</xdr:col>
      <xdr:colOff>66675</xdr:colOff>
      <xdr:row>408</xdr:row>
      <xdr:rowOff>114300</xdr:rowOff>
    </xdr:to>
    <xdr:sp macro="" textlink="">
      <xdr:nvSpPr>
        <xdr:cNvPr id="292" name="Line 8">
          <a:extLst>
            <a:ext uri="{FF2B5EF4-FFF2-40B4-BE49-F238E27FC236}">
              <a16:creationId xmlns:a16="http://schemas.microsoft.com/office/drawing/2014/main" id="{D6081C39-4F92-45BB-AA44-72F1E799103F}"/>
            </a:ext>
          </a:extLst>
        </xdr:cNvPr>
        <xdr:cNvSpPr>
          <a:spLocks noChangeShapeType="1"/>
        </xdr:cNvSpPr>
      </xdr:nvSpPr>
      <xdr:spPr bwMode="auto">
        <a:xfrm flipH="1">
          <a:off x="1273175" y="6992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436</xdr:row>
      <xdr:rowOff>95250</xdr:rowOff>
    </xdr:from>
    <xdr:to>
      <xdr:col>2</xdr:col>
      <xdr:colOff>38100</xdr:colOff>
      <xdr:row>436</xdr:row>
      <xdr:rowOff>104775</xdr:rowOff>
    </xdr:to>
    <xdr:sp macro="" textlink="">
      <xdr:nvSpPr>
        <xdr:cNvPr id="293" name="Line 7">
          <a:extLst>
            <a:ext uri="{FF2B5EF4-FFF2-40B4-BE49-F238E27FC236}">
              <a16:creationId xmlns:a16="http://schemas.microsoft.com/office/drawing/2014/main" id="{0B2FFEA6-BD2D-45A3-B4E6-B53626D80532}"/>
            </a:ext>
          </a:extLst>
        </xdr:cNvPr>
        <xdr:cNvSpPr>
          <a:spLocks noChangeShapeType="1"/>
        </xdr:cNvSpPr>
      </xdr:nvSpPr>
      <xdr:spPr bwMode="auto">
        <a:xfrm flipH="1" flipV="1">
          <a:off x="1206500" y="74707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437</xdr:row>
      <xdr:rowOff>114300</xdr:rowOff>
    </xdr:from>
    <xdr:to>
      <xdr:col>2</xdr:col>
      <xdr:colOff>0</xdr:colOff>
      <xdr:row>437</xdr:row>
      <xdr:rowOff>114300</xdr:rowOff>
    </xdr:to>
    <xdr:sp macro="" textlink="">
      <xdr:nvSpPr>
        <xdr:cNvPr id="294" name="Line 8">
          <a:extLst>
            <a:ext uri="{FF2B5EF4-FFF2-40B4-BE49-F238E27FC236}">
              <a16:creationId xmlns:a16="http://schemas.microsoft.com/office/drawing/2014/main" id="{E50E87C9-08D3-46AB-9CE8-791D7458608C}"/>
            </a:ext>
          </a:extLst>
        </xdr:cNvPr>
        <xdr:cNvSpPr>
          <a:spLocks noChangeShapeType="1"/>
        </xdr:cNvSpPr>
      </xdr:nvSpPr>
      <xdr:spPr bwMode="auto">
        <a:xfrm flipH="1">
          <a:off x="1206500" y="74898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192</xdr:row>
      <xdr:rowOff>114300</xdr:rowOff>
    </xdr:from>
    <xdr:to>
      <xdr:col>2</xdr:col>
      <xdr:colOff>66675</xdr:colOff>
      <xdr:row>192</xdr:row>
      <xdr:rowOff>114300</xdr:rowOff>
    </xdr:to>
    <xdr:sp macro="" textlink="">
      <xdr:nvSpPr>
        <xdr:cNvPr id="295" name="Line 8">
          <a:extLst>
            <a:ext uri="{FF2B5EF4-FFF2-40B4-BE49-F238E27FC236}">
              <a16:creationId xmlns:a16="http://schemas.microsoft.com/office/drawing/2014/main" id="{D32BC100-C802-4F2C-875A-22E4B7BC5308}"/>
            </a:ext>
          </a:extLst>
        </xdr:cNvPr>
        <xdr:cNvSpPr>
          <a:spLocks noChangeShapeType="1"/>
        </xdr:cNvSpPr>
      </xdr:nvSpPr>
      <xdr:spPr bwMode="auto">
        <a:xfrm flipH="1">
          <a:off x="1273175" y="32283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309</xdr:row>
      <xdr:rowOff>114300</xdr:rowOff>
    </xdr:from>
    <xdr:to>
      <xdr:col>2</xdr:col>
      <xdr:colOff>47625</xdr:colOff>
      <xdr:row>309</xdr:row>
      <xdr:rowOff>114300</xdr:rowOff>
    </xdr:to>
    <xdr:sp macro="" textlink="">
      <xdr:nvSpPr>
        <xdr:cNvPr id="296" name="Line 8">
          <a:extLst>
            <a:ext uri="{FF2B5EF4-FFF2-40B4-BE49-F238E27FC236}">
              <a16:creationId xmlns:a16="http://schemas.microsoft.com/office/drawing/2014/main" id="{D65F9676-AE0F-4228-A5C2-3AB2D025DE5F}"/>
            </a:ext>
          </a:extLst>
        </xdr:cNvPr>
        <xdr:cNvSpPr>
          <a:spLocks noChangeShapeType="1"/>
        </xdr:cNvSpPr>
      </xdr:nvSpPr>
      <xdr:spPr bwMode="auto">
        <a:xfrm flipH="1">
          <a:off x="1952625" y="58473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324</xdr:row>
      <xdr:rowOff>114300</xdr:rowOff>
    </xdr:from>
    <xdr:to>
      <xdr:col>2</xdr:col>
      <xdr:colOff>47625</xdr:colOff>
      <xdr:row>324</xdr:row>
      <xdr:rowOff>114300</xdr:rowOff>
    </xdr:to>
    <xdr:sp macro="" textlink="">
      <xdr:nvSpPr>
        <xdr:cNvPr id="297" name="Line 8">
          <a:extLst>
            <a:ext uri="{FF2B5EF4-FFF2-40B4-BE49-F238E27FC236}">
              <a16:creationId xmlns:a16="http://schemas.microsoft.com/office/drawing/2014/main" id="{7ED655DE-2B64-4DDE-9EA2-81CF125B864C}"/>
            </a:ext>
          </a:extLst>
        </xdr:cNvPr>
        <xdr:cNvSpPr>
          <a:spLocks noChangeShapeType="1"/>
        </xdr:cNvSpPr>
      </xdr:nvSpPr>
      <xdr:spPr bwMode="auto">
        <a:xfrm flipH="1">
          <a:off x="1485900"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324</xdr:row>
      <xdr:rowOff>114300</xdr:rowOff>
    </xdr:from>
    <xdr:to>
      <xdr:col>2</xdr:col>
      <xdr:colOff>47625</xdr:colOff>
      <xdr:row>324</xdr:row>
      <xdr:rowOff>114300</xdr:rowOff>
    </xdr:to>
    <xdr:sp macro="" textlink="">
      <xdr:nvSpPr>
        <xdr:cNvPr id="298" name="Line 8">
          <a:extLst>
            <a:ext uri="{FF2B5EF4-FFF2-40B4-BE49-F238E27FC236}">
              <a16:creationId xmlns:a16="http://schemas.microsoft.com/office/drawing/2014/main" id="{7DF07742-ED6A-411B-8403-34E79865061C}"/>
            </a:ext>
          </a:extLst>
        </xdr:cNvPr>
        <xdr:cNvSpPr>
          <a:spLocks noChangeShapeType="1"/>
        </xdr:cNvSpPr>
      </xdr:nvSpPr>
      <xdr:spPr bwMode="auto">
        <a:xfrm flipH="1">
          <a:off x="1485900"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311</xdr:row>
      <xdr:rowOff>114300</xdr:rowOff>
    </xdr:from>
    <xdr:to>
      <xdr:col>2</xdr:col>
      <xdr:colOff>0</xdr:colOff>
      <xdr:row>311</xdr:row>
      <xdr:rowOff>114300</xdr:rowOff>
    </xdr:to>
    <xdr:sp macro="" textlink="">
      <xdr:nvSpPr>
        <xdr:cNvPr id="299" name="Line 8">
          <a:extLst>
            <a:ext uri="{FF2B5EF4-FFF2-40B4-BE49-F238E27FC236}">
              <a16:creationId xmlns:a16="http://schemas.microsoft.com/office/drawing/2014/main" id="{FE40D518-A97D-49CF-90FD-B9E108E84FCB}"/>
            </a:ext>
          </a:extLst>
        </xdr:cNvPr>
        <xdr:cNvSpPr>
          <a:spLocks noChangeShapeType="1"/>
        </xdr:cNvSpPr>
      </xdr:nvSpPr>
      <xdr:spPr bwMode="auto">
        <a:xfrm flipH="1">
          <a:off x="1409700"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309</xdr:row>
      <xdr:rowOff>114300</xdr:rowOff>
    </xdr:from>
    <xdr:to>
      <xdr:col>2</xdr:col>
      <xdr:colOff>47625</xdr:colOff>
      <xdr:row>309</xdr:row>
      <xdr:rowOff>114300</xdr:rowOff>
    </xdr:to>
    <xdr:sp macro="" textlink="">
      <xdr:nvSpPr>
        <xdr:cNvPr id="300" name="Line 8">
          <a:extLst>
            <a:ext uri="{FF2B5EF4-FFF2-40B4-BE49-F238E27FC236}">
              <a16:creationId xmlns:a16="http://schemas.microsoft.com/office/drawing/2014/main" id="{F5B9D9C7-5672-4476-B27E-2970894D64D7}"/>
            </a:ext>
          </a:extLst>
        </xdr:cNvPr>
        <xdr:cNvSpPr>
          <a:spLocks noChangeShapeType="1"/>
        </xdr:cNvSpPr>
      </xdr:nvSpPr>
      <xdr:spPr bwMode="auto">
        <a:xfrm flipH="1">
          <a:off x="1952625" y="58473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309</xdr:row>
      <xdr:rowOff>114300</xdr:rowOff>
    </xdr:from>
    <xdr:to>
      <xdr:col>2</xdr:col>
      <xdr:colOff>85725</xdr:colOff>
      <xdr:row>309</xdr:row>
      <xdr:rowOff>114300</xdr:rowOff>
    </xdr:to>
    <xdr:sp macro="" textlink="">
      <xdr:nvSpPr>
        <xdr:cNvPr id="301" name="Line 8">
          <a:extLst>
            <a:ext uri="{FF2B5EF4-FFF2-40B4-BE49-F238E27FC236}">
              <a16:creationId xmlns:a16="http://schemas.microsoft.com/office/drawing/2014/main" id="{6D84E74D-DB14-4A65-BC33-F042BB10670E}"/>
            </a:ext>
          </a:extLst>
        </xdr:cNvPr>
        <xdr:cNvSpPr>
          <a:spLocks noChangeShapeType="1"/>
        </xdr:cNvSpPr>
      </xdr:nvSpPr>
      <xdr:spPr bwMode="auto">
        <a:xfrm flipH="1">
          <a:off x="1952625" y="58473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324</xdr:row>
      <xdr:rowOff>114300</xdr:rowOff>
    </xdr:from>
    <xdr:to>
      <xdr:col>2</xdr:col>
      <xdr:colOff>76200</xdr:colOff>
      <xdr:row>324</xdr:row>
      <xdr:rowOff>114300</xdr:rowOff>
    </xdr:to>
    <xdr:sp macro="" textlink="">
      <xdr:nvSpPr>
        <xdr:cNvPr id="302" name="Line 8">
          <a:extLst>
            <a:ext uri="{FF2B5EF4-FFF2-40B4-BE49-F238E27FC236}">
              <a16:creationId xmlns:a16="http://schemas.microsoft.com/office/drawing/2014/main" id="{A1B27CF8-4421-491C-831E-E6ECBABCAC8F}"/>
            </a:ext>
          </a:extLst>
        </xdr:cNvPr>
        <xdr:cNvSpPr>
          <a:spLocks noChangeShapeType="1"/>
        </xdr:cNvSpPr>
      </xdr:nvSpPr>
      <xdr:spPr bwMode="auto">
        <a:xfrm flipH="1">
          <a:off x="1485900"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324</xdr:row>
      <xdr:rowOff>114300</xdr:rowOff>
    </xdr:from>
    <xdr:to>
      <xdr:col>2</xdr:col>
      <xdr:colOff>76200</xdr:colOff>
      <xdr:row>324</xdr:row>
      <xdr:rowOff>114300</xdr:rowOff>
    </xdr:to>
    <xdr:sp macro="" textlink="">
      <xdr:nvSpPr>
        <xdr:cNvPr id="303" name="Line 8">
          <a:extLst>
            <a:ext uri="{FF2B5EF4-FFF2-40B4-BE49-F238E27FC236}">
              <a16:creationId xmlns:a16="http://schemas.microsoft.com/office/drawing/2014/main" id="{14C06C3D-2879-4627-A929-467AFF60A95A}"/>
            </a:ext>
          </a:extLst>
        </xdr:cNvPr>
        <xdr:cNvSpPr>
          <a:spLocks noChangeShapeType="1"/>
        </xdr:cNvSpPr>
      </xdr:nvSpPr>
      <xdr:spPr bwMode="auto">
        <a:xfrm flipH="1">
          <a:off x="1485900"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311</xdr:row>
      <xdr:rowOff>114300</xdr:rowOff>
    </xdr:from>
    <xdr:to>
      <xdr:col>2</xdr:col>
      <xdr:colOff>0</xdr:colOff>
      <xdr:row>311</xdr:row>
      <xdr:rowOff>114300</xdr:rowOff>
    </xdr:to>
    <xdr:sp macro="" textlink="">
      <xdr:nvSpPr>
        <xdr:cNvPr id="304" name="Line 8">
          <a:extLst>
            <a:ext uri="{FF2B5EF4-FFF2-40B4-BE49-F238E27FC236}">
              <a16:creationId xmlns:a16="http://schemas.microsoft.com/office/drawing/2014/main" id="{04BAA7DC-6520-4C87-86B0-DFC40F93F99C}"/>
            </a:ext>
          </a:extLst>
        </xdr:cNvPr>
        <xdr:cNvSpPr>
          <a:spLocks noChangeShapeType="1"/>
        </xdr:cNvSpPr>
      </xdr:nvSpPr>
      <xdr:spPr bwMode="auto">
        <a:xfrm flipH="1">
          <a:off x="1409700"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309</xdr:row>
      <xdr:rowOff>114300</xdr:rowOff>
    </xdr:from>
    <xdr:to>
      <xdr:col>2</xdr:col>
      <xdr:colOff>85725</xdr:colOff>
      <xdr:row>309</xdr:row>
      <xdr:rowOff>114300</xdr:rowOff>
    </xdr:to>
    <xdr:sp macro="" textlink="">
      <xdr:nvSpPr>
        <xdr:cNvPr id="305" name="Line 8">
          <a:extLst>
            <a:ext uri="{FF2B5EF4-FFF2-40B4-BE49-F238E27FC236}">
              <a16:creationId xmlns:a16="http://schemas.microsoft.com/office/drawing/2014/main" id="{EF91A9A6-175F-4E16-B75C-FBAB40DA3529}"/>
            </a:ext>
          </a:extLst>
        </xdr:cNvPr>
        <xdr:cNvSpPr>
          <a:spLocks noChangeShapeType="1"/>
        </xdr:cNvSpPr>
      </xdr:nvSpPr>
      <xdr:spPr bwMode="auto">
        <a:xfrm flipH="1">
          <a:off x="1952625" y="58473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440</xdr:row>
      <xdr:rowOff>114300</xdr:rowOff>
    </xdr:from>
    <xdr:to>
      <xdr:col>2</xdr:col>
      <xdr:colOff>85725</xdr:colOff>
      <xdr:row>440</xdr:row>
      <xdr:rowOff>114300</xdr:rowOff>
    </xdr:to>
    <xdr:sp macro="" textlink="">
      <xdr:nvSpPr>
        <xdr:cNvPr id="306" name="Line 8">
          <a:extLst>
            <a:ext uri="{FF2B5EF4-FFF2-40B4-BE49-F238E27FC236}">
              <a16:creationId xmlns:a16="http://schemas.microsoft.com/office/drawing/2014/main" id="{0C788158-CECF-4E8D-868E-13DE316F60F5}"/>
            </a:ext>
          </a:extLst>
        </xdr:cNvPr>
        <xdr:cNvSpPr>
          <a:spLocks noChangeShapeType="1"/>
        </xdr:cNvSpPr>
      </xdr:nvSpPr>
      <xdr:spPr bwMode="auto">
        <a:xfrm flipH="1">
          <a:off x="1952625" y="8130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95250</xdr:rowOff>
    </xdr:from>
    <xdr:to>
      <xdr:col>2</xdr:col>
      <xdr:colOff>38100</xdr:colOff>
      <xdr:row>467</xdr:row>
      <xdr:rowOff>104775</xdr:rowOff>
    </xdr:to>
    <xdr:sp macro="" textlink="">
      <xdr:nvSpPr>
        <xdr:cNvPr id="307" name="Line 7">
          <a:extLst>
            <a:ext uri="{FF2B5EF4-FFF2-40B4-BE49-F238E27FC236}">
              <a16:creationId xmlns:a16="http://schemas.microsoft.com/office/drawing/2014/main" id="{6E26FEB6-24B1-4A98-8D78-D431EBA223B0}"/>
            </a:ext>
          </a:extLst>
        </xdr:cNvPr>
        <xdr:cNvSpPr>
          <a:spLocks noChangeShapeType="1"/>
        </xdr:cNvSpPr>
      </xdr:nvSpPr>
      <xdr:spPr bwMode="auto">
        <a:xfrm flipH="1" flipV="1">
          <a:off x="1409700" y="859155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114300</xdr:rowOff>
    </xdr:from>
    <xdr:to>
      <xdr:col>2</xdr:col>
      <xdr:colOff>0</xdr:colOff>
      <xdr:row>468</xdr:row>
      <xdr:rowOff>114300</xdr:rowOff>
    </xdr:to>
    <xdr:sp macro="" textlink="">
      <xdr:nvSpPr>
        <xdr:cNvPr id="308" name="Line 8">
          <a:extLst>
            <a:ext uri="{FF2B5EF4-FFF2-40B4-BE49-F238E27FC236}">
              <a16:creationId xmlns:a16="http://schemas.microsoft.com/office/drawing/2014/main" id="{7323F4FF-D6CB-4F52-A340-ECC42B629944}"/>
            </a:ext>
          </a:extLst>
        </xdr:cNvPr>
        <xdr:cNvSpPr>
          <a:spLocks noChangeShapeType="1"/>
        </xdr:cNvSpPr>
      </xdr:nvSpPr>
      <xdr:spPr bwMode="auto">
        <a:xfrm flipH="1">
          <a:off x="1409700" y="86106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526</xdr:row>
      <xdr:rowOff>114300</xdr:rowOff>
    </xdr:from>
    <xdr:to>
      <xdr:col>2</xdr:col>
      <xdr:colOff>76200</xdr:colOff>
      <xdr:row>526</xdr:row>
      <xdr:rowOff>114300</xdr:rowOff>
    </xdr:to>
    <xdr:sp macro="" textlink="">
      <xdr:nvSpPr>
        <xdr:cNvPr id="309" name="Line 8">
          <a:extLst>
            <a:ext uri="{FF2B5EF4-FFF2-40B4-BE49-F238E27FC236}">
              <a16:creationId xmlns:a16="http://schemas.microsoft.com/office/drawing/2014/main" id="{81BBFEF0-667B-4ED9-BC37-25A2AEFFA8E2}"/>
            </a:ext>
          </a:extLst>
        </xdr:cNvPr>
        <xdr:cNvSpPr>
          <a:spLocks noChangeShapeType="1"/>
        </xdr:cNvSpPr>
      </xdr:nvSpPr>
      <xdr:spPr bwMode="auto">
        <a:xfrm flipH="1">
          <a:off x="1485900" y="9605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421</xdr:row>
      <xdr:rowOff>114300</xdr:rowOff>
    </xdr:from>
    <xdr:to>
      <xdr:col>2</xdr:col>
      <xdr:colOff>76200</xdr:colOff>
      <xdr:row>421</xdr:row>
      <xdr:rowOff>114300</xdr:rowOff>
    </xdr:to>
    <xdr:sp macro="" textlink="">
      <xdr:nvSpPr>
        <xdr:cNvPr id="310" name="Line 8">
          <a:extLst>
            <a:ext uri="{FF2B5EF4-FFF2-40B4-BE49-F238E27FC236}">
              <a16:creationId xmlns:a16="http://schemas.microsoft.com/office/drawing/2014/main" id="{DAF0DB9F-2AC0-4239-AA17-9A44CF214152}"/>
            </a:ext>
          </a:extLst>
        </xdr:cNvPr>
        <xdr:cNvSpPr>
          <a:spLocks noChangeShapeType="1"/>
        </xdr:cNvSpPr>
      </xdr:nvSpPr>
      <xdr:spPr bwMode="auto">
        <a:xfrm flipH="1">
          <a:off x="1485900" y="7804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526</xdr:row>
      <xdr:rowOff>114300</xdr:rowOff>
    </xdr:from>
    <xdr:to>
      <xdr:col>2</xdr:col>
      <xdr:colOff>76200</xdr:colOff>
      <xdr:row>526</xdr:row>
      <xdr:rowOff>114300</xdr:rowOff>
    </xdr:to>
    <xdr:sp macro="" textlink="">
      <xdr:nvSpPr>
        <xdr:cNvPr id="311" name="Line 8">
          <a:extLst>
            <a:ext uri="{FF2B5EF4-FFF2-40B4-BE49-F238E27FC236}">
              <a16:creationId xmlns:a16="http://schemas.microsoft.com/office/drawing/2014/main" id="{2CF9CED5-BEF8-4020-8316-B8B313CE17FF}"/>
            </a:ext>
          </a:extLst>
        </xdr:cNvPr>
        <xdr:cNvSpPr>
          <a:spLocks noChangeShapeType="1"/>
        </xdr:cNvSpPr>
      </xdr:nvSpPr>
      <xdr:spPr bwMode="auto">
        <a:xfrm flipH="1">
          <a:off x="1485900" y="9605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421</xdr:row>
      <xdr:rowOff>114300</xdr:rowOff>
    </xdr:from>
    <xdr:to>
      <xdr:col>2</xdr:col>
      <xdr:colOff>76200</xdr:colOff>
      <xdr:row>421</xdr:row>
      <xdr:rowOff>114300</xdr:rowOff>
    </xdr:to>
    <xdr:sp macro="" textlink="">
      <xdr:nvSpPr>
        <xdr:cNvPr id="312" name="Line 8">
          <a:extLst>
            <a:ext uri="{FF2B5EF4-FFF2-40B4-BE49-F238E27FC236}">
              <a16:creationId xmlns:a16="http://schemas.microsoft.com/office/drawing/2014/main" id="{125EEC7A-F7B0-4D33-9ABA-17AFD532B171}"/>
            </a:ext>
          </a:extLst>
        </xdr:cNvPr>
        <xdr:cNvSpPr>
          <a:spLocks noChangeShapeType="1"/>
        </xdr:cNvSpPr>
      </xdr:nvSpPr>
      <xdr:spPr bwMode="auto">
        <a:xfrm flipH="1">
          <a:off x="1485900" y="7804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413</xdr:row>
      <xdr:rowOff>114300</xdr:rowOff>
    </xdr:from>
    <xdr:to>
      <xdr:col>2</xdr:col>
      <xdr:colOff>76200</xdr:colOff>
      <xdr:row>413</xdr:row>
      <xdr:rowOff>114300</xdr:rowOff>
    </xdr:to>
    <xdr:sp macro="" textlink="">
      <xdr:nvSpPr>
        <xdr:cNvPr id="313" name="Line 8">
          <a:extLst>
            <a:ext uri="{FF2B5EF4-FFF2-40B4-BE49-F238E27FC236}">
              <a16:creationId xmlns:a16="http://schemas.microsoft.com/office/drawing/2014/main" id="{C063AB6D-E1BA-41B5-A158-27EFBB6AFC23}"/>
            </a:ext>
          </a:extLst>
        </xdr:cNvPr>
        <xdr:cNvSpPr>
          <a:spLocks noChangeShapeType="1"/>
        </xdr:cNvSpPr>
      </xdr:nvSpPr>
      <xdr:spPr bwMode="auto">
        <a:xfrm flipH="1">
          <a:off x="1485900" y="7667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95250</xdr:rowOff>
    </xdr:from>
    <xdr:to>
      <xdr:col>2</xdr:col>
      <xdr:colOff>38100</xdr:colOff>
      <xdr:row>441</xdr:row>
      <xdr:rowOff>104775</xdr:rowOff>
    </xdr:to>
    <xdr:sp macro="" textlink="">
      <xdr:nvSpPr>
        <xdr:cNvPr id="314" name="Line 7">
          <a:extLst>
            <a:ext uri="{FF2B5EF4-FFF2-40B4-BE49-F238E27FC236}">
              <a16:creationId xmlns:a16="http://schemas.microsoft.com/office/drawing/2014/main" id="{201A8ADC-D961-4BB9-9D03-2ACDA35EB9A9}"/>
            </a:ext>
          </a:extLst>
        </xdr:cNvPr>
        <xdr:cNvSpPr>
          <a:spLocks noChangeShapeType="1"/>
        </xdr:cNvSpPr>
      </xdr:nvSpPr>
      <xdr:spPr bwMode="auto">
        <a:xfrm flipH="1" flipV="1">
          <a:off x="1409700" y="814578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114300</xdr:rowOff>
    </xdr:from>
    <xdr:to>
      <xdr:col>2</xdr:col>
      <xdr:colOff>0</xdr:colOff>
      <xdr:row>442</xdr:row>
      <xdr:rowOff>114300</xdr:rowOff>
    </xdr:to>
    <xdr:sp macro="" textlink="">
      <xdr:nvSpPr>
        <xdr:cNvPr id="315" name="Line 8">
          <a:extLst>
            <a:ext uri="{FF2B5EF4-FFF2-40B4-BE49-F238E27FC236}">
              <a16:creationId xmlns:a16="http://schemas.microsoft.com/office/drawing/2014/main" id="{EE5380D4-9C4D-4E7A-8490-7817688A5546}"/>
            </a:ext>
          </a:extLst>
        </xdr:cNvPr>
        <xdr:cNvSpPr>
          <a:spLocks noChangeShapeType="1"/>
        </xdr:cNvSpPr>
      </xdr:nvSpPr>
      <xdr:spPr bwMode="auto">
        <a:xfrm flipH="1">
          <a:off x="1409700" y="8164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440</xdr:row>
      <xdr:rowOff>114300</xdr:rowOff>
    </xdr:from>
    <xdr:to>
      <xdr:col>2</xdr:col>
      <xdr:colOff>85725</xdr:colOff>
      <xdr:row>440</xdr:row>
      <xdr:rowOff>114300</xdr:rowOff>
    </xdr:to>
    <xdr:sp macro="" textlink="">
      <xdr:nvSpPr>
        <xdr:cNvPr id="316" name="Line 8">
          <a:extLst>
            <a:ext uri="{FF2B5EF4-FFF2-40B4-BE49-F238E27FC236}">
              <a16:creationId xmlns:a16="http://schemas.microsoft.com/office/drawing/2014/main" id="{2DA805A4-4169-4339-A3CB-5C194833A0E1}"/>
            </a:ext>
          </a:extLst>
        </xdr:cNvPr>
        <xdr:cNvSpPr>
          <a:spLocks noChangeShapeType="1"/>
        </xdr:cNvSpPr>
      </xdr:nvSpPr>
      <xdr:spPr bwMode="auto">
        <a:xfrm flipH="1">
          <a:off x="1952625" y="8130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95250</xdr:rowOff>
    </xdr:from>
    <xdr:to>
      <xdr:col>2</xdr:col>
      <xdr:colOff>38100</xdr:colOff>
      <xdr:row>467</xdr:row>
      <xdr:rowOff>104775</xdr:rowOff>
    </xdr:to>
    <xdr:sp macro="" textlink="">
      <xdr:nvSpPr>
        <xdr:cNvPr id="317" name="Line 7">
          <a:extLst>
            <a:ext uri="{FF2B5EF4-FFF2-40B4-BE49-F238E27FC236}">
              <a16:creationId xmlns:a16="http://schemas.microsoft.com/office/drawing/2014/main" id="{502C38D4-9537-4919-974C-D4B2DB16246A}"/>
            </a:ext>
          </a:extLst>
        </xdr:cNvPr>
        <xdr:cNvSpPr>
          <a:spLocks noChangeShapeType="1"/>
        </xdr:cNvSpPr>
      </xdr:nvSpPr>
      <xdr:spPr bwMode="auto">
        <a:xfrm flipH="1" flipV="1">
          <a:off x="1409700" y="859155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114300</xdr:rowOff>
    </xdr:from>
    <xdr:to>
      <xdr:col>2</xdr:col>
      <xdr:colOff>0</xdr:colOff>
      <xdr:row>468</xdr:row>
      <xdr:rowOff>114300</xdr:rowOff>
    </xdr:to>
    <xdr:sp macro="" textlink="">
      <xdr:nvSpPr>
        <xdr:cNvPr id="318" name="Line 8">
          <a:extLst>
            <a:ext uri="{FF2B5EF4-FFF2-40B4-BE49-F238E27FC236}">
              <a16:creationId xmlns:a16="http://schemas.microsoft.com/office/drawing/2014/main" id="{99A2BBE0-430D-4F28-AB8E-7695C3C18FE6}"/>
            </a:ext>
          </a:extLst>
        </xdr:cNvPr>
        <xdr:cNvSpPr>
          <a:spLocks noChangeShapeType="1"/>
        </xdr:cNvSpPr>
      </xdr:nvSpPr>
      <xdr:spPr bwMode="auto">
        <a:xfrm flipH="1">
          <a:off x="1409700" y="86106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356</xdr:row>
      <xdr:rowOff>114300</xdr:rowOff>
    </xdr:from>
    <xdr:to>
      <xdr:col>2</xdr:col>
      <xdr:colOff>85725</xdr:colOff>
      <xdr:row>356</xdr:row>
      <xdr:rowOff>114300</xdr:rowOff>
    </xdr:to>
    <xdr:sp macro="" textlink="">
      <xdr:nvSpPr>
        <xdr:cNvPr id="319" name="Line 8">
          <a:extLst>
            <a:ext uri="{FF2B5EF4-FFF2-40B4-BE49-F238E27FC236}">
              <a16:creationId xmlns:a16="http://schemas.microsoft.com/office/drawing/2014/main" id="{9D909D62-76F2-4F3A-BA89-775C395AD124}"/>
            </a:ext>
          </a:extLst>
        </xdr:cNvPr>
        <xdr:cNvSpPr>
          <a:spLocks noChangeShapeType="1"/>
        </xdr:cNvSpPr>
      </xdr:nvSpPr>
      <xdr:spPr bwMode="auto">
        <a:xfrm flipH="1">
          <a:off x="1952625" y="6690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114300</xdr:rowOff>
    </xdr:from>
    <xdr:to>
      <xdr:col>2</xdr:col>
      <xdr:colOff>0</xdr:colOff>
      <xdr:row>372</xdr:row>
      <xdr:rowOff>114300</xdr:rowOff>
    </xdr:to>
    <xdr:sp macro="" textlink="">
      <xdr:nvSpPr>
        <xdr:cNvPr id="320" name="Line 8">
          <a:extLst>
            <a:ext uri="{FF2B5EF4-FFF2-40B4-BE49-F238E27FC236}">
              <a16:creationId xmlns:a16="http://schemas.microsoft.com/office/drawing/2014/main" id="{05EBDF3B-4029-4177-A72C-863367CF92B7}"/>
            </a:ext>
          </a:extLst>
        </xdr:cNvPr>
        <xdr:cNvSpPr>
          <a:spLocks noChangeShapeType="1"/>
        </xdr:cNvSpPr>
      </xdr:nvSpPr>
      <xdr:spPr bwMode="auto">
        <a:xfrm flipH="1">
          <a:off x="1409700" y="6964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401</xdr:row>
      <xdr:rowOff>114300</xdr:rowOff>
    </xdr:from>
    <xdr:to>
      <xdr:col>2</xdr:col>
      <xdr:colOff>76200</xdr:colOff>
      <xdr:row>401</xdr:row>
      <xdr:rowOff>114300</xdr:rowOff>
    </xdr:to>
    <xdr:sp macro="" textlink="">
      <xdr:nvSpPr>
        <xdr:cNvPr id="321" name="Line 8">
          <a:extLst>
            <a:ext uri="{FF2B5EF4-FFF2-40B4-BE49-F238E27FC236}">
              <a16:creationId xmlns:a16="http://schemas.microsoft.com/office/drawing/2014/main" id="{FB1EBF44-FDCC-4914-B2F4-101E362F8BB2}"/>
            </a:ext>
          </a:extLst>
        </xdr:cNvPr>
        <xdr:cNvSpPr>
          <a:spLocks noChangeShapeType="1"/>
        </xdr:cNvSpPr>
      </xdr:nvSpPr>
      <xdr:spPr bwMode="auto">
        <a:xfrm flipH="1">
          <a:off x="1485900" y="7461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335</xdr:row>
      <xdr:rowOff>114300</xdr:rowOff>
    </xdr:from>
    <xdr:to>
      <xdr:col>2</xdr:col>
      <xdr:colOff>76200</xdr:colOff>
      <xdr:row>335</xdr:row>
      <xdr:rowOff>114300</xdr:rowOff>
    </xdr:to>
    <xdr:sp macro="" textlink="">
      <xdr:nvSpPr>
        <xdr:cNvPr id="322" name="Line 8">
          <a:extLst>
            <a:ext uri="{FF2B5EF4-FFF2-40B4-BE49-F238E27FC236}">
              <a16:creationId xmlns:a16="http://schemas.microsoft.com/office/drawing/2014/main" id="{69533435-A1E2-4E40-A625-1CF49659FE02}"/>
            </a:ext>
          </a:extLst>
        </xdr:cNvPr>
        <xdr:cNvSpPr>
          <a:spLocks noChangeShapeType="1"/>
        </xdr:cNvSpPr>
      </xdr:nvSpPr>
      <xdr:spPr bwMode="auto">
        <a:xfrm flipH="1">
          <a:off x="1485900" y="63169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401</xdr:row>
      <xdr:rowOff>114300</xdr:rowOff>
    </xdr:from>
    <xdr:to>
      <xdr:col>2</xdr:col>
      <xdr:colOff>76200</xdr:colOff>
      <xdr:row>401</xdr:row>
      <xdr:rowOff>114300</xdr:rowOff>
    </xdr:to>
    <xdr:sp macro="" textlink="">
      <xdr:nvSpPr>
        <xdr:cNvPr id="323" name="Line 8">
          <a:extLst>
            <a:ext uri="{FF2B5EF4-FFF2-40B4-BE49-F238E27FC236}">
              <a16:creationId xmlns:a16="http://schemas.microsoft.com/office/drawing/2014/main" id="{4E566B1D-BE45-4D1B-A71A-D8044B803378}"/>
            </a:ext>
          </a:extLst>
        </xdr:cNvPr>
        <xdr:cNvSpPr>
          <a:spLocks noChangeShapeType="1"/>
        </xdr:cNvSpPr>
      </xdr:nvSpPr>
      <xdr:spPr bwMode="auto">
        <a:xfrm flipH="1">
          <a:off x="1485900" y="7461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335</xdr:row>
      <xdr:rowOff>114300</xdr:rowOff>
    </xdr:from>
    <xdr:to>
      <xdr:col>2</xdr:col>
      <xdr:colOff>76200</xdr:colOff>
      <xdr:row>335</xdr:row>
      <xdr:rowOff>114300</xdr:rowOff>
    </xdr:to>
    <xdr:sp macro="" textlink="">
      <xdr:nvSpPr>
        <xdr:cNvPr id="324" name="Line 8">
          <a:extLst>
            <a:ext uri="{FF2B5EF4-FFF2-40B4-BE49-F238E27FC236}">
              <a16:creationId xmlns:a16="http://schemas.microsoft.com/office/drawing/2014/main" id="{3E0ECA56-BAA8-4493-BEAA-C70327342F43}"/>
            </a:ext>
          </a:extLst>
        </xdr:cNvPr>
        <xdr:cNvSpPr>
          <a:spLocks noChangeShapeType="1"/>
        </xdr:cNvSpPr>
      </xdr:nvSpPr>
      <xdr:spPr bwMode="auto">
        <a:xfrm flipH="1">
          <a:off x="1485900" y="63169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325" name="Line 8">
          <a:extLst>
            <a:ext uri="{FF2B5EF4-FFF2-40B4-BE49-F238E27FC236}">
              <a16:creationId xmlns:a16="http://schemas.microsoft.com/office/drawing/2014/main" id="{9971028E-AF35-40BA-8F5C-493FA6539D3C}"/>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114300</xdr:rowOff>
    </xdr:from>
    <xdr:to>
      <xdr:col>2</xdr:col>
      <xdr:colOff>0</xdr:colOff>
      <xdr:row>358</xdr:row>
      <xdr:rowOff>114300</xdr:rowOff>
    </xdr:to>
    <xdr:sp macro="" textlink="">
      <xdr:nvSpPr>
        <xdr:cNvPr id="326" name="Line 8">
          <a:extLst>
            <a:ext uri="{FF2B5EF4-FFF2-40B4-BE49-F238E27FC236}">
              <a16:creationId xmlns:a16="http://schemas.microsoft.com/office/drawing/2014/main" id="{909F658F-CFC4-4FAF-AAC4-FAA8E83098DB}"/>
            </a:ext>
          </a:extLst>
        </xdr:cNvPr>
        <xdr:cNvSpPr>
          <a:spLocks noChangeShapeType="1"/>
        </xdr:cNvSpPr>
      </xdr:nvSpPr>
      <xdr:spPr bwMode="auto">
        <a:xfrm flipH="1">
          <a:off x="1409700" y="67246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356</xdr:row>
      <xdr:rowOff>114300</xdr:rowOff>
    </xdr:from>
    <xdr:to>
      <xdr:col>2</xdr:col>
      <xdr:colOff>85725</xdr:colOff>
      <xdr:row>356</xdr:row>
      <xdr:rowOff>114300</xdr:rowOff>
    </xdr:to>
    <xdr:sp macro="" textlink="">
      <xdr:nvSpPr>
        <xdr:cNvPr id="327" name="Line 8">
          <a:extLst>
            <a:ext uri="{FF2B5EF4-FFF2-40B4-BE49-F238E27FC236}">
              <a16:creationId xmlns:a16="http://schemas.microsoft.com/office/drawing/2014/main" id="{9062DDF7-ED4F-4882-B6A2-6E65CDB75B93}"/>
            </a:ext>
          </a:extLst>
        </xdr:cNvPr>
        <xdr:cNvSpPr>
          <a:spLocks noChangeShapeType="1"/>
        </xdr:cNvSpPr>
      </xdr:nvSpPr>
      <xdr:spPr bwMode="auto">
        <a:xfrm flipH="1">
          <a:off x="1952625" y="6690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114300</xdr:rowOff>
    </xdr:from>
    <xdr:to>
      <xdr:col>2</xdr:col>
      <xdr:colOff>0</xdr:colOff>
      <xdr:row>372</xdr:row>
      <xdr:rowOff>114300</xdr:rowOff>
    </xdr:to>
    <xdr:sp macro="" textlink="">
      <xdr:nvSpPr>
        <xdr:cNvPr id="328" name="Line 8">
          <a:extLst>
            <a:ext uri="{FF2B5EF4-FFF2-40B4-BE49-F238E27FC236}">
              <a16:creationId xmlns:a16="http://schemas.microsoft.com/office/drawing/2014/main" id="{CE5AD929-627F-415D-B85C-7E942478D9BB}"/>
            </a:ext>
          </a:extLst>
        </xdr:cNvPr>
        <xdr:cNvSpPr>
          <a:spLocks noChangeShapeType="1"/>
        </xdr:cNvSpPr>
      </xdr:nvSpPr>
      <xdr:spPr bwMode="auto">
        <a:xfrm flipH="1">
          <a:off x="1409700" y="6964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304</xdr:row>
      <xdr:rowOff>114300</xdr:rowOff>
    </xdr:from>
    <xdr:to>
      <xdr:col>2</xdr:col>
      <xdr:colOff>85725</xdr:colOff>
      <xdr:row>304</xdr:row>
      <xdr:rowOff>114300</xdr:rowOff>
    </xdr:to>
    <xdr:sp macro="" textlink="">
      <xdr:nvSpPr>
        <xdr:cNvPr id="329" name="Line 8">
          <a:extLst>
            <a:ext uri="{FF2B5EF4-FFF2-40B4-BE49-F238E27FC236}">
              <a16:creationId xmlns:a16="http://schemas.microsoft.com/office/drawing/2014/main" id="{9637A36D-7A3F-435F-A64A-5571BCE33D63}"/>
            </a:ext>
          </a:extLst>
        </xdr:cNvPr>
        <xdr:cNvSpPr>
          <a:spLocks noChangeShapeType="1"/>
        </xdr:cNvSpPr>
      </xdr:nvSpPr>
      <xdr:spPr bwMode="auto">
        <a:xfrm flipH="1">
          <a:off x="1952625"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330" name="Line 8">
          <a:extLst>
            <a:ext uri="{FF2B5EF4-FFF2-40B4-BE49-F238E27FC236}">
              <a16:creationId xmlns:a16="http://schemas.microsoft.com/office/drawing/2014/main" id="{C974350C-A85C-40AB-A509-F14E05D0EEA5}"/>
            </a:ext>
          </a:extLst>
        </xdr:cNvPr>
        <xdr:cNvSpPr>
          <a:spLocks noChangeShapeType="1"/>
        </xdr:cNvSpPr>
      </xdr:nvSpPr>
      <xdr:spPr bwMode="auto">
        <a:xfrm flipH="1">
          <a:off x="1485900" y="60283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331" name="Line 8">
          <a:extLst>
            <a:ext uri="{FF2B5EF4-FFF2-40B4-BE49-F238E27FC236}">
              <a16:creationId xmlns:a16="http://schemas.microsoft.com/office/drawing/2014/main" id="{D4061456-2C42-45AB-B48E-C2502D45C91D}"/>
            </a:ext>
          </a:extLst>
        </xdr:cNvPr>
        <xdr:cNvSpPr>
          <a:spLocks noChangeShapeType="1"/>
        </xdr:cNvSpPr>
      </xdr:nvSpPr>
      <xdr:spPr bwMode="auto">
        <a:xfrm flipH="1">
          <a:off x="1485900" y="60283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306</xdr:row>
      <xdr:rowOff>114300</xdr:rowOff>
    </xdr:from>
    <xdr:to>
      <xdr:col>2</xdr:col>
      <xdr:colOff>0</xdr:colOff>
      <xdr:row>306</xdr:row>
      <xdr:rowOff>114300</xdr:rowOff>
    </xdr:to>
    <xdr:sp macro="" textlink="">
      <xdr:nvSpPr>
        <xdr:cNvPr id="332" name="Line 8">
          <a:extLst>
            <a:ext uri="{FF2B5EF4-FFF2-40B4-BE49-F238E27FC236}">
              <a16:creationId xmlns:a16="http://schemas.microsoft.com/office/drawing/2014/main" id="{64BD2EA5-2FA2-48CB-AEBD-F5E4F050F3C6}"/>
            </a:ext>
          </a:extLst>
        </xdr:cNvPr>
        <xdr:cNvSpPr>
          <a:spLocks noChangeShapeType="1"/>
        </xdr:cNvSpPr>
      </xdr:nvSpPr>
      <xdr:spPr bwMode="auto">
        <a:xfrm flipH="1">
          <a:off x="1409700" y="5793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304</xdr:row>
      <xdr:rowOff>114300</xdr:rowOff>
    </xdr:from>
    <xdr:to>
      <xdr:col>2</xdr:col>
      <xdr:colOff>85725</xdr:colOff>
      <xdr:row>304</xdr:row>
      <xdr:rowOff>114300</xdr:rowOff>
    </xdr:to>
    <xdr:sp macro="" textlink="">
      <xdr:nvSpPr>
        <xdr:cNvPr id="333" name="Line 8">
          <a:extLst>
            <a:ext uri="{FF2B5EF4-FFF2-40B4-BE49-F238E27FC236}">
              <a16:creationId xmlns:a16="http://schemas.microsoft.com/office/drawing/2014/main" id="{ADF422C3-49B4-46B9-8227-5EF9EE28BB52}"/>
            </a:ext>
          </a:extLst>
        </xdr:cNvPr>
        <xdr:cNvSpPr>
          <a:spLocks noChangeShapeType="1"/>
        </xdr:cNvSpPr>
      </xdr:nvSpPr>
      <xdr:spPr bwMode="auto">
        <a:xfrm flipH="1">
          <a:off x="1952625"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536</xdr:row>
      <xdr:rowOff>114300</xdr:rowOff>
    </xdr:from>
    <xdr:to>
      <xdr:col>2</xdr:col>
      <xdr:colOff>66675</xdr:colOff>
      <xdr:row>536</xdr:row>
      <xdr:rowOff>114300</xdr:rowOff>
    </xdr:to>
    <xdr:sp macro="" textlink="">
      <xdr:nvSpPr>
        <xdr:cNvPr id="334" name="Line 8">
          <a:extLst>
            <a:ext uri="{FF2B5EF4-FFF2-40B4-BE49-F238E27FC236}">
              <a16:creationId xmlns:a16="http://schemas.microsoft.com/office/drawing/2014/main" id="{C58F1B24-1E05-4B63-BC9C-8A206AB898F5}"/>
            </a:ext>
          </a:extLst>
        </xdr:cNvPr>
        <xdr:cNvSpPr>
          <a:spLocks noChangeShapeType="1"/>
        </xdr:cNvSpPr>
      </xdr:nvSpPr>
      <xdr:spPr>
        <a:xfrm flipH="1">
          <a:off x="1476375" y="977646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423</xdr:row>
      <xdr:rowOff>114300</xdr:rowOff>
    </xdr:from>
    <xdr:to>
      <xdr:col>2</xdr:col>
      <xdr:colOff>66675</xdr:colOff>
      <xdr:row>423</xdr:row>
      <xdr:rowOff>114300</xdr:rowOff>
    </xdr:to>
    <xdr:sp macro="" textlink="">
      <xdr:nvSpPr>
        <xdr:cNvPr id="335" name="Line 8">
          <a:extLst>
            <a:ext uri="{FF2B5EF4-FFF2-40B4-BE49-F238E27FC236}">
              <a16:creationId xmlns:a16="http://schemas.microsoft.com/office/drawing/2014/main" id="{164D1A1C-36AA-44A4-939D-3FEC1097565B}"/>
            </a:ext>
          </a:extLst>
        </xdr:cNvPr>
        <xdr:cNvSpPr>
          <a:spLocks noChangeShapeType="1"/>
        </xdr:cNvSpPr>
      </xdr:nvSpPr>
      <xdr:spPr>
        <a:xfrm flipH="1">
          <a:off x="1476375" y="783907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555</xdr:row>
      <xdr:rowOff>114300</xdr:rowOff>
    </xdr:from>
    <xdr:to>
      <xdr:col>2</xdr:col>
      <xdr:colOff>66675</xdr:colOff>
      <xdr:row>555</xdr:row>
      <xdr:rowOff>114300</xdr:rowOff>
    </xdr:to>
    <xdr:sp macro="" textlink="">
      <xdr:nvSpPr>
        <xdr:cNvPr id="336" name="Line 8">
          <a:extLst>
            <a:ext uri="{FF2B5EF4-FFF2-40B4-BE49-F238E27FC236}">
              <a16:creationId xmlns:a16="http://schemas.microsoft.com/office/drawing/2014/main" id="{410CAEA7-CA46-4564-8BC5-97F149D6488A}"/>
            </a:ext>
          </a:extLst>
        </xdr:cNvPr>
        <xdr:cNvSpPr>
          <a:spLocks noChangeShapeType="1"/>
        </xdr:cNvSpPr>
      </xdr:nvSpPr>
      <xdr:spPr>
        <a:xfrm flipH="1">
          <a:off x="1476375" y="1010221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442</xdr:row>
      <xdr:rowOff>114300</xdr:rowOff>
    </xdr:from>
    <xdr:to>
      <xdr:col>2</xdr:col>
      <xdr:colOff>66675</xdr:colOff>
      <xdr:row>442</xdr:row>
      <xdr:rowOff>114300</xdr:rowOff>
    </xdr:to>
    <xdr:sp macro="" textlink="">
      <xdr:nvSpPr>
        <xdr:cNvPr id="337" name="Line 8">
          <a:extLst>
            <a:ext uri="{FF2B5EF4-FFF2-40B4-BE49-F238E27FC236}">
              <a16:creationId xmlns:a16="http://schemas.microsoft.com/office/drawing/2014/main" id="{D1149903-79B5-414D-AE44-B993D6121DCC}"/>
            </a:ext>
          </a:extLst>
        </xdr:cNvPr>
        <xdr:cNvSpPr>
          <a:spLocks noChangeShapeType="1"/>
        </xdr:cNvSpPr>
      </xdr:nvSpPr>
      <xdr:spPr>
        <a:xfrm flipH="1">
          <a:off x="1476375" y="816483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449</xdr:row>
      <xdr:rowOff>114300</xdr:rowOff>
    </xdr:from>
    <xdr:to>
      <xdr:col>2</xdr:col>
      <xdr:colOff>66675</xdr:colOff>
      <xdr:row>449</xdr:row>
      <xdr:rowOff>114300</xdr:rowOff>
    </xdr:to>
    <xdr:sp macro="" textlink="">
      <xdr:nvSpPr>
        <xdr:cNvPr id="338" name="Line 8">
          <a:extLst>
            <a:ext uri="{FF2B5EF4-FFF2-40B4-BE49-F238E27FC236}">
              <a16:creationId xmlns:a16="http://schemas.microsoft.com/office/drawing/2014/main" id="{329B180E-DDD5-42CA-BE10-5D49ECBFE4C4}"/>
            </a:ext>
          </a:extLst>
        </xdr:cNvPr>
        <xdr:cNvSpPr>
          <a:spLocks noChangeShapeType="1"/>
        </xdr:cNvSpPr>
      </xdr:nvSpPr>
      <xdr:spPr>
        <a:xfrm flipH="1">
          <a:off x="1476375" y="828484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477</xdr:row>
      <xdr:rowOff>95250</xdr:rowOff>
    </xdr:from>
    <xdr:to>
      <xdr:col>2</xdr:col>
      <xdr:colOff>38100</xdr:colOff>
      <xdr:row>477</xdr:row>
      <xdr:rowOff>104775</xdr:rowOff>
    </xdr:to>
    <xdr:sp macro="" textlink="">
      <xdr:nvSpPr>
        <xdr:cNvPr id="339" name="Line 7">
          <a:extLst>
            <a:ext uri="{FF2B5EF4-FFF2-40B4-BE49-F238E27FC236}">
              <a16:creationId xmlns:a16="http://schemas.microsoft.com/office/drawing/2014/main" id="{536BDCA6-5DAD-4E1D-A79D-2D74D5B08F0F}"/>
            </a:ext>
          </a:extLst>
        </xdr:cNvPr>
        <xdr:cNvSpPr>
          <a:spLocks noChangeShapeType="1"/>
        </xdr:cNvSpPr>
      </xdr:nvSpPr>
      <xdr:spPr>
        <a:xfrm flipH="1" flipV="1">
          <a:off x="1409700" y="876300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478</xdr:row>
      <xdr:rowOff>114300</xdr:rowOff>
    </xdr:from>
    <xdr:to>
      <xdr:col>2</xdr:col>
      <xdr:colOff>0</xdr:colOff>
      <xdr:row>478</xdr:row>
      <xdr:rowOff>114300</xdr:rowOff>
    </xdr:to>
    <xdr:sp macro="" textlink="">
      <xdr:nvSpPr>
        <xdr:cNvPr id="340" name="Line 8">
          <a:extLst>
            <a:ext uri="{FF2B5EF4-FFF2-40B4-BE49-F238E27FC236}">
              <a16:creationId xmlns:a16="http://schemas.microsoft.com/office/drawing/2014/main" id="{3C712FCA-B086-4DBF-91EB-3623328B5D9E}"/>
            </a:ext>
          </a:extLst>
        </xdr:cNvPr>
        <xdr:cNvSpPr>
          <a:spLocks noChangeShapeType="1"/>
        </xdr:cNvSpPr>
      </xdr:nvSpPr>
      <xdr:spPr>
        <a:xfrm flipH="1">
          <a:off x="1409700" y="878205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440</xdr:row>
      <xdr:rowOff>114300</xdr:rowOff>
    </xdr:from>
    <xdr:to>
      <xdr:col>2</xdr:col>
      <xdr:colOff>66675</xdr:colOff>
      <xdr:row>440</xdr:row>
      <xdr:rowOff>114300</xdr:rowOff>
    </xdr:to>
    <xdr:sp macro="" textlink="">
      <xdr:nvSpPr>
        <xdr:cNvPr id="341" name="Line 8">
          <a:extLst>
            <a:ext uri="{FF2B5EF4-FFF2-40B4-BE49-F238E27FC236}">
              <a16:creationId xmlns:a16="http://schemas.microsoft.com/office/drawing/2014/main" id="{DCD7C6FB-B81C-4068-AE42-FB62D099E5CA}"/>
            </a:ext>
          </a:extLst>
        </xdr:cNvPr>
        <xdr:cNvSpPr>
          <a:spLocks noChangeShapeType="1"/>
        </xdr:cNvSpPr>
      </xdr:nvSpPr>
      <xdr:spPr>
        <a:xfrm flipH="1">
          <a:off x="1476375" y="813054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95250</xdr:rowOff>
    </xdr:from>
    <xdr:to>
      <xdr:col>2</xdr:col>
      <xdr:colOff>38100</xdr:colOff>
      <xdr:row>467</xdr:row>
      <xdr:rowOff>104775</xdr:rowOff>
    </xdr:to>
    <xdr:sp macro="" textlink="">
      <xdr:nvSpPr>
        <xdr:cNvPr id="342" name="Line 7">
          <a:extLst>
            <a:ext uri="{FF2B5EF4-FFF2-40B4-BE49-F238E27FC236}">
              <a16:creationId xmlns:a16="http://schemas.microsoft.com/office/drawing/2014/main" id="{DD0A1C33-E098-4792-9BBF-1D3716966D74}"/>
            </a:ext>
          </a:extLst>
        </xdr:cNvPr>
        <xdr:cNvSpPr>
          <a:spLocks noChangeShapeType="1"/>
        </xdr:cNvSpPr>
      </xdr:nvSpPr>
      <xdr:spPr>
        <a:xfrm flipH="1" flipV="1">
          <a:off x="1409700" y="859155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114300</xdr:rowOff>
    </xdr:from>
    <xdr:to>
      <xdr:col>2</xdr:col>
      <xdr:colOff>0</xdr:colOff>
      <xdr:row>468</xdr:row>
      <xdr:rowOff>114300</xdr:rowOff>
    </xdr:to>
    <xdr:sp macro="" textlink="">
      <xdr:nvSpPr>
        <xdr:cNvPr id="343" name="Line 8">
          <a:extLst>
            <a:ext uri="{FF2B5EF4-FFF2-40B4-BE49-F238E27FC236}">
              <a16:creationId xmlns:a16="http://schemas.microsoft.com/office/drawing/2014/main" id="{91F2A921-E5DF-42F4-8E9E-48A78F3EB921}"/>
            </a:ext>
          </a:extLst>
        </xdr:cNvPr>
        <xdr:cNvSpPr>
          <a:spLocks noChangeShapeType="1"/>
        </xdr:cNvSpPr>
      </xdr:nvSpPr>
      <xdr:spPr>
        <a:xfrm flipH="1">
          <a:off x="1409700" y="861060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526</xdr:row>
      <xdr:rowOff>114300</xdr:rowOff>
    </xdr:from>
    <xdr:to>
      <xdr:col>2</xdr:col>
      <xdr:colOff>66675</xdr:colOff>
      <xdr:row>526</xdr:row>
      <xdr:rowOff>114300</xdr:rowOff>
    </xdr:to>
    <xdr:sp macro="" textlink="">
      <xdr:nvSpPr>
        <xdr:cNvPr id="344" name="Line 8">
          <a:extLst>
            <a:ext uri="{FF2B5EF4-FFF2-40B4-BE49-F238E27FC236}">
              <a16:creationId xmlns:a16="http://schemas.microsoft.com/office/drawing/2014/main" id="{A251C81A-8994-44BE-9062-21A91BFF6D99}"/>
            </a:ext>
          </a:extLst>
        </xdr:cNvPr>
        <xdr:cNvSpPr>
          <a:spLocks noChangeShapeType="1"/>
        </xdr:cNvSpPr>
      </xdr:nvSpPr>
      <xdr:spPr>
        <a:xfrm flipH="1">
          <a:off x="1476375" y="960501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421</xdr:row>
      <xdr:rowOff>114300</xdr:rowOff>
    </xdr:from>
    <xdr:to>
      <xdr:col>2</xdr:col>
      <xdr:colOff>66675</xdr:colOff>
      <xdr:row>421</xdr:row>
      <xdr:rowOff>114300</xdr:rowOff>
    </xdr:to>
    <xdr:sp macro="" textlink="">
      <xdr:nvSpPr>
        <xdr:cNvPr id="345" name="Line 8">
          <a:extLst>
            <a:ext uri="{FF2B5EF4-FFF2-40B4-BE49-F238E27FC236}">
              <a16:creationId xmlns:a16="http://schemas.microsoft.com/office/drawing/2014/main" id="{B8BD4628-FAE1-4E63-8B90-ECFBBB0984C7}"/>
            </a:ext>
          </a:extLst>
        </xdr:cNvPr>
        <xdr:cNvSpPr>
          <a:spLocks noChangeShapeType="1"/>
        </xdr:cNvSpPr>
      </xdr:nvSpPr>
      <xdr:spPr>
        <a:xfrm flipH="1">
          <a:off x="1476375" y="78047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526</xdr:row>
      <xdr:rowOff>114300</xdr:rowOff>
    </xdr:from>
    <xdr:to>
      <xdr:col>2</xdr:col>
      <xdr:colOff>66675</xdr:colOff>
      <xdr:row>526</xdr:row>
      <xdr:rowOff>114300</xdr:rowOff>
    </xdr:to>
    <xdr:sp macro="" textlink="">
      <xdr:nvSpPr>
        <xdr:cNvPr id="346" name="Line 8">
          <a:extLst>
            <a:ext uri="{FF2B5EF4-FFF2-40B4-BE49-F238E27FC236}">
              <a16:creationId xmlns:a16="http://schemas.microsoft.com/office/drawing/2014/main" id="{AC12D966-7FAB-4A39-B740-9ED249AE0ADA}"/>
            </a:ext>
          </a:extLst>
        </xdr:cNvPr>
        <xdr:cNvSpPr>
          <a:spLocks noChangeShapeType="1"/>
        </xdr:cNvSpPr>
      </xdr:nvSpPr>
      <xdr:spPr>
        <a:xfrm flipH="1">
          <a:off x="1476375" y="960501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421</xdr:row>
      <xdr:rowOff>114300</xdr:rowOff>
    </xdr:from>
    <xdr:to>
      <xdr:col>2</xdr:col>
      <xdr:colOff>66675</xdr:colOff>
      <xdr:row>421</xdr:row>
      <xdr:rowOff>114300</xdr:rowOff>
    </xdr:to>
    <xdr:sp macro="" textlink="">
      <xdr:nvSpPr>
        <xdr:cNvPr id="347" name="Line 8">
          <a:extLst>
            <a:ext uri="{FF2B5EF4-FFF2-40B4-BE49-F238E27FC236}">
              <a16:creationId xmlns:a16="http://schemas.microsoft.com/office/drawing/2014/main" id="{2B084A19-8AA8-4C8B-9F1E-0A56EDB6A17A}"/>
            </a:ext>
          </a:extLst>
        </xdr:cNvPr>
        <xdr:cNvSpPr>
          <a:spLocks noChangeShapeType="1"/>
        </xdr:cNvSpPr>
      </xdr:nvSpPr>
      <xdr:spPr>
        <a:xfrm flipH="1">
          <a:off x="1476375" y="78047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413</xdr:row>
      <xdr:rowOff>114300</xdr:rowOff>
    </xdr:from>
    <xdr:to>
      <xdr:col>2</xdr:col>
      <xdr:colOff>66675</xdr:colOff>
      <xdr:row>413</xdr:row>
      <xdr:rowOff>114300</xdr:rowOff>
    </xdr:to>
    <xdr:sp macro="" textlink="">
      <xdr:nvSpPr>
        <xdr:cNvPr id="348" name="Line 8">
          <a:extLst>
            <a:ext uri="{FF2B5EF4-FFF2-40B4-BE49-F238E27FC236}">
              <a16:creationId xmlns:a16="http://schemas.microsoft.com/office/drawing/2014/main" id="{10D85F4C-B40F-48EF-9C36-2E68E3EFE689}"/>
            </a:ext>
          </a:extLst>
        </xdr:cNvPr>
        <xdr:cNvSpPr>
          <a:spLocks noChangeShapeType="1"/>
        </xdr:cNvSpPr>
      </xdr:nvSpPr>
      <xdr:spPr>
        <a:xfrm flipH="1">
          <a:off x="1476375" y="766762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95250</xdr:rowOff>
    </xdr:from>
    <xdr:to>
      <xdr:col>2</xdr:col>
      <xdr:colOff>38100</xdr:colOff>
      <xdr:row>441</xdr:row>
      <xdr:rowOff>104775</xdr:rowOff>
    </xdr:to>
    <xdr:sp macro="" textlink="">
      <xdr:nvSpPr>
        <xdr:cNvPr id="349" name="Line 7">
          <a:extLst>
            <a:ext uri="{FF2B5EF4-FFF2-40B4-BE49-F238E27FC236}">
              <a16:creationId xmlns:a16="http://schemas.microsoft.com/office/drawing/2014/main" id="{BE35754A-4F3C-4D4B-81E5-524DF40B28E6}"/>
            </a:ext>
          </a:extLst>
        </xdr:cNvPr>
        <xdr:cNvSpPr>
          <a:spLocks noChangeShapeType="1"/>
        </xdr:cNvSpPr>
      </xdr:nvSpPr>
      <xdr:spPr>
        <a:xfrm flipH="1" flipV="1">
          <a:off x="1409700" y="814578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114300</xdr:rowOff>
    </xdr:from>
    <xdr:to>
      <xdr:col>2</xdr:col>
      <xdr:colOff>0</xdr:colOff>
      <xdr:row>442</xdr:row>
      <xdr:rowOff>114300</xdr:rowOff>
    </xdr:to>
    <xdr:sp macro="" textlink="">
      <xdr:nvSpPr>
        <xdr:cNvPr id="350" name="Line 8">
          <a:extLst>
            <a:ext uri="{FF2B5EF4-FFF2-40B4-BE49-F238E27FC236}">
              <a16:creationId xmlns:a16="http://schemas.microsoft.com/office/drawing/2014/main" id="{A148CBEC-4631-4F03-80E6-27E16E06F506}"/>
            </a:ext>
          </a:extLst>
        </xdr:cNvPr>
        <xdr:cNvSpPr>
          <a:spLocks noChangeShapeType="1"/>
        </xdr:cNvSpPr>
      </xdr:nvSpPr>
      <xdr:spPr>
        <a:xfrm flipH="1">
          <a:off x="1409700" y="816483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440</xdr:row>
      <xdr:rowOff>114300</xdr:rowOff>
    </xdr:from>
    <xdr:to>
      <xdr:col>2</xdr:col>
      <xdr:colOff>66675</xdr:colOff>
      <xdr:row>440</xdr:row>
      <xdr:rowOff>114300</xdr:rowOff>
    </xdr:to>
    <xdr:sp macro="" textlink="">
      <xdr:nvSpPr>
        <xdr:cNvPr id="351" name="Line 8">
          <a:extLst>
            <a:ext uri="{FF2B5EF4-FFF2-40B4-BE49-F238E27FC236}">
              <a16:creationId xmlns:a16="http://schemas.microsoft.com/office/drawing/2014/main" id="{ED880BF1-FD7C-4CC6-A11D-602324FE24B4}"/>
            </a:ext>
          </a:extLst>
        </xdr:cNvPr>
        <xdr:cNvSpPr>
          <a:spLocks noChangeShapeType="1"/>
        </xdr:cNvSpPr>
      </xdr:nvSpPr>
      <xdr:spPr>
        <a:xfrm flipH="1">
          <a:off x="1476375" y="813054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95250</xdr:rowOff>
    </xdr:from>
    <xdr:to>
      <xdr:col>2</xdr:col>
      <xdr:colOff>38100</xdr:colOff>
      <xdr:row>467</xdr:row>
      <xdr:rowOff>104775</xdr:rowOff>
    </xdr:to>
    <xdr:sp macro="" textlink="">
      <xdr:nvSpPr>
        <xdr:cNvPr id="352" name="Line 7">
          <a:extLst>
            <a:ext uri="{FF2B5EF4-FFF2-40B4-BE49-F238E27FC236}">
              <a16:creationId xmlns:a16="http://schemas.microsoft.com/office/drawing/2014/main" id="{44BF44AB-2266-426D-95BF-91E57C9B19B5}"/>
            </a:ext>
          </a:extLst>
        </xdr:cNvPr>
        <xdr:cNvSpPr>
          <a:spLocks noChangeShapeType="1"/>
        </xdr:cNvSpPr>
      </xdr:nvSpPr>
      <xdr:spPr>
        <a:xfrm flipH="1" flipV="1">
          <a:off x="1409700" y="85915500"/>
          <a:ext cx="38100"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114300</xdr:rowOff>
    </xdr:from>
    <xdr:to>
      <xdr:col>2</xdr:col>
      <xdr:colOff>0</xdr:colOff>
      <xdr:row>468</xdr:row>
      <xdr:rowOff>114300</xdr:rowOff>
    </xdr:to>
    <xdr:sp macro="" textlink="">
      <xdr:nvSpPr>
        <xdr:cNvPr id="353" name="Line 8">
          <a:extLst>
            <a:ext uri="{FF2B5EF4-FFF2-40B4-BE49-F238E27FC236}">
              <a16:creationId xmlns:a16="http://schemas.microsoft.com/office/drawing/2014/main" id="{1BBFD642-35B3-4F26-810F-A6E842C4B0C6}"/>
            </a:ext>
          </a:extLst>
        </xdr:cNvPr>
        <xdr:cNvSpPr>
          <a:spLocks noChangeShapeType="1"/>
        </xdr:cNvSpPr>
      </xdr:nvSpPr>
      <xdr:spPr>
        <a:xfrm flipH="1">
          <a:off x="1409700" y="861060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356</xdr:row>
      <xdr:rowOff>114300</xdr:rowOff>
    </xdr:from>
    <xdr:to>
      <xdr:col>2</xdr:col>
      <xdr:colOff>66675</xdr:colOff>
      <xdr:row>356</xdr:row>
      <xdr:rowOff>114300</xdr:rowOff>
    </xdr:to>
    <xdr:sp macro="" textlink="">
      <xdr:nvSpPr>
        <xdr:cNvPr id="354" name="Line 8">
          <a:extLst>
            <a:ext uri="{FF2B5EF4-FFF2-40B4-BE49-F238E27FC236}">
              <a16:creationId xmlns:a16="http://schemas.microsoft.com/office/drawing/2014/main" id="{66CA8E2A-C445-4A76-895B-98CD5DC3DDFB}"/>
            </a:ext>
          </a:extLst>
        </xdr:cNvPr>
        <xdr:cNvSpPr>
          <a:spLocks noChangeShapeType="1"/>
        </xdr:cNvSpPr>
      </xdr:nvSpPr>
      <xdr:spPr>
        <a:xfrm flipH="1">
          <a:off x="1476375" y="669036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114300</xdr:rowOff>
    </xdr:from>
    <xdr:to>
      <xdr:col>2</xdr:col>
      <xdr:colOff>0</xdr:colOff>
      <xdr:row>372</xdr:row>
      <xdr:rowOff>114300</xdr:rowOff>
    </xdr:to>
    <xdr:sp macro="" textlink="">
      <xdr:nvSpPr>
        <xdr:cNvPr id="355" name="Line 8">
          <a:extLst>
            <a:ext uri="{FF2B5EF4-FFF2-40B4-BE49-F238E27FC236}">
              <a16:creationId xmlns:a16="http://schemas.microsoft.com/office/drawing/2014/main" id="{8232238A-7D3F-46F7-BC9F-688E952944F1}"/>
            </a:ext>
          </a:extLst>
        </xdr:cNvPr>
        <xdr:cNvSpPr>
          <a:spLocks noChangeShapeType="1"/>
        </xdr:cNvSpPr>
      </xdr:nvSpPr>
      <xdr:spPr>
        <a:xfrm flipH="1">
          <a:off x="1409700" y="69646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401</xdr:row>
      <xdr:rowOff>114300</xdr:rowOff>
    </xdr:from>
    <xdr:to>
      <xdr:col>2</xdr:col>
      <xdr:colOff>66675</xdr:colOff>
      <xdr:row>401</xdr:row>
      <xdr:rowOff>114300</xdr:rowOff>
    </xdr:to>
    <xdr:sp macro="" textlink="">
      <xdr:nvSpPr>
        <xdr:cNvPr id="356" name="Line 8">
          <a:extLst>
            <a:ext uri="{FF2B5EF4-FFF2-40B4-BE49-F238E27FC236}">
              <a16:creationId xmlns:a16="http://schemas.microsoft.com/office/drawing/2014/main" id="{664CE991-62A2-4652-A306-51655E78EE4E}"/>
            </a:ext>
          </a:extLst>
        </xdr:cNvPr>
        <xdr:cNvSpPr>
          <a:spLocks noChangeShapeType="1"/>
        </xdr:cNvSpPr>
      </xdr:nvSpPr>
      <xdr:spPr>
        <a:xfrm flipH="1">
          <a:off x="1476375" y="74618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335</xdr:row>
      <xdr:rowOff>114300</xdr:rowOff>
    </xdr:from>
    <xdr:to>
      <xdr:col>2</xdr:col>
      <xdr:colOff>66675</xdr:colOff>
      <xdr:row>335</xdr:row>
      <xdr:rowOff>114300</xdr:rowOff>
    </xdr:to>
    <xdr:sp macro="" textlink="">
      <xdr:nvSpPr>
        <xdr:cNvPr id="357" name="Line 8">
          <a:extLst>
            <a:ext uri="{FF2B5EF4-FFF2-40B4-BE49-F238E27FC236}">
              <a16:creationId xmlns:a16="http://schemas.microsoft.com/office/drawing/2014/main" id="{6E3360EC-6C57-435B-ACEA-F9848C1AAC95}"/>
            </a:ext>
          </a:extLst>
        </xdr:cNvPr>
        <xdr:cNvSpPr>
          <a:spLocks noChangeShapeType="1"/>
        </xdr:cNvSpPr>
      </xdr:nvSpPr>
      <xdr:spPr>
        <a:xfrm flipH="1">
          <a:off x="1476375" y="63169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401</xdr:row>
      <xdr:rowOff>114300</xdr:rowOff>
    </xdr:from>
    <xdr:to>
      <xdr:col>2</xdr:col>
      <xdr:colOff>66675</xdr:colOff>
      <xdr:row>401</xdr:row>
      <xdr:rowOff>114300</xdr:rowOff>
    </xdr:to>
    <xdr:sp macro="" textlink="">
      <xdr:nvSpPr>
        <xdr:cNvPr id="358" name="Line 8">
          <a:extLst>
            <a:ext uri="{FF2B5EF4-FFF2-40B4-BE49-F238E27FC236}">
              <a16:creationId xmlns:a16="http://schemas.microsoft.com/office/drawing/2014/main" id="{586D4984-35D8-4E4F-BC78-4981CD78D1FF}"/>
            </a:ext>
          </a:extLst>
        </xdr:cNvPr>
        <xdr:cNvSpPr>
          <a:spLocks noChangeShapeType="1"/>
        </xdr:cNvSpPr>
      </xdr:nvSpPr>
      <xdr:spPr>
        <a:xfrm flipH="1">
          <a:off x="1476375" y="7461885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335</xdr:row>
      <xdr:rowOff>114300</xdr:rowOff>
    </xdr:from>
    <xdr:to>
      <xdr:col>2</xdr:col>
      <xdr:colOff>66675</xdr:colOff>
      <xdr:row>335</xdr:row>
      <xdr:rowOff>114300</xdr:rowOff>
    </xdr:to>
    <xdr:sp macro="" textlink="">
      <xdr:nvSpPr>
        <xdr:cNvPr id="359" name="Line 8">
          <a:extLst>
            <a:ext uri="{FF2B5EF4-FFF2-40B4-BE49-F238E27FC236}">
              <a16:creationId xmlns:a16="http://schemas.microsoft.com/office/drawing/2014/main" id="{CD59CEEF-D67E-47AF-9549-0BA4212224E4}"/>
            </a:ext>
          </a:extLst>
        </xdr:cNvPr>
        <xdr:cNvSpPr>
          <a:spLocks noChangeShapeType="1"/>
        </xdr:cNvSpPr>
      </xdr:nvSpPr>
      <xdr:spPr>
        <a:xfrm flipH="1">
          <a:off x="1476375" y="63169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327</xdr:row>
      <xdr:rowOff>114300</xdr:rowOff>
    </xdr:from>
    <xdr:to>
      <xdr:col>2</xdr:col>
      <xdr:colOff>66675</xdr:colOff>
      <xdr:row>327</xdr:row>
      <xdr:rowOff>114300</xdr:rowOff>
    </xdr:to>
    <xdr:sp macro="" textlink="">
      <xdr:nvSpPr>
        <xdr:cNvPr id="360" name="Line 8">
          <a:extLst>
            <a:ext uri="{FF2B5EF4-FFF2-40B4-BE49-F238E27FC236}">
              <a16:creationId xmlns:a16="http://schemas.microsoft.com/office/drawing/2014/main" id="{6555E2AE-4B5B-4836-A124-51022A54F07E}"/>
            </a:ext>
          </a:extLst>
        </xdr:cNvPr>
        <xdr:cNvSpPr>
          <a:spLocks noChangeShapeType="1"/>
        </xdr:cNvSpPr>
      </xdr:nvSpPr>
      <xdr:spPr>
        <a:xfrm flipH="1">
          <a:off x="1476375" y="61731525"/>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114300</xdr:rowOff>
    </xdr:from>
    <xdr:to>
      <xdr:col>2</xdr:col>
      <xdr:colOff>0</xdr:colOff>
      <xdr:row>358</xdr:row>
      <xdr:rowOff>114300</xdr:rowOff>
    </xdr:to>
    <xdr:sp macro="" textlink="">
      <xdr:nvSpPr>
        <xdr:cNvPr id="361" name="Line 8">
          <a:extLst>
            <a:ext uri="{FF2B5EF4-FFF2-40B4-BE49-F238E27FC236}">
              <a16:creationId xmlns:a16="http://schemas.microsoft.com/office/drawing/2014/main" id="{E21B5217-686B-41C6-AAEA-0A3B55FD5774}"/>
            </a:ext>
          </a:extLst>
        </xdr:cNvPr>
        <xdr:cNvSpPr>
          <a:spLocks noChangeShapeType="1"/>
        </xdr:cNvSpPr>
      </xdr:nvSpPr>
      <xdr:spPr>
        <a:xfrm flipH="1">
          <a:off x="1409700" y="672465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356</xdr:row>
      <xdr:rowOff>114300</xdr:rowOff>
    </xdr:from>
    <xdr:to>
      <xdr:col>2</xdr:col>
      <xdr:colOff>66675</xdr:colOff>
      <xdr:row>356</xdr:row>
      <xdr:rowOff>114300</xdr:rowOff>
    </xdr:to>
    <xdr:sp macro="" textlink="">
      <xdr:nvSpPr>
        <xdr:cNvPr id="362" name="Line 8">
          <a:extLst>
            <a:ext uri="{FF2B5EF4-FFF2-40B4-BE49-F238E27FC236}">
              <a16:creationId xmlns:a16="http://schemas.microsoft.com/office/drawing/2014/main" id="{3E865BDE-B315-48FF-828F-EB3FC67C9F3F}"/>
            </a:ext>
          </a:extLst>
        </xdr:cNvPr>
        <xdr:cNvSpPr>
          <a:spLocks noChangeShapeType="1"/>
        </xdr:cNvSpPr>
      </xdr:nvSpPr>
      <xdr:spPr>
        <a:xfrm flipH="1">
          <a:off x="1476375" y="669036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372</xdr:row>
      <xdr:rowOff>114300</xdr:rowOff>
    </xdr:from>
    <xdr:to>
      <xdr:col>2</xdr:col>
      <xdr:colOff>0</xdr:colOff>
      <xdr:row>372</xdr:row>
      <xdr:rowOff>114300</xdr:rowOff>
    </xdr:to>
    <xdr:sp macro="" textlink="">
      <xdr:nvSpPr>
        <xdr:cNvPr id="363" name="Line 8">
          <a:extLst>
            <a:ext uri="{FF2B5EF4-FFF2-40B4-BE49-F238E27FC236}">
              <a16:creationId xmlns:a16="http://schemas.microsoft.com/office/drawing/2014/main" id="{DFEB645D-FB69-48B6-94EC-6D0645905550}"/>
            </a:ext>
          </a:extLst>
        </xdr:cNvPr>
        <xdr:cNvSpPr>
          <a:spLocks noChangeShapeType="1"/>
        </xdr:cNvSpPr>
      </xdr:nvSpPr>
      <xdr:spPr>
        <a:xfrm flipH="1">
          <a:off x="1409700" y="69646800"/>
          <a:ext cx="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511</xdr:row>
      <xdr:rowOff>114300</xdr:rowOff>
    </xdr:from>
    <xdr:to>
      <xdr:col>2</xdr:col>
      <xdr:colOff>123825</xdr:colOff>
      <xdr:row>511</xdr:row>
      <xdr:rowOff>114300</xdr:rowOff>
    </xdr:to>
    <xdr:sp macro="" textlink="">
      <xdr:nvSpPr>
        <xdr:cNvPr id="364" name="Line 8">
          <a:extLst>
            <a:ext uri="{FF2B5EF4-FFF2-40B4-BE49-F238E27FC236}">
              <a16:creationId xmlns:a16="http://schemas.microsoft.com/office/drawing/2014/main" id="{783C81AD-E793-4A7B-AE8F-AF003BF5B1AD}"/>
            </a:ext>
          </a:extLst>
        </xdr:cNvPr>
        <xdr:cNvSpPr>
          <a:spLocks noChangeShapeType="1"/>
        </xdr:cNvSpPr>
      </xdr:nvSpPr>
      <xdr:spPr bwMode="auto">
        <a:xfrm flipH="1">
          <a:off x="1943100" y="9347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406</xdr:row>
      <xdr:rowOff>114300</xdr:rowOff>
    </xdr:from>
    <xdr:to>
      <xdr:col>2</xdr:col>
      <xdr:colOff>123825</xdr:colOff>
      <xdr:row>406</xdr:row>
      <xdr:rowOff>114300</xdr:rowOff>
    </xdr:to>
    <xdr:sp macro="" textlink="">
      <xdr:nvSpPr>
        <xdr:cNvPr id="365" name="Line 8">
          <a:extLst>
            <a:ext uri="{FF2B5EF4-FFF2-40B4-BE49-F238E27FC236}">
              <a16:creationId xmlns:a16="http://schemas.microsoft.com/office/drawing/2014/main" id="{94422376-FCEB-4CB4-A3B5-5104A46A04A1}"/>
            </a:ext>
          </a:extLst>
        </xdr:cNvPr>
        <xdr:cNvSpPr>
          <a:spLocks noChangeShapeType="1"/>
        </xdr:cNvSpPr>
      </xdr:nvSpPr>
      <xdr:spPr bwMode="auto">
        <a:xfrm flipH="1">
          <a:off x="1943100" y="7547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521</xdr:row>
      <xdr:rowOff>114300</xdr:rowOff>
    </xdr:from>
    <xdr:to>
      <xdr:col>2</xdr:col>
      <xdr:colOff>123825</xdr:colOff>
      <xdr:row>521</xdr:row>
      <xdr:rowOff>114300</xdr:rowOff>
    </xdr:to>
    <xdr:sp macro="" textlink="">
      <xdr:nvSpPr>
        <xdr:cNvPr id="366" name="Line 8">
          <a:extLst>
            <a:ext uri="{FF2B5EF4-FFF2-40B4-BE49-F238E27FC236}">
              <a16:creationId xmlns:a16="http://schemas.microsoft.com/office/drawing/2014/main" id="{FFEB003A-5F4E-4DDD-9598-DF5C9D6685D7}"/>
            </a:ext>
          </a:extLst>
        </xdr:cNvPr>
        <xdr:cNvSpPr>
          <a:spLocks noChangeShapeType="1"/>
        </xdr:cNvSpPr>
      </xdr:nvSpPr>
      <xdr:spPr bwMode="auto">
        <a:xfrm flipH="1">
          <a:off x="1943100" y="95192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412</xdr:row>
      <xdr:rowOff>114300</xdr:rowOff>
    </xdr:from>
    <xdr:to>
      <xdr:col>2</xdr:col>
      <xdr:colOff>123825</xdr:colOff>
      <xdr:row>412</xdr:row>
      <xdr:rowOff>114300</xdr:rowOff>
    </xdr:to>
    <xdr:sp macro="" textlink="">
      <xdr:nvSpPr>
        <xdr:cNvPr id="367" name="Line 8">
          <a:extLst>
            <a:ext uri="{FF2B5EF4-FFF2-40B4-BE49-F238E27FC236}">
              <a16:creationId xmlns:a16="http://schemas.microsoft.com/office/drawing/2014/main" id="{E32EBB80-145C-459A-9974-38B2502ABBA9}"/>
            </a:ext>
          </a:extLst>
        </xdr:cNvPr>
        <xdr:cNvSpPr>
          <a:spLocks noChangeShapeType="1"/>
        </xdr:cNvSpPr>
      </xdr:nvSpPr>
      <xdr:spPr bwMode="auto">
        <a:xfrm flipH="1">
          <a:off x="1943100" y="7650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596</xdr:row>
      <xdr:rowOff>114300</xdr:rowOff>
    </xdr:from>
    <xdr:to>
      <xdr:col>2</xdr:col>
      <xdr:colOff>123825</xdr:colOff>
      <xdr:row>596</xdr:row>
      <xdr:rowOff>114300</xdr:rowOff>
    </xdr:to>
    <xdr:sp macro="" textlink="">
      <xdr:nvSpPr>
        <xdr:cNvPr id="368" name="Line 8">
          <a:extLst>
            <a:ext uri="{FF2B5EF4-FFF2-40B4-BE49-F238E27FC236}">
              <a16:creationId xmlns:a16="http://schemas.microsoft.com/office/drawing/2014/main" id="{120563B5-7F21-4831-9D75-1F5F2DB1A75C}"/>
            </a:ext>
          </a:extLst>
        </xdr:cNvPr>
        <xdr:cNvSpPr>
          <a:spLocks noChangeShapeType="1"/>
        </xdr:cNvSpPr>
      </xdr:nvSpPr>
      <xdr:spPr bwMode="auto">
        <a:xfrm flipH="1">
          <a:off x="1943100" y="10805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461</xdr:row>
      <xdr:rowOff>114300</xdr:rowOff>
    </xdr:from>
    <xdr:to>
      <xdr:col>2</xdr:col>
      <xdr:colOff>123825</xdr:colOff>
      <xdr:row>461</xdr:row>
      <xdr:rowOff>114300</xdr:rowOff>
    </xdr:to>
    <xdr:sp macro="" textlink="">
      <xdr:nvSpPr>
        <xdr:cNvPr id="369" name="Line 8">
          <a:extLst>
            <a:ext uri="{FF2B5EF4-FFF2-40B4-BE49-F238E27FC236}">
              <a16:creationId xmlns:a16="http://schemas.microsoft.com/office/drawing/2014/main" id="{BF60148C-73B9-488A-BA7A-CDE51690B97F}"/>
            </a:ext>
          </a:extLst>
        </xdr:cNvPr>
        <xdr:cNvSpPr>
          <a:spLocks noChangeShapeType="1"/>
        </xdr:cNvSpPr>
      </xdr:nvSpPr>
      <xdr:spPr bwMode="auto">
        <a:xfrm flipH="1">
          <a:off x="1943100" y="84905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558</xdr:row>
      <xdr:rowOff>0</xdr:rowOff>
    </xdr:from>
    <xdr:to>
      <xdr:col>2</xdr:col>
      <xdr:colOff>123825</xdr:colOff>
      <xdr:row>558</xdr:row>
      <xdr:rowOff>0</xdr:rowOff>
    </xdr:to>
    <xdr:sp macro="" textlink="">
      <xdr:nvSpPr>
        <xdr:cNvPr id="370" name="Line 8">
          <a:extLst>
            <a:ext uri="{FF2B5EF4-FFF2-40B4-BE49-F238E27FC236}">
              <a16:creationId xmlns:a16="http://schemas.microsoft.com/office/drawing/2014/main" id="{F98E6142-F502-4386-BE3E-712894962443}"/>
            </a:ext>
          </a:extLst>
        </xdr:cNvPr>
        <xdr:cNvSpPr>
          <a:spLocks noChangeShapeType="1"/>
        </xdr:cNvSpPr>
      </xdr:nvSpPr>
      <xdr:spPr bwMode="auto">
        <a:xfrm flipH="1">
          <a:off x="1943100" y="10142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412</xdr:row>
      <xdr:rowOff>114300</xdr:rowOff>
    </xdr:from>
    <xdr:to>
      <xdr:col>2</xdr:col>
      <xdr:colOff>123825</xdr:colOff>
      <xdr:row>412</xdr:row>
      <xdr:rowOff>114300</xdr:rowOff>
    </xdr:to>
    <xdr:sp macro="" textlink="">
      <xdr:nvSpPr>
        <xdr:cNvPr id="371" name="Line 8">
          <a:extLst>
            <a:ext uri="{FF2B5EF4-FFF2-40B4-BE49-F238E27FC236}">
              <a16:creationId xmlns:a16="http://schemas.microsoft.com/office/drawing/2014/main" id="{B38A8A3D-1D4C-4768-A97B-4A1DE83244B1}"/>
            </a:ext>
          </a:extLst>
        </xdr:cNvPr>
        <xdr:cNvSpPr>
          <a:spLocks noChangeShapeType="1"/>
        </xdr:cNvSpPr>
      </xdr:nvSpPr>
      <xdr:spPr bwMode="auto">
        <a:xfrm flipH="1">
          <a:off x="1943100" y="7650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38100</xdr:colOff>
      <xdr:row>440</xdr:row>
      <xdr:rowOff>104775</xdr:rowOff>
    </xdr:to>
    <xdr:sp macro="" textlink="">
      <xdr:nvSpPr>
        <xdr:cNvPr id="372" name="Line 7">
          <a:extLst>
            <a:ext uri="{FF2B5EF4-FFF2-40B4-BE49-F238E27FC236}">
              <a16:creationId xmlns:a16="http://schemas.microsoft.com/office/drawing/2014/main" id="{2C4BF84C-F269-4ED0-9F54-9C9445FD3C33}"/>
            </a:ext>
          </a:extLst>
        </xdr:cNvPr>
        <xdr:cNvSpPr>
          <a:spLocks noChangeShapeType="1"/>
        </xdr:cNvSpPr>
      </xdr:nvSpPr>
      <xdr:spPr bwMode="auto">
        <a:xfrm flipH="1" flipV="1">
          <a:off x="1409700" y="81286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373" name="Line 8">
          <a:extLst>
            <a:ext uri="{FF2B5EF4-FFF2-40B4-BE49-F238E27FC236}">
              <a16:creationId xmlns:a16="http://schemas.microsoft.com/office/drawing/2014/main" id="{EB4887D2-FAFA-4641-A956-E7C546861458}"/>
            </a:ext>
          </a:extLst>
        </xdr:cNvPr>
        <xdr:cNvSpPr>
          <a:spLocks noChangeShapeType="1"/>
        </xdr:cNvSpPr>
      </xdr:nvSpPr>
      <xdr:spPr bwMode="auto">
        <a:xfrm flipH="1">
          <a:off x="14097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452</xdr:row>
      <xdr:rowOff>114300</xdr:rowOff>
    </xdr:from>
    <xdr:to>
      <xdr:col>2</xdr:col>
      <xdr:colOff>123825</xdr:colOff>
      <xdr:row>452</xdr:row>
      <xdr:rowOff>114300</xdr:rowOff>
    </xdr:to>
    <xdr:sp macro="" textlink="">
      <xdr:nvSpPr>
        <xdr:cNvPr id="374" name="Line 8">
          <a:extLst>
            <a:ext uri="{FF2B5EF4-FFF2-40B4-BE49-F238E27FC236}">
              <a16:creationId xmlns:a16="http://schemas.microsoft.com/office/drawing/2014/main" id="{3606D302-FCA4-4E8E-ABB6-C5A721E724AC}"/>
            </a:ext>
          </a:extLst>
        </xdr:cNvPr>
        <xdr:cNvSpPr>
          <a:spLocks noChangeShapeType="1"/>
        </xdr:cNvSpPr>
      </xdr:nvSpPr>
      <xdr:spPr bwMode="auto">
        <a:xfrm flipH="1">
          <a:off x="1943100" y="8336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480</xdr:row>
      <xdr:rowOff>95250</xdr:rowOff>
    </xdr:from>
    <xdr:to>
      <xdr:col>2</xdr:col>
      <xdr:colOff>38100</xdr:colOff>
      <xdr:row>480</xdr:row>
      <xdr:rowOff>104775</xdr:rowOff>
    </xdr:to>
    <xdr:sp macro="" textlink="">
      <xdr:nvSpPr>
        <xdr:cNvPr id="375" name="Line 7">
          <a:extLst>
            <a:ext uri="{FF2B5EF4-FFF2-40B4-BE49-F238E27FC236}">
              <a16:creationId xmlns:a16="http://schemas.microsoft.com/office/drawing/2014/main" id="{E7752C97-EEE0-48F2-B62A-35102DF194D8}"/>
            </a:ext>
          </a:extLst>
        </xdr:cNvPr>
        <xdr:cNvSpPr>
          <a:spLocks noChangeShapeType="1"/>
        </xdr:cNvSpPr>
      </xdr:nvSpPr>
      <xdr:spPr bwMode="auto">
        <a:xfrm flipH="1" flipV="1">
          <a:off x="1409700" y="88144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114300</xdr:rowOff>
    </xdr:from>
    <xdr:to>
      <xdr:col>2</xdr:col>
      <xdr:colOff>0</xdr:colOff>
      <xdr:row>481</xdr:row>
      <xdr:rowOff>114300</xdr:rowOff>
    </xdr:to>
    <xdr:sp macro="" textlink="">
      <xdr:nvSpPr>
        <xdr:cNvPr id="376" name="Line 8">
          <a:extLst>
            <a:ext uri="{FF2B5EF4-FFF2-40B4-BE49-F238E27FC236}">
              <a16:creationId xmlns:a16="http://schemas.microsoft.com/office/drawing/2014/main" id="{37AD5823-19BA-4546-A3B6-D17C30A4D51C}"/>
            </a:ext>
          </a:extLst>
        </xdr:cNvPr>
        <xdr:cNvSpPr>
          <a:spLocks noChangeShapeType="1"/>
        </xdr:cNvSpPr>
      </xdr:nvSpPr>
      <xdr:spPr bwMode="auto">
        <a:xfrm flipH="1">
          <a:off x="1409700" y="8833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452</xdr:row>
      <xdr:rowOff>114300</xdr:rowOff>
    </xdr:from>
    <xdr:to>
      <xdr:col>2</xdr:col>
      <xdr:colOff>123825</xdr:colOff>
      <xdr:row>452</xdr:row>
      <xdr:rowOff>114300</xdr:rowOff>
    </xdr:to>
    <xdr:sp macro="" textlink="">
      <xdr:nvSpPr>
        <xdr:cNvPr id="377" name="Line 8">
          <a:extLst>
            <a:ext uri="{FF2B5EF4-FFF2-40B4-BE49-F238E27FC236}">
              <a16:creationId xmlns:a16="http://schemas.microsoft.com/office/drawing/2014/main" id="{B5B1EA02-52EA-4A5C-BBA1-B7E6EEE66FA3}"/>
            </a:ext>
          </a:extLst>
        </xdr:cNvPr>
        <xdr:cNvSpPr>
          <a:spLocks noChangeShapeType="1"/>
        </xdr:cNvSpPr>
      </xdr:nvSpPr>
      <xdr:spPr bwMode="auto">
        <a:xfrm flipH="1">
          <a:off x="1943100" y="8336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480</xdr:row>
      <xdr:rowOff>95250</xdr:rowOff>
    </xdr:from>
    <xdr:to>
      <xdr:col>2</xdr:col>
      <xdr:colOff>38100</xdr:colOff>
      <xdr:row>480</xdr:row>
      <xdr:rowOff>104775</xdr:rowOff>
    </xdr:to>
    <xdr:sp macro="" textlink="">
      <xdr:nvSpPr>
        <xdr:cNvPr id="378" name="Line 7">
          <a:extLst>
            <a:ext uri="{FF2B5EF4-FFF2-40B4-BE49-F238E27FC236}">
              <a16:creationId xmlns:a16="http://schemas.microsoft.com/office/drawing/2014/main" id="{56A20497-5C0B-4E43-BDD8-4CE6E77014B9}"/>
            </a:ext>
          </a:extLst>
        </xdr:cNvPr>
        <xdr:cNvSpPr>
          <a:spLocks noChangeShapeType="1"/>
        </xdr:cNvSpPr>
      </xdr:nvSpPr>
      <xdr:spPr bwMode="auto">
        <a:xfrm flipH="1" flipV="1">
          <a:off x="1409700" y="88144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114300</xdr:rowOff>
    </xdr:from>
    <xdr:to>
      <xdr:col>2</xdr:col>
      <xdr:colOff>0</xdr:colOff>
      <xdr:row>481</xdr:row>
      <xdr:rowOff>114300</xdr:rowOff>
    </xdr:to>
    <xdr:sp macro="" textlink="">
      <xdr:nvSpPr>
        <xdr:cNvPr id="379" name="Line 8">
          <a:extLst>
            <a:ext uri="{FF2B5EF4-FFF2-40B4-BE49-F238E27FC236}">
              <a16:creationId xmlns:a16="http://schemas.microsoft.com/office/drawing/2014/main" id="{E08772A7-F2EF-476B-A5E9-1E6924E93CA4}"/>
            </a:ext>
          </a:extLst>
        </xdr:cNvPr>
        <xdr:cNvSpPr>
          <a:spLocks noChangeShapeType="1"/>
        </xdr:cNvSpPr>
      </xdr:nvSpPr>
      <xdr:spPr bwMode="auto">
        <a:xfrm flipH="1">
          <a:off x="1409700" y="8833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452</xdr:row>
      <xdr:rowOff>114300</xdr:rowOff>
    </xdr:from>
    <xdr:to>
      <xdr:col>2</xdr:col>
      <xdr:colOff>123825</xdr:colOff>
      <xdr:row>452</xdr:row>
      <xdr:rowOff>114300</xdr:rowOff>
    </xdr:to>
    <xdr:sp macro="" textlink="">
      <xdr:nvSpPr>
        <xdr:cNvPr id="380" name="Line 8">
          <a:extLst>
            <a:ext uri="{FF2B5EF4-FFF2-40B4-BE49-F238E27FC236}">
              <a16:creationId xmlns:a16="http://schemas.microsoft.com/office/drawing/2014/main" id="{474476AC-F885-4CC6-ACD6-B8377778B549}"/>
            </a:ext>
          </a:extLst>
        </xdr:cNvPr>
        <xdr:cNvSpPr>
          <a:spLocks noChangeShapeType="1"/>
        </xdr:cNvSpPr>
      </xdr:nvSpPr>
      <xdr:spPr bwMode="auto">
        <a:xfrm flipH="1">
          <a:off x="1943100" y="8336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480</xdr:row>
      <xdr:rowOff>95250</xdr:rowOff>
    </xdr:from>
    <xdr:to>
      <xdr:col>2</xdr:col>
      <xdr:colOff>38100</xdr:colOff>
      <xdr:row>480</xdr:row>
      <xdr:rowOff>104775</xdr:rowOff>
    </xdr:to>
    <xdr:sp macro="" textlink="">
      <xdr:nvSpPr>
        <xdr:cNvPr id="381" name="Line 7">
          <a:extLst>
            <a:ext uri="{FF2B5EF4-FFF2-40B4-BE49-F238E27FC236}">
              <a16:creationId xmlns:a16="http://schemas.microsoft.com/office/drawing/2014/main" id="{F6E9D159-403A-4E1F-A738-F6B1E07AD989}"/>
            </a:ext>
          </a:extLst>
        </xdr:cNvPr>
        <xdr:cNvSpPr>
          <a:spLocks noChangeShapeType="1"/>
        </xdr:cNvSpPr>
      </xdr:nvSpPr>
      <xdr:spPr bwMode="auto">
        <a:xfrm flipH="1" flipV="1">
          <a:off x="1409700" y="88144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114300</xdr:rowOff>
    </xdr:from>
    <xdr:to>
      <xdr:col>2</xdr:col>
      <xdr:colOff>0</xdr:colOff>
      <xdr:row>481</xdr:row>
      <xdr:rowOff>114300</xdr:rowOff>
    </xdr:to>
    <xdr:sp macro="" textlink="">
      <xdr:nvSpPr>
        <xdr:cNvPr id="382" name="Line 8">
          <a:extLst>
            <a:ext uri="{FF2B5EF4-FFF2-40B4-BE49-F238E27FC236}">
              <a16:creationId xmlns:a16="http://schemas.microsoft.com/office/drawing/2014/main" id="{9F6B1B4D-BB6C-4C48-92A2-CCAFF584484C}"/>
            </a:ext>
          </a:extLst>
        </xdr:cNvPr>
        <xdr:cNvSpPr>
          <a:spLocks noChangeShapeType="1"/>
        </xdr:cNvSpPr>
      </xdr:nvSpPr>
      <xdr:spPr bwMode="auto">
        <a:xfrm flipH="1">
          <a:off x="1409700" y="8833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558</xdr:row>
      <xdr:rowOff>114300</xdr:rowOff>
    </xdr:from>
    <xdr:to>
      <xdr:col>2</xdr:col>
      <xdr:colOff>57150</xdr:colOff>
      <xdr:row>558</xdr:row>
      <xdr:rowOff>114300</xdr:rowOff>
    </xdr:to>
    <xdr:sp macro="" textlink="">
      <xdr:nvSpPr>
        <xdr:cNvPr id="383" name="Line 8">
          <a:extLst>
            <a:ext uri="{FF2B5EF4-FFF2-40B4-BE49-F238E27FC236}">
              <a16:creationId xmlns:a16="http://schemas.microsoft.com/office/drawing/2014/main" id="{C2212501-D400-4EC5-804C-C554ACFE78BA}"/>
            </a:ext>
          </a:extLst>
        </xdr:cNvPr>
        <xdr:cNvSpPr>
          <a:spLocks noChangeShapeType="1"/>
        </xdr:cNvSpPr>
      </xdr:nvSpPr>
      <xdr:spPr bwMode="auto">
        <a:xfrm flipH="1">
          <a:off x="1943100" y="101536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445</xdr:row>
      <xdr:rowOff>114300</xdr:rowOff>
    </xdr:from>
    <xdr:to>
      <xdr:col>2</xdr:col>
      <xdr:colOff>57150</xdr:colOff>
      <xdr:row>445</xdr:row>
      <xdr:rowOff>114300</xdr:rowOff>
    </xdr:to>
    <xdr:sp macro="" textlink="">
      <xdr:nvSpPr>
        <xdr:cNvPr id="384" name="Line 8">
          <a:extLst>
            <a:ext uri="{FF2B5EF4-FFF2-40B4-BE49-F238E27FC236}">
              <a16:creationId xmlns:a16="http://schemas.microsoft.com/office/drawing/2014/main" id="{168745CB-DEE7-4517-A132-FD3D2CD93AB1}"/>
            </a:ext>
          </a:extLst>
        </xdr:cNvPr>
        <xdr:cNvSpPr>
          <a:spLocks noChangeShapeType="1"/>
        </xdr:cNvSpPr>
      </xdr:nvSpPr>
      <xdr:spPr bwMode="auto">
        <a:xfrm flipH="1">
          <a:off x="1943100" y="8216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452</xdr:row>
      <xdr:rowOff>114300</xdr:rowOff>
    </xdr:from>
    <xdr:to>
      <xdr:col>2</xdr:col>
      <xdr:colOff>76200</xdr:colOff>
      <xdr:row>452</xdr:row>
      <xdr:rowOff>114300</xdr:rowOff>
    </xdr:to>
    <xdr:sp macro="" textlink="">
      <xdr:nvSpPr>
        <xdr:cNvPr id="385" name="Line 8">
          <a:extLst>
            <a:ext uri="{FF2B5EF4-FFF2-40B4-BE49-F238E27FC236}">
              <a16:creationId xmlns:a16="http://schemas.microsoft.com/office/drawing/2014/main" id="{651E9EF8-45C4-4C80-87C9-F38A321C31C9}"/>
            </a:ext>
          </a:extLst>
        </xdr:cNvPr>
        <xdr:cNvSpPr>
          <a:spLocks noChangeShapeType="1"/>
        </xdr:cNvSpPr>
      </xdr:nvSpPr>
      <xdr:spPr bwMode="auto">
        <a:xfrm flipH="1">
          <a:off x="1943100" y="8336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480</xdr:row>
      <xdr:rowOff>95250</xdr:rowOff>
    </xdr:from>
    <xdr:to>
      <xdr:col>2</xdr:col>
      <xdr:colOff>38100</xdr:colOff>
      <xdr:row>480</xdr:row>
      <xdr:rowOff>104775</xdr:rowOff>
    </xdr:to>
    <xdr:sp macro="" textlink="">
      <xdr:nvSpPr>
        <xdr:cNvPr id="386" name="Line 7">
          <a:extLst>
            <a:ext uri="{FF2B5EF4-FFF2-40B4-BE49-F238E27FC236}">
              <a16:creationId xmlns:a16="http://schemas.microsoft.com/office/drawing/2014/main" id="{0732DD9A-EBAD-4115-B4F6-421BC2582EBD}"/>
            </a:ext>
          </a:extLst>
        </xdr:cNvPr>
        <xdr:cNvSpPr>
          <a:spLocks noChangeShapeType="1"/>
        </xdr:cNvSpPr>
      </xdr:nvSpPr>
      <xdr:spPr bwMode="auto">
        <a:xfrm flipH="1" flipV="1">
          <a:off x="1409700" y="88144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114300</xdr:rowOff>
    </xdr:from>
    <xdr:to>
      <xdr:col>2</xdr:col>
      <xdr:colOff>0</xdr:colOff>
      <xdr:row>481</xdr:row>
      <xdr:rowOff>114300</xdr:rowOff>
    </xdr:to>
    <xdr:sp macro="" textlink="">
      <xdr:nvSpPr>
        <xdr:cNvPr id="387" name="Line 8">
          <a:extLst>
            <a:ext uri="{FF2B5EF4-FFF2-40B4-BE49-F238E27FC236}">
              <a16:creationId xmlns:a16="http://schemas.microsoft.com/office/drawing/2014/main" id="{D5376373-DB74-4B10-AE55-54B351794D8A}"/>
            </a:ext>
          </a:extLst>
        </xdr:cNvPr>
        <xdr:cNvSpPr>
          <a:spLocks noChangeShapeType="1"/>
        </xdr:cNvSpPr>
      </xdr:nvSpPr>
      <xdr:spPr bwMode="auto">
        <a:xfrm flipH="1">
          <a:off x="1409700" y="8833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439</xdr:row>
      <xdr:rowOff>114300</xdr:rowOff>
    </xdr:from>
    <xdr:to>
      <xdr:col>2</xdr:col>
      <xdr:colOff>76200</xdr:colOff>
      <xdr:row>439</xdr:row>
      <xdr:rowOff>114300</xdr:rowOff>
    </xdr:to>
    <xdr:sp macro="" textlink="">
      <xdr:nvSpPr>
        <xdr:cNvPr id="388" name="Line 8">
          <a:extLst>
            <a:ext uri="{FF2B5EF4-FFF2-40B4-BE49-F238E27FC236}">
              <a16:creationId xmlns:a16="http://schemas.microsoft.com/office/drawing/2014/main" id="{06C04FAC-D7A3-45FF-A3D0-A9F50F6C7B2C}"/>
            </a:ext>
          </a:extLst>
        </xdr:cNvPr>
        <xdr:cNvSpPr>
          <a:spLocks noChangeShapeType="1"/>
        </xdr:cNvSpPr>
      </xdr:nvSpPr>
      <xdr:spPr bwMode="auto">
        <a:xfrm flipH="1">
          <a:off x="1943100" y="81133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389" name="Line 7">
          <a:extLst>
            <a:ext uri="{FF2B5EF4-FFF2-40B4-BE49-F238E27FC236}">
              <a16:creationId xmlns:a16="http://schemas.microsoft.com/office/drawing/2014/main" id="{2A8ED55D-6BEE-49CA-8399-75615AC32972}"/>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390" name="Line 8">
          <a:extLst>
            <a:ext uri="{FF2B5EF4-FFF2-40B4-BE49-F238E27FC236}">
              <a16:creationId xmlns:a16="http://schemas.microsoft.com/office/drawing/2014/main" id="{ABE880BE-5FDE-45C2-A7CF-975B93E51119}"/>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525</xdr:row>
      <xdr:rowOff>114300</xdr:rowOff>
    </xdr:from>
    <xdr:to>
      <xdr:col>2</xdr:col>
      <xdr:colOff>76200</xdr:colOff>
      <xdr:row>525</xdr:row>
      <xdr:rowOff>114300</xdr:rowOff>
    </xdr:to>
    <xdr:sp macro="" textlink="">
      <xdr:nvSpPr>
        <xdr:cNvPr id="391" name="Line 8">
          <a:extLst>
            <a:ext uri="{FF2B5EF4-FFF2-40B4-BE49-F238E27FC236}">
              <a16:creationId xmlns:a16="http://schemas.microsoft.com/office/drawing/2014/main" id="{FC26BB08-B779-47E0-AF3D-8A690BF17C30}"/>
            </a:ext>
          </a:extLst>
        </xdr:cNvPr>
        <xdr:cNvSpPr>
          <a:spLocks noChangeShapeType="1"/>
        </xdr:cNvSpPr>
      </xdr:nvSpPr>
      <xdr:spPr bwMode="auto">
        <a:xfrm flipH="1">
          <a:off x="1485900" y="95878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420</xdr:row>
      <xdr:rowOff>114300</xdr:rowOff>
    </xdr:from>
    <xdr:to>
      <xdr:col>2</xdr:col>
      <xdr:colOff>76200</xdr:colOff>
      <xdr:row>420</xdr:row>
      <xdr:rowOff>114300</xdr:rowOff>
    </xdr:to>
    <xdr:sp macro="" textlink="">
      <xdr:nvSpPr>
        <xdr:cNvPr id="392" name="Line 8">
          <a:extLst>
            <a:ext uri="{FF2B5EF4-FFF2-40B4-BE49-F238E27FC236}">
              <a16:creationId xmlns:a16="http://schemas.microsoft.com/office/drawing/2014/main" id="{22F26DC7-3F4C-486F-A243-3AFBB71A66D8}"/>
            </a:ext>
          </a:extLst>
        </xdr:cNvPr>
        <xdr:cNvSpPr>
          <a:spLocks noChangeShapeType="1"/>
        </xdr:cNvSpPr>
      </xdr:nvSpPr>
      <xdr:spPr bwMode="auto">
        <a:xfrm flipH="1">
          <a:off x="1485900" y="77876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525</xdr:row>
      <xdr:rowOff>114300</xdr:rowOff>
    </xdr:from>
    <xdr:to>
      <xdr:col>2</xdr:col>
      <xdr:colOff>76200</xdr:colOff>
      <xdr:row>525</xdr:row>
      <xdr:rowOff>114300</xdr:rowOff>
    </xdr:to>
    <xdr:sp macro="" textlink="">
      <xdr:nvSpPr>
        <xdr:cNvPr id="393" name="Line 8">
          <a:extLst>
            <a:ext uri="{FF2B5EF4-FFF2-40B4-BE49-F238E27FC236}">
              <a16:creationId xmlns:a16="http://schemas.microsoft.com/office/drawing/2014/main" id="{2F62242E-8841-43B1-92E1-5C487E8F333D}"/>
            </a:ext>
          </a:extLst>
        </xdr:cNvPr>
        <xdr:cNvSpPr>
          <a:spLocks noChangeShapeType="1"/>
        </xdr:cNvSpPr>
      </xdr:nvSpPr>
      <xdr:spPr bwMode="auto">
        <a:xfrm flipH="1">
          <a:off x="1485900" y="95878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420</xdr:row>
      <xdr:rowOff>114300</xdr:rowOff>
    </xdr:from>
    <xdr:to>
      <xdr:col>2</xdr:col>
      <xdr:colOff>76200</xdr:colOff>
      <xdr:row>420</xdr:row>
      <xdr:rowOff>114300</xdr:rowOff>
    </xdr:to>
    <xdr:sp macro="" textlink="">
      <xdr:nvSpPr>
        <xdr:cNvPr id="394" name="Line 8">
          <a:extLst>
            <a:ext uri="{FF2B5EF4-FFF2-40B4-BE49-F238E27FC236}">
              <a16:creationId xmlns:a16="http://schemas.microsoft.com/office/drawing/2014/main" id="{0892A65E-3A03-48D0-B335-FC037E94BD05}"/>
            </a:ext>
          </a:extLst>
        </xdr:cNvPr>
        <xdr:cNvSpPr>
          <a:spLocks noChangeShapeType="1"/>
        </xdr:cNvSpPr>
      </xdr:nvSpPr>
      <xdr:spPr bwMode="auto">
        <a:xfrm flipH="1">
          <a:off x="1485900" y="77876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395" name="Line 8">
          <a:extLst>
            <a:ext uri="{FF2B5EF4-FFF2-40B4-BE49-F238E27FC236}">
              <a16:creationId xmlns:a16="http://schemas.microsoft.com/office/drawing/2014/main" id="{3A97E996-D72B-4AE2-BB58-1DB75007D8D1}"/>
            </a:ext>
          </a:extLst>
        </xdr:cNvPr>
        <xdr:cNvSpPr>
          <a:spLocks noChangeShapeType="1"/>
        </xdr:cNvSpPr>
      </xdr:nvSpPr>
      <xdr:spPr bwMode="auto">
        <a:xfrm flipH="1">
          <a:off x="1485900" y="7650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38100</xdr:colOff>
      <xdr:row>440</xdr:row>
      <xdr:rowOff>104775</xdr:rowOff>
    </xdr:to>
    <xdr:sp macro="" textlink="">
      <xdr:nvSpPr>
        <xdr:cNvPr id="396" name="Line 7">
          <a:extLst>
            <a:ext uri="{FF2B5EF4-FFF2-40B4-BE49-F238E27FC236}">
              <a16:creationId xmlns:a16="http://schemas.microsoft.com/office/drawing/2014/main" id="{2A35057C-C842-45A8-A870-93F79E449334}"/>
            </a:ext>
          </a:extLst>
        </xdr:cNvPr>
        <xdr:cNvSpPr>
          <a:spLocks noChangeShapeType="1"/>
        </xdr:cNvSpPr>
      </xdr:nvSpPr>
      <xdr:spPr bwMode="auto">
        <a:xfrm flipH="1" flipV="1">
          <a:off x="1409700" y="81286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397" name="Line 8">
          <a:extLst>
            <a:ext uri="{FF2B5EF4-FFF2-40B4-BE49-F238E27FC236}">
              <a16:creationId xmlns:a16="http://schemas.microsoft.com/office/drawing/2014/main" id="{049B77AD-3137-47EC-9936-A32A16D7ADFA}"/>
            </a:ext>
          </a:extLst>
        </xdr:cNvPr>
        <xdr:cNvSpPr>
          <a:spLocks noChangeShapeType="1"/>
        </xdr:cNvSpPr>
      </xdr:nvSpPr>
      <xdr:spPr bwMode="auto">
        <a:xfrm flipH="1">
          <a:off x="14097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439</xdr:row>
      <xdr:rowOff>114300</xdr:rowOff>
    </xdr:from>
    <xdr:to>
      <xdr:col>2</xdr:col>
      <xdr:colOff>76200</xdr:colOff>
      <xdr:row>439</xdr:row>
      <xdr:rowOff>114300</xdr:rowOff>
    </xdr:to>
    <xdr:sp macro="" textlink="">
      <xdr:nvSpPr>
        <xdr:cNvPr id="398" name="Line 8">
          <a:extLst>
            <a:ext uri="{FF2B5EF4-FFF2-40B4-BE49-F238E27FC236}">
              <a16:creationId xmlns:a16="http://schemas.microsoft.com/office/drawing/2014/main" id="{DB7428AC-6994-42A8-82FA-2288B56492C6}"/>
            </a:ext>
          </a:extLst>
        </xdr:cNvPr>
        <xdr:cNvSpPr>
          <a:spLocks noChangeShapeType="1"/>
        </xdr:cNvSpPr>
      </xdr:nvSpPr>
      <xdr:spPr bwMode="auto">
        <a:xfrm flipH="1">
          <a:off x="1943100" y="81133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399" name="Line 7">
          <a:extLst>
            <a:ext uri="{FF2B5EF4-FFF2-40B4-BE49-F238E27FC236}">
              <a16:creationId xmlns:a16="http://schemas.microsoft.com/office/drawing/2014/main" id="{F03C715B-11D2-46F6-8FC4-84ED11CE42D9}"/>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400" name="Line 8">
          <a:extLst>
            <a:ext uri="{FF2B5EF4-FFF2-40B4-BE49-F238E27FC236}">
              <a16:creationId xmlns:a16="http://schemas.microsoft.com/office/drawing/2014/main" id="{EBFA1AFC-6BC7-46D9-943D-B9448E294DB0}"/>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443</xdr:row>
      <xdr:rowOff>114300</xdr:rowOff>
    </xdr:from>
    <xdr:to>
      <xdr:col>2</xdr:col>
      <xdr:colOff>76200</xdr:colOff>
      <xdr:row>443</xdr:row>
      <xdr:rowOff>114300</xdr:rowOff>
    </xdr:to>
    <xdr:sp macro="" textlink="">
      <xdr:nvSpPr>
        <xdr:cNvPr id="401" name="Line 8">
          <a:extLst>
            <a:ext uri="{FF2B5EF4-FFF2-40B4-BE49-F238E27FC236}">
              <a16:creationId xmlns:a16="http://schemas.microsoft.com/office/drawing/2014/main" id="{0C98B625-3BD9-41B7-AA83-0B377E0CCE5A}"/>
            </a:ext>
          </a:extLst>
        </xdr:cNvPr>
        <xdr:cNvSpPr>
          <a:spLocks noChangeShapeType="1"/>
        </xdr:cNvSpPr>
      </xdr:nvSpPr>
      <xdr:spPr bwMode="auto">
        <a:xfrm flipH="1">
          <a:off x="19431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402" name="Line 7">
          <a:extLst>
            <a:ext uri="{FF2B5EF4-FFF2-40B4-BE49-F238E27FC236}">
              <a16:creationId xmlns:a16="http://schemas.microsoft.com/office/drawing/2014/main" id="{A8A4295E-6432-4832-B746-7FD2AEA34286}"/>
            </a:ext>
          </a:extLst>
        </xdr:cNvPr>
        <xdr:cNvSpPr>
          <a:spLocks noChangeShapeType="1"/>
        </xdr:cNvSpPr>
      </xdr:nvSpPr>
      <xdr:spPr bwMode="auto">
        <a:xfrm flipH="1" flipV="1">
          <a:off x="1409700" y="86429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403" name="Line 8">
          <a:extLst>
            <a:ext uri="{FF2B5EF4-FFF2-40B4-BE49-F238E27FC236}">
              <a16:creationId xmlns:a16="http://schemas.microsoft.com/office/drawing/2014/main" id="{28B2A6DE-38D4-40A8-A233-EAC49A064344}"/>
            </a:ext>
          </a:extLst>
        </xdr:cNvPr>
        <xdr:cNvSpPr>
          <a:spLocks noChangeShapeType="1"/>
        </xdr:cNvSpPr>
      </xdr:nvSpPr>
      <xdr:spPr bwMode="auto">
        <a:xfrm flipH="1">
          <a:off x="1409700" y="86620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529</xdr:row>
      <xdr:rowOff>114300</xdr:rowOff>
    </xdr:from>
    <xdr:to>
      <xdr:col>2</xdr:col>
      <xdr:colOff>76200</xdr:colOff>
      <xdr:row>529</xdr:row>
      <xdr:rowOff>114300</xdr:rowOff>
    </xdr:to>
    <xdr:sp macro="" textlink="">
      <xdr:nvSpPr>
        <xdr:cNvPr id="404" name="Line 8">
          <a:extLst>
            <a:ext uri="{FF2B5EF4-FFF2-40B4-BE49-F238E27FC236}">
              <a16:creationId xmlns:a16="http://schemas.microsoft.com/office/drawing/2014/main" id="{D2D9D30A-8187-49AF-B087-46E2577EDF4B}"/>
            </a:ext>
          </a:extLst>
        </xdr:cNvPr>
        <xdr:cNvSpPr>
          <a:spLocks noChangeShapeType="1"/>
        </xdr:cNvSpPr>
      </xdr:nvSpPr>
      <xdr:spPr bwMode="auto">
        <a:xfrm flipH="1">
          <a:off x="1485900" y="96564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424</xdr:row>
      <xdr:rowOff>114300</xdr:rowOff>
    </xdr:from>
    <xdr:to>
      <xdr:col>2</xdr:col>
      <xdr:colOff>76200</xdr:colOff>
      <xdr:row>424</xdr:row>
      <xdr:rowOff>114300</xdr:rowOff>
    </xdr:to>
    <xdr:sp macro="" textlink="">
      <xdr:nvSpPr>
        <xdr:cNvPr id="405" name="Line 8">
          <a:extLst>
            <a:ext uri="{FF2B5EF4-FFF2-40B4-BE49-F238E27FC236}">
              <a16:creationId xmlns:a16="http://schemas.microsoft.com/office/drawing/2014/main" id="{AD54E89C-A54A-4FB6-B73A-73B99FCB84DC}"/>
            </a:ext>
          </a:extLst>
        </xdr:cNvPr>
        <xdr:cNvSpPr>
          <a:spLocks noChangeShapeType="1"/>
        </xdr:cNvSpPr>
      </xdr:nvSpPr>
      <xdr:spPr bwMode="auto">
        <a:xfrm flipH="1">
          <a:off x="1485900" y="7856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529</xdr:row>
      <xdr:rowOff>114300</xdr:rowOff>
    </xdr:from>
    <xdr:to>
      <xdr:col>2</xdr:col>
      <xdr:colOff>76200</xdr:colOff>
      <xdr:row>529</xdr:row>
      <xdr:rowOff>114300</xdr:rowOff>
    </xdr:to>
    <xdr:sp macro="" textlink="">
      <xdr:nvSpPr>
        <xdr:cNvPr id="406" name="Line 8">
          <a:extLst>
            <a:ext uri="{FF2B5EF4-FFF2-40B4-BE49-F238E27FC236}">
              <a16:creationId xmlns:a16="http://schemas.microsoft.com/office/drawing/2014/main" id="{65F0F309-E1A0-4A76-84BB-4DC1272C7140}"/>
            </a:ext>
          </a:extLst>
        </xdr:cNvPr>
        <xdr:cNvSpPr>
          <a:spLocks noChangeShapeType="1"/>
        </xdr:cNvSpPr>
      </xdr:nvSpPr>
      <xdr:spPr bwMode="auto">
        <a:xfrm flipH="1">
          <a:off x="1485900" y="96564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424</xdr:row>
      <xdr:rowOff>114300</xdr:rowOff>
    </xdr:from>
    <xdr:to>
      <xdr:col>2</xdr:col>
      <xdr:colOff>76200</xdr:colOff>
      <xdr:row>424</xdr:row>
      <xdr:rowOff>114300</xdr:rowOff>
    </xdr:to>
    <xdr:sp macro="" textlink="">
      <xdr:nvSpPr>
        <xdr:cNvPr id="407" name="Line 8">
          <a:extLst>
            <a:ext uri="{FF2B5EF4-FFF2-40B4-BE49-F238E27FC236}">
              <a16:creationId xmlns:a16="http://schemas.microsoft.com/office/drawing/2014/main" id="{F58E514D-F3A6-4F59-B13A-008EEC2B837B}"/>
            </a:ext>
          </a:extLst>
        </xdr:cNvPr>
        <xdr:cNvSpPr>
          <a:spLocks noChangeShapeType="1"/>
        </xdr:cNvSpPr>
      </xdr:nvSpPr>
      <xdr:spPr bwMode="auto">
        <a:xfrm flipH="1">
          <a:off x="1485900" y="7856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416</xdr:row>
      <xdr:rowOff>114300</xdr:rowOff>
    </xdr:from>
    <xdr:to>
      <xdr:col>2</xdr:col>
      <xdr:colOff>76200</xdr:colOff>
      <xdr:row>416</xdr:row>
      <xdr:rowOff>114300</xdr:rowOff>
    </xdr:to>
    <xdr:sp macro="" textlink="">
      <xdr:nvSpPr>
        <xdr:cNvPr id="408" name="Line 8">
          <a:extLst>
            <a:ext uri="{FF2B5EF4-FFF2-40B4-BE49-F238E27FC236}">
              <a16:creationId xmlns:a16="http://schemas.microsoft.com/office/drawing/2014/main" id="{1459C224-4311-4D13-A3B0-FC4EC84BF124}"/>
            </a:ext>
          </a:extLst>
        </xdr:cNvPr>
        <xdr:cNvSpPr>
          <a:spLocks noChangeShapeType="1"/>
        </xdr:cNvSpPr>
      </xdr:nvSpPr>
      <xdr:spPr bwMode="auto">
        <a:xfrm flipH="1">
          <a:off x="1485900" y="77190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95250</xdr:rowOff>
    </xdr:from>
    <xdr:to>
      <xdr:col>2</xdr:col>
      <xdr:colOff>38100</xdr:colOff>
      <xdr:row>444</xdr:row>
      <xdr:rowOff>104775</xdr:rowOff>
    </xdr:to>
    <xdr:sp macro="" textlink="">
      <xdr:nvSpPr>
        <xdr:cNvPr id="409" name="Line 7">
          <a:extLst>
            <a:ext uri="{FF2B5EF4-FFF2-40B4-BE49-F238E27FC236}">
              <a16:creationId xmlns:a16="http://schemas.microsoft.com/office/drawing/2014/main" id="{9A466F86-A3D6-4666-94BD-892FD32BFB5C}"/>
            </a:ext>
          </a:extLst>
        </xdr:cNvPr>
        <xdr:cNvSpPr>
          <a:spLocks noChangeShapeType="1"/>
        </xdr:cNvSpPr>
      </xdr:nvSpPr>
      <xdr:spPr bwMode="auto">
        <a:xfrm flipH="1" flipV="1">
          <a:off x="1409700" y="81972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0</xdr:colOff>
      <xdr:row>445</xdr:row>
      <xdr:rowOff>114300</xdr:rowOff>
    </xdr:to>
    <xdr:sp macro="" textlink="">
      <xdr:nvSpPr>
        <xdr:cNvPr id="410" name="Line 8">
          <a:extLst>
            <a:ext uri="{FF2B5EF4-FFF2-40B4-BE49-F238E27FC236}">
              <a16:creationId xmlns:a16="http://schemas.microsoft.com/office/drawing/2014/main" id="{F1464CB4-78E7-49A4-B3A4-052EE5A7975F}"/>
            </a:ext>
          </a:extLst>
        </xdr:cNvPr>
        <xdr:cNvSpPr>
          <a:spLocks noChangeShapeType="1"/>
        </xdr:cNvSpPr>
      </xdr:nvSpPr>
      <xdr:spPr bwMode="auto">
        <a:xfrm flipH="1">
          <a:off x="1409700" y="8216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443</xdr:row>
      <xdr:rowOff>114300</xdr:rowOff>
    </xdr:from>
    <xdr:to>
      <xdr:col>2</xdr:col>
      <xdr:colOff>76200</xdr:colOff>
      <xdr:row>443</xdr:row>
      <xdr:rowOff>114300</xdr:rowOff>
    </xdr:to>
    <xdr:sp macro="" textlink="">
      <xdr:nvSpPr>
        <xdr:cNvPr id="411" name="Line 8">
          <a:extLst>
            <a:ext uri="{FF2B5EF4-FFF2-40B4-BE49-F238E27FC236}">
              <a16:creationId xmlns:a16="http://schemas.microsoft.com/office/drawing/2014/main" id="{91BC870F-91E5-4109-8527-A9534E21C65C}"/>
            </a:ext>
          </a:extLst>
        </xdr:cNvPr>
        <xdr:cNvSpPr>
          <a:spLocks noChangeShapeType="1"/>
        </xdr:cNvSpPr>
      </xdr:nvSpPr>
      <xdr:spPr bwMode="auto">
        <a:xfrm flipH="1">
          <a:off x="19431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412" name="Line 7">
          <a:extLst>
            <a:ext uri="{FF2B5EF4-FFF2-40B4-BE49-F238E27FC236}">
              <a16:creationId xmlns:a16="http://schemas.microsoft.com/office/drawing/2014/main" id="{9D1E62B5-9977-4685-ADE4-FAD8E0F37D0F}"/>
            </a:ext>
          </a:extLst>
        </xdr:cNvPr>
        <xdr:cNvSpPr>
          <a:spLocks noChangeShapeType="1"/>
        </xdr:cNvSpPr>
      </xdr:nvSpPr>
      <xdr:spPr bwMode="auto">
        <a:xfrm flipH="1" flipV="1">
          <a:off x="1409700" y="86429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413" name="Line 8">
          <a:extLst>
            <a:ext uri="{FF2B5EF4-FFF2-40B4-BE49-F238E27FC236}">
              <a16:creationId xmlns:a16="http://schemas.microsoft.com/office/drawing/2014/main" id="{8D67A8F8-0EA8-4B2C-949D-B89617C9089F}"/>
            </a:ext>
          </a:extLst>
        </xdr:cNvPr>
        <xdr:cNvSpPr>
          <a:spLocks noChangeShapeType="1"/>
        </xdr:cNvSpPr>
      </xdr:nvSpPr>
      <xdr:spPr bwMode="auto">
        <a:xfrm flipH="1">
          <a:off x="1409700" y="86620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441</xdr:row>
      <xdr:rowOff>114300</xdr:rowOff>
    </xdr:from>
    <xdr:to>
      <xdr:col>2</xdr:col>
      <xdr:colOff>76200</xdr:colOff>
      <xdr:row>441</xdr:row>
      <xdr:rowOff>114300</xdr:rowOff>
    </xdr:to>
    <xdr:sp macro="" textlink="">
      <xdr:nvSpPr>
        <xdr:cNvPr id="414" name="Line 8">
          <a:extLst>
            <a:ext uri="{FF2B5EF4-FFF2-40B4-BE49-F238E27FC236}">
              <a16:creationId xmlns:a16="http://schemas.microsoft.com/office/drawing/2014/main" id="{FB27B082-CBFC-43F4-A7C8-DF37D0FDDC33}"/>
            </a:ext>
          </a:extLst>
        </xdr:cNvPr>
        <xdr:cNvSpPr>
          <a:spLocks noChangeShapeType="1"/>
        </xdr:cNvSpPr>
      </xdr:nvSpPr>
      <xdr:spPr bwMode="auto">
        <a:xfrm flipH="1">
          <a:off x="19431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95250</xdr:rowOff>
    </xdr:from>
    <xdr:to>
      <xdr:col>2</xdr:col>
      <xdr:colOff>38100</xdr:colOff>
      <xdr:row>468</xdr:row>
      <xdr:rowOff>104775</xdr:rowOff>
    </xdr:to>
    <xdr:sp macro="" textlink="">
      <xdr:nvSpPr>
        <xdr:cNvPr id="415" name="Line 7">
          <a:extLst>
            <a:ext uri="{FF2B5EF4-FFF2-40B4-BE49-F238E27FC236}">
              <a16:creationId xmlns:a16="http://schemas.microsoft.com/office/drawing/2014/main" id="{E7C68A67-9C44-4739-B6E8-7649E0121853}"/>
            </a:ext>
          </a:extLst>
        </xdr:cNvPr>
        <xdr:cNvSpPr>
          <a:spLocks noChangeShapeType="1"/>
        </xdr:cNvSpPr>
      </xdr:nvSpPr>
      <xdr:spPr bwMode="auto">
        <a:xfrm flipH="1" flipV="1">
          <a:off x="1409700" y="8608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114300</xdr:rowOff>
    </xdr:from>
    <xdr:to>
      <xdr:col>2</xdr:col>
      <xdr:colOff>0</xdr:colOff>
      <xdr:row>469</xdr:row>
      <xdr:rowOff>114300</xdr:rowOff>
    </xdr:to>
    <xdr:sp macro="" textlink="">
      <xdr:nvSpPr>
        <xdr:cNvPr id="416" name="Line 8">
          <a:extLst>
            <a:ext uri="{FF2B5EF4-FFF2-40B4-BE49-F238E27FC236}">
              <a16:creationId xmlns:a16="http://schemas.microsoft.com/office/drawing/2014/main" id="{891A16EB-A8A1-4A6C-8260-A3FCBBAA0B13}"/>
            </a:ext>
          </a:extLst>
        </xdr:cNvPr>
        <xdr:cNvSpPr>
          <a:spLocks noChangeShapeType="1"/>
        </xdr:cNvSpPr>
      </xdr:nvSpPr>
      <xdr:spPr bwMode="auto">
        <a:xfrm flipH="1">
          <a:off x="1409700" y="8627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527</xdr:row>
      <xdr:rowOff>114300</xdr:rowOff>
    </xdr:from>
    <xdr:to>
      <xdr:col>2</xdr:col>
      <xdr:colOff>76200</xdr:colOff>
      <xdr:row>527</xdr:row>
      <xdr:rowOff>114300</xdr:rowOff>
    </xdr:to>
    <xdr:sp macro="" textlink="">
      <xdr:nvSpPr>
        <xdr:cNvPr id="417" name="Line 8">
          <a:extLst>
            <a:ext uri="{FF2B5EF4-FFF2-40B4-BE49-F238E27FC236}">
              <a16:creationId xmlns:a16="http://schemas.microsoft.com/office/drawing/2014/main" id="{E93B433A-8E6B-48D5-B7F1-FC0BF6F3EEE2}"/>
            </a:ext>
          </a:extLst>
        </xdr:cNvPr>
        <xdr:cNvSpPr>
          <a:spLocks noChangeShapeType="1"/>
        </xdr:cNvSpPr>
      </xdr:nvSpPr>
      <xdr:spPr bwMode="auto">
        <a:xfrm flipH="1">
          <a:off x="1485900" y="9622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422</xdr:row>
      <xdr:rowOff>114300</xdr:rowOff>
    </xdr:from>
    <xdr:to>
      <xdr:col>2</xdr:col>
      <xdr:colOff>76200</xdr:colOff>
      <xdr:row>422</xdr:row>
      <xdr:rowOff>114300</xdr:rowOff>
    </xdr:to>
    <xdr:sp macro="" textlink="">
      <xdr:nvSpPr>
        <xdr:cNvPr id="418" name="Line 8">
          <a:extLst>
            <a:ext uri="{FF2B5EF4-FFF2-40B4-BE49-F238E27FC236}">
              <a16:creationId xmlns:a16="http://schemas.microsoft.com/office/drawing/2014/main" id="{F71D7843-9554-417B-B9DB-8F64398B5965}"/>
            </a:ext>
          </a:extLst>
        </xdr:cNvPr>
        <xdr:cNvSpPr>
          <a:spLocks noChangeShapeType="1"/>
        </xdr:cNvSpPr>
      </xdr:nvSpPr>
      <xdr:spPr bwMode="auto">
        <a:xfrm flipH="1">
          <a:off x="1485900" y="7821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527</xdr:row>
      <xdr:rowOff>114300</xdr:rowOff>
    </xdr:from>
    <xdr:to>
      <xdr:col>2</xdr:col>
      <xdr:colOff>76200</xdr:colOff>
      <xdr:row>527</xdr:row>
      <xdr:rowOff>114300</xdr:rowOff>
    </xdr:to>
    <xdr:sp macro="" textlink="">
      <xdr:nvSpPr>
        <xdr:cNvPr id="419" name="Line 8">
          <a:extLst>
            <a:ext uri="{FF2B5EF4-FFF2-40B4-BE49-F238E27FC236}">
              <a16:creationId xmlns:a16="http://schemas.microsoft.com/office/drawing/2014/main" id="{8ADC54F0-CEFF-4986-9548-2525FD31010F}"/>
            </a:ext>
          </a:extLst>
        </xdr:cNvPr>
        <xdr:cNvSpPr>
          <a:spLocks noChangeShapeType="1"/>
        </xdr:cNvSpPr>
      </xdr:nvSpPr>
      <xdr:spPr bwMode="auto">
        <a:xfrm flipH="1">
          <a:off x="1485900" y="9622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422</xdr:row>
      <xdr:rowOff>114300</xdr:rowOff>
    </xdr:from>
    <xdr:to>
      <xdr:col>2</xdr:col>
      <xdr:colOff>76200</xdr:colOff>
      <xdr:row>422</xdr:row>
      <xdr:rowOff>114300</xdr:rowOff>
    </xdr:to>
    <xdr:sp macro="" textlink="">
      <xdr:nvSpPr>
        <xdr:cNvPr id="420" name="Line 8">
          <a:extLst>
            <a:ext uri="{FF2B5EF4-FFF2-40B4-BE49-F238E27FC236}">
              <a16:creationId xmlns:a16="http://schemas.microsoft.com/office/drawing/2014/main" id="{2788C71F-39E5-49C2-B8D2-9BF6B2A955A0}"/>
            </a:ext>
          </a:extLst>
        </xdr:cNvPr>
        <xdr:cNvSpPr>
          <a:spLocks noChangeShapeType="1"/>
        </xdr:cNvSpPr>
      </xdr:nvSpPr>
      <xdr:spPr bwMode="auto">
        <a:xfrm flipH="1">
          <a:off x="1485900" y="7821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421" name="Line 8">
          <a:extLst>
            <a:ext uri="{FF2B5EF4-FFF2-40B4-BE49-F238E27FC236}">
              <a16:creationId xmlns:a16="http://schemas.microsoft.com/office/drawing/2014/main" id="{8A3F2B34-547B-42FF-95C0-219BF5CA8CCE}"/>
            </a:ext>
          </a:extLst>
        </xdr:cNvPr>
        <xdr:cNvSpPr>
          <a:spLocks noChangeShapeType="1"/>
        </xdr:cNvSpPr>
      </xdr:nvSpPr>
      <xdr:spPr bwMode="auto">
        <a:xfrm flipH="1">
          <a:off x="1485900" y="7684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95250</xdr:rowOff>
    </xdr:from>
    <xdr:to>
      <xdr:col>2</xdr:col>
      <xdr:colOff>38100</xdr:colOff>
      <xdr:row>442</xdr:row>
      <xdr:rowOff>104775</xdr:rowOff>
    </xdr:to>
    <xdr:sp macro="" textlink="">
      <xdr:nvSpPr>
        <xdr:cNvPr id="422" name="Line 7">
          <a:extLst>
            <a:ext uri="{FF2B5EF4-FFF2-40B4-BE49-F238E27FC236}">
              <a16:creationId xmlns:a16="http://schemas.microsoft.com/office/drawing/2014/main" id="{88BA7DF3-5158-443D-93F1-2FC05A1B3645}"/>
            </a:ext>
          </a:extLst>
        </xdr:cNvPr>
        <xdr:cNvSpPr>
          <a:spLocks noChangeShapeType="1"/>
        </xdr:cNvSpPr>
      </xdr:nvSpPr>
      <xdr:spPr bwMode="auto">
        <a:xfrm flipH="1" flipV="1">
          <a:off x="1409700" y="81629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114300</xdr:rowOff>
    </xdr:from>
    <xdr:to>
      <xdr:col>2</xdr:col>
      <xdr:colOff>0</xdr:colOff>
      <xdr:row>443</xdr:row>
      <xdr:rowOff>114300</xdr:rowOff>
    </xdr:to>
    <xdr:sp macro="" textlink="">
      <xdr:nvSpPr>
        <xdr:cNvPr id="423" name="Line 8">
          <a:extLst>
            <a:ext uri="{FF2B5EF4-FFF2-40B4-BE49-F238E27FC236}">
              <a16:creationId xmlns:a16="http://schemas.microsoft.com/office/drawing/2014/main" id="{31904D89-1575-415F-9E04-CD60CE3ABBCF}"/>
            </a:ext>
          </a:extLst>
        </xdr:cNvPr>
        <xdr:cNvSpPr>
          <a:spLocks noChangeShapeType="1"/>
        </xdr:cNvSpPr>
      </xdr:nvSpPr>
      <xdr:spPr bwMode="auto">
        <a:xfrm flipH="1">
          <a:off x="14097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441</xdr:row>
      <xdr:rowOff>114300</xdr:rowOff>
    </xdr:from>
    <xdr:to>
      <xdr:col>2</xdr:col>
      <xdr:colOff>76200</xdr:colOff>
      <xdr:row>441</xdr:row>
      <xdr:rowOff>114300</xdr:rowOff>
    </xdr:to>
    <xdr:sp macro="" textlink="">
      <xdr:nvSpPr>
        <xdr:cNvPr id="424" name="Line 8">
          <a:extLst>
            <a:ext uri="{FF2B5EF4-FFF2-40B4-BE49-F238E27FC236}">
              <a16:creationId xmlns:a16="http://schemas.microsoft.com/office/drawing/2014/main" id="{BE504E78-88DC-45F5-AE04-A2BDA04D7257}"/>
            </a:ext>
          </a:extLst>
        </xdr:cNvPr>
        <xdr:cNvSpPr>
          <a:spLocks noChangeShapeType="1"/>
        </xdr:cNvSpPr>
      </xdr:nvSpPr>
      <xdr:spPr bwMode="auto">
        <a:xfrm flipH="1">
          <a:off x="19431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95250</xdr:rowOff>
    </xdr:from>
    <xdr:to>
      <xdr:col>2</xdr:col>
      <xdr:colOff>38100</xdr:colOff>
      <xdr:row>468</xdr:row>
      <xdr:rowOff>104775</xdr:rowOff>
    </xdr:to>
    <xdr:sp macro="" textlink="">
      <xdr:nvSpPr>
        <xdr:cNvPr id="425" name="Line 7">
          <a:extLst>
            <a:ext uri="{FF2B5EF4-FFF2-40B4-BE49-F238E27FC236}">
              <a16:creationId xmlns:a16="http://schemas.microsoft.com/office/drawing/2014/main" id="{FF8D118C-AFD8-43D2-B5D8-6A25E550F773}"/>
            </a:ext>
          </a:extLst>
        </xdr:cNvPr>
        <xdr:cNvSpPr>
          <a:spLocks noChangeShapeType="1"/>
        </xdr:cNvSpPr>
      </xdr:nvSpPr>
      <xdr:spPr bwMode="auto">
        <a:xfrm flipH="1" flipV="1">
          <a:off x="1409700" y="8608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114300</xdr:rowOff>
    </xdr:from>
    <xdr:to>
      <xdr:col>2</xdr:col>
      <xdr:colOff>0</xdr:colOff>
      <xdr:row>469</xdr:row>
      <xdr:rowOff>114300</xdr:rowOff>
    </xdr:to>
    <xdr:sp macro="" textlink="">
      <xdr:nvSpPr>
        <xdr:cNvPr id="426" name="Line 8">
          <a:extLst>
            <a:ext uri="{FF2B5EF4-FFF2-40B4-BE49-F238E27FC236}">
              <a16:creationId xmlns:a16="http://schemas.microsoft.com/office/drawing/2014/main" id="{B31898E2-F488-4B92-9CC4-80FE43A63EC8}"/>
            </a:ext>
          </a:extLst>
        </xdr:cNvPr>
        <xdr:cNvSpPr>
          <a:spLocks noChangeShapeType="1"/>
        </xdr:cNvSpPr>
      </xdr:nvSpPr>
      <xdr:spPr bwMode="auto">
        <a:xfrm flipH="1">
          <a:off x="1409700" y="8627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441</xdr:row>
      <xdr:rowOff>114300</xdr:rowOff>
    </xdr:from>
    <xdr:to>
      <xdr:col>2</xdr:col>
      <xdr:colOff>76200</xdr:colOff>
      <xdr:row>441</xdr:row>
      <xdr:rowOff>114300</xdr:rowOff>
    </xdr:to>
    <xdr:sp macro="" textlink="">
      <xdr:nvSpPr>
        <xdr:cNvPr id="427" name="Line 8">
          <a:extLst>
            <a:ext uri="{FF2B5EF4-FFF2-40B4-BE49-F238E27FC236}">
              <a16:creationId xmlns:a16="http://schemas.microsoft.com/office/drawing/2014/main" id="{D3674CC3-C1FE-4AB1-A061-54059C1EA963}"/>
            </a:ext>
          </a:extLst>
        </xdr:cNvPr>
        <xdr:cNvSpPr>
          <a:spLocks noChangeShapeType="1"/>
        </xdr:cNvSpPr>
      </xdr:nvSpPr>
      <xdr:spPr bwMode="auto">
        <a:xfrm flipH="1">
          <a:off x="19431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95250</xdr:rowOff>
    </xdr:from>
    <xdr:to>
      <xdr:col>2</xdr:col>
      <xdr:colOff>38100</xdr:colOff>
      <xdr:row>468</xdr:row>
      <xdr:rowOff>104775</xdr:rowOff>
    </xdr:to>
    <xdr:sp macro="" textlink="">
      <xdr:nvSpPr>
        <xdr:cNvPr id="428" name="Line 7">
          <a:extLst>
            <a:ext uri="{FF2B5EF4-FFF2-40B4-BE49-F238E27FC236}">
              <a16:creationId xmlns:a16="http://schemas.microsoft.com/office/drawing/2014/main" id="{F94F2B10-0AE4-4473-8EAC-932F274C5C5F}"/>
            </a:ext>
          </a:extLst>
        </xdr:cNvPr>
        <xdr:cNvSpPr>
          <a:spLocks noChangeShapeType="1"/>
        </xdr:cNvSpPr>
      </xdr:nvSpPr>
      <xdr:spPr bwMode="auto">
        <a:xfrm flipH="1" flipV="1">
          <a:off x="1409700" y="8608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114300</xdr:rowOff>
    </xdr:from>
    <xdr:to>
      <xdr:col>2</xdr:col>
      <xdr:colOff>0</xdr:colOff>
      <xdr:row>469</xdr:row>
      <xdr:rowOff>114300</xdr:rowOff>
    </xdr:to>
    <xdr:sp macro="" textlink="">
      <xdr:nvSpPr>
        <xdr:cNvPr id="429" name="Line 8">
          <a:extLst>
            <a:ext uri="{FF2B5EF4-FFF2-40B4-BE49-F238E27FC236}">
              <a16:creationId xmlns:a16="http://schemas.microsoft.com/office/drawing/2014/main" id="{343F77DC-58FC-427B-8C05-C8484DFB801E}"/>
            </a:ext>
          </a:extLst>
        </xdr:cNvPr>
        <xdr:cNvSpPr>
          <a:spLocks noChangeShapeType="1"/>
        </xdr:cNvSpPr>
      </xdr:nvSpPr>
      <xdr:spPr bwMode="auto">
        <a:xfrm flipH="1">
          <a:off x="1409700" y="8627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527</xdr:row>
      <xdr:rowOff>114300</xdr:rowOff>
    </xdr:from>
    <xdr:to>
      <xdr:col>2</xdr:col>
      <xdr:colOff>76200</xdr:colOff>
      <xdr:row>527</xdr:row>
      <xdr:rowOff>114300</xdr:rowOff>
    </xdr:to>
    <xdr:sp macro="" textlink="">
      <xdr:nvSpPr>
        <xdr:cNvPr id="430" name="Line 8">
          <a:extLst>
            <a:ext uri="{FF2B5EF4-FFF2-40B4-BE49-F238E27FC236}">
              <a16:creationId xmlns:a16="http://schemas.microsoft.com/office/drawing/2014/main" id="{123DB157-36CF-4A7B-A855-551A86CFCA8A}"/>
            </a:ext>
          </a:extLst>
        </xdr:cNvPr>
        <xdr:cNvSpPr>
          <a:spLocks noChangeShapeType="1"/>
        </xdr:cNvSpPr>
      </xdr:nvSpPr>
      <xdr:spPr bwMode="auto">
        <a:xfrm flipH="1">
          <a:off x="1485900" y="9622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422</xdr:row>
      <xdr:rowOff>114300</xdr:rowOff>
    </xdr:from>
    <xdr:to>
      <xdr:col>2</xdr:col>
      <xdr:colOff>76200</xdr:colOff>
      <xdr:row>422</xdr:row>
      <xdr:rowOff>114300</xdr:rowOff>
    </xdr:to>
    <xdr:sp macro="" textlink="">
      <xdr:nvSpPr>
        <xdr:cNvPr id="431" name="Line 8">
          <a:extLst>
            <a:ext uri="{FF2B5EF4-FFF2-40B4-BE49-F238E27FC236}">
              <a16:creationId xmlns:a16="http://schemas.microsoft.com/office/drawing/2014/main" id="{CE5C1F24-DAB4-4519-AE05-FF26A29E34B1}"/>
            </a:ext>
          </a:extLst>
        </xdr:cNvPr>
        <xdr:cNvSpPr>
          <a:spLocks noChangeShapeType="1"/>
        </xdr:cNvSpPr>
      </xdr:nvSpPr>
      <xdr:spPr bwMode="auto">
        <a:xfrm flipH="1">
          <a:off x="1485900" y="7821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527</xdr:row>
      <xdr:rowOff>114300</xdr:rowOff>
    </xdr:from>
    <xdr:to>
      <xdr:col>2</xdr:col>
      <xdr:colOff>76200</xdr:colOff>
      <xdr:row>527</xdr:row>
      <xdr:rowOff>114300</xdr:rowOff>
    </xdr:to>
    <xdr:sp macro="" textlink="">
      <xdr:nvSpPr>
        <xdr:cNvPr id="432" name="Line 8">
          <a:extLst>
            <a:ext uri="{FF2B5EF4-FFF2-40B4-BE49-F238E27FC236}">
              <a16:creationId xmlns:a16="http://schemas.microsoft.com/office/drawing/2014/main" id="{CDEE8B54-6968-4A9A-B579-0E9C14A7D43D}"/>
            </a:ext>
          </a:extLst>
        </xdr:cNvPr>
        <xdr:cNvSpPr>
          <a:spLocks noChangeShapeType="1"/>
        </xdr:cNvSpPr>
      </xdr:nvSpPr>
      <xdr:spPr bwMode="auto">
        <a:xfrm flipH="1">
          <a:off x="1485900" y="96221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422</xdr:row>
      <xdr:rowOff>114300</xdr:rowOff>
    </xdr:from>
    <xdr:to>
      <xdr:col>2</xdr:col>
      <xdr:colOff>76200</xdr:colOff>
      <xdr:row>422</xdr:row>
      <xdr:rowOff>114300</xdr:rowOff>
    </xdr:to>
    <xdr:sp macro="" textlink="">
      <xdr:nvSpPr>
        <xdr:cNvPr id="433" name="Line 8">
          <a:extLst>
            <a:ext uri="{FF2B5EF4-FFF2-40B4-BE49-F238E27FC236}">
              <a16:creationId xmlns:a16="http://schemas.microsoft.com/office/drawing/2014/main" id="{ADFB7B24-5787-4626-A86B-8A279A4B7A1C}"/>
            </a:ext>
          </a:extLst>
        </xdr:cNvPr>
        <xdr:cNvSpPr>
          <a:spLocks noChangeShapeType="1"/>
        </xdr:cNvSpPr>
      </xdr:nvSpPr>
      <xdr:spPr bwMode="auto">
        <a:xfrm flipH="1">
          <a:off x="1485900" y="7821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434" name="Line 8">
          <a:extLst>
            <a:ext uri="{FF2B5EF4-FFF2-40B4-BE49-F238E27FC236}">
              <a16:creationId xmlns:a16="http://schemas.microsoft.com/office/drawing/2014/main" id="{B9919462-7F56-4E63-875D-1A6C785DCB4A}"/>
            </a:ext>
          </a:extLst>
        </xdr:cNvPr>
        <xdr:cNvSpPr>
          <a:spLocks noChangeShapeType="1"/>
        </xdr:cNvSpPr>
      </xdr:nvSpPr>
      <xdr:spPr bwMode="auto">
        <a:xfrm flipH="1">
          <a:off x="1485900" y="7684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95250</xdr:rowOff>
    </xdr:from>
    <xdr:to>
      <xdr:col>2</xdr:col>
      <xdr:colOff>38100</xdr:colOff>
      <xdr:row>442</xdr:row>
      <xdr:rowOff>104775</xdr:rowOff>
    </xdr:to>
    <xdr:sp macro="" textlink="">
      <xdr:nvSpPr>
        <xdr:cNvPr id="435" name="Line 7">
          <a:extLst>
            <a:ext uri="{FF2B5EF4-FFF2-40B4-BE49-F238E27FC236}">
              <a16:creationId xmlns:a16="http://schemas.microsoft.com/office/drawing/2014/main" id="{825F8723-1ABD-488A-98AF-D981B8BE95C8}"/>
            </a:ext>
          </a:extLst>
        </xdr:cNvPr>
        <xdr:cNvSpPr>
          <a:spLocks noChangeShapeType="1"/>
        </xdr:cNvSpPr>
      </xdr:nvSpPr>
      <xdr:spPr bwMode="auto">
        <a:xfrm flipH="1" flipV="1">
          <a:off x="1409700" y="81629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114300</xdr:rowOff>
    </xdr:from>
    <xdr:to>
      <xdr:col>2</xdr:col>
      <xdr:colOff>0</xdr:colOff>
      <xdr:row>443</xdr:row>
      <xdr:rowOff>114300</xdr:rowOff>
    </xdr:to>
    <xdr:sp macro="" textlink="">
      <xdr:nvSpPr>
        <xdr:cNvPr id="436" name="Line 8">
          <a:extLst>
            <a:ext uri="{FF2B5EF4-FFF2-40B4-BE49-F238E27FC236}">
              <a16:creationId xmlns:a16="http://schemas.microsoft.com/office/drawing/2014/main" id="{FB299BBD-4FAE-4E41-805E-5E14575CB95C}"/>
            </a:ext>
          </a:extLst>
        </xdr:cNvPr>
        <xdr:cNvSpPr>
          <a:spLocks noChangeShapeType="1"/>
        </xdr:cNvSpPr>
      </xdr:nvSpPr>
      <xdr:spPr bwMode="auto">
        <a:xfrm flipH="1">
          <a:off x="14097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441</xdr:row>
      <xdr:rowOff>114300</xdr:rowOff>
    </xdr:from>
    <xdr:to>
      <xdr:col>2</xdr:col>
      <xdr:colOff>76200</xdr:colOff>
      <xdr:row>441</xdr:row>
      <xdr:rowOff>114300</xdr:rowOff>
    </xdr:to>
    <xdr:sp macro="" textlink="">
      <xdr:nvSpPr>
        <xdr:cNvPr id="437" name="Line 8">
          <a:extLst>
            <a:ext uri="{FF2B5EF4-FFF2-40B4-BE49-F238E27FC236}">
              <a16:creationId xmlns:a16="http://schemas.microsoft.com/office/drawing/2014/main" id="{80D80A3E-C333-4BAD-9725-D260880DD447}"/>
            </a:ext>
          </a:extLst>
        </xdr:cNvPr>
        <xdr:cNvSpPr>
          <a:spLocks noChangeShapeType="1"/>
        </xdr:cNvSpPr>
      </xdr:nvSpPr>
      <xdr:spPr bwMode="auto">
        <a:xfrm flipH="1">
          <a:off x="19431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95250</xdr:rowOff>
    </xdr:from>
    <xdr:to>
      <xdr:col>2</xdr:col>
      <xdr:colOff>38100</xdr:colOff>
      <xdr:row>468</xdr:row>
      <xdr:rowOff>104775</xdr:rowOff>
    </xdr:to>
    <xdr:sp macro="" textlink="">
      <xdr:nvSpPr>
        <xdr:cNvPr id="438" name="Line 7">
          <a:extLst>
            <a:ext uri="{FF2B5EF4-FFF2-40B4-BE49-F238E27FC236}">
              <a16:creationId xmlns:a16="http://schemas.microsoft.com/office/drawing/2014/main" id="{440D318E-3928-4A79-A84C-36519E76E1BC}"/>
            </a:ext>
          </a:extLst>
        </xdr:cNvPr>
        <xdr:cNvSpPr>
          <a:spLocks noChangeShapeType="1"/>
        </xdr:cNvSpPr>
      </xdr:nvSpPr>
      <xdr:spPr bwMode="auto">
        <a:xfrm flipH="1" flipV="1">
          <a:off x="1409700" y="8608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114300</xdr:rowOff>
    </xdr:from>
    <xdr:to>
      <xdr:col>2</xdr:col>
      <xdr:colOff>0</xdr:colOff>
      <xdr:row>469</xdr:row>
      <xdr:rowOff>114300</xdr:rowOff>
    </xdr:to>
    <xdr:sp macro="" textlink="">
      <xdr:nvSpPr>
        <xdr:cNvPr id="439" name="Line 8">
          <a:extLst>
            <a:ext uri="{FF2B5EF4-FFF2-40B4-BE49-F238E27FC236}">
              <a16:creationId xmlns:a16="http://schemas.microsoft.com/office/drawing/2014/main" id="{7536987C-4930-44AB-BBFB-899A701A48CB}"/>
            </a:ext>
          </a:extLst>
        </xdr:cNvPr>
        <xdr:cNvSpPr>
          <a:spLocks noChangeShapeType="1"/>
        </xdr:cNvSpPr>
      </xdr:nvSpPr>
      <xdr:spPr bwMode="auto">
        <a:xfrm flipH="1">
          <a:off x="1409700" y="8627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452</xdr:row>
      <xdr:rowOff>114300</xdr:rowOff>
    </xdr:from>
    <xdr:to>
      <xdr:col>2</xdr:col>
      <xdr:colOff>123825</xdr:colOff>
      <xdr:row>452</xdr:row>
      <xdr:rowOff>114300</xdr:rowOff>
    </xdr:to>
    <xdr:sp macro="" textlink="">
      <xdr:nvSpPr>
        <xdr:cNvPr id="440" name="Line 8">
          <a:extLst>
            <a:ext uri="{FF2B5EF4-FFF2-40B4-BE49-F238E27FC236}">
              <a16:creationId xmlns:a16="http://schemas.microsoft.com/office/drawing/2014/main" id="{726422B4-0976-4DD4-A1BD-469F9FC35E9C}"/>
            </a:ext>
          </a:extLst>
        </xdr:cNvPr>
        <xdr:cNvSpPr>
          <a:spLocks noChangeShapeType="1"/>
        </xdr:cNvSpPr>
      </xdr:nvSpPr>
      <xdr:spPr bwMode="auto">
        <a:xfrm flipH="1">
          <a:off x="1943100" y="8336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480</xdr:row>
      <xdr:rowOff>95250</xdr:rowOff>
    </xdr:from>
    <xdr:to>
      <xdr:col>2</xdr:col>
      <xdr:colOff>38100</xdr:colOff>
      <xdr:row>480</xdr:row>
      <xdr:rowOff>104775</xdr:rowOff>
    </xdr:to>
    <xdr:sp macro="" textlink="">
      <xdr:nvSpPr>
        <xdr:cNvPr id="441" name="Line 7">
          <a:extLst>
            <a:ext uri="{FF2B5EF4-FFF2-40B4-BE49-F238E27FC236}">
              <a16:creationId xmlns:a16="http://schemas.microsoft.com/office/drawing/2014/main" id="{5AC39BC8-11A1-4897-ACAE-8EC809AE6828}"/>
            </a:ext>
          </a:extLst>
        </xdr:cNvPr>
        <xdr:cNvSpPr>
          <a:spLocks noChangeShapeType="1"/>
        </xdr:cNvSpPr>
      </xdr:nvSpPr>
      <xdr:spPr bwMode="auto">
        <a:xfrm flipH="1" flipV="1">
          <a:off x="1409700" y="88144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114300</xdr:rowOff>
    </xdr:from>
    <xdr:to>
      <xdr:col>2</xdr:col>
      <xdr:colOff>0</xdr:colOff>
      <xdr:row>481</xdr:row>
      <xdr:rowOff>114300</xdr:rowOff>
    </xdr:to>
    <xdr:sp macro="" textlink="">
      <xdr:nvSpPr>
        <xdr:cNvPr id="442" name="Line 8">
          <a:extLst>
            <a:ext uri="{FF2B5EF4-FFF2-40B4-BE49-F238E27FC236}">
              <a16:creationId xmlns:a16="http://schemas.microsoft.com/office/drawing/2014/main" id="{FCD02DD7-D267-479A-B754-F2EEF3AA04EB}"/>
            </a:ext>
          </a:extLst>
        </xdr:cNvPr>
        <xdr:cNvSpPr>
          <a:spLocks noChangeShapeType="1"/>
        </xdr:cNvSpPr>
      </xdr:nvSpPr>
      <xdr:spPr bwMode="auto">
        <a:xfrm flipH="1">
          <a:off x="1409700" y="8833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559</xdr:row>
      <xdr:rowOff>114300</xdr:rowOff>
    </xdr:from>
    <xdr:to>
      <xdr:col>2</xdr:col>
      <xdr:colOff>57150</xdr:colOff>
      <xdr:row>559</xdr:row>
      <xdr:rowOff>114300</xdr:rowOff>
    </xdr:to>
    <xdr:sp macro="" textlink="">
      <xdr:nvSpPr>
        <xdr:cNvPr id="443" name="Line 8">
          <a:extLst>
            <a:ext uri="{FF2B5EF4-FFF2-40B4-BE49-F238E27FC236}">
              <a16:creationId xmlns:a16="http://schemas.microsoft.com/office/drawing/2014/main" id="{A78B346A-A397-4133-9D57-ED7913989839}"/>
            </a:ext>
          </a:extLst>
        </xdr:cNvPr>
        <xdr:cNvSpPr>
          <a:spLocks noChangeShapeType="1"/>
        </xdr:cNvSpPr>
      </xdr:nvSpPr>
      <xdr:spPr bwMode="auto">
        <a:xfrm flipH="1">
          <a:off x="1943100" y="10170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446</xdr:row>
      <xdr:rowOff>114300</xdr:rowOff>
    </xdr:from>
    <xdr:to>
      <xdr:col>2</xdr:col>
      <xdr:colOff>57150</xdr:colOff>
      <xdr:row>446</xdr:row>
      <xdr:rowOff>114300</xdr:rowOff>
    </xdr:to>
    <xdr:sp macro="" textlink="">
      <xdr:nvSpPr>
        <xdr:cNvPr id="444" name="Line 8">
          <a:extLst>
            <a:ext uri="{FF2B5EF4-FFF2-40B4-BE49-F238E27FC236}">
              <a16:creationId xmlns:a16="http://schemas.microsoft.com/office/drawing/2014/main" id="{B20963A8-7F4A-4508-AD00-E78100733C52}"/>
            </a:ext>
          </a:extLst>
        </xdr:cNvPr>
        <xdr:cNvSpPr>
          <a:spLocks noChangeShapeType="1"/>
        </xdr:cNvSpPr>
      </xdr:nvSpPr>
      <xdr:spPr bwMode="auto">
        <a:xfrm flipH="1">
          <a:off x="1943100" y="82334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453</xdr:row>
      <xdr:rowOff>114300</xdr:rowOff>
    </xdr:from>
    <xdr:to>
      <xdr:col>2</xdr:col>
      <xdr:colOff>76200</xdr:colOff>
      <xdr:row>453</xdr:row>
      <xdr:rowOff>114300</xdr:rowOff>
    </xdr:to>
    <xdr:sp macro="" textlink="">
      <xdr:nvSpPr>
        <xdr:cNvPr id="445" name="Line 8">
          <a:extLst>
            <a:ext uri="{FF2B5EF4-FFF2-40B4-BE49-F238E27FC236}">
              <a16:creationId xmlns:a16="http://schemas.microsoft.com/office/drawing/2014/main" id="{9938D6E0-8890-45D6-B84F-FB6EB6B83469}"/>
            </a:ext>
          </a:extLst>
        </xdr:cNvPr>
        <xdr:cNvSpPr>
          <a:spLocks noChangeShapeType="1"/>
        </xdr:cNvSpPr>
      </xdr:nvSpPr>
      <xdr:spPr bwMode="auto">
        <a:xfrm flipH="1">
          <a:off x="1943100" y="8353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95250</xdr:rowOff>
    </xdr:from>
    <xdr:to>
      <xdr:col>2</xdr:col>
      <xdr:colOff>38100</xdr:colOff>
      <xdr:row>481</xdr:row>
      <xdr:rowOff>104775</xdr:rowOff>
    </xdr:to>
    <xdr:sp macro="" textlink="">
      <xdr:nvSpPr>
        <xdr:cNvPr id="446" name="Line 7">
          <a:extLst>
            <a:ext uri="{FF2B5EF4-FFF2-40B4-BE49-F238E27FC236}">
              <a16:creationId xmlns:a16="http://schemas.microsoft.com/office/drawing/2014/main" id="{0C01775D-CDCD-4663-AF07-BAC16C3A2E5A}"/>
            </a:ext>
          </a:extLst>
        </xdr:cNvPr>
        <xdr:cNvSpPr>
          <a:spLocks noChangeShapeType="1"/>
        </xdr:cNvSpPr>
      </xdr:nvSpPr>
      <xdr:spPr bwMode="auto">
        <a:xfrm flipH="1" flipV="1">
          <a:off x="1409700" y="883158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114300</xdr:rowOff>
    </xdr:from>
    <xdr:to>
      <xdr:col>2</xdr:col>
      <xdr:colOff>0</xdr:colOff>
      <xdr:row>482</xdr:row>
      <xdr:rowOff>114300</xdr:rowOff>
    </xdr:to>
    <xdr:sp macro="" textlink="">
      <xdr:nvSpPr>
        <xdr:cNvPr id="447" name="Line 8">
          <a:extLst>
            <a:ext uri="{FF2B5EF4-FFF2-40B4-BE49-F238E27FC236}">
              <a16:creationId xmlns:a16="http://schemas.microsoft.com/office/drawing/2014/main" id="{20238FCB-0FEF-42F0-AA44-DD4376260150}"/>
            </a:ext>
          </a:extLst>
        </xdr:cNvPr>
        <xdr:cNvSpPr>
          <a:spLocks noChangeShapeType="1"/>
        </xdr:cNvSpPr>
      </xdr:nvSpPr>
      <xdr:spPr bwMode="auto">
        <a:xfrm flipH="1">
          <a:off x="1409700" y="88506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359</xdr:row>
      <xdr:rowOff>114300</xdr:rowOff>
    </xdr:from>
    <xdr:to>
      <xdr:col>2</xdr:col>
      <xdr:colOff>76200</xdr:colOff>
      <xdr:row>359</xdr:row>
      <xdr:rowOff>114300</xdr:rowOff>
    </xdr:to>
    <xdr:sp macro="" textlink="">
      <xdr:nvSpPr>
        <xdr:cNvPr id="448" name="Line 8">
          <a:extLst>
            <a:ext uri="{FF2B5EF4-FFF2-40B4-BE49-F238E27FC236}">
              <a16:creationId xmlns:a16="http://schemas.microsoft.com/office/drawing/2014/main" id="{268BFB4F-32CC-46A2-952C-86613640769D}"/>
            </a:ext>
          </a:extLst>
        </xdr:cNvPr>
        <xdr:cNvSpPr>
          <a:spLocks noChangeShapeType="1"/>
        </xdr:cNvSpPr>
      </xdr:nvSpPr>
      <xdr:spPr bwMode="auto">
        <a:xfrm flipH="1">
          <a:off x="1943100"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114300</xdr:rowOff>
    </xdr:from>
    <xdr:to>
      <xdr:col>2</xdr:col>
      <xdr:colOff>0</xdr:colOff>
      <xdr:row>375</xdr:row>
      <xdr:rowOff>114300</xdr:rowOff>
    </xdr:to>
    <xdr:sp macro="" textlink="">
      <xdr:nvSpPr>
        <xdr:cNvPr id="449" name="Line 8">
          <a:extLst>
            <a:ext uri="{FF2B5EF4-FFF2-40B4-BE49-F238E27FC236}">
              <a16:creationId xmlns:a16="http://schemas.microsoft.com/office/drawing/2014/main" id="{139D8476-0361-4FBA-A80F-69A9E710BBB0}"/>
            </a:ext>
          </a:extLst>
        </xdr:cNvPr>
        <xdr:cNvSpPr>
          <a:spLocks noChangeShapeType="1"/>
        </xdr:cNvSpPr>
      </xdr:nvSpPr>
      <xdr:spPr bwMode="auto">
        <a:xfrm flipH="1">
          <a:off x="1409700" y="7016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404</xdr:row>
      <xdr:rowOff>114300</xdr:rowOff>
    </xdr:from>
    <xdr:to>
      <xdr:col>2</xdr:col>
      <xdr:colOff>76200</xdr:colOff>
      <xdr:row>404</xdr:row>
      <xdr:rowOff>114300</xdr:rowOff>
    </xdr:to>
    <xdr:sp macro="" textlink="">
      <xdr:nvSpPr>
        <xdr:cNvPr id="450" name="Line 8">
          <a:extLst>
            <a:ext uri="{FF2B5EF4-FFF2-40B4-BE49-F238E27FC236}">
              <a16:creationId xmlns:a16="http://schemas.microsoft.com/office/drawing/2014/main" id="{147E86E1-4B7C-4865-BBF9-B24690ED7070}"/>
            </a:ext>
          </a:extLst>
        </xdr:cNvPr>
        <xdr:cNvSpPr>
          <a:spLocks noChangeShapeType="1"/>
        </xdr:cNvSpPr>
      </xdr:nvSpPr>
      <xdr:spPr bwMode="auto">
        <a:xfrm flipH="1">
          <a:off x="1485900" y="7513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451" name="Line 8">
          <a:extLst>
            <a:ext uri="{FF2B5EF4-FFF2-40B4-BE49-F238E27FC236}">
              <a16:creationId xmlns:a16="http://schemas.microsoft.com/office/drawing/2014/main" id="{758FE59C-BF34-4EC0-A58A-31FB2F55209C}"/>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404</xdr:row>
      <xdr:rowOff>114300</xdr:rowOff>
    </xdr:from>
    <xdr:to>
      <xdr:col>2</xdr:col>
      <xdr:colOff>76200</xdr:colOff>
      <xdr:row>404</xdr:row>
      <xdr:rowOff>114300</xdr:rowOff>
    </xdr:to>
    <xdr:sp macro="" textlink="">
      <xdr:nvSpPr>
        <xdr:cNvPr id="452" name="Line 8">
          <a:extLst>
            <a:ext uri="{FF2B5EF4-FFF2-40B4-BE49-F238E27FC236}">
              <a16:creationId xmlns:a16="http://schemas.microsoft.com/office/drawing/2014/main" id="{4B17A186-80C6-4821-BD48-AB5386601C5A}"/>
            </a:ext>
          </a:extLst>
        </xdr:cNvPr>
        <xdr:cNvSpPr>
          <a:spLocks noChangeShapeType="1"/>
        </xdr:cNvSpPr>
      </xdr:nvSpPr>
      <xdr:spPr bwMode="auto">
        <a:xfrm flipH="1">
          <a:off x="1485900" y="7513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453" name="Line 8">
          <a:extLst>
            <a:ext uri="{FF2B5EF4-FFF2-40B4-BE49-F238E27FC236}">
              <a16:creationId xmlns:a16="http://schemas.microsoft.com/office/drawing/2014/main" id="{7F794A39-2653-4CE6-B5AD-0ED84DC2C5F9}"/>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454" name="Line 8">
          <a:extLst>
            <a:ext uri="{FF2B5EF4-FFF2-40B4-BE49-F238E27FC236}">
              <a16:creationId xmlns:a16="http://schemas.microsoft.com/office/drawing/2014/main" id="{A58D79EA-0358-4F3C-8027-A7978C2F05E3}"/>
            </a:ext>
          </a:extLst>
        </xdr:cNvPr>
        <xdr:cNvSpPr>
          <a:spLocks noChangeShapeType="1"/>
        </xdr:cNvSpPr>
      </xdr:nvSpPr>
      <xdr:spPr bwMode="auto">
        <a:xfrm flipH="1">
          <a:off x="1485900" y="62274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455" name="Line 8">
          <a:extLst>
            <a:ext uri="{FF2B5EF4-FFF2-40B4-BE49-F238E27FC236}">
              <a16:creationId xmlns:a16="http://schemas.microsoft.com/office/drawing/2014/main" id="{E551912A-9EC8-428A-89BF-C53B10CD29D6}"/>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359</xdr:row>
      <xdr:rowOff>114300</xdr:rowOff>
    </xdr:from>
    <xdr:to>
      <xdr:col>2</xdr:col>
      <xdr:colOff>76200</xdr:colOff>
      <xdr:row>359</xdr:row>
      <xdr:rowOff>114300</xdr:rowOff>
    </xdr:to>
    <xdr:sp macro="" textlink="">
      <xdr:nvSpPr>
        <xdr:cNvPr id="456" name="Line 8">
          <a:extLst>
            <a:ext uri="{FF2B5EF4-FFF2-40B4-BE49-F238E27FC236}">
              <a16:creationId xmlns:a16="http://schemas.microsoft.com/office/drawing/2014/main" id="{4A05072A-1345-45E8-956A-64F03DEDE8F7}"/>
            </a:ext>
          </a:extLst>
        </xdr:cNvPr>
        <xdr:cNvSpPr>
          <a:spLocks noChangeShapeType="1"/>
        </xdr:cNvSpPr>
      </xdr:nvSpPr>
      <xdr:spPr bwMode="auto">
        <a:xfrm flipH="1">
          <a:off x="1943100"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114300</xdr:rowOff>
    </xdr:from>
    <xdr:to>
      <xdr:col>2</xdr:col>
      <xdr:colOff>0</xdr:colOff>
      <xdr:row>375</xdr:row>
      <xdr:rowOff>114300</xdr:rowOff>
    </xdr:to>
    <xdr:sp macro="" textlink="">
      <xdr:nvSpPr>
        <xdr:cNvPr id="457" name="Line 8">
          <a:extLst>
            <a:ext uri="{FF2B5EF4-FFF2-40B4-BE49-F238E27FC236}">
              <a16:creationId xmlns:a16="http://schemas.microsoft.com/office/drawing/2014/main" id="{01BCF1D7-C78A-4701-B3AE-3AB1114523EA}"/>
            </a:ext>
          </a:extLst>
        </xdr:cNvPr>
        <xdr:cNvSpPr>
          <a:spLocks noChangeShapeType="1"/>
        </xdr:cNvSpPr>
      </xdr:nvSpPr>
      <xdr:spPr bwMode="auto">
        <a:xfrm flipH="1">
          <a:off x="1409700" y="7016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359</xdr:row>
      <xdr:rowOff>114300</xdr:rowOff>
    </xdr:from>
    <xdr:to>
      <xdr:col>2</xdr:col>
      <xdr:colOff>76200</xdr:colOff>
      <xdr:row>359</xdr:row>
      <xdr:rowOff>114300</xdr:rowOff>
    </xdr:to>
    <xdr:sp macro="" textlink="">
      <xdr:nvSpPr>
        <xdr:cNvPr id="458" name="Line 8">
          <a:extLst>
            <a:ext uri="{FF2B5EF4-FFF2-40B4-BE49-F238E27FC236}">
              <a16:creationId xmlns:a16="http://schemas.microsoft.com/office/drawing/2014/main" id="{0554A9EA-3842-47A8-9029-325E822B0010}"/>
            </a:ext>
          </a:extLst>
        </xdr:cNvPr>
        <xdr:cNvSpPr>
          <a:spLocks noChangeShapeType="1"/>
        </xdr:cNvSpPr>
      </xdr:nvSpPr>
      <xdr:spPr bwMode="auto">
        <a:xfrm flipH="1">
          <a:off x="1943100"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114300</xdr:rowOff>
    </xdr:from>
    <xdr:to>
      <xdr:col>2</xdr:col>
      <xdr:colOff>0</xdr:colOff>
      <xdr:row>375</xdr:row>
      <xdr:rowOff>114300</xdr:rowOff>
    </xdr:to>
    <xdr:sp macro="" textlink="">
      <xdr:nvSpPr>
        <xdr:cNvPr id="459" name="Line 8">
          <a:extLst>
            <a:ext uri="{FF2B5EF4-FFF2-40B4-BE49-F238E27FC236}">
              <a16:creationId xmlns:a16="http://schemas.microsoft.com/office/drawing/2014/main" id="{6CD54FA9-8D20-4F05-A8BD-6F70C1275DA0}"/>
            </a:ext>
          </a:extLst>
        </xdr:cNvPr>
        <xdr:cNvSpPr>
          <a:spLocks noChangeShapeType="1"/>
        </xdr:cNvSpPr>
      </xdr:nvSpPr>
      <xdr:spPr bwMode="auto">
        <a:xfrm flipH="1">
          <a:off x="1409700" y="7016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404</xdr:row>
      <xdr:rowOff>114300</xdr:rowOff>
    </xdr:from>
    <xdr:to>
      <xdr:col>2</xdr:col>
      <xdr:colOff>76200</xdr:colOff>
      <xdr:row>404</xdr:row>
      <xdr:rowOff>114300</xdr:rowOff>
    </xdr:to>
    <xdr:sp macro="" textlink="">
      <xdr:nvSpPr>
        <xdr:cNvPr id="460" name="Line 8">
          <a:extLst>
            <a:ext uri="{FF2B5EF4-FFF2-40B4-BE49-F238E27FC236}">
              <a16:creationId xmlns:a16="http://schemas.microsoft.com/office/drawing/2014/main" id="{DD325856-C9F8-4F10-8CEB-8EE23B18DB4F}"/>
            </a:ext>
          </a:extLst>
        </xdr:cNvPr>
        <xdr:cNvSpPr>
          <a:spLocks noChangeShapeType="1"/>
        </xdr:cNvSpPr>
      </xdr:nvSpPr>
      <xdr:spPr bwMode="auto">
        <a:xfrm flipH="1">
          <a:off x="1485900" y="7513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461" name="Line 8">
          <a:extLst>
            <a:ext uri="{FF2B5EF4-FFF2-40B4-BE49-F238E27FC236}">
              <a16:creationId xmlns:a16="http://schemas.microsoft.com/office/drawing/2014/main" id="{77130379-AE83-43E1-973E-23878F5E1399}"/>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404</xdr:row>
      <xdr:rowOff>114300</xdr:rowOff>
    </xdr:from>
    <xdr:to>
      <xdr:col>2</xdr:col>
      <xdr:colOff>76200</xdr:colOff>
      <xdr:row>404</xdr:row>
      <xdr:rowOff>114300</xdr:rowOff>
    </xdr:to>
    <xdr:sp macro="" textlink="">
      <xdr:nvSpPr>
        <xdr:cNvPr id="462" name="Line 8">
          <a:extLst>
            <a:ext uri="{FF2B5EF4-FFF2-40B4-BE49-F238E27FC236}">
              <a16:creationId xmlns:a16="http://schemas.microsoft.com/office/drawing/2014/main" id="{D6D8C530-FE9D-453C-B2E0-6CAC7B5DE69B}"/>
            </a:ext>
          </a:extLst>
        </xdr:cNvPr>
        <xdr:cNvSpPr>
          <a:spLocks noChangeShapeType="1"/>
        </xdr:cNvSpPr>
      </xdr:nvSpPr>
      <xdr:spPr bwMode="auto">
        <a:xfrm flipH="1">
          <a:off x="1485900" y="7513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463" name="Line 8">
          <a:extLst>
            <a:ext uri="{FF2B5EF4-FFF2-40B4-BE49-F238E27FC236}">
              <a16:creationId xmlns:a16="http://schemas.microsoft.com/office/drawing/2014/main" id="{B9875960-0BC5-4BAC-BFFB-C7E827F3FB98}"/>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464" name="Line 8">
          <a:extLst>
            <a:ext uri="{FF2B5EF4-FFF2-40B4-BE49-F238E27FC236}">
              <a16:creationId xmlns:a16="http://schemas.microsoft.com/office/drawing/2014/main" id="{F5735738-FF60-4F55-B679-61DC7E56390D}"/>
            </a:ext>
          </a:extLst>
        </xdr:cNvPr>
        <xdr:cNvSpPr>
          <a:spLocks noChangeShapeType="1"/>
        </xdr:cNvSpPr>
      </xdr:nvSpPr>
      <xdr:spPr bwMode="auto">
        <a:xfrm flipH="1">
          <a:off x="1485900" y="62274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465" name="Line 8">
          <a:extLst>
            <a:ext uri="{FF2B5EF4-FFF2-40B4-BE49-F238E27FC236}">
              <a16:creationId xmlns:a16="http://schemas.microsoft.com/office/drawing/2014/main" id="{80E35B1D-075A-4849-98D2-535E0BDAA1E1}"/>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359</xdr:row>
      <xdr:rowOff>114300</xdr:rowOff>
    </xdr:from>
    <xdr:to>
      <xdr:col>2</xdr:col>
      <xdr:colOff>76200</xdr:colOff>
      <xdr:row>359</xdr:row>
      <xdr:rowOff>114300</xdr:rowOff>
    </xdr:to>
    <xdr:sp macro="" textlink="">
      <xdr:nvSpPr>
        <xdr:cNvPr id="466" name="Line 8">
          <a:extLst>
            <a:ext uri="{FF2B5EF4-FFF2-40B4-BE49-F238E27FC236}">
              <a16:creationId xmlns:a16="http://schemas.microsoft.com/office/drawing/2014/main" id="{579167CC-F9B2-4875-A303-ADF3FD28613E}"/>
            </a:ext>
          </a:extLst>
        </xdr:cNvPr>
        <xdr:cNvSpPr>
          <a:spLocks noChangeShapeType="1"/>
        </xdr:cNvSpPr>
      </xdr:nvSpPr>
      <xdr:spPr bwMode="auto">
        <a:xfrm flipH="1">
          <a:off x="1943100"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114300</xdr:rowOff>
    </xdr:from>
    <xdr:to>
      <xdr:col>2</xdr:col>
      <xdr:colOff>0</xdr:colOff>
      <xdr:row>375</xdr:row>
      <xdr:rowOff>114300</xdr:rowOff>
    </xdr:to>
    <xdr:sp macro="" textlink="">
      <xdr:nvSpPr>
        <xdr:cNvPr id="467" name="Line 8">
          <a:extLst>
            <a:ext uri="{FF2B5EF4-FFF2-40B4-BE49-F238E27FC236}">
              <a16:creationId xmlns:a16="http://schemas.microsoft.com/office/drawing/2014/main" id="{DD2461FC-2461-4C7C-A60C-563A2A0BCB1A}"/>
            </a:ext>
          </a:extLst>
        </xdr:cNvPr>
        <xdr:cNvSpPr>
          <a:spLocks noChangeShapeType="1"/>
        </xdr:cNvSpPr>
      </xdr:nvSpPr>
      <xdr:spPr bwMode="auto">
        <a:xfrm flipH="1">
          <a:off x="1409700" y="7016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359</xdr:row>
      <xdr:rowOff>114300</xdr:rowOff>
    </xdr:from>
    <xdr:to>
      <xdr:col>2</xdr:col>
      <xdr:colOff>76200</xdr:colOff>
      <xdr:row>359</xdr:row>
      <xdr:rowOff>114300</xdr:rowOff>
    </xdr:to>
    <xdr:sp macro="" textlink="">
      <xdr:nvSpPr>
        <xdr:cNvPr id="468" name="Line 8">
          <a:extLst>
            <a:ext uri="{FF2B5EF4-FFF2-40B4-BE49-F238E27FC236}">
              <a16:creationId xmlns:a16="http://schemas.microsoft.com/office/drawing/2014/main" id="{15B24C07-7E46-4217-BC65-6EE961564065}"/>
            </a:ext>
          </a:extLst>
        </xdr:cNvPr>
        <xdr:cNvSpPr>
          <a:spLocks noChangeShapeType="1"/>
        </xdr:cNvSpPr>
      </xdr:nvSpPr>
      <xdr:spPr bwMode="auto">
        <a:xfrm flipH="1">
          <a:off x="1943100"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114300</xdr:rowOff>
    </xdr:from>
    <xdr:to>
      <xdr:col>2</xdr:col>
      <xdr:colOff>0</xdr:colOff>
      <xdr:row>375</xdr:row>
      <xdr:rowOff>114300</xdr:rowOff>
    </xdr:to>
    <xdr:sp macro="" textlink="">
      <xdr:nvSpPr>
        <xdr:cNvPr id="469" name="Line 8">
          <a:extLst>
            <a:ext uri="{FF2B5EF4-FFF2-40B4-BE49-F238E27FC236}">
              <a16:creationId xmlns:a16="http://schemas.microsoft.com/office/drawing/2014/main" id="{5C769D33-1C2E-42E6-9DDC-E97753510637}"/>
            </a:ext>
          </a:extLst>
        </xdr:cNvPr>
        <xdr:cNvSpPr>
          <a:spLocks noChangeShapeType="1"/>
        </xdr:cNvSpPr>
      </xdr:nvSpPr>
      <xdr:spPr bwMode="auto">
        <a:xfrm flipH="1">
          <a:off x="1409700" y="7016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404</xdr:row>
      <xdr:rowOff>114300</xdr:rowOff>
    </xdr:from>
    <xdr:to>
      <xdr:col>2</xdr:col>
      <xdr:colOff>76200</xdr:colOff>
      <xdr:row>404</xdr:row>
      <xdr:rowOff>114300</xdr:rowOff>
    </xdr:to>
    <xdr:sp macro="" textlink="">
      <xdr:nvSpPr>
        <xdr:cNvPr id="470" name="Line 8">
          <a:extLst>
            <a:ext uri="{FF2B5EF4-FFF2-40B4-BE49-F238E27FC236}">
              <a16:creationId xmlns:a16="http://schemas.microsoft.com/office/drawing/2014/main" id="{0A073F2E-A8F8-4967-AB2F-F8314CF53158}"/>
            </a:ext>
          </a:extLst>
        </xdr:cNvPr>
        <xdr:cNvSpPr>
          <a:spLocks noChangeShapeType="1"/>
        </xdr:cNvSpPr>
      </xdr:nvSpPr>
      <xdr:spPr bwMode="auto">
        <a:xfrm flipH="1">
          <a:off x="1485900" y="7513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471" name="Line 8">
          <a:extLst>
            <a:ext uri="{FF2B5EF4-FFF2-40B4-BE49-F238E27FC236}">
              <a16:creationId xmlns:a16="http://schemas.microsoft.com/office/drawing/2014/main" id="{A0325195-B847-4FD0-A6B0-4381F41A6BF8}"/>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404</xdr:row>
      <xdr:rowOff>114300</xdr:rowOff>
    </xdr:from>
    <xdr:to>
      <xdr:col>2</xdr:col>
      <xdr:colOff>76200</xdr:colOff>
      <xdr:row>404</xdr:row>
      <xdr:rowOff>114300</xdr:rowOff>
    </xdr:to>
    <xdr:sp macro="" textlink="">
      <xdr:nvSpPr>
        <xdr:cNvPr id="472" name="Line 8">
          <a:extLst>
            <a:ext uri="{FF2B5EF4-FFF2-40B4-BE49-F238E27FC236}">
              <a16:creationId xmlns:a16="http://schemas.microsoft.com/office/drawing/2014/main" id="{3BC53028-FDF0-47C4-A428-D3644D0DCD75}"/>
            </a:ext>
          </a:extLst>
        </xdr:cNvPr>
        <xdr:cNvSpPr>
          <a:spLocks noChangeShapeType="1"/>
        </xdr:cNvSpPr>
      </xdr:nvSpPr>
      <xdr:spPr bwMode="auto">
        <a:xfrm flipH="1">
          <a:off x="1485900" y="7513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473" name="Line 8">
          <a:extLst>
            <a:ext uri="{FF2B5EF4-FFF2-40B4-BE49-F238E27FC236}">
              <a16:creationId xmlns:a16="http://schemas.microsoft.com/office/drawing/2014/main" id="{3452CFE5-255D-4F2C-B10C-0FE65F2EB2D7}"/>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474" name="Line 8">
          <a:extLst>
            <a:ext uri="{FF2B5EF4-FFF2-40B4-BE49-F238E27FC236}">
              <a16:creationId xmlns:a16="http://schemas.microsoft.com/office/drawing/2014/main" id="{9398AEE4-C84B-420F-A008-B0B03D8DBC97}"/>
            </a:ext>
          </a:extLst>
        </xdr:cNvPr>
        <xdr:cNvSpPr>
          <a:spLocks noChangeShapeType="1"/>
        </xdr:cNvSpPr>
      </xdr:nvSpPr>
      <xdr:spPr bwMode="auto">
        <a:xfrm flipH="1">
          <a:off x="1485900" y="62274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475" name="Line 8">
          <a:extLst>
            <a:ext uri="{FF2B5EF4-FFF2-40B4-BE49-F238E27FC236}">
              <a16:creationId xmlns:a16="http://schemas.microsoft.com/office/drawing/2014/main" id="{36A253B4-70CE-45A7-9A8B-21C2D7C53594}"/>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359</xdr:row>
      <xdr:rowOff>114300</xdr:rowOff>
    </xdr:from>
    <xdr:to>
      <xdr:col>2</xdr:col>
      <xdr:colOff>76200</xdr:colOff>
      <xdr:row>359</xdr:row>
      <xdr:rowOff>114300</xdr:rowOff>
    </xdr:to>
    <xdr:sp macro="" textlink="">
      <xdr:nvSpPr>
        <xdr:cNvPr id="476" name="Line 8">
          <a:extLst>
            <a:ext uri="{FF2B5EF4-FFF2-40B4-BE49-F238E27FC236}">
              <a16:creationId xmlns:a16="http://schemas.microsoft.com/office/drawing/2014/main" id="{35B31FF4-0436-4822-B290-EE85B9CDF9D8}"/>
            </a:ext>
          </a:extLst>
        </xdr:cNvPr>
        <xdr:cNvSpPr>
          <a:spLocks noChangeShapeType="1"/>
        </xdr:cNvSpPr>
      </xdr:nvSpPr>
      <xdr:spPr bwMode="auto">
        <a:xfrm flipH="1">
          <a:off x="1943100"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114300</xdr:rowOff>
    </xdr:from>
    <xdr:to>
      <xdr:col>2</xdr:col>
      <xdr:colOff>0</xdr:colOff>
      <xdr:row>375</xdr:row>
      <xdr:rowOff>114300</xdr:rowOff>
    </xdr:to>
    <xdr:sp macro="" textlink="">
      <xdr:nvSpPr>
        <xdr:cNvPr id="477" name="Line 8">
          <a:extLst>
            <a:ext uri="{FF2B5EF4-FFF2-40B4-BE49-F238E27FC236}">
              <a16:creationId xmlns:a16="http://schemas.microsoft.com/office/drawing/2014/main" id="{9EB25F3C-138E-4788-86B3-1B1C8CE1885E}"/>
            </a:ext>
          </a:extLst>
        </xdr:cNvPr>
        <xdr:cNvSpPr>
          <a:spLocks noChangeShapeType="1"/>
        </xdr:cNvSpPr>
      </xdr:nvSpPr>
      <xdr:spPr bwMode="auto">
        <a:xfrm flipH="1">
          <a:off x="1409700" y="70161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411</xdr:row>
      <xdr:rowOff>114300</xdr:rowOff>
    </xdr:from>
    <xdr:to>
      <xdr:col>2</xdr:col>
      <xdr:colOff>19050</xdr:colOff>
      <xdr:row>411</xdr:row>
      <xdr:rowOff>114300</xdr:rowOff>
    </xdr:to>
    <xdr:sp macro="" textlink="">
      <xdr:nvSpPr>
        <xdr:cNvPr id="478" name="Line 8">
          <a:extLst>
            <a:ext uri="{FF2B5EF4-FFF2-40B4-BE49-F238E27FC236}">
              <a16:creationId xmlns:a16="http://schemas.microsoft.com/office/drawing/2014/main" id="{1475CCE4-1574-45D7-9EBE-CA0A0F87CA0D}"/>
            </a:ext>
          </a:extLst>
        </xdr:cNvPr>
        <xdr:cNvSpPr>
          <a:spLocks noChangeShapeType="1"/>
        </xdr:cNvSpPr>
      </xdr:nvSpPr>
      <xdr:spPr bwMode="auto">
        <a:xfrm flipH="1">
          <a:off x="1343025" y="76333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439</xdr:row>
      <xdr:rowOff>95250</xdr:rowOff>
    </xdr:from>
    <xdr:to>
      <xdr:col>2</xdr:col>
      <xdr:colOff>9525</xdr:colOff>
      <xdr:row>439</xdr:row>
      <xdr:rowOff>104775</xdr:rowOff>
    </xdr:to>
    <xdr:sp macro="" textlink="">
      <xdr:nvSpPr>
        <xdr:cNvPr id="479" name="Line 7">
          <a:extLst>
            <a:ext uri="{FF2B5EF4-FFF2-40B4-BE49-F238E27FC236}">
              <a16:creationId xmlns:a16="http://schemas.microsoft.com/office/drawing/2014/main" id="{9F01338D-0851-439F-9ABE-57042B7717DB}"/>
            </a:ext>
          </a:extLst>
        </xdr:cNvPr>
        <xdr:cNvSpPr>
          <a:spLocks noChangeShapeType="1"/>
        </xdr:cNvSpPr>
      </xdr:nvSpPr>
      <xdr:spPr bwMode="auto">
        <a:xfrm flipH="1" flipV="1">
          <a:off x="1409700" y="811149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114300</xdr:rowOff>
    </xdr:from>
    <xdr:to>
      <xdr:col>2</xdr:col>
      <xdr:colOff>0</xdr:colOff>
      <xdr:row>440</xdr:row>
      <xdr:rowOff>114300</xdr:rowOff>
    </xdr:to>
    <xdr:sp macro="" textlink="">
      <xdr:nvSpPr>
        <xdr:cNvPr id="480" name="Line 8">
          <a:extLst>
            <a:ext uri="{FF2B5EF4-FFF2-40B4-BE49-F238E27FC236}">
              <a16:creationId xmlns:a16="http://schemas.microsoft.com/office/drawing/2014/main" id="{F95E5A7C-B960-4A9E-8D81-98030112CFCC}"/>
            </a:ext>
          </a:extLst>
        </xdr:cNvPr>
        <xdr:cNvSpPr>
          <a:spLocks noChangeShapeType="1"/>
        </xdr:cNvSpPr>
      </xdr:nvSpPr>
      <xdr:spPr bwMode="auto">
        <a:xfrm flipH="1">
          <a:off x="1409700" y="8130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411</xdr:row>
      <xdr:rowOff>114300</xdr:rowOff>
    </xdr:from>
    <xdr:to>
      <xdr:col>2</xdr:col>
      <xdr:colOff>19050</xdr:colOff>
      <xdr:row>411</xdr:row>
      <xdr:rowOff>114300</xdr:rowOff>
    </xdr:to>
    <xdr:sp macro="" textlink="">
      <xdr:nvSpPr>
        <xdr:cNvPr id="481" name="Line 8">
          <a:extLst>
            <a:ext uri="{FF2B5EF4-FFF2-40B4-BE49-F238E27FC236}">
              <a16:creationId xmlns:a16="http://schemas.microsoft.com/office/drawing/2014/main" id="{FC14A5B7-0757-4376-85B1-685C7721DD05}"/>
            </a:ext>
          </a:extLst>
        </xdr:cNvPr>
        <xdr:cNvSpPr>
          <a:spLocks noChangeShapeType="1"/>
        </xdr:cNvSpPr>
      </xdr:nvSpPr>
      <xdr:spPr bwMode="auto">
        <a:xfrm flipH="1">
          <a:off x="1343025" y="76333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439</xdr:row>
      <xdr:rowOff>95250</xdr:rowOff>
    </xdr:from>
    <xdr:to>
      <xdr:col>2</xdr:col>
      <xdr:colOff>9525</xdr:colOff>
      <xdr:row>439</xdr:row>
      <xdr:rowOff>104775</xdr:rowOff>
    </xdr:to>
    <xdr:sp macro="" textlink="">
      <xdr:nvSpPr>
        <xdr:cNvPr id="482" name="Line 7">
          <a:extLst>
            <a:ext uri="{FF2B5EF4-FFF2-40B4-BE49-F238E27FC236}">
              <a16:creationId xmlns:a16="http://schemas.microsoft.com/office/drawing/2014/main" id="{9F70FBE2-A103-455C-B365-25ADAD521877}"/>
            </a:ext>
          </a:extLst>
        </xdr:cNvPr>
        <xdr:cNvSpPr>
          <a:spLocks noChangeShapeType="1"/>
        </xdr:cNvSpPr>
      </xdr:nvSpPr>
      <xdr:spPr bwMode="auto">
        <a:xfrm flipH="1" flipV="1">
          <a:off x="1409700" y="811149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114300</xdr:rowOff>
    </xdr:from>
    <xdr:to>
      <xdr:col>2</xdr:col>
      <xdr:colOff>0</xdr:colOff>
      <xdr:row>440</xdr:row>
      <xdr:rowOff>114300</xdr:rowOff>
    </xdr:to>
    <xdr:sp macro="" textlink="">
      <xdr:nvSpPr>
        <xdr:cNvPr id="483" name="Line 8">
          <a:extLst>
            <a:ext uri="{FF2B5EF4-FFF2-40B4-BE49-F238E27FC236}">
              <a16:creationId xmlns:a16="http://schemas.microsoft.com/office/drawing/2014/main" id="{73221D13-F73A-454A-9D4B-7EC86601E66A}"/>
            </a:ext>
          </a:extLst>
        </xdr:cNvPr>
        <xdr:cNvSpPr>
          <a:spLocks noChangeShapeType="1"/>
        </xdr:cNvSpPr>
      </xdr:nvSpPr>
      <xdr:spPr bwMode="auto">
        <a:xfrm flipH="1">
          <a:off x="1409700" y="8130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436</xdr:row>
      <xdr:rowOff>114300</xdr:rowOff>
    </xdr:from>
    <xdr:to>
      <xdr:col>2</xdr:col>
      <xdr:colOff>19050</xdr:colOff>
      <xdr:row>436</xdr:row>
      <xdr:rowOff>114300</xdr:rowOff>
    </xdr:to>
    <xdr:sp macro="" textlink="">
      <xdr:nvSpPr>
        <xdr:cNvPr id="484" name="Line 8">
          <a:extLst>
            <a:ext uri="{FF2B5EF4-FFF2-40B4-BE49-F238E27FC236}">
              <a16:creationId xmlns:a16="http://schemas.microsoft.com/office/drawing/2014/main" id="{748D305B-9C68-4BF0-9D34-F06BAC45298F}"/>
            </a:ext>
          </a:extLst>
        </xdr:cNvPr>
        <xdr:cNvSpPr>
          <a:spLocks noChangeShapeType="1"/>
        </xdr:cNvSpPr>
      </xdr:nvSpPr>
      <xdr:spPr bwMode="auto">
        <a:xfrm flipH="1">
          <a:off x="1343025" y="806196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463</xdr:row>
      <xdr:rowOff>95250</xdr:rowOff>
    </xdr:from>
    <xdr:to>
      <xdr:col>2</xdr:col>
      <xdr:colOff>9525</xdr:colOff>
      <xdr:row>463</xdr:row>
      <xdr:rowOff>104775</xdr:rowOff>
    </xdr:to>
    <xdr:sp macro="" textlink="">
      <xdr:nvSpPr>
        <xdr:cNvPr id="485" name="Line 7">
          <a:extLst>
            <a:ext uri="{FF2B5EF4-FFF2-40B4-BE49-F238E27FC236}">
              <a16:creationId xmlns:a16="http://schemas.microsoft.com/office/drawing/2014/main" id="{74073C27-B641-4045-8894-5BF17A90C859}"/>
            </a:ext>
          </a:extLst>
        </xdr:cNvPr>
        <xdr:cNvSpPr>
          <a:spLocks noChangeShapeType="1"/>
        </xdr:cNvSpPr>
      </xdr:nvSpPr>
      <xdr:spPr bwMode="auto">
        <a:xfrm flipH="1" flipV="1">
          <a:off x="1409700" y="852297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114300</xdr:rowOff>
    </xdr:from>
    <xdr:to>
      <xdr:col>2</xdr:col>
      <xdr:colOff>0</xdr:colOff>
      <xdr:row>464</xdr:row>
      <xdr:rowOff>114300</xdr:rowOff>
    </xdr:to>
    <xdr:sp macro="" textlink="">
      <xdr:nvSpPr>
        <xdr:cNvPr id="486" name="Line 8">
          <a:extLst>
            <a:ext uri="{FF2B5EF4-FFF2-40B4-BE49-F238E27FC236}">
              <a16:creationId xmlns:a16="http://schemas.microsoft.com/office/drawing/2014/main" id="{9F3C678B-01C5-42A3-A777-5FE4EF02C059}"/>
            </a:ext>
          </a:extLst>
        </xdr:cNvPr>
        <xdr:cNvSpPr>
          <a:spLocks noChangeShapeType="1"/>
        </xdr:cNvSpPr>
      </xdr:nvSpPr>
      <xdr:spPr bwMode="auto">
        <a:xfrm flipH="1">
          <a:off x="1409700" y="85420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443</xdr:row>
      <xdr:rowOff>114300</xdr:rowOff>
    </xdr:from>
    <xdr:to>
      <xdr:col>2</xdr:col>
      <xdr:colOff>19050</xdr:colOff>
      <xdr:row>443</xdr:row>
      <xdr:rowOff>114300</xdr:rowOff>
    </xdr:to>
    <xdr:sp macro="" textlink="">
      <xdr:nvSpPr>
        <xdr:cNvPr id="487" name="Line 8">
          <a:extLst>
            <a:ext uri="{FF2B5EF4-FFF2-40B4-BE49-F238E27FC236}">
              <a16:creationId xmlns:a16="http://schemas.microsoft.com/office/drawing/2014/main" id="{463F7832-F1FB-4E0E-99DD-14ED4A3A9C02}"/>
            </a:ext>
          </a:extLst>
        </xdr:cNvPr>
        <xdr:cNvSpPr>
          <a:spLocks noChangeShapeType="1"/>
        </xdr:cNvSpPr>
      </xdr:nvSpPr>
      <xdr:spPr bwMode="auto">
        <a:xfrm flipH="1">
          <a:off x="1343025" y="818197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9525</xdr:colOff>
      <xdr:row>470</xdr:row>
      <xdr:rowOff>104775</xdr:rowOff>
    </xdr:to>
    <xdr:sp macro="" textlink="">
      <xdr:nvSpPr>
        <xdr:cNvPr id="488" name="Line 7">
          <a:extLst>
            <a:ext uri="{FF2B5EF4-FFF2-40B4-BE49-F238E27FC236}">
              <a16:creationId xmlns:a16="http://schemas.microsoft.com/office/drawing/2014/main" id="{07493EE9-806E-4798-813E-6FF05672D435}"/>
            </a:ext>
          </a:extLst>
        </xdr:cNvPr>
        <xdr:cNvSpPr>
          <a:spLocks noChangeShapeType="1"/>
        </xdr:cNvSpPr>
      </xdr:nvSpPr>
      <xdr:spPr bwMode="auto">
        <a:xfrm flipH="1" flipV="1">
          <a:off x="1409700" y="864298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489" name="Line 8">
          <a:extLst>
            <a:ext uri="{FF2B5EF4-FFF2-40B4-BE49-F238E27FC236}">
              <a16:creationId xmlns:a16="http://schemas.microsoft.com/office/drawing/2014/main" id="{D87F9F48-04DF-4D12-A811-2EEAC57C82B6}"/>
            </a:ext>
          </a:extLst>
        </xdr:cNvPr>
        <xdr:cNvSpPr>
          <a:spLocks noChangeShapeType="1"/>
        </xdr:cNvSpPr>
      </xdr:nvSpPr>
      <xdr:spPr bwMode="auto">
        <a:xfrm flipH="1">
          <a:off x="1409700" y="86620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529</xdr:row>
      <xdr:rowOff>104775</xdr:rowOff>
    </xdr:from>
    <xdr:to>
      <xdr:col>2</xdr:col>
      <xdr:colOff>19050</xdr:colOff>
      <xdr:row>529</xdr:row>
      <xdr:rowOff>104775</xdr:rowOff>
    </xdr:to>
    <xdr:sp macro="" textlink="">
      <xdr:nvSpPr>
        <xdr:cNvPr id="490" name="Line 8">
          <a:extLst>
            <a:ext uri="{FF2B5EF4-FFF2-40B4-BE49-F238E27FC236}">
              <a16:creationId xmlns:a16="http://schemas.microsoft.com/office/drawing/2014/main" id="{5E5533F2-EBFB-45E8-B0E7-CF417A5B7490}"/>
            </a:ext>
          </a:extLst>
        </xdr:cNvPr>
        <xdr:cNvSpPr>
          <a:spLocks noChangeShapeType="1"/>
        </xdr:cNvSpPr>
      </xdr:nvSpPr>
      <xdr:spPr bwMode="auto">
        <a:xfrm flipH="1">
          <a:off x="1495425" y="96554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424</xdr:row>
      <xdr:rowOff>114300</xdr:rowOff>
    </xdr:from>
    <xdr:to>
      <xdr:col>2</xdr:col>
      <xdr:colOff>19050</xdr:colOff>
      <xdr:row>424</xdr:row>
      <xdr:rowOff>114300</xdr:rowOff>
    </xdr:to>
    <xdr:sp macro="" textlink="">
      <xdr:nvSpPr>
        <xdr:cNvPr id="491" name="Line 8">
          <a:extLst>
            <a:ext uri="{FF2B5EF4-FFF2-40B4-BE49-F238E27FC236}">
              <a16:creationId xmlns:a16="http://schemas.microsoft.com/office/drawing/2014/main" id="{29EB301A-2E98-4CCA-9E22-2D15D3C5080F}"/>
            </a:ext>
          </a:extLst>
        </xdr:cNvPr>
        <xdr:cNvSpPr>
          <a:spLocks noChangeShapeType="1"/>
        </xdr:cNvSpPr>
      </xdr:nvSpPr>
      <xdr:spPr bwMode="auto">
        <a:xfrm flipH="1">
          <a:off x="1495425" y="7856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529</xdr:row>
      <xdr:rowOff>104775</xdr:rowOff>
    </xdr:from>
    <xdr:to>
      <xdr:col>2</xdr:col>
      <xdr:colOff>19050</xdr:colOff>
      <xdr:row>529</xdr:row>
      <xdr:rowOff>104775</xdr:rowOff>
    </xdr:to>
    <xdr:sp macro="" textlink="">
      <xdr:nvSpPr>
        <xdr:cNvPr id="492" name="Line 8">
          <a:extLst>
            <a:ext uri="{FF2B5EF4-FFF2-40B4-BE49-F238E27FC236}">
              <a16:creationId xmlns:a16="http://schemas.microsoft.com/office/drawing/2014/main" id="{C3B38389-7ED8-4F96-92ED-543985F43D37}"/>
            </a:ext>
          </a:extLst>
        </xdr:cNvPr>
        <xdr:cNvSpPr>
          <a:spLocks noChangeShapeType="1"/>
        </xdr:cNvSpPr>
      </xdr:nvSpPr>
      <xdr:spPr bwMode="auto">
        <a:xfrm flipH="1">
          <a:off x="1495425" y="96554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424</xdr:row>
      <xdr:rowOff>114300</xdr:rowOff>
    </xdr:from>
    <xdr:to>
      <xdr:col>2</xdr:col>
      <xdr:colOff>19050</xdr:colOff>
      <xdr:row>424</xdr:row>
      <xdr:rowOff>114300</xdr:rowOff>
    </xdr:to>
    <xdr:sp macro="" textlink="">
      <xdr:nvSpPr>
        <xdr:cNvPr id="493" name="Line 8">
          <a:extLst>
            <a:ext uri="{FF2B5EF4-FFF2-40B4-BE49-F238E27FC236}">
              <a16:creationId xmlns:a16="http://schemas.microsoft.com/office/drawing/2014/main" id="{399EAFD4-57A3-4273-8EC7-896878E90748}"/>
            </a:ext>
          </a:extLst>
        </xdr:cNvPr>
        <xdr:cNvSpPr>
          <a:spLocks noChangeShapeType="1"/>
        </xdr:cNvSpPr>
      </xdr:nvSpPr>
      <xdr:spPr bwMode="auto">
        <a:xfrm flipH="1">
          <a:off x="1495425" y="7856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416</xdr:row>
      <xdr:rowOff>114300</xdr:rowOff>
    </xdr:from>
    <xdr:to>
      <xdr:col>2</xdr:col>
      <xdr:colOff>19050</xdr:colOff>
      <xdr:row>416</xdr:row>
      <xdr:rowOff>114300</xdr:rowOff>
    </xdr:to>
    <xdr:sp macro="" textlink="">
      <xdr:nvSpPr>
        <xdr:cNvPr id="494" name="Line 8">
          <a:extLst>
            <a:ext uri="{FF2B5EF4-FFF2-40B4-BE49-F238E27FC236}">
              <a16:creationId xmlns:a16="http://schemas.microsoft.com/office/drawing/2014/main" id="{ED938FF7-1C6C-43F3-9EEF-D6FC74C90215}"/>
            </a:ext>
          </a:extLst>
        </xdr:cNvPr>
        <xdr:cNvSpPr>
          <a:spLocks noChangeShapeType="1"/>
        </xdr:cNvSpPr>
      </xdr:nvSpPr>
      <xdr:spPr bwMode="auto">
        <a:xfrm flipH="1">
          <a:off x="1495425" y="77190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95250</xdr:rowOff>
    </xdr:from>
    <xdr:to>
      <xdr:col>2</xdr:col>
      <xdr:colOff>9525</xdr:colOff>
      <xdr:row>444</xdr:row>
      <xdr:rowOff>104775</xdr:rowOff>
    </xdr:to>
    <xdr:sp macro="" textlink="">
      <xdr:nvSpPr>
        <xdr:cNvPr id="495" name="Line 7">
          <a:extLst>
            <a:ext uri="{FF2B5EF4-FFF2-40B4-BE49-F238E27FC236}">
              <a16:creationId xmlns:a16="http://schemas.microsoft.com/office/drawing/2014/main" id="{88C94F83-1665-40F2-89C5-AF18A800EE95}"/>
            </a:ext>
          </a:extLst>
        </xdr:cNvPr>
        <xdr:cNvSpPr>
          <a:spLocks noChangeShapeType="1"/>
        </xdr:cNvSpPr>
      </xdr:nvSpPr>
      <xdr:spPr bwMode="auto">
        <a:xfrm flipH="1" flipV="1">
          <a:off x="1409700" y="819721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0</xdr:colOff>
      <xdr:row>445</xdr:row>
      <xdr:rowOff>114300</xdr:rowOff>
    </xdr:to>
    <xdr:sp macro="" textlink="">
      <xdr:nvSpPr>
        <xdr:cNvPr id="496" name="Line 8">
          <a:extLst>
            <a:ext uri="{FF2B5EF4-FFF2-40B4-BE49-F238E27FC236}">
              <a16:creationId xmlns:a16="http://schemas.microsoft.com/office/drawing/2014/main" id="{8B5C1F73-228C-40A3-B5FB-20E480A4581B}"/>
            </a:ext>
          </a:extLst>
        </xdr:cNvPr>
        <xdr:cNvSpPr>
          <a:spLocks noChangeShapeType="1"/>
        </xdr:cNvSpPr>
      </xdr:nvSpPr>
      <xdr:spPr bwMode="auto">
        <a:xfrm flipH="1">
          <a:off x="1409700" y="8216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443</xdr:row>
      <xdr:rowOff>114300</xdr:rowOff>
    </xdr:from>
    <xdr:to>
      <xdr:col>2</xdr:col>
      <xdr:colOff>19050</xdr:colOff>
      <xdr:row>443</xdr:row>
      <xdr:rowOff>114300</xdr:rowOff>
    </xdr:to>
    <xdr:sp macro="" textlink="">
      <xdr:nvSpPr>
        <xdr:cNvPr id="497" name="Line 8">
          <a:extLst>
            <a:ext uri="{FF2B5EF4-FFF2-40B4-BE49-F238E27FC236}">
              <a16:creationId xmlns:a16="http://schemas.microsoft.com/office/drawing/2014/main" id="{4E3A6019-EC19-4F87-B1C2-FC48211892E2}"/>
            </a:ext>
          </a:extLst>
        </xdr:cNvPr>
        <xdr:cNvSpPr>
          <a:spLocks noChangeShapeType="1"/>
        </xdr:cNvSpPr>
      </xdr:nvSpPr>
      <xdr:spPr bwMode="auto">
        <a:xfrm flipH="1">
          <a:off x="1343025" y="818197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9525</xdr:colOff>
      <xdr:row>470</xdr:row>
      <xdr:rowOff>104775</xdr:rowOff>
    </xdr:to>
    <xdr:sp macro="" textlink="">
      <xdr:nvSpPr>
        <xdr:cNvPr id="498" name="Line 7">
          <a:extLst>
            <a:ext uri="{FF2B5EF4-FFF2-40B4-BE49-F238E27FC236}">
              <a16:creationId xmlns:a16="http://schemas.microsoft.com/office/drawing/2014/main" id="{387A698C-57B4-41AA-A3D9-AE06CCC8F9C4}"/>
            </a:ext>
          </a:extLst>
        </xdr:cNvPr>
        <xdr:cNvSpPr>
          <a:spLocks noChangeShapeType="1"/>
        </xdr:cNvSpPr>
      </xdr:nvSpPr>
      <xdr:spPr bwMode="auto">
        <a:xfrm flipH="1" flipV="1">
          <a:off x="1409700" y="864298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499" name="Line 8">
          <a:extLst>
            <a:ext uri="{FF2B5EF4-FFF2-40B4-BE49-F238E27FC236}">
              <a16:creationId xmlns:a16="http://schemas.microsoft.com/office/drawing/2014/main" id="{A3AF9BFA-54C4-40D5-BB82-0ED8FF4885EA}"/>
            </a:ext>
          </a:extLst>
        </xdr:cNvPr>
        <xdr:cNvSpPr>
          <a:spLocks noChangeShapeType="1"/>
        </xdr:cNvSpPr>
      </xdr:nvSpPr>
      <xdr:spPr bwMode="auto">
        <a:xfrm flipH="1">
          <a:off x="1409700" y="86620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104775</xdr:rowOff>
    </xdr:from>
    <xdr:to>
      <xdr:col>2</xdr:col>
      <xdr:colOff>0</xdr:colOff>
      <xdr:row>377</xdr:row>
      <xdr:rowOff>104775</xdr:rowOff>
    </xdr:to>
    <xdr:sp macro="" textlink="">
      <xdr:nvSpPr>
        <xdr:cNvPr id="500" name="Line 8">
          <a:extLst>
            <a:ext uri="{FF2B5EF4-FFF2-40B4-BE49-F238E27FC236}">
              <a16:creationId xmlns:a16="http://schemas.microsoft.com/office/drawing/2014/main" id="{07863B6A-9485-44A7-A29A-82BD9B959B18}"/>
            </a:ext>
          </a:extLst>
        </xdr:cNvPr>
        <xdr:cNvSpPr>
          <a:spLocks noChangeShapeType="1"/>
        </xdr:cNvSpPr>
      </xdr:nvSpPr>
      <xdr:spPr bwMode="auto">
        <a:xfrm flipH="1">
          <a:off x="1409700" y="70494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401</xdr:row>
      <xdr:rowOff>114300</xdr:rowOff>
    </xdr:from>
    <xdr:to>
      <xdr:col>2</xdr:col>
      <xdr:colOff>0</xdr:colOff>
      <xdr:row>401</xdr:row>
      <xdr:rowOff>114300</xdr:rowOff>
    </xdr:to>
    <xdr:sp macro="" textlink="">
      <xdr:nvSpPr>
        <xdr:cNvPr id="501" name="Line 8">
          <a:extLst>
            <a:ext uri="{FF2B5EF4-FFF2-40B4-BE49-F238E27FC236}">
              <a16:creationId xmlns:a16="http://schemas.microsoft.com/office/drawing/2014/main" id="{5F730ABD-711A-429B-9C3A-3496200841E0}"/>
            </a:ext>
          </a:extLst>
        </xdr:cNvPr>
        <xdr:cNvSpPr>
          <a:spLocks noChangeShapeType="1"/>
        </xdr:cNvSpPr>
      </xdr:nvSpPr>
      <xdr:spPr bwMode="auto">
        <a:xfrm flipH="1">
          <a:off x="1476375" y="7461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502" name="Line 8">
          <a:extLst>
            <a:ext uri="{FF2B5EF4-FFF2-40B4-BE49-F238E27FC236}">
              <a16:creationId xmlns:a16="http://schemas.microsoft.com/office/drawing/2014/main" id="{EE38B235-550B-4809-8E79-F098C92E154F}"/>
            </a:ext>
          </a:extLst>
        </xdr:cNvPr>
        <xdr:cNvSpPr>
          <a:spLocks noChangeShapeType="1"/>
        </xdr:cNvSpPr>
      </xdr:nvSpPr>
      <xdr:spPr bwMode="auto">
        <a:xfrm flipH="1">
          <a:off x="1476375" y="6407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401</xdr:row>
      <xdr:rowOff>114300</xdr:rowOff>
    </xdr:from>
    <xdr:to>
      <xdr:col>2</xdr:col>
      <xdr:colOff>0</xdr:colOff>
      <xdr:row>401</xdr:row>
      <xdr:rowOff>114300</xdr:rowOff>
    </xdr:to>
    <xdr:sp macro="" textlink="">
      <xdr:nvSpPr>
        <xdr:cNvPr id="503" name="Line 8">
          <a:extLst>
            <a:ext uri="{FF2B5EF4-FFF2-40B4-BE49-F238E27FC236}">
              <a16:creationId xmlns:a16="http://schemas.microsoft.com/office/drawing/2014/main" id="{5B2AB9A0-81D7-41A9-BB2D-72418366198E}"/>
            </a:ext>
          </a:extLst>
        </xdr:cNvPr>
        <xdr:cNvSpPr>
          <a:spLocks noChangeShapeType="1"/>
        </xdr:cNvSpPr>
      </xdr:nvSpPr>
      <xdr:spPr bwMode="auto">
        <a:xfrm flipH="1">
          <a:off x="1476375" y="7461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504" name="Line 8">
          <a:extLst>
            <a:ext uri="{FF2B5EF4-FFF2-40B4-BE49-F238E27FC236}">
              <a16:creationId xmlns:a16="http://schemas.microsoft.com/office/drawing/2014/main" id="{0F95D0BE-4C00-41DF-A7B1-A14E2E043FC4}"/>
            </a:ext>
          </a:extLst>
        </xdr:cNvPr>
        <xdr:cNvSpPr>
          <a:spLocks noChangeShapeType="1"/>
        </xdr:cNvSpPr>
      </xdr:nvSpPr>
      <xdr:spPr bwMode="auto">
        <a:xfrm flipH="1">
          <a:off x="1476375" y="6407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505" name="Line 8">
          <a:extLst>
            <a:ext uri="{FF2B5EF4-FFF2-40B4-BE49-F238E27FC236}">
              <a16:creationId xmlns:a16="http://schemas.microsoft.com/office/drawing/2014/main" id="{1AB392DA-2D1F-4481-9C78-24CE582D81C0}"/>
            </a:ext>
          </a:extLst>
        </xdr:cNvPr>
        <xdr:cNvSpPr>
          <a:spLocks noChangeShapeType="1"/>
        </xdr:cNvSpPr>
      </xdr:nvSpPr>
      <xdr:spPr bwMode="auto">
        <a:xfrm flipH="1">
          <a:off x="1476375" y="62636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114300</xdr:rowOff>
    </xdr:from>
    <xdr:to>
      <xdr:col>2</xdr:col>
      <xdr:colOff>0</xdr:colOff>
      <xdr:row>363</xdr:row>
      <xdr:rowOff>114300</xdr:rowOff>
    </xdr:to>
    <xdr:sp macro="" textlink="">
      <xdr:nvSpPr>
        <xdr:cNvPr id="506" name="Line 8">
          <a:extLst>
            <a:ext uri="{FF2B5EF4-FFF2-40B4-BE49-F238E27FC236}">
              <a16:creationId xmlns:a16="http://schemas.microsoft.com/office/drawing/2014/main" id="{82D09460-BA6B-4F00-8224-DA5115DFFB36}"/>
            </a:ext>
          </a:extLst>
        </xdr:cNvPr>
        <xdr:cNvSpPr>
          <a:spLocks noChangeShapeType="1"/>
        </xdr:cNvSpPr>
      </xdr:nvSpPr>
      <xdr:spPr bwMode="auto">
        <a:xfrm flipH="1">
          <a:off x="1409700" y="6810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104775</xdr:rowOff>
    </xdr:from>
    <xdr:to>
      <xdr:col>2</xdr:col>
      <xdr:colOff>0</xdr:colOff>
      <xdr:row>377</xdr:row>
      <xdr:rowOff>104775</xdr:rowOff>
    </xdr:to>
    <xdr:sp macro="" textlink="">
      <xdr:nvSpPr>
        <xdr:cNvPr id="507" name="Line 8">
          <a:extLst>
            <a:ext uri="{FF2B5EF4-FFF2-40B4-BE49-F238E27FC236}">
              <a16:creationId xmlns:a16="http://schemas.microsoft.com/office/drawing/2014/main" id="{C083B4D9-782B-45FC-80DB-3E6E6C01B59A}"/>
            </a:ext>
          </a:extLst>
        </xdr:cNvPr>
        <xdr:cNvSpPr>
          <a:spLocks noChangeShapeType="1"/>
        </xdr:cNvSpPr>
      </xdr:nvSpPr>
      <xdr:spPr bwMode="auto">
        <a:xfrm flipH="1">
          <a:off x="1409700" y="70494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104775</xdr:rowOff>
    </xdr:from>
    <xdr:to>
      <xdr:col>2</xdr:col>
      <xdr:colOff>0</xdr:colOff>
      <xdr:row>377</xdr:row>
      <xdr:rowOff>104775</xdr:rowOff>
    </xdr:to>
    <xdr:sp macro="" textlink="">
      <xdr:nvSpPr>
        <xdr:cNvPr id="508" name="Line 8">
          <a:extLst>
            <a:ext uri="{FF2B5EF4-FFF2-40B4-BE49-F238E27FC236}">
              <a16:creationId xmlns:a16="http://schemas.microsoft.com/office/drawing/2014/main" id="{B8E339D8-AC7F-4CCC-B55B-501E88DF3E6C}"/>
            </a:ext>
          </a:extLst>
        </xdr:cNvPr>
        <xdr:cNvSpPr>
          <a:spLocks noChangeShapeType="1"/>
        </xdr:cNvSpPr>
      </xdr:nvSpPr>
      <xdr:spPr bwMode="auto">
        <a:xfrm flipH="1">
          <a:off x="1409700" y="70494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401</xdr:row>
      <xdr:rowOff>114300</xdr:rowOff>
    </xdr:from>
    <xdr:to>
      <xdr:col>2</xdr:col>
      <xdr:colOff>0</xdr:colOff>
      <xdr:row>401</xdr:row>
      <xdr:rowOff>114300</xdr:rowOff>
    </xdr:to>
    <xdr:sp macro="" textlink="">
      <xdr:nvSpPr>
        <xdr:cNvPr id="509" name="Line 8">
          <a:extLst>
            <a:ext uri="{FF2B5EF4-FFF2-40B4-BE49-F238E27FC236}">
              <a16:creationId xmlns:a16="http://schemas.microsoft.com/office/drawing/2014/main" id="{679294F4-F655-45FF-B467-83E46CEBEDF5}"/>
            </a:ext>
          </a:extLst>
        </xdr:cNvPr>
        <xdr:cNvSpPr>
          <a:spLocks noChangeShapeType="1"/>
        </xdr:cNvSpPr>
      </xdr:nvSpPr>
      <xdr:spPr bwMode="auto">
        <a:xfrm flipH="1">
          <a:off x="1476375" y="7461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510" name="Line 8">
          <a:extLst>
            <a:ext uri="{FF2B5EF4-FFF2-40B4-BE49-F238E27FC236}">
              <a16:creationId xmlns:a16="http://schemas.microsoft.com/office/drawing/2014/main" id="{5528A23B-7DB9-4DB5-9E3F-176AEFCA17CF}"/>
            </a:ext>
          </a:extLst>
        </xdr:cNvPr>
        <xdr:cNvSpPr>
          <a:spLocks noChangeShapeType="1"/>
        </xdr:cNvSpPr>
      </xdr:nvSpPr>
      <xdr:spPr bwMode="auto">
        <a:xfrm flipH="1">
          <a:off x="1476375" y="6407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401</xdr:row>
      <xdr:rowOff>114300</xdr:rowOff>
    </xdr:from>
    <xdr:to>
      <xdr:col>2</xdr:col>
      <xdr:colOff>0</xdr:colOff>
      <xdr:row>401</xdr:row>
      <xdr:rowOff>114300</xdr:rowOff>
    </xdr:to>
    <xdr:sp macro="" textlink="">
      <xdr:nvSpPr>
        <xdr:cNvPr id="511" name="Line 8">
          <a:extLst>
            <a:ext uri="{FF2B5EF4-FFF2-40B4-BE49-F238E27FC236}">
              <a16:creationId xmlns:a16="http://schemas.microsoft.com/office/drawing/2014/main" id="{912A8E3D-354E-422A-B22F-96A58D9B7C99}"/>
            </a:ext>
          </a:extLst>
        </xdr:cNvPr>
        <xdr:cNvSpPr>
          <a:spLocks noChangeShapeType="1"/>
        </xdr:cNvSpPr>
      </xdr:nvSpPr>
      <xdr:spPr bwMode="auto">
        <a:xfrm flipH="1">
          <a:off x="1476375" y="7461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512" name="Line 8">
          <a:extLst>
            <a:ext uri="{FF2B5EF4-FFF2-40B4-BE49-F238E27FC236}">
              <a16:creationId xmlns:a16="http://schemas.microsoft.com/office/drawing/2014/main" id="{79FA16EB-D0F9-4C47-9CCE-42873A4B39F3}"/>
            </a:ext>
          </a:extLst>
        </xdr:cNvPr>
        <xdr:cNvSpPr>
          <a:spLocks noChangeShapeType="1"/>
        </xdr:cNvSpPr>
      </xdr:nvSpPr>
      <xdr:spPr bwMode="auto">
        <a:xfrm flipH="1">
          <a:off x="1476375" y="64074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513" name="Line 8">
          <a:extLst>
            <a:ext uri="{FF2B5EF4-FFF2-40B4-BE49-F238E27FC236}">
              <a16:creationId xmlns:a16="http://schemas.microsoft.com/office/drawing/2014/main" id="{E92DA0CE-5973-4251-AE6E-67721846F9C1}"/>
            </a:ext>
          </a:extLst>
        </xdr:cNvPr>
        <xdr:cNvSpPr>
          <a:spLocks noChangeShapeType="1"/>
        </xdr:cNvSpPr>
      </xdr:nvSpPr>
      <xdr:spPr bwMode="auto">
        <a:xfrm flipH="1">
          <a:off x="1476375" y="62636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114300</xdr:rowOff>
    </xdr:from>
    <xdr:to>
      <xdr:col>2</xdr:col>
      <xdr:colOff>0</xdr:colOff>
      <xdr:row>363</xdr:row>
      <xdr:rowOff>114300</xdr:rowOff>
    </xdr:to>
    <xdr:sp macro="" textlink="">
      <xdr:nvSpPr>
        <xdr:cNvPr id="514" name="Line 8">
          <a:extLst>
            <a:ext uri="{FF2B5EF4-FFF2-40B4-BE49-F238E27FC236}">
              <a16:creationId xmlns:a16="http://schemas.microsoft.com/office/drawing/2014/main" id="{CA5C7966-2857-4B4E-A4F4-8FE87BE2D64A}"/>
            </a:ext>
          </a:extLst>
        </xdr:cNvPr>
        <xdr:cNvSpPr>
          <a:spLocks noChangeShapeType="1"/>
        </xdr:cNvSpPr>
      </xdr:nvSpPr>
      <xdr:spPr bwMode="auto">
        <a:xfrm flipH="1">
          <a:off x="1409700" y="68103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104775</xdr:rowOff>
    </xdr:from>
    <xdr:to>
      <xdr:col>2</xdr:col>
      <xdr:colOff>0</xdr:colOff>
      <xdr:row>377</xdr:row>
      <xdr:rowOff>104775</xdr:rowOff>
    </xdr:to>
    <xdr:sp macro="" textlink="">
      <xdr:nvSpPr>
        <xdr:cNvPr id="515" name="Line 8">
          <a:extLst>
            <a:ext uri="{FF2B5EF4-FFF2-40B4-BE49-F238E27FC236}">
              <a16:creationId xmlns:a16="http://schemas.microsoft.com/office/drawing/2014/main" id="{EC5B4DF5-2CF2-4FB5-BCD5-316ABC2AB252}"/>
            </a:ext>
          </a:extLst>
        </xdr:cNvPr>
        <xdr:cNvSpPr>
          <a:spLocks noChangeShapeType="1"/>
        </xdr:cNvSpPr>
      </xdr:nvSpPr>
      <xdr:spPr bwMode="auto">
        <a:xfrm flipH="1">
          <a:off x="1409700" y="70494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104775</xdr:rowOff>
    </xdr:from>
    <xdr:to>
      <xdr:col>2</xdr:col>
      <xdr:colOff>0</xdr:colOff>
      <xdr:row>376</xdr:row>
      <xdr:rowOff>104775</xdr:rowOff>
    </xdr:to>
    <xdr:sp macro="" textlink="">
      <xdr:nvSpPr>
        <xdr:cNvPr id="516" name="Line 8">
          <a:extLst>
            <a:ext uri="{FF2B5EF4-FFF2-40B4-BE49-F238E27FC236}">
              <a16:creationId xmlns:a16="http://schemas.microsoft.com/office/drawing/2014/main" id="{F5FAE638-7A80-412B-AB78-CE718DFF2EDA}"/>
            </a:ext>
          </a:extLst>
        </xdr:cNvPr>
        <xdr:cNvSpPr>
          <a:spLocks noChangeShapeType="1"/>
        </xdr:cNvSpPr>
      </xdr:nvSpPr>
      <xdr:spPr bwMode="auto">
        <a:xfrm flipH="1">
          <a:off x="1409700" y="70323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400</xdr:row>
      <xdr:rowOff>114300</xdr:rowOff>
    </xdr:from>
    <xdr:to>
      <xdr:col>2</xdr:col>
      <xdr:colOff>19050</xdr:colOff>
      <xdr:row>400</xdr:row>
      <xdr:rowOff>114300</xdr:rowOff>
    </xdr:to>
    <xdr:sp macro="" textlink="">
      <xdr:nvSpPr>
        <xdr:cNvPr id="517" name="Line 8">
          <a:extLst>
            <a:ext uri="{FF2B5EF4-FFF2-40B4-BE49-F238E27FC236}">
              <a16:creationId xmlns:a16="http://schemas.microsoft.com/office/drawing/2014/main" id="{F428264B-16A1-44F0-9814-8853EE2DA768}"/>
            </a:ext>
          </a:extLst>
        </xdr:cNvPr>
        <xdr:cNvSpPr>
          <a:spLocks noChangeShapeType="1"/>
        </xdr:cNvSpPr>
      </xdr:nvSpPr>
      <xdr:spPr bwMode="auto">
        <a:xfrm flipH="1">
          <a:off x="1495425" y="7444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518" name="Line 8">
          <a:extLst>
            <a:ext uri="{FF2B5EF4-FFF2-40B4-BE49-F238E27FC236}">
              <a16:creationId xmlns:a16="http://schemas.microsoft.com/office/drawing/2014/main" id="{0DBD1711-3CC1-4EAB-BA73-2B0F1CE9CE16}"/>
            </a:ext>
          </a:extLst>
        </xdr:cNvPr>
        <xdr:cNvSpPr>
          <a:spLocks noChangeShapeType="1"/>
        </xdr:cNvSpPr>
      </xdr:nvSpPr>
      <xdr:spPr bwMode="auto">
        <a:xfrm flipH="1">
          <a:off x="1495425" y="63893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400</xdr:row>
      <xdr:rowOff>114300</xdr:rowOff>
    </xdr:from>
    <xdr:to>
      <xdr:col>2</xdr:col>
      <xdr:colOff>19050</xdr:colOff>
      <xdr:row>400</xdr:row>
      <xdr:rowOff>114300</xdr:rowOff>
    </xdr:to>
    <xdr:sp macro="" textlink="">
      <xdr:nvSpPr>
        <xdr:cNvPr id="519" name="Line 8">
          <a:extLst>
            <a:ext uri="{FF2B5EF4-FFF2-40B4-BE49-F238E27FC236}">
              <a16:creationId xmlns:a16="http://schemas.microsoft.com/office/drawing/2014/main" id="{116AF559-E1FD-402E-A61A-8914DF8920B3}"/>
            </a:ext>
          </a:extLst>
        </xdr:cNvPr>
        <xdr:cNvSpPr>
          <a:spLocks noChangeShapeType="1"/>
        </xdr:cNvSpPr>
      </xdr:nvSpPr>
      <xdr:spPr bwMode="auto">
        <a:xfrm flipH="1">
          <a:off x="1495425" y="7444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520" name="Line 8">
          <a:extLst>
            <a:ext uri="{FF2B5EF4-FFF2-40B4-BE49-F238E27FC236}">
              <a16:creationId xmlns:a16="http://schemas.microsoft.com/office/drawing/2014/main" id="{E8C91564-1E60-421B-A38D-558B2D17D418}"/>
            </a:ext>
          </a:extLst>
        </xdr:cNvPr>
        <xdr:cNvSpPr>
          <a:spLocks noChangeShapeType="1"/>
        </xdr:cNvSpPr>
      </xdr:nvSpPr>
      <xdr:spPr bwMode="auto">
        <a:xfrm flipH="1">
          <a:off x="1495425" y="63893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521" name="Line 8">
          <a:extLst>
            <a:ext uri="{FF2B5EF4-FFF2-40B4-BE49-F238E27FC236}">
              <a16:creationId xmlns:a16="http://schemas.microsoft.com/office/drawing/2014/main" id="{ABFD08DE-4E0F-4062-813F-06996DE2DEAF}"/>
            </a:ext>
          </a:extLst>
        </xdr:cNvPr>
        <xdr:cNvSpPr>
          <a:spLocks noChangeShapeType="1"/>
        </xdr:cNvSpPr>
      </xdr:nvSpPr>
      <xdr:spPr bwMode="auto">
        <a:xfrm flipH="1">
          <a:off x="1495425" y="62455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522" name="Line 8">
          <a:extLst>
            <a:ext uri="{FF2B5EF4-FFF2-40B4-BE49-F238E27FC236}">
              <a16:creationId xmlns:a16="http://schemas.microsoft.com/office/drawing/2014/main" id="{8A789267-5C39-481B-AFF9-3EC27BDD7E93}"/>
            </a:ext>
          </a:extLst>
        </xdr:cNvPr>
        <xdr:cNvSpPr>
          <a:spLocks noChangeShapeType="1"/>
        </xdr:cNvSpPr>
      </xdr:nvSpPr>
      <xdr:spPr bwMode="auto">
        <a:xfrm flipH="1">
          <a:off x="1409700" y="6793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104775</xdr:rowOff>
    </xdr:from>
    <xdr:to>
      <xdr:col>2</xdr:col>
      <xdr:colOff>0</xdr:colOff>
      <xdr:row>376</xdr:row>
      <xdr:rowOff>104775</xdr:rowOff>
    </xdr:to>
    <xdr:sp macro="" textlink="">
      <xdr:nvSpPr>
        <xdr:cNvPr id="523" name="Line 8">
          <a:extLst>
            <a:ext uri="{FF2B5EF4-FFF2-40B4-BE49-F238E27FC236}">
              <a16:creationId xmlns:a16="http://schemas.microsoft.com/office/drawing/2014/main" id="{BF3CDD09-1FD4-4569-B076-76F09DE49825}"/>
            </a:ext>
          </a:extLst>
        </xdr:cNvPr>
        <xdr:cNvSpPr>
          <a:spLocks noChangeShapeType="1"/>
        </xdr:cNvSpPr>
      </xdr:nvSpPr>
      <xdr:spPr bwMode="auto">
        <a:xfrm flipH="1">
          <a:off x="1409700" y="70323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104775</xdr:rowOff>
    </xdr:from>
    <xdr:to>
      <xdr:col>2</xdr:col>
      <xdr:colOff>0</xdr:colOff>
      <xdr:row>376</xdr:row>
      <xdr:rowOff>104775</xdr:rowOff>
    </xdr:to>
    <xdr:sp macro="" textlink="">
      <xdr:nvSpPr>
        <xdr:cNvPr id="524" name="Line 8">
          <a:extLst>
            <a:ext uri="{FF2B5EF4-FFF2-40B4-BE49-F238E27FC236}">
              <a16:creationId xmlns:a16="http://schemas.microsoft.com/office/drawing/2014/main" id="{0B78D746-B472-43EE-8223-8D7B80FDFEB3}"/>
            </a:ext>
          </a:extLst>
        </xdr:cNvPr>
        <xdr:cNvSpPr>
          <a:spLocks noChangeShapeType="1"/>
        </xdr:cNvSpPr>
      </xdr:nvSpPr>
      <xdr:spPr bwMode="auto">
        <a:xfrm flipH="1">
          <a:off x="1409700" y="70323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400</xdr:row>
      <xdr:rowOff>114300</xdr:rowOff>
    </xdr:from>
    <xdr:to>
      <xdr:col>2</xdr:col>
      <xdr:colOff>19050</xdr:colOff>
      <xdr:row>400</xdr:row>
      <xdr:rowOff>114300</xdr:rowOff>
    </xdr:to>
    <xdr:sp macro="" textlink="">
      <xdr:nvSpPr>
        <xdr:cNvPr id="525" name="Line 8">
          <a:extLst>
            <a:ext uri="{FF2B5EF4-FFF2-40B4-BE49-F238E27FC236}">
              <a16:creationId xmlns:a16="http://schemas.microsoft.com/office/drawing/2014/main" id="{1D7E2361-B597-4193-A768-7313C17DFFF1}"/>
            </a:ext>
          </a:extLst>
        </xdr:cNvPr>
        <xdr:cNvSpPr>
          <a:spLocks noChangeShapeType="1"/>
        </xdr:cNvSpPr>
      </xdr:nvSpPr>
      <xdr:spPr bwMode="auto">
        <a:xfrm flipH="1">
          <a:off x="1495425" y="7444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526" name="Line 8">
          <a:extLst>
            <a:ext uri="{FF2B5EF4-FFF2-40B4-BE49-F238E27FC236}">
              <a16:creationId xmlns:a16="http://schemas.microsoft.com/office/drawing/2014/main" id="{663848C3-C490-456F-BF33-14818438F00C}"/>
            </a:ext>
          </a:extLst>
        </xdr:cNvPr>
        <xdr:cNvSpPr>
          <a:spLocks noChangeShapeType="1"/>
        </xdr:cNvSpPr>
      </xdr:nvSpPr>
      <xdr:spPr bwMode="auto">
        <a:xfrm flipH="1">
          <a:off x="1495425" y="63893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400</xdr:row>
      <xdr:rowOff>114300</xdr:rowOff>
    </xdr:from>
    <xdr:to>
      <xdr:col>2</xdr:col>
      <xdr:colOff>19050</xdr:colOff>
      <xdr:row>400</xdr:row>
      <xdr:rowOff>114300</xdr:rowOff>
    </xdr:to>
    <xdr:sp macro="" textlink="">
      <xdr:nvSpPr>
        <xdr:cNvPr id="527" name="Line 8">
          <a:extLst>
            <a:ext uri="{FF2B5EF4-FFF2-40B4-BE49-F238E27FC236}">
              <a16:creationId xmlns:a16="http://schemas.microsoft.com/office/drawing/2014/main" id="{15A60C2B-58B5-421B-838D-B1AF462BF330}"/>
            </a:ext>
          </a:extLst>
        </xdr:cNvPr>
        <xdr:cNvSpPr>
          <a:spLocks noChangeShapeType="1"/>
        </xdr:cNvSpPr>
      </xdr:nvSpPr>
      <xdr:spPr bwMode="auto">
        <a:xfrm flipH="1">
          <a:off x="1495425" y="7444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528" name="Line 8">
          <a:extLst>
            <a:ext uri="{FF2B5EF4-FFF2-40B4-BE49-F238E27FC236}">
              <a16:creationId xmlns:a16="http://schemas.microsoft.com/office/drawing/2014/main" id="{7BFAE46C-F22E-446C-9A16-0933197F27A7}"/>
            </a:ext>
          </a:extLst>
        </xdr:cNvPr>
        <xdr:cNvSpPr>
          <a:spLocks noChangeShapeType="1"/>
        </xdr:cNvSpPr>
      </xdr:nvSpPr>
      <xdr:spPr bwMode="auto">
        <a:xfrm flipH="1">
          <a:off x="1495425" y="63893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529" name="Line 8">
          <a:extLst>
            <a:ext uri="{FF2B5EF4-FFF2-40B4-BE49-F238E27FC236}">
              <a16:creationId xmlns:a16="http://schemas.microsoft.com/office/drawing/2014/main" id="{5B0649BB-9477-4313-9ED4-52A16B3E2C9F}"/>
            </a:ext>
          </a:extLst>
        </xdr:cNvPr>
        <xdr:cNvSpPr>
          <a:spLocks noChangeShapeType="1"/>
        </xdr:cNvSpPr>
      </xdr:nvSpPr>
      <xdr:spPr bwMode="auto">
        <a:xfrm flipH="1">
          <a:off x="1495425" y="62455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530" name="Line 8">
          <a:extLst>
            <a:ext uri="{FF2B5EF4-FFF2-40B4-BE49-F238E27FC236}">
              <a16:creationId xmlns:a16="http://schemas.microsoft.com/office/drawing/2014/main" id="{9C1EAB6C-B239-471D-B5FB-28C3FCAA5D5F}"/>
            </a:ext>
          </a:extLst>
        </xdr:cNvPr>
        <xdr:cNvSpPr>
          <a:spLocks noChangeShapeType="1"/>
        </xdr:cNvSpPr>
      </xdr:nvSpPr>
      <xdr:spPr bwMode="auto">
        <a:xfrm flipH="1">
          <a:off x="1409700" y="6793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104775</xdr:rowOff>
    </xdr:from>
    <xdr:to>
      <xdr:col>2</xdr:col>
      <xdr:colOff>0</xdr:colOff>
      <xdr:row>376</xdr:row>
      <xdr:rowOff>104775</xdr:rowOff>
    </xdr:to>
    <xdr:sp macro="" textlink="">
      <xdr:nvSpPr>
        <xdr:cNvPr id="531" name="Line 8">
          <a:extLst>
            <a:ext uri="{FF2B5EF4-FFF2-40B4-BE49-F238E27FC236}">
              <a16:creationId xmlns:a16="http://schemas.microsoft.com/office/drawing/2014/main" id="{DD628567-F9EE-4393-B08B-95EEAE63C77A}"/>
            </a:ext>
          </a:extLst>
        </xdr:cNvPr>
        <xdr:cNvSpPr>
          <a:spLocks noChangeShapeType="1"/>
        </xdr:cNvSpPr>
      </xdr:nvSpPr>
      <xdr:spPr bwMode="auto">
        <a:xfrm flipH="1">
          <a:off x="1409700" y="70323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305</xdr:row>
      <xdr:rowOff>114300</xdr:rowOff>
    </xdr:from>
    <xdr:to>
      <xdr:col>2</xdr:col>
      <xdr:colOff>19050</xdr:colOff>
      <xdr:row>305</xdr:row>
      <xdr:rowOff>114300</xdr:rowOff>
    </xdr:to>
    <xdr:sp macro="" textlink="">
      <xdr:nvSpPr>
        <xdr:cNvPr id="532" name="Line 8">
          <a:extLst>
            <a:ext uri="{FF2B5EF4-FFF2-40B4-BE49-F238E27FC236}">
              <a16:creationId xmlns:a16="http://schemas.microsoft.com/office/drawing/2014/main" id="{B6250DD1-C5D3-46A9-BF64-1FE0BCE1BECA}"/>
            </a:ext>
          </a:extLst>
        </xdr:cNvPr>
        <xdr:cNvSpPr>
          <a:spLocks noChangeShapeType="1"/>
        </xdr:cNvSpPr>
      </xdr:nvSpPr>
      <xdr:spPr bwMode="auto">
        <a:xfrm flipH="1">
          <a:off x="1495425"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305</xdr:row>
      <xdr:rowOff>114300</xdr:rowOff>
    </xdr:from>
    <xdr:to>
      <xdr:col>2</xdr:col>
      <xdr:colOff>19050</xdr:colOff>
      <xdr:row>305</xdr:row>
      <xdr:rowOff>114300</xdr:rowOff>
    </xdr:to>
    <xdr:sp macro="" textlink="">
      <xdr:nvSpPr>
        <xdr:cNvPr id="533" name="Line 8">
          <a:extLst>
            <a:ext uri="{FF2B5EF4-FFF2-40B4-BE49-F238E27FC236}">
              <a16:creationId xmlns:a16="http://schemas.microsoft.com/office/drawing/2014/main" id="{B25C9223-D7DB-4DD4-8F88-D71F81927DA5}"/>
            </a:ext>
          </a:extLst>
        </xdr:cNvPr>
        <xdr:cNvSpPr>
          <a:spLocks noChangeShapeType="1"/>
        </xdr:cNvSpPr>
      </xdr:nvSpPr>
      <xdr:spPr bwMode="auto">
        <a:xfrm flipH="1">
          <a:off x="1495425"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114300</xdr:rowOff>
    </xdr:from>
    <xdr:to>
      <xdr:col>2</xdr:col>
      <xdr:colOff>0</xdr:colOff>
      <xdr:row>292</xdr:row>
      <xdr:rowOff>114300</xdr:rowOff>
    </xdr:to>
    <xdr:sp macro="" textlink="">
      <xdr:nvSpPr>
        <xdr:cNvPr id="534" name="Line 8">
          <a:extLst>
            <a:ext uri="{FF2B5EF4-FFF2-40B4-BE49-F238E27FC236}">
              <a16:creationId xmlns:a16="http://schemas.microsoft.com/office/drawing/2014/main" id="{1CBBDFA7-5EEA-4F49-9F72-D0250603F7F3}"/>
            </a:ext>
          </a:extLst>
        </xdr:cNvPr>
        <xdr:cNvSpPr>
          <a:spLocks noChangeShapeType="1"/>
        </xdr:cNvSpPr>
      </xdr:nvSpPr>
      <xdr:spPr bwMode="auto">
        <a:xfrm flipH="1">
          <a:off x="1409700" y="5549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305</xdr:row>
      <xdr:rowOff>114300</xdr:rowOff>
    </xdr:from>
    <xdr:to>
      <xdr:col>2</xdr:col>
      <xdr:colOff>19050</xdr:colOff>
      <xdr:row>305</xdr:row>
      <xdr:rowOff>114300</xdr:rowOff>
    </xdr:to>
    <xdr:sp macro="" textlink="">
      <xdr:nvSpPr>
        <xdr:cNvPr id="535" name="Line 8">
          <a:extLst>
            <a:ext uri="{FF2B5EF4-FFF2-40B4-BE49-F238E27FC236}">
              <a16:creationId xmlns:a16="http://schemas.microsoft.com/office/drawing/2014/main" id="{FD4C5A03-DF24-4566-962D-B3D707655964}"/>
            </a:ext>
          </a:extLst>
        </xdr:cNvPr>
        <xdr:cNvSpPr>
          <a:spLocks noChangeShapeType="1"/>
        </xdr:cNvSpPr>
      </xdr:nvSpPr>
      <xdr:spPr bwMode="auto">
        <a:xfrm flipH="1">
          <a:off x="1495425"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305</xdr:row>
      <xdr:rowOff>114300</xdr:rowOff>
    </xdr:from>
    <xdr:to>
      <xdr:col>2</xdr:col>
      <xdr:colOff>19050</xdr:colOff>
      <xdr:row>305</xdr:row>
      <xdr:rowOff>114300</xdr:rowOff>
    </xdr:to>
    <xdr:sp macro="" textlink="">
      <xdr:nvSpPr>
        <xdr:cNvPr id="536" name="Line 8">
          <a:extLst>
            <a:ext uri="{FF2B5EF4-FFF2-40B4-BE49-F238E27FC236}">
              <a16:creationId xmlns:a16="http://schemas.microsoft.com/office/drawing/2014/main" id="{6910C484-81B2-41DF-AE9D-A085D5CBFC17}"/>
            </a:ext>
          </a:extLst>
        </xdr:cNvPr>
        <xdr:cNvSpPr>
          <a:spLocks noChangeShapeType="1"/>
        </xdr:cNvSpPr>
      </xdr:nvSpPr>
      <xdr:spPr bwMode="auto">
        <a:xfrm flipH="1">
          <a:off x="1495425"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292</xdr:row>
      <xdr:rowOff>114300</xdr:rowOff>
    </xdr:from>
    <xdr:to>
      <xdr:col>2</xdr:col>
      <xdr:colOff>0</xdr:colOff>
      <xdr:row>292</xdr:row>
      <xdr:rowOff>114300</xdr:rowOff>
    </xdr:to>
    <xdr:sp macro="" textlink="">
      <xdr:nvSpPr>
        <xdr:cNvPr id="537" name="Line 8">
          <a:extLst>
            <a:ext uri="{FF2B5EF4-FFF2-40B4-BE49-F238E27FC236}">
              <a16:creationId xmlns:a16="http://schemas.microsoft.com/office/drawing/2014/main" id="{3E887380-E920-4912-9D07-515665D52B04}"/>
            </a:ext>
          </a:extLst>
        </xdr:cNvPr>
        <xdr:cNvSpPr>
          <a:spLocks noChangeShapeType="1"/>
        </xdr:cNvSpPr>
      </xdr:nvSpPr>
      <xdr:spPr bwMode="auto">
        <a:xfrm flipH="1">
          <a:off x="1409700" y="5549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525</xdr:row>
      <xdr:rowOff>104775</xdr:rowOff>
    </xdr:from>
    <xdr:to>
      <xdr:col>2</xdr:col>
      <xdr:colOff>66675</xdr:colOff>
      <xdr:row>525</xdr:row>
      <xdr:rowOff>104775</xdr:rowOff>
    </xdr:to>
    <xdr:sp macro="" textlink="">
      <xdr:nvSpPr>
        <xdr:cNvPr id="538" name="Line 8">
          <a:extLst>
            <a:ext uri="{FF2B5EF4-FFF2-40B4-BE49-F238E27FC236}">
              <a16:creationId xmlns:a16="http://schemas.microsoft.com/office/drawing/2014/main" id="{5075D6E1-EE9C-45D7-A474-222E7662B53F}"/>
            </a:ext>
          </a:extLst>
        </xdr:cNvPr>
        <xdr:cNvSpPr>
          <a:spLocks noChangeShapeType="1"/>
        </xdr:cNvSpPr>
      </xdr:nvSpPr>
      <xdr:spPr bwMode="auto">
        <a:xfrm flipH="1">
          <a:off x="1476375" y="95869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420</xdr:row>
      <xdr:rowOff>114300</xdr:rowOff>
    </xdr:from>
    <xdr:to>
      <xdr:col>2</xdr:col>
      <xdr:colOff>66675</xdr:colOff>
      <xdr:row>420</xdr:row>
      <xdr:rowOff>114300</xdr:rowOff>
    </xdr:to>
    <xdr:sp macro="" textlink="">
      <xdr:nvSpPr>
        <xdr:cNvPr id="539" name="Line 8">
          <a:extLst>
            <a:ext uri="{FF2B5EF4-FFF2-40B4-BE49-F238E27FC236}">
              <a16:creationId xmlns:a16="http://schemas.microsoft.com/office/drawing/2014/main" id="{86CD091B-EBB6-49AD-8832-72BD0265712B}"/>
            </a:ext>
          </a:extLst>
        </xdr:cNvPr>
        <xdr:cNvSpPr>
          <a:spLocks noChangeShapeType="1"/>
        </xdr:cNvSpPr>
      </xdr:nvSpPr>
      <xdr:spPr bwMode="auto">
        <a:xfrm flipH="1">
          <a:off x="1476375" y="77876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558</xdr:row>
      <xdr:rowOff>0</xdr:rowOff>
    </xdr:from>
    <xdr:to>
      <xdr:col>2</xdr:col>
      <xdr:colOff>66675</xdr:colOff>
      <xdr:row>558</xdr:row>
      <xdr:rowOff>0</xdr:rowOff>
    </xdr:to>
    <xdr:sp macro="" textlink="">
      <xdr:nvSpPr>
        <xdr:cNvPr id="540" name="Line 8">
          <a:extLst>
            <a:ext uri="{FF2B5EF4-FFF2-40B4-BE49-F238E27FC236}">
              <a16:creationId xmlns:a16="http://schemas.microsoft.com/office/drawing/2014/main" id="{182CEC71-880F-415B-AB85-C0871B8FC653}"/>
            </a:ext>
          </a:extLst>
        </xdr:cNvPr>
        <xdr:cNvSpPr>
          <a:spLocks noChangeShapeType="1"/>
        </xdr:cNvSpPr>
      </xdr:nvSpPr>
      <xdr:spPr bwMode="auto">
        <a:xfrm flipH="1">
          <a:off x="1476375" y="10142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412</xdr:row>
      <xdr:rowOff>114300</xdr:rowOff>
    </xdr:from>
    <xdr:to>
      <xdr:col>2</xdr:col>
      <xdr:colOff>66675</xdr:colOff>
      <xdr:row>412</xdr:row>
      <xdr:rowOff>114300</xdr:rowOff>
    </xdr:to>
    <xdr:sp macro="" textlink="">
      <xdr:nvSpPr>
        <xdr:cNvPr id="541" name="Line 8">
          <a:extLst>
            <a:ext uri="{FF2B5EF4-FFF2-40B4-BE49-F238E27FC236}">
              <a16:creationId xmlns:a16="http://schemas.microsoft.com/office/drawing/2014/main" id="{ED0FF5F5-3968-4DAE-8E02-6A2660B7FAF6}"/>
            </a:ext>
          </a:extLst>
        </xdr:cNvPr>
        <xdr:cNvSpPr>
          <a:spLocks noChangeShapeType="1"/>
        </xdr:cNvSpPr>
      </xdr:nvSpPr>
      <xdr:spPr bwMode="auto">
        <a:xfrm flipH="1">
          <a:off x="1476375" y="7650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38100</xdr:colOff>
      <xdr:row>440</xdr:row>
      <xdr:rowOff>104775</xdr:rowOff>
    </xdr:to>
    <xdr:sp macro="" textlink="">
      <xdr:nvSpPr>
        <xdr:cNvPr id="542" name="Line 7">
          <a:extLst>
            <a:ext uri="{FF2B5EF4-FFF2-40B4-BE49-F238E27FC236}">
              <a16:creationId xmlns:a16="http://schemas.microsoft.com/office/drawing/2014/main" id="{AFB37AD1-8685-4C58-B7F0-031C293A7249}"/>
            </a:ext>
          </a:extLst>
        </xdr:cNvPr>
        <xdr:cNvSpPr>
          <a:spLocks noChangeShapeType="1"/>
        </xdr:cNvSpPr>
      </xdr:nvSpPr>
      <xdr:spPr bwMode="auto">
        <a:xfrm flipH="1" flipV="1">
          <a:off x="1409700" y="81286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543" name="Line 8">
          <a:extLst>
            <a:ext uri="{FF2B5EF4-FFF2-40B4-BE49-F238E27FC236}">
              <a16:creationId xmlns:a16="http://schemas.microsoft.com/office/drawing/2014/main" id="{4F8FBB52-9A2E-4F17-A73F-82D6BD576D5C}"/>
            </a:ext>
          </a:extLst>
        </xdr:cNvPr>
        <xdr:cNvSpPr>
          <a:spLocks noChangeShapeType="1"/>
        </xdr:cNvSpPr>
      </xdr:nvSpPr>
      <xdr:spPr bwMode="auto">
        <a:xfrm flipH="1">
          <a:off x="14097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194</xdr:row>
      <xdr:rowOff>114300</xdr:rowOff>
    </xdr:from>
    <xdr:to>
      <xdr:col>2</xdr:col>
      <xdr:colOff>66675</xdr:colOff>
      <xdr:row>194</xdr:row>
      <xdr:rowOff>114300</xdr:rowOff>
    </xdr:to>
    <xdr:sp macro="" textlink="">
      <xdr:nvSpPr>
        <xdr:cNvPr id="544" name="Line 8">
          <a:extLst>
            <a:ext uri="{FF2B5EF4-FFF2-40B4-BE49-F238E27FC236}">
              <a16:creationId xmlns:a16="http://schemas.microsoft.com/office/drawing/2014/main" id="{2A3CAD90-7FB9-46C5-A2C6-D6C4973AA2C3}"/>
            </a:ext>
          </a:extLst>
        </xdr:cNvPr>
        <xdr:cNvSpPr>
          <a:spLocks noChangeShapeType="1"/>
        </xdr:cNvSpPr>
      </xdr:nvSpPr>
      <xdr:spPr bwMode="auto">
        <a:xfrm flipH="1">
          <a:off x="1476375" y="3495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558</xdr:row>
      <xdr:rowOff>0</xdr:rowOff>
    </xdr:from>
    <xdr:to>
      <xdr:col>2</xdr:col>
      <xdr:colOff>66675</xdr:colOff>
      <xdr:row>558</xdr:row>
      <xdr:rowOff>0</xdr:rowOff>
    </xdr:to>
    <xdr:sp macro="" textlink="">
      <xdr:nvSpPr>
        <xdr:cNvPr id="545" name="Line 8">
          <a:extLst>
            <a:ext uri="{FF2B5EF4-FFF2-40B4-BE49-F238E27FC236}">
              <a16:creationId xmlns:a16="http://schemas.microsoft.com/office/drawing/2014/main" id="{FA13636C-0593-4FAC-B9E4-D7D55BE920F0}"/>
            </a:ext>
          </a:extLst>
        </xdr:cNvPr>
        <xdr:cNvSpPr>
          <a:spLocks noChangeShapeType="1"/>
        </xdr:cNvSpPr>
      </xdr:nvSpPr>
      <xdr:spPr bwMode="auto">
        <a:xfrm flipH="1">
          <a:off x="1476375" y="10142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412</xdr:row>
      <xdr:rowOff>114300</xdr:rowOff>
    </xdr:from>
    <xdr:to>
      <xdr:col>2</xdr:col>
      <xdr:colOff>66675</xdr:colOff>
      <xdr:row>412</xdr:row>
      <xdr:rowOff>114300</xdr:rowOff>
    </xdr:to>
    <xdr:sp macro="" textlink="">
      <xdr:nvSpPr>
        <xdr:cNvPr id="546" name="Line 8">
          <a:extLst>
            <a:ext uri="{FF2B5EF4-FFF2-40B4-BE49-F238E27FC236}">
              <a16:creationId xmlns:a16="http://schemas.microsoft.com/office/drawing/2014/main" id="{0546920F-E9CA-4C62-B7D0-2150D0055EB2}"/>
            </a:ext>
          </a:extLst>
        </xdr:cNvPr>
        <xdr:cNvSpPr>
          <a:spLocks noChangeShapeType="1"/>
        </xdr:cNvSpPr>
      </xdr:nvSpPr>
      <xdr:spPr bwMode="auto">
        <a:xfrm flipH="1">
          <a:off x="1476375" y="7650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38100</xdr:colOff>
      <xdr:row>440</xdr:row>
      <xdr:rowOff>104775</xdr:rowOff>
    </xdr:to>
    <xdr:sp macro="" textlink="">
      <xdr:nvSpPr>
        <xdr:cNvPr id="547" name="Line 7">
          <a:extLst>
            <a:ext uri="{FF2B5EF4-FFF2-40B4-BE49-F238E27FC236}">
              <a16:creationId xmlns:a16="http://schemas.microsoft.com/office/drawing/2014/main" id="{455547D1-1F6F-4435-B608-D233C337EFD6}"/>
            </a:ext>
          </a:extLst>
        </xdr:cNvPr>
        <xdr:cNvSpPr>
          <a:spLocks noChangeShapeType="1"/>
        </xdr:cNvSpPr>
      </xdr:nvSpPr>
      <xdr:spPr bwMode="auto">
        <a:xfrm flipH="1" flipV="1">
          <a:off x="1409700" y="81286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548" name="Line 8">
          <a:extLst>
            <a:ext uri="{FF2B5EF4-FFF2-40B4-BE49-F238E27FC236}">
              <a16:creationId xmlns:a16="http://schemas.microsoft.com/office/drawing/2014/main" id="{FB097A4D-8052-403D-8896-E1BD6F06C2A1}"/>
            </a:ext>
          </a:extLst>
        </xdr:cNvPr>
        <xdr:cNvSpPr>
          <a:spLocks noChangeShapeType="1"/>
        </xdr:cNvSpPr>
      </xdr:nvSpPr>
      <xdr:spPr bwMode="auto">
        <a:xfrm flipH="1">
          <a:off x="14097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194</xdr:row>
      <xdr:rowOff>114300</xdr:rowOff>
    </xdr:from>
    <xdr:to>
      <xdr:col>2</xdr:col>
      <xdr:colOff>66675</xdr:colOff>
      <xdr:row>194</xdr:row>
      <xdr:rowOff>114300</xdr:rowOff>
    </xdr:to>
    <xdr:sp macro="" textlink="">
      <xdr:nvSpPr>
        <xdr:cNvPr id="549" name="Line 8">
          <a:extLst>
            <a:ext uri="{FF2B5EF4-FFF2-40B4-BE49-F238E27FC236}">
              <a16:creationId xmlns:a16="http://schemas.microsoft.com/office/drawing/2014/main" id="{E36A2812-AA75-4C29-B20F-71D8B11D1C79}"/>
            </a:ext>
          </a:extLst>
        </xdr:cNvPr>
        <xdr:cNvSpPr>
          <a:spLocks noChangeShapeType="1"/>
        </xdr:cNvSpPr>
      </xdr:nvSpPr>
      <xdr:spPr bwMode="auto">
        <a:xfrm flipH="1">
          <a:off x="1476375" y="3495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448</xdr:row>
      <xdr:rowOff>114300</xdr:rowOff>
    </xdr:from>
    <xdr:to>
      <xdr:col>2</xdr:col>
      <xdr:colOff>85725</xdr:colOff>
      <xdr:row>448</xdr:row>
      <xdr:rowOff>114300</xdr:rowOff>
    </xdr:to>
    <xdr:sp macro="" textlink="">
      <xdr:nvSpPr>
        <xdr:cNvPr id="550" name="Line 8">
          <a:extLst>
            <a:ext uri="{FF2B5EF4-FFF2-40B4-BE49-F238E27FC236}">
              <a16:creationId xmlns:a16="http://schemas.microsoft.com/office/drawing/2014/main" id="{B1B249F2-1C3A-4D6B-8FB3-86935E00C447}"/>
            </a:ext>
          </a:extLst>
        </xdr:cNvPr>
        <xdr:cNvSpPr>
          <a:spLocks noChangeShapeType="1"/>
        </xdr:cNvSpPr>
      </xdr:nvSpPr>
      <xdr:spPr bwMode="auto">
        <a:xfrm flipH="1">
          <a:off x="1952625" y="82677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475</xdr:row>
      <xdr:rowOff>95250</xdr:rowOff>
    </xdr:from>
    <xdr:to>
      <xdr:col>2</xdr:col>
      <xdr:colOff>38100</xdr:colOff>
      <xdr:row>475</xdr:row>
      <xdr:rowOff>104775</xdr:rowOff>
    </xdr:to>
    <xdr:sp macro="" textlink="">
      <xdr:nvSpPr>
        <xdr:cNvPr id="551" name="Line 7">
          <a:extLst>
            <a:ext uri="{FF2B5EF4-FFF2-40B4-BE49-F238E27FC236}">
              <a16:creationId xmlns:a16="http://schemas.microsoft.com/office/drawing/2014/main" id="{96D1D690-E7B2-4AF0-999A-A989E30A61DE}"/>
            </a:ext>
          </a:extLst>
        </xdr:cNvPr>
        <xdr:cNvSpPr>
          <a:spLocks noChangeShapeType="1"/>
        </xdr:cNvSpPr>
      </xdr:nvSpPr>
      <xdr:spPr bwMode="auto">
        <a:xfrm flipH="1" flipV="1">
          <a:off x="1409700" y="872871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476</xdr:row>
      <xdr:rowOff>114300</xdr:rowOff>
    </xdr:from>
    <xdr:to>
      <xdr:col>2</xdr:col>
      <xdr:colOff>0</xdr:colOff>
      <xdr:row>476</xdr:row>
      <xdr:rowOff>114300</xdr:rowOff>
    </xdr:to>
    <xdr:sp macro="" textlink="">
      <xdr:nvSpPr>
        <xdr:cNvPr id="552" name="Line 8">
          <a:extLst>
            <a:ext uri="{FF2B5EF4-FFF2-40B4-BE49-F238E27FC236}">
              <a16:creationId xmlns:a16="http://schemas.microsoft.com/office/drawing/2014/main" id="{739E46F6-2DF3-47BC-956A-845C77950813}"/>
            </a:ext>
          </a:extLst>
        </xdr:cNvPr>
        <xdr:cNvSpPr>
          <a:spLocks noChangeShapeType="1"/>
        </xdr:cNvSpPr>
      </xdr:nvSpPr>
      <xdr:spPr bwMode="auto">
        <a:xfrm flipH="1">
          <a:off x="1409700" y="8747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206</xdr:row>
      <xdr:rowOff>95250</xdr:rowOff>
    </xdr:from>
    <xdr:to>
      <xdr:col>3</xdr:col>
      <xdr:colOff>38100</xdr:colOff>
      <xdr:row>206</xdr:row>
      <xdr:rowOff>104775</xdr:rowOff>
    </xdr:to>
    <xdr:sp macro="" textlink="">
      <xdr:nvSpPr>
        <xdr:cNvPr id="553" name="Line 7">
          <a:extLst>
            <a:ext uri="{FF2B5EF4-FFF2-40B4-BE49-F238E27FC236}">
              <a16:creationId xmlns:a16="http://schemas.microsoft.com/office/drawing/2014/main" id="{453B026C-CC4F-421B-9F40-F62AE77F16E1}"/>
            </a:ext>
          </a:extLst>
        </xdr:cNvPr>
        <xdr:cNvSpPr>
          <a:spLocks noChangeShapeType="1"/>
        </xdr:cNvSpPr>
      </xdr:nvSpPr>
      <xdr:spPr bwMode="auto">
        <a:xfrm flipH="1" flipV="1">
          <a:off x="1876425" y="379857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207</xdr:row>
      <xdr:rowOff>114300</xdr:rowOff>
    </xdr:from>
    <xdr:to>
      <xdr:col>3</xdr:col>
      <xdr:colOff>0</xdr:colOff>
      <xdr:row>207</xdr:row>
      <xdr:rowOff>114300</xdr:rowOff>
    </xdr:to>
    <xdr:sp macro="" textlink="">
      <xdr:nvSpPr>
        <xdr:cNvPr id="554" name="Line 8">
          <a:extLst>
            <a:ext uri="{FF2B5EF4-FFF2-40B4-BE49-F238E27FC236}">
              <a16:creationId xmlns:a16="http://schemas.microsoft.com/office/drawing/2014/main" id="{6E59245C-8A40-4D93-9050-C9CE4241B7F9}"/>
            </a:ext>
          </a:extLst>
        </xdr:cNvPr>
        <xdr:cNvSpPr>
          <a:spLocks noChangeShapeType="1"/>
        </xdr:cNvSpPr>
      </xdr:nvSpPr>
      <xdr:spPr bwMode="auto">
        <a:xfrm flipH="1">
          <a:off x="1952625" y="382333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534</xdr:row>
      <xdr:rowOff>114300</xdr:rowOff>
    </xdr:from>
    <xdr:to>
      <xdr:col>2</xdr:col>
      <xdr:colOff>76200</xdr:colOff>
      <xdr:row>534</xdr:row>
      <xdr:rowOff>114300</xdr:rowOff>
    </xdr:to>
    <xdr:sp macro="" textlink="">
      <xdr:nvSpPr>
        <xdr:cNvPr id="555" name="Line 8">
          <a:extLst>
            <a:ext uri="{FF2B5EF4-FFF2-40B4-BE49-F238E27FC236}">
              <a16:creationId xmlns:a16="http://schemas.microsoft.com/office/drawing/2014/main" id="{BD69B869-E9C4-4AC6-9D34-3F75D1A4079B}"/>
            </a:ext>
          </a:extLst>
        </xdr:cNvPr>
        <xdr:cNvSpPr>
          <a:spLocks noChangeShapeType="1"/>
        </xdr:cNvSpPr>
      </xdr:nvSpPr>
      <xdr:spPr bwMode="auto">
        <a:xfrm flipH="1">
          <a:off x="1485900" y="97421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429</xdr:row>
      <xdr:rowOff>114300</xdr:rowOff>
    </xdr:from>
    <xdr:to>
      <xdr:col>2</xdr:col>
      <xdr:colOff>76200</xdr:colOff>
      <xdr:row>429</xdr:row>
      <xdr:rowOff>114300</xdr:rowOff>
    </xdr:to>
    <xdr:sp macro="" textlink="">
      <xdr:nvSpPr>
        <xdr:cNvPr id="556" name="Line 8">
          <a:extLst>
            <a:ext uri="{FF2B5EF4-FFF2-40B4-BE49-F238E27FC236}">
              <a16:creationId xmlns:a16="http://schemas.microsoft.com/office/drawing/2014/main" id="{BA2B2BA0-B66B-486D-926F-80E9C57C50F7}"/>
            </a:ext>
          </a:extLst>
        </xdr:cNvPr>
        <xdr:cNvSpPr>
          <a:spLocks noChangeShapeType="1"/>
        </xdr:cNvSpPr>
      </xdr:nvSpPr>
      <xdr:spPr bwMode="auto">
        <a:xfrm flipH="1">
          <a:off x="14859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534</xdr:row>
      <xdr:rowOff>114300</xdr:rowOff>
    </xdr:from>
    <xdr:to>
      <xdr:col>2</xdr:col>
      <xdr:colOff>76200</xdr:colOff>
      <xdr:row>534</xdr:row>
      <xdr:rowOff>114300</xdr:rowOff>
    </xdr:to>
    <xdr:sp macro="" textlink="">
      <xdr:nvSpPr>
        <xdr:cNvPr id="557" name="Line 8">
          <a:extLst>
            <a:ext uri="{FF2B5EF4-FFF2-40B4-BE49-F238E27FC236}">
              <a16:creationId xmlns:a16="http://schemas.microsoft.com/office/drawing/2014/main" id="{5CB7A190-4E2F-4737-9475-397857AA8945}"/>
            </a:ext>
          </a:extLst>
        </xdr:cNvPr>
        <xdr:cNvSpPr>
          <a:spLocks noChangeShapeType="1"/>
        </xdr:cNvSpPr>
      </xdr:nvSpPr>
      <xdr:spPr bwMode="auto">
        <a:xfrm flipH="1">
          <a:off x="1485900" y="97421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429</xdr:row>
      <xdr:rowOff>114300</xdr:rowOff>
    </xdr:from>
    <xdr:to>
      <xdr:col>2</xdr:col>
      <xdr:colOff>76200</xdr:colOff>
      <xdr:row>429</xdr:row>
      <xdr:rowOff>114300</xdr:rowOff>
    </xdr:to>
    <xdr:sp macro="" textlink="">
      <xdr:nvSpPr>
        <xdr:cNvPr id="558" name="Line 8">
          <a:extLst>
            <a:ext uri="{FF2B5EF4-FFF2-40B4-BE49-F238E27FC236}">
              <a16:creationId xmlns:a16="http://schemas.microsoft.com/office/drawing/2014/main" id="{5D32C80A-EE79-425C-B684-81D62E171725}"/>
            </a:ext>
          </a:extLst>
        </xdr:cNvPr>
        <xdr:cNvSpPr>
          <a:spLocks noChangeShapeType="1"/>
        </xdr:cNvSpPr>
      </xdr:nvSpPr>
      <xdr:spPr bwMode="auto">
        <a:xfrm flipH="1">
          <a:off x="14859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421</xdr:row>
      <xdr:rowOff>114300</xdr:rowOff>
    </xdr:from>
    <xdr:to>
      <xdr:col>2</xdr:col>
      <xdr:colOff>76200</xdr:colOff>
      <xdr:row>421</xdr:row>
      <xdr:rowOff>114300</xdr:rowOff>
    </xdr:to>
    <xdr:sp macro="" textlink="">
      <xdr:nvSpPr>
        <xdr:cNvPr id="559" name="Line 8">
          <a:extLst>
            <a:ext uri="{FF2B5EF4-FFF2-40B4-BE49-F238E27FC236}">
              <a16:creationId xmlns:a16="http://schemas.microsoft.com/office/drawing/2014/main" id="{172FC33A-5D8B-4B32-B2B8-AA2CB9CCC8A2}"/>
            </a:ext>
          </a:extLst>
        </xdr:cNvPr>
        <xdr:cNvSpPr>
          <a:spLocks noChangeShapeType="1"/>
        </xdr:cNvSpPr>
      </xdr:nvSpPr>
      <xdr:spPr bwMode="auto">
        <a:xfrm flipH="1">
          <a:off x="1485900" y="7804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449</xdr:row>
      <xdr:rowOff>95250</xdr:rowOff>
    </xdr:from>
    <xdr:to>
      <xdr:col>2</xdr:col>
      <xdr:colOff>38100</xdr:colOff>
      <xdr:row>449</xdr:row>
      <xdr:rowOff>104775</xdr:rowOff>
    </xdr:to>
    <xdr:sp macro="" textlink="">
      <xdr:nvSpPr>
        <xdr:cNvPr id="560" name="Line 7">
          <a:extLst>
            <a:ext uri="{FF2B5EF4-FFF2-40B4-BE49-F238E27FC236}">
              <a16:creationId xmlns:a16="http://schemas.microsoft.com/office/drawing/2014/main" id="{97172549-D9C5-437F-947D-DE2E60D267E1}"/>
            </a:ext>
          </a:extLst>
        </xdr:cNvPr>
        <xdr:cNvSpPr>
          <a:spLocks noChangeShapeType="1"/>
        </xdr:cNvSpPr>
      </xdr:nvSpPr>
      <xdr:spPr bwMode="auto">
        <a:xfrm flipH="1" flipV="1">
          <a:off x="1409700" y="82829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450</xdr:row>
      <xdr:rowOff>114300</xdr:rowOff>
    </xdr:from>
    <xdr:to>
      <xdr:col>2</xdr:col>
      <xdr:colOff>0</xdr:colOff>
      <xdr:row>450</xdr:row>
      <xdr:rowOff>114300</xdr:rowOff>
    </xdr:to>
    <xdr:sp macro="" textlink="">
      <xdr:nvSpPr>
        <xdr:cNvPr id="561" name="Line 8">
          <a:extLst>
            <a:ext uri="{FF2B5EF4-FFF2-40B4-BE49-F238E27FC236}">
              <a16:creationId xmlns:a16="http://schemas.microsoft.com/office/drawing/2014/main" id="{AC4A0629-4242-446D-80AD-9EAC5895DC02}"/>
            </a:ext>
          </a:extLst>
        </xdr:cNvPr>
        <xdr:cNvSpPr>
          <a:spLocks noChangeShapeType="1"/>
        </xdr:cNvSpPr>
      </xdr:nvSpPr>
      <xdr:spPr bwMode="auto">
        <a:xfrm flipH="1">
          <a:off x="1409700" y="8301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197</xdr:row>
      <xdr:rowOff>95250</xdr:rowOff>
    </xdr:from>
    <xdr:to>
      <xdr:col>3</xdr:col>
      <xdr:colOff>38100</xdr:colOff>
      <xdr:row>197</xdr:row>
      <xdr:rowOff>104775</xdr:rowOff>
    </xdr:to>
    <xdr:sp macro="" textlink="">
      <xdr:nvSpPr>
        <xdr:cNvPr id="562" name="Line 7">
          <a:extLst>
            <a:ext uri="{FF2B5EF4-FFF2-40B4-BE49-F238E27FC236}">
              <a16:creationId xmlns:a16="http://schemas.microsoft.com/office/drawing/2014/main" id="{949DE958-C93E-41E0-82FB-F4C5933E0DD7}"/>
            </a:ext>
          </a:extLst>
        </xdr:cNvPr>
        <xdr:cNvSpPr>
          <a:spLocks noChangeShapeType="1"/>
        </xdr:cNvSpPr>
      </xdr:nvSpPr>
      <xdr:spPr bwMode="auto">
        <a:xfrm flipH="1" flipV="1">
          <a:off x="1485900" y="35709225"/>
          <a:ext cx="762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198</xdr:row>
      <xdr:rowOff>114300</xdr:rowOff>
    </xdr:from>
    <xdr:to>
      <xdr:col>3</xdr:col>
      <xdr:colOff>0</xdr:colOff>
      <xdr:row>198</xdr:row>
      <xdr:rowOff>114300</xdr:rowOff>
    </xdr:to>
    <xdr:sp macro="" textlink="">
      <xdr:nvSpPr>
        <xdr:cNvPr id="563" name="Line 8">
          <a:extLst>
            <a:ext uri="{FF2B5EF4-FFF2-40B4-BE49-F238E27FC236}">
              <a16:creationId xmlns:a16="http://schemas.microsoft.com/office/drawing/2014/main" id="{2969758B-E672-4D8C-870B-33A0BE1085FD}"/>
            </a:ext>
          </a:extLst>
        </xdr:cNvPr>
        <xdr:cNvSpPr>
          <a:spLocks noChangeShapeType="1"/>
        </xdr:cNvSpPr>
      </xdr:nvSpPr>
      <xdr:spPr bwMode="auto">
        <a:xfrm flipH="1">
          <a:off x="1485900" y="35985450"/>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448</xdr:row>
      <xdr:rowOff>114300</xdr:rowOff>
    </xdr:from>
    <xdr:to>
      <xdr:col>2</xdr:col>
      <xdr:colOff>85725</xdr:colOff>
      <xdr:row>448</xdr:row>
      <xdr:rowOff>114300</xdr:rowOff>
    </xdr:to>
    <xdr:sp macro="" textlink="">
      <xdr:nvSpPr>
        <xdr:cNvPr id="564" name="Line 8">
          <a:extLst>
            <a:ext uri="{FF2B5EF4-FFF2-40B4-BE49-F238E27FC236}">
              <a16:creationId xmlns:a16="http://schemas.microsoft.com/office/drawing/2014/main" id="{66CD51AE-C23E-4680-8E4D-7E36012BCE02}"/>
            </a:ext>
          </a:extLst>
        </xdr:cNvPr>
        <xdr:cNvSpPr>
          <a:spLocks noChangeShapeType="1"/>
        </xdr:cNvSpPr>
      </xdr:nvSpPr>
      <xdr:spPr bwMode="auto">
        <a:xfrm flipH="1">
          <a:off x="1952625" y="82677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475</xdr:row>
      <xdr:rowOff>95250</xdr:rowOff>
    </xdr:from>
    <xdr:to>
      <xdr:col>2</xdr:col>
      <xdr:colOff>38100</xdr:colOff>
      <xdr:row>475</xdr:row>
      <xdr:rowOff>104775</xdr:rowOff>
    </xdr:to>
    <xdr:sp macro="" textlink="">
      <xdr:nvSpPr>
        <xdr:cNvPr id="565" name="Line 7">
          <a:extLst>
            <a:ext uri="{FF2B5EF4-FFF2-40B4-BE49-F238E27FC236}">
              <a16:creationId xmlns:a16="http://schemas.microsoft.com/office/drawing/2014/main" id="{7F5D723C-F14A-4D6B-B4CD-8445DAD1C788}"/>
            </a:ext>
          </a:extLst>
        </xdr:cNvPr>
        <xdr:cNvSpPr>
          <a:spLocks noChangeShapeType="1"/>
        </xdr:cNvSpPr>
      </xdr:nvSpPr>
      <xdr:spPr bwMode="auto">
        <a:xfrm flipH="1" flipV="1">
          <a:off x="1409700" y="872871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476</xdr:row>
      <xdr:rowOff>114300</xdr:rowOff>
    </xdr:from>
    <xdr:to>
      <xdr:col>2</xdr:col>
      <xdr:colOff>0</xdr:colOff>
      <xdr:row>476</xdr:row>
      <xdr:rowOff>114300</xdr:rowOff>
    </xdr:to>
    <xdr:sp macro="" textlink="">
      <xdr:nvSpPr>
        <xdr:cNvPr id="566" name="Line 8">
          <a:extLst>
            <a:ext uri="{FF2B5EF4-FFF2-40B4-BE49-F238E27FC236}">
              <a16:creationId xmlns:a16="http://schemas.microsoft.com/office/drawing/2014/main" id="{A078C31B-F7EE-4ED5-B09A-67B7904E20BD}"/>
            </a:ext>
          </a:extLst>
        </xdr:cNvPr>
        <xdr:cNvSpPr>
          <a:spLocks noChangeShapeType="1"/>
        </xdr:cNvSpPr>
      </xdr:nvSpPr>
      <xdr:spPr bwMode="auto">
        <a:xfrm flipH="1">
          <a:off x="1409700" y="8747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206</xdr:row>
      <xdr:rowOff>95250</xdr:rowOff>
    </xdr:from>
    <xdr:to>
      <xdr:col>3</xdr:col>
      <xdr:colOff>38100</xdr:colOff>
      <xdr:row>206</xdr:row>
      <xdr:rowOff>104775</xdr:rowOff>
    </xdr:to>
    <xdr:sp macro="" textlink="">
      <xdr:nvSpPr>
        <xdr:cNvPr id="567" name="Line 7">
          <a:extLst>
            <a:ext uri="{FF2B5EF4-FFF2-40B4-BE49-F238E27FC236}">
              <a16:creationId xmlns:a16="http://schemas.microsoft.com/office/drawing/2014/main" id="{7E772610-A21B-4A18-9B7C-B3021C731024}"/>
            </a:ext>
          </a:extLst>
        </xdr:cNvPr>
        <xdr:cNvSpPr>
          <a:spLocks noChangeShapeType="1"/>
        </xdr:cNvSpPr>
      </xdr:nvSpPr>
      <xdr:spPr bwMode="auto">
        <a:xfrm flipH="1" flipV="1">
          <a:off x="1876425" y="379857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207</xdr:row>
      <xdr:rowOff>114300</xdr:rowOff>
    </xdr:from>
    <xdr:to>
      <xdr:col>3</xdr:col>
      <xdr:colOff>0</xdr:colOff>
      <xdr:row>207</xdr:row>
      <xdr:rowOff>114300</xdr:rowOff>
    </xdr:to>
    <xdr:sp macro="" textlink="">
      <xdr:nvSpPr>
        <xdr:cNvPr id="568" name="Line 8">
          <a:extLst>
            <a:ext uri="{FF2B5EF4-FFF2-40B4-BE49-F238E27FC236}">
              <a16:creationId xmlns:a16="http://schemas.microsoft.com/office/drawing/2014/main" id="{D58EBD1D-C9F5-401D-A0C2-B321C100AEE2}"/>
            </a:ext>
          </a:extLst>
        </xdr:cNvPr>
        <xdr:cNvSpPr>
          <a:spLocks noChangeShapeType="1"/>
        </xdr:cNvSpPr>
      </xdr:nvSpPr>
      <xdr:spPr bwMode="auto">
        <a:xfrm flipH="1">
          <a:off x="1952625" y="382333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364</xdr:row>
      <xdr:rowOff>114300</xdr:rowOff>
    </xdr:from>
    <xdr:to>
      <xdr:col>2</xdr:col>
      <xdr:colOff>85725</xdr:colOff>
      <xdr:row>364</xdr:row>
      <xdr:rowOff>114300</xdr:rowOff>
    </xdr:to>
    <xdr:sp macro="" textlink="">
      <xdr:nvSpPr>
        <xdr:cNvPr id="569" name="Line 8">
          <a:extLst>
            <a:ext uri="{FF2B5EF4-FFF2-40B4-BE49-F238E27FC236}">
              <a16:creationId xmlns:a16="http://schemas.microsoft.com/office/drawing/2014/main" id="{CD8FBDFD-833C-4FBE-8D0F-CA5E89FE143B}"/>
            </a:ext>
          </a:extLst>
        </xdr:cNvPr>
        <xdr:cNvSpPr>
          <a:spLocks noChangeShapeType="1"/>
        </xdr:cNvSpPr>
      </xdr:nvSpPr>
      <xdr:spPr bwMode="auto">
        <a:xfrm flipH="1">
          <a:off x="1952625" y="6827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379</xdr:row>
      <xdr:rowOff>95250</xdr:rowOff>
    </xdr:from>
    <xdr:to>
      <xdr:col>2</xdr:col>
      <xdr:colOff>47625</xdr:colOff>
      <xdr:row>379</xdr:row>
      <xdr:rowOff>104775</xdr:rowOff>
    </xdr:to>
    <xdr:sp macro="" textlink="">
      <xdr:nvSpPr>
        <xdr:cNvPr id="570" name="Line 7">
          <a:extLst>
            <a:ext uri="{FF2B5EF4-FFF2-40B4-BE49-F238E27FC236}">
              <a16:creationId xmlns:a16="http://schemas.microsoft.com/office/drawing/2014/main" id="{5E9806F0-8141-4093-8A80-367AA83577AC}"/>
            </a:ext>
          </a:extLst>
        </xdr:cNvPr>
        <xdr:cNvSpPr>
          <a:spLocks noChangeShapeType="1"/>
        </xdr:cNvSpPr>
      </xdr:nvSpPr>
      <xdr:spPr bwMode="auto">
        <a:xfrm flipH="1" flipV="1">
          <a:off x="1409700" y="708279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380</xdr:row>
      <xdr:rowOff>114300</xdr:rowOff>
    </xdr:from>
    <xdr:to>
      <xdr:col>2</xdr:col>
      <xdr:colOff>0</xdr:colOff>
      <xdr:row>380</xdr:row>
      <xdr:rowOff>114300</xdr:rowOff>
    </xdr:to>
    <xdr:sp macro="" textlink="">
      <xdr:nvSpPr>
        <xdr:cNvPr id="571" name="Line 8">
          <a:extLst>
            <a:ext uri="{FF2B5EF4-FFF2-40B4-BE49-F238E27FC236}">
              <a16:creationId xmlns:a16="http://schemas.microsoft.com/office/drawing/2014/main" id="{68B3BAF2-F558-4FEB-8200-272298F79485}"/>
            </a:ext>
          </a:extLst>
        </xdr:cNvPr>
        <xdr:cNvSpPr>
          <a:spLocks noChangeShapeType="1"/>
        </xdr:cNvSpPr>
      </xdr:nvSpPr>
      <xdr:spPr bwMode="auto">
        <a:xfrm flipH="1">
          <a:off x="1409700" y="7101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147</xdr:row>
      <xdr:rowOff>95250</xdr:rowOff>
    </xdr:from>
    <xdr:to>
      <xdr:col>3</xdr:col>
      <xdr:colOff>28575</xdr:colOff>
      <xdr:row>147</xdr:row>
      <xdr:rowOff>104775</xdr:rowOff>
    </xdr:to>
    <xdr:sp macro="" textlink="">
      <xdr:nvSpPr>
        <xdr:cNvPr id="572" name="Line 7">
          <a:extLst>
            <a:ext uri="{FF2B5EF4-FFF2-40B4-BE49-F238E27FC236}">
              <a16:creationId xmlns:a16="http://schemas.microsoft.com/office/drawing/2014/main" id="{68DE76AB-56B8-4389-B666-2B8A76A0125F}"/>
            </a:ext>
          </a:extLst>
        </xdr:cNvPr>
        <xdr:cNvSpPr>
          <a:spLocks noChangeShapeType="1"/>
        </xdr:cNvSpPr>
      </xdr:nvSpPr>
      <xdr:spPr bwMode="auto">
        <a:xfrm flipH="1" flipV="1">
          <a:off x="1876425" y="252984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148</xdr:row>
      <xdr:rowOff>114300</xdr:rowOff>
    </xdr:from>
    <xdr:to>
      <xdr:col>3</xdr:col>
      <xdr:colOff>0</xdr:colOff>
      <xdr:row>148</xdr:row>
      <xdr:rowOff>114300</xdr:rowOff>
    </xdr:to>
    <xdr:sp macro="" textlink="">
      <xdr:nvSpPr>
        <xdr:cNvPr id="573" name="Line 8">
          <a:extLst>
            <a:ext uri="{FF2B5EF4-FFF2-40B4-BE49-F238E27FC236}">
              <a16:creationId xmlns:a16="http://schemas.microsoft.com/office/drawing/2014/main" id="{600D145D-10FE-4C2B-BB93-8DA6105AF155}"/>
            </a:ext>
          </a:extLst>
        </xdr:cNvPr>
        <xdr:cNvSpPr>
          <a:spLocks noChangeShapeType="1"/>
        </xdr:cNvSpPr>
      </xdr:nvSpPr>
      <xdr:spPr bwMode="auto">
        <a:xfrm flipH="1">
          <a:off x="1952625" y="254889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409</xdr:row>
      <xdr:rowOff>114300</xdr:rowOff>
    </xdr:from>
    <xdr:to>
      <xdr:col>2</xdr:col>
      <xdr:colOff>76200</xdr:colOff>
      <xdr:row>409</xdr:row>
      <xdr:rowOff>114300</xdr:rowOff>
    </xdr:to>
    <xdr:sp macro="" textlink="">
      <xdr:nvSpPr>
        <xdr:cNvPr id="574" name="Line 8">
          <a:extLst>
            <a:ext uri="{FF2B5EF4-FFF2-40B4-BE49-F238E27FC236}">
              <a16:creationId xmlns:a16="http://schemas.microsoft.com/office/drawing/2014/main" id="{2D88187C-E687-4059-9F23-FF651C40A9DD}"/>
            </a:ext>
          </a:extLst>
        </xdr:cNvPr>
        <xdr:cNvSpPr>
          <a:spLocks noChangeShapeType="1"/>
        </xdr:cNvSpPr>
      </xdr:nvSpPr>
      <xdr:spPr bwMode="auto">
        <a:xfrm flipH="1">
          <a:off x="1485900" y="75990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343</xdr:row>
      <xdr:rowOff>114300</xdr:rowOff>
    </xdr:from>
    <xdr:to>
      <xdr:col>2</xdr:col>
      <xdr:colOff>76200</xdr:colOff>
      <xdr:row>343</xdr:row>
      <xdr:rowOff>114300</xdr:rowOff>
    </xdr:to>
    <xdr:sp macro="" textlink="">
      <xdr:nvSpPr>
        <xdr:cNvPr id="575" name="Line 8">
          <a:extLst>
            <a:ext uri="{FF2B5EF4-FFF2-40B4-BE49-F238E27FC236}">
              <a16:creationId xmlns:a16="http://schemas.microsoft.com/office/drawing/2014/main" id="{E07AF08C-9FCE-4DC5-9A4B-8EB9C058C6F8}"/>
            </a:ext>
          </a:extLst>
        </xdr:cNvPr>
        <xdr:cNvSpPr>
          <a:spLocks noChangeShapeType="1"/>
        </xdr:cNvSpPr>
      </xdr:nvSpPr>
      <xdr:spPr bwMode="auto">
        <a:xfrm flipH="1">
          <a:off x="14859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409</xdr:row>
      <xdr:rowOff>114300</xdr:rowOff>
    </xdr:from>
    <xdr:to>
      <xdr:col>2</xdr:col>
      <xdr:colOff>76200</xdr:colOff>
      <xdr:row>409</xdr:row>
      <xdr:rowOff>114300</xdr:rowOff>
    </xdr:to>
    <xdr:sp macro="" textlink="">
      <xdr:nvSpPr>
        <xdr:cNvPr id="576" name="Line 8">
          <a:extLst>
            <a:ext uri="{FF2B5EF4-FFF2-40B4-BE49-F238E27FC236}">
              <a16:creationId xmlns:a16="http://schemas.microsoft.com/office/drawing/2014/main" id="{C66C8F01-0DC2-4B2D-9CC0-B2C2FA1998D2}"/>
            </a:ext>
          </a:extLst>
        </xdr:cNvPr>
        <xdr:cNvSpPr>
          <a:spLocks noChangeShapeType="1"/>
        </xdr:cNvSpPr>
      </xdr:nvSpPr>
      <xdr:spPr bwMode="auto">
        <a:xfrm flipH="1">
          <a:off x="1485900" y="75990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343</xdr:row>
      <xdr:rowOff>114300</xdr:rowOff>
    </xdr:from>
    <xdr:to>
      <xdr:col>2</xdr:col>
      <xdr:colOff>76200</xdr:colOff>
      <xdr:row>343</xdr:row>
      <xdr:rowOff>114300</xdr:rowOff>
    </xdr:to>
    <xdr:sp macro="" textlink="">
      <xdr:nvSpPr>
        <xdr:cNvPr id="577" name="Line 8">
          <a:extLst>
            <a:ext uri="{FF2B5EF4-FFF2-40B4-BE49-F238E27FC236}">
              <a16:creationId xmlns:a16="http://schemas.microsoft.com/office/drawing/2014/main" id="{EDE8712E-B42A-4185-81D4-13899A444FBF}"/>
            </a:ext>
          </a:extLst>
        </xdr:cNvPr>
        <xdr:cNvSpPr>
          <a:spLocks noChangeShapeType="1"/>
        </xdr:cNvSpPr>
      </xdr:nvSpPr>
      <xdr:spPr bwMode="auto">
        <a:xfrm flipH="1">
          <a:off x="14859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335</xdr:row>
      <xdr:rowOff>114300</xdr:rowOff>
    </xdr:from>
    <xdr:to>
      <xdr:col>2</xdr:col>
      <xdr:colOff>76200</xdr:colOff>
      <xdr:row>335</xdr:row>
      <xdr:rowOff>114300</xdr:rowOff>
    </xdr:to>
    <xdr:sp macro="" textlink="">
      <xdr:nvSpPr>
        <xdr:cNvPr id="578" name="Line 8">
          <a:extLst>
            <a:ext uri="{FF2B5EF4-FFF2-40B4-BE49-F238E27FC236}">
              <a16:creationId xmlns:a16="http://schemas.microsoft.com/office/drawing/2014/main" id="{F92EF09F-A7E8-42F4-AC42-DAE8F5455784}"/>
            </a:ext>
          </a:extLst>
        </xdr:cNvPr>
        <xdr:cNvSpPr>
          <a:spLocks noChangeShapeType="1"/>
        </xdr:cNvSpPr>
      </xdr:nvSpPr>
      <xdr:spPr bwMode="auto">
        <a:xfrm flipH="1">
          <a:off x="1485900" y="63169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95250</xdr:rowOff>
    </xdr:from>
    <xdr:to>
      <xdr:col>2</xdr:col>
      <xdr:colOff>47625</xdr:colOff>
      <xdr:row>365</xdr:row>
      <xdr:rowOff>104775</xdr:rowOff>
    </xdr:to>
    <xdr:sp macro="" textlink="">
      <xdr:nvSpPr>
        <xdr:cNvPr id="579" name="Line 7">
          <a:extLst>
            <a:ext uri="{FF2B5EF4-FFF2-40B4-BE49-F238E27FC236}">
              <a16:creationId xmlns:a16="http://schemas.microsoft.com/office/drawing/2014/main" id="{3265E50A-A16B-4AEC-A47A-450552F51E74}"/>
            </a:ext>
          </a:extLst>
        </xdr:cNvPr>
        <xdr:cNvSpPr>
          <a:spLocks noChangeShapeType="1"/>
        </xdr:cNvSpPr>
      </xdr:nvSpPr>
      <xdr:spPr bwMode="auto">
        <a:xfrm flipH="1" flipV="1">
          <a:off x="1409700" y="684276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114300</xdr:rowOff>
    </xdr:from>
    <xdr:to>
      <xdr:col>2</xdr:col>
      <xdr:colOff>0</xdr:colOff>
      <xdr:row>366</xdr:row>
      <xdr:rowOff>114300</xdr:rowOff>
    </xdr:to>
    <xdr:sp macro="" textlink="">
      <xdr:nvSpPr>
        <xdr:cNvPr id="580" name="Line 8">
          <a:extLst>
            <a:ext uri="{FF2B5EF4-FFF2-40B4-BE49-F238E27FC236}">
              <a16:creationId xmlns:a16="http://schemas.microsoft.com/office/drawing/2014/main" id="{8678BD1F-57F0-4636-A304-5CB9C3F865D0}"/>
            </a:ext>
          </a:extLst>
        </xdr:cNvPr>
        <xdr:cNvSpPr>
          <a:spLocks noChangeShapeType="1"/>
        </xdr:cNvSpPr>
      </xdr:nvSpPr>
      <xdr:spPr bwMode="auto">
        <a:xfrm flipH="1">
          <a:off x="1409700" y="6861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364</xdr:row>
      <xdr:rowOff>114300</xdr:rowOff>
    </xdr:from>
    <xdr:to>
      <xdr:col>2</xdr:col>
      <xdr:colOff>85725</xdr:colOff>
      <xdr:row>364</xdr:row>
      <xdr:rowOff>114300</xdr:rowOff>
    </xdr:to>
    <xdr:sp macro="" textlink="">
      <xdr:nvSpPr>
        <xdr:cNvPr id="581" name="Line 8">
          <a:extLst>
            <a:ext uri="{FF2B5EF4-FFF2-40B4-BE49-F238E27FC236}">
              <a16:creationId xmlns:a16="http://schemas.microsoft.com/office/drawing/2014/main" id="{7604F23A-3966-43CC-BA6C-488434463817}"/>
            </a:ext>
          </a:extLst>
        </xdr:cNvPr>
        <xdr:cNvSpPr>
          <a:spLocks noChangeShapeType="1"/>
        </xdr:cNvSpPr>
      </xdr:nvSpPr>
      <xdr:spPr bwMode="auto">
        <a:xfrm flipH="1">
          <a:off x="1952625" y="6827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379</xdr:row>
      <xdr:rowOff>95250</xdr:rowOff>
    </xdr:from>
    <xdr:to>
      <xdr:col>2</xdr:col>
      <xdr:colOff>47625</xdr:colOff>
      <xdr:row>379</xdr:row>
      <xdr:rowOff>104775</xdr:rowOff>
    </xdr:to>
    <xdr:sp macro="" textlink="">
      <xdr:nvSpPr>
        <xdr:cNvPr id="582" name="Line 7">
          <a:extLst>
            <a:ext uri="{FF2B5EF4-FFF2-40B4-BE49-F238E27FC236}">
              <a16:creationId xmlns:a16="http://schemas.microsoft.com/office/drawing/2014/main" id="{74D22816-7C24-472B-AE49-E3E3BCE31293}"/>
            </a:ext>
          </a:extLst>
        </xdr:cNvPr>
        <xdr:cNvSpPr>
          <a:spLocks noChangeShapeType="1"/>
        </xdr:cNvSpPr>
      </xdr:nvSpPr>
      <xdr:spPr bwMode="auto">
        <a:xfrm flipH="1" flipV="1">
          <a:off x="1409700" y="708279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380</xdr:row>
      <xdr:rowOff>114300</xdr:rowOff>
    </xdr:from>
    <xdr:to>
      <xdr:col>2</xdr:col>
      <xdr:colOff>0</xdr:colOff>
      <xdr:row>380</xdr:row>
      <xdr:rowOff>114300</xdr:rowOff>
    </xdr:to>
    <xdr:sp macro="" textlink="">
      <xdr:nvSpPr>
        <xdr:cNvPr id="583" name="Line 8">
          <a:extLst>
            <a:ext uri="{FF2B5EF4-FFF2-40B4-BE49-F238E27FC236}">
              <a16:creationId xmlns:a16="http://schemas.microsoft.com/office/drawing/2014/main" id="{A2C64B10-5279-4549-A815-AC30A78FB22C}"/>
            </a:ext>
          </a:extLst>
        </xdr:cNvPr>
        <xdr:cNvSpPr>
          <a:spLocks noChangeShapeType="1"/>
        </xdr:cNvSpPr>
      </xdr:nvSpPr>
      <xdr:spPr bwMode="auto">
        <a:xfrm flipH="1">
          <a:off x="1409700" y="7101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148</xdr:row>
      <xdr:rowOff>114300</xdr:rowOff>
    </xdr:from>
    <xdr:to>
      <xdr:col>3</xdr:col>
      <xdr:colOff>0</xdr:colOff>
      <xdr:row>148</xdr:row>
      <xdr:rowOff>114300</xdr:rowOff>
    </xdr:to>
    <xdr:sp macro="" textlink="">
      <xdr:nvSpPr>
        <xdr:cNvPr id="584" name="Line 8">
          <a:extLst>
            <a:ext uri="{FF2B5EF4-FFF2-40B4-BE49-F238E27FC236}">
              <a16:creationId xmlns:a16="http://schemas.microsoft.com/office/drawing/2014/main" id="{B02F777C-B19F-4985-BF35-003C7D94E125}"/>
            </a:ext>
          </a:extLst>
        </xdr:cNvPr>
        <xdr:cNvSpPr>
          <a:spLocks noChangeShapeType="1"/>
        </xdr:cNvSpPr>
      </xdr:nvSpPr>
      <xdr:spPr bwMode="auto">
        <a:xfrm flipH="1">
          <a:off x="1952625" y="254889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312</xdr:row>
      <xdr:rowOff>114300</xdr:rowOff>
    </xdr:from>
    <xdr:to>
      <xdr:col>2</xdr:col>
      <xdr:colOff>85725</xdr:colOff>
      <xdr:row>312</xdr:row>
      <xdr:rowOff>114300</xdr:rowOff>
    </xdr:to>
    <xdr:sp macro="" textlink="">
      <xdr:nvSpPr>
        <xdr:cNvPr id="585" name="Line 8">
          <a:extLst>
            <a:ext uri="{FF2B5EF4-FFF2-40B4-BE49-F238E27FC236}">
              <a16:creationId xmlns:a16="http://schemas.microsoft.com/office/drawing/2014/main" id="{C0E573F7-1CC3-4B7D-9CAE-4C74ABE8B26A}"/>
            </a:ext>
          </a:extLst>
        </xdr:cNvPr>
        <xdr:cNvSpPr>
          <a:spLocks noChangeShapeType="1"/>
        </xdr:cNvSpPr>
      </xdr:nvSpPr>
      <xdr:spPr bwMode="auto">
        <a:xfrm flipH="1">
          <a:off x="1952625"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151</xdr:row>
      <xdr:rowOff>95250</xdr:rowOff>
    </xdr:from>
    <xdr:to>
      <xdr:col>3</xdr:col>
      <xdr:colOff>28575</xdr:colOff>
      <xdr:row>151</xdr:row>
      <xdr:rowOff>104775</xdr:rowOff>
    </xdr:to>
    <xdr:sp macro="" textlink="">
      <xdr:nvSpPr>
        <xdr:cNvPr id="586" name="Line 7">
          <a:extLst>
            <a:ext uri="{FF2B5EF4-FFF2-40B4-BE49-F238E27FC236}">
              <a16:creationId xmlns:a16="http://schemas.microsoft.com/office/drawing/2014/main" id="{885C2985-8456-4B27-8580-4912DCA84F1C}"/>
            </a:ext>
          </a:extLst>
        </xdr:cNvPr>
        <xdr:cNvSpPr>
          <a:spLocks noChangeShapeType="1"/>
        </xdr:cNvSpPr>
      </xdr:nvSpPr>
      <xdr:spPr bwMode="auto">
        <a:xfrm flipH="1" flipV="1">
          <a:off x="1876425" y="259842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152</xdr:row>
      <xdr:rowOff>114300</xdr:rowOff>
    </xdr:from>
    <xdr:to>
      <xdr:col>3</xdr:col>
      <xdr:colOff>0</xdr:colOff>
      <xdr:row>152</xdr:row>
      <xdr:rowOff>114300</xdr:rowOff>
    </xdr:to>
    <xdr:sp macro="" textlink="">
      <xdr:nvSpPr>
        <xdr:cNvPr id="587" name="Line 8">
          <a:extLst>
            <a:ext uri="{FF2B5EF4-FFF2-40B4-BE49-F238E27FC236}">
              <a16:creationId xmlns:a16="http://schemas.microsoft.com/office/drawing/2014/main" id="{851D88AD-E34B-438F-A7E5-696DA272455A}"/>
            </a:ext>
          </a:extLst>
        </xdr:cNvPr>
        <xdr:cNvSpPr>
          <a:spLocks noChangeShapeType="1"/>
        </xdr:cNvSpPr>
      </xdr:nvSpPr>
      <xdr:spPr bwMode="auto">
        <a:xfrm flipH="1">
          <a:off x="1952625" y="261747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588" name="Line 8">
          <a:extLst>
            <a:ext uri="{FF2B5EF4-FFF2-40B4-BE49-F238E27FC236}">
              <a16:creationId xmlns:a16="http://schemas.microsoft.com/office/drawing/2014/main" id="{0F8FFA94-F3DA-4EFE-B6DA-9CABD7F46553}"/>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589" name="Line 8">
          <a:extLst>
            <a:ext uri="{FF2B5EF4-FFF2-40B4-BE49-F238E27FC236}">
              <a16:creationId xmlns:a16="http://schemas.microsoft.com/office/drawing/2014/main" id="{03E8B2F1-2803-4A55-BDF3-988D03495D99}"/>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313</xdr:row>
      <xdr:rowOff>95250</xdr:rowOff>
    </xdr:from>
    <xdr:to>
      <xdr:col>2</xdr:col>
      <xdr:colOff>47625</xdr:colOff>
      <xdr:row>313</xdr:row>
      <xdr:rowOff>104775</xdr:rowOff>
    </xdr:to>
    <xdr:sp macro="" textlink="">
      <xdr:nvSpPr>
        <xdr:cNvPr id="590" name="Line 7">
          <a:extLst>
            <a:ext uri="{FF2B5EF4-FFF2-40B4-BE49-F238E27FC236}">
              <a16:creationId xmlns:a16="http://schemas.microsoft.com/office/drawing/2014/main" id="{6103BCE6-4240-436D-AF32-4A9ABE8B6BDB}"/>
            </a:ext>
          </a:extLst>
        </xdr:cNvPr>
        <xdr:cNvSpPr>
          <a:spLocks noChangeShapeType="1"/>
        </xdr:cNvSpPr>
      </xdr:nvSpPr>
      <xdr:spPr bwMode="auto">
        <a:xfrm flipH="1" flipV="1">
          <a:off x="1409700" y="591788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314</xdr:row>
      <xdr:rowOff>114300</xdr:rowOff>
    </xdr:from>
    <xdr:to>
      <xdr:col>2</xdr:col>
      <xdr:colOff>0</xdr:colOff>
      <xdr:row>314</xdr:row>
      <xdr:rowOff>114300</xdr:rowOff>
    </xdr:to>
    <xdr:sp macro="" textlink="">
      <xdr:nvSpPr>
        <xdr:cNvPr id="591" name="Line 8">
          <a:extLst>
            <a:ext uri="{FF2B5EF4-FFF2-40B4-BE49-F238E27FC236}">
              <a16:creationId xmlns:a16="http://schemas.microsoft.com/office/drawing/2014/main" id="{B2578530-3B8E-443F-960A-5B3DB202D605}"/>
            </a:ext>
          </a:extLst>
        </xdr:cNvPr>
        <xdr:cNvSpPr>
          <a:spLocks noChangeShapeType="1"/>
        </xdr:cNvSpPr>
      </xdr:nvSpPr>
      <xdr:spPr bwMode="auto">
        <a:xfrm flipH="1">
          <a:off x="14097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312</xdr:row>
      <xdr:rowOff>114300</xdr:rowOff>
    </xdr:from>
    <xdr:to>
      <xdr:col>2</xdr:col>
      <xdr:colOff>85725</xdr:colOff>
      <xdr:row>312</xdr:row>
      <xdr:rowOff>114300</xdr:rowOff>
    </xdr:to>
    <xdr:sp macro="" textlink="">
      <xdr:nvSpPr>
        <xdr:cNvPr id="592" name="Line 8">
          <a:extLst>
            <a:ext uri="{FF2B5EF4-FFF2-40B4-BE49-F238E27FC236}">
              <a16:creationId xmlns:a16="http://schemas.microsoft.com/office/drawing/2014/main" id="{A070C53C-B5CF-4956-9218-43DC8432E706}"/>
            </a:ext>
          </a:extLst>
        </xdr:cNvPr>
        <xdr:cNvSpPr>
          <a:spLocks noChangeShapeType="1"/>
        </xdr:cNvSpPr>
      </xdr:nvSpPr>
      <xdr:spPr bwMode="auto">
        <a:xfrm flipH="1">
          <a:off x="1952625"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152</xdr:row>
      <xdr:rowOff>114300</xdr:rowOff>
    </xdr:from>
    <xdr:to>
      <xdr:col>3</xdr:col>
      <xdr:colOff>0</xdr:colOff>
      <xdr:row>152</xdr:row>
      <xdr:rowOff>114300</xdr:rowOff>
    </xdr:to>
    <xdr:sp macro="" textlink="">
      <xdr:nvSpPr>
        <xdr:cNvPr id="593" name="Line 8">
          <a:extLst>
            <a:ext uri="{FF2B5EF4-FFF2-40B4-BE49-F238E27FC236}">
              <a16:creationId xmlns:a16="http://schemas.microsoft.com/office/drawing/2014/main" id="{95343DF2-2170-4B13-8AF7-1D62A7B5712E}"/>
            </a:ext>
          </a:extLst>
        </xdr:cNvPr>
        <xdr:cNvSpPr>
          <a:spLocks noChangeShapeType="1"/>
        </xdr:cNvSpPr>
      </xdr:nvSpPr>
      <xdr:spPr bwMode="auto">
        <a:xfrm flipH="1">
          <a:off x="1952625" y="261747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530</xdr:row>
      <xdr:rowOff>114300</xdr:rowOff>
    </xdr:from>
    <xdr:to>
      <xdr:col>2</xdr:col>
      <xdr:colOff>38100</xdr:colOff>
      <xdr:row>530</xdr:row>
      <xdr:rowOff>114300</xdr:rowOff>
    </xdr:to>
    <xdr:sp macro="" textlink="">
      <xdr:nvSpPr>
        <xdr:cNvPr id="594" name="Line 8">
          <a:extLst>
            <a:ext uri="{FF2B5EF4-FFF2-40B4-BE49-F238E27FC236}">
              <a16:creationId xmlns:a16="http://schemas.microsoft.com/office/drawing/2014/main" id="{B6B4DDDC-DE1E-4C39-8573-A4518B471828}"/>
            </a:ext>
          </a:extLst>
        </xdr:cNvPr>
        <xdr:cNvSpPr>
          <a:spLocks noChangeShapeType="1"/>
        </xdr:cNvSpPr>
      </xdr:nvSpPr>
      <xdr:spPr bwMode="auto">
        <a:xfrm flipH="1">
          <a:off x="1952625" y="9673590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427</xdr:row>
      <xdr:rowOff>114300</xdr:rowOff>
    </xdr:from>
    <xdr:to>
      <xdr:col>2</xdr:col>
      <xdr:colOff>38100</xdr:colOff>
      <xdr:row>427</xdr:row>
      <xdr:rowOff>114300</xdr:rowOff>
    </xdr:to>
    <xdr:sp macro="" textlink="">
      <xdr:nvSpPr>
        <xdr:cNvPr id="595" name="Line 8">
          <a:extLst>
            <a:ext uri="{FF2B5EF4-FFF2-40B4-BE49-F238E27FC236}">
              <a16:creationId xmlns:a16="http://schemas.microsoft.com/office/drawing/2014/main" id="{A7D12C6D-5C34-441F-8619-BF1052D36EE3}"/>
            </a:ext>
          </a:extLst>
        </xdr:cNvPr>
        <xdr:cNvSpPr>
          <a:spLocks noChangeShapeType="1"/>
        </xdr:cNvSpPr>
      </xdr:nvSpPr>
      <xdr:spPr bwMode="auto">
        <a:xfrm flipH="1">
          <a:off x="1952625" y="7907655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518</xdr:row>
      <xdr:rowOff>114300</xdr:rowOff>
    </xdr:from>
    <xdr:to>
      <xdr:col>2</xdr:col>
      <xdr:colOff>57150</xdr:colOff>
      <xdr:row>518</xdr:row>
      <xdr:rowOff>114300</xdr:rowOff>
    </xdr:to>
    <xdr:sp macro="" textlink="">
      <xdr:nvSpPr>
        <xdr:cNvPr id="596" name="Line 8">
          <a:extLst>
            <a:ext uri="{FF2B5EF4-FFF2-40B4-BE49-F238E27FC236}">
              <a16:creationId xmlns:a16="http://schemas.microsoft.com/office/drawing/2014/main" id="{3180053F-7B07-4C4C-BACB-E72BF56B5776}"/>
            </a:ext>
          </a:extLst>
        </xdr:cNvPr>
        <xdr:cNvSpPr>
          <a:spLocks noChangeShapeType="1"/>
        </xdr:cNvSpPr>
      </xdr:nvSpPr>
      <xdr:spPr bwMode="auto">
        <a:xfrm flipH="1">
          <a:off x="1952625" y="9467850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413</xdr:row>
      <xdr:rowOff>114300</xdr:rowOff>
    </xdr:from>
    <xdr:to>
      <xdr:col>2</xdr:col>
      <xdr:colOff>57150</xdr:colOff>
      <xdr:row>413</xdr:row>
      <xdr:rowOff>114300</xdr:rowOff>
    </xdr:to>
    <xdr:sp macro="" textlink="">
      <xdr:nvSpPr>
        <xdr:cNvPr id="597" name="Line 8">
          <a:extLst>
            <a:ext uri="{FF2B5EF4-FFF2-40B4-BE49-F238E27FC236}">
              <a16:creationId xmlns:a16="http://schemas.microsoft.com/office/drawing/2014/main" id="{8D24E83B-78A2-47F1-8485-AEA993D046B9}"/>
            </a:ext>
          </a:extLst>
        </xdr:cNvPr>
        <xdr:cNvSpPr>
          <a:spLocks noChangeShapeType="1"/>
        </xdr:cNvSpPr>
      </xdr:nvSpPr>
      <xdr:spPr bwMode="auto">
        <a:xfrm flipH="1">
          <a:off x="1952625" y="7667625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528</xdr:row>
      <xdr:rowOff>114300</xdr:rowOff>
    </xdr:from>
    <xdr:to>
      <xdr:col>2</xdr:col>
      <xdr:colOff>57150</xdr:colOff>
      <xdr:row>528</xdr:row>
      <xdr:rowOff>114300</xdr:rowOff>
    </xdr:to>
    <xdr:sp macro="" textlink="">
      <xdr:nvSpPr>
        <xdr:cNvPr id="598" name="Line 8">
          <a:extLst>
            <a:ext uri="{FF2B5EF4-FFF2-40B4-BE49-F238E27FC236}">
              <a16:creationId xmlns:a16="http://schemas.microsoft.com/office/drawing/2014/main" id="{3226156E-E337-4E06-BA9A-EC498742519C}"/>
            </a:ext>
          </a:extLst>
        </xdr:cNvPr>
        <xdr:cNvSpPr>
          <a:spLocks noChangeShapeType="1"/>
        </xdr:cNvSpPr>
      </xdr:nvSpPr>
      <xdr:spPr bwMode="auto">
        <a:xfrm flipH="1">
          <a:off x="1952625" y="9639300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419</xdr:row>
      <xdr:rowOff>114300</xdr:rowOff>
    </xdr:from>
    <xdr:to>
      <xdr:col>2</xdr:col>
      <xdr:colOff>57150</xdr:colOff>
      <xdr:row>419</xdr:row>
      <xdr:rowOff>114300</xdr:rowOff>
    </xdr:to>
    <xdr:sp macro="" textlink="">
      <xdr:nvSpPr>
        <xdr:cNvPr id="599" name="Line 8">
          <a:extLst>
            <a:ext uri="{FF2B5EF4-FFF2-40B4-BE49-F238E27FC236}">
              <a16:creationId xmlns:a16="http://schemas.microsoft.com/office/drawing/2014/main" id="{33C1A6A5-D2A0-42EE-BAF1-09A6ACDD4991}"/>
            </a:ext>
          </a:extLst>
        </xdr:cNvPr>
        <xdr:cNvSpPr>
          <a:spLocks noChangeShapeType="1"/>
        </xdr:cNvSpPr>
      </xdr:nvSpPr>
      <xdr:spPr bwMode="auto">
        <a:xfrm flipH="1">
          <a:off x="1952625" y="7770495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603</xdr:row>
      <xdr:rowOff>114300</xdr:rowOff>
    </xdr:from>
    <xdr:to>
      <xdr:col>2</xdr:col>
      <xdr:colOff>57150</xdr:colOff>
      <xdr:row>603</xdr:row>
      <xdr:rowOff>114300</xdr:rowOff>
    </xdr:to>
    <xdr:sp macro="" textlink="">
      <xdr:nvSpPr>
        <xdr:cNvPr id="600" name="Line 8">
          <a:extLst>
            <a:ext uri="{FF2B5EF4-FFF2-40B4-BE49-F238E27FC236}">
              <a16:creationId xmlns:a16="http://schemas.microsoft.com/office/drawing/2014/main" id="{2809C57D-EBC8-41F5-A494-49E8BFA9B526}"/>
            </a:ext>
          </a:extLst>
        </xdr:cNvPr>
        <xdr:cNvSpPr>
          <a:spLocks noChangeShapeType="1"/>
        </xdr:cNvSpPr>
      </xdr:nvSpPr>
      <xdr:spPr bwMode="auto">
        <a:xfrm flipH="1">
          <a:off x="1952625" y="10925175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468</xdr:row>
      <xdr:rowOff>114300</xdr:rowOff>
    </xdr:from>
    <xdr:to>
      <xdr:col>2</xdr:col>
      <xdr:colOff>57150</xdr:colOff>
      <xdr:row>468</xdr:row>
      <xdr:rowOff>114300</xdr:rowOff>
    </xdr:to>
    <xdr:sp macro="" textlink="">
      <xdr:nvSpPr>
        <xdr:cNvPr id="601" name="Line 8">
          <a:extLst>
            <a:ext uri="{FF2B5EF4-FFF2-40B4-BE49-F238E27FC236}">
              <a16:creationId xmlns:a16="http://schemas.microsoft.com/office/drawing/2014/main" id="{7EF12C57-F795-4CA8-A727-386859499A40}"/>
            </a:ext>
          </a:extLst>
        </xdr:cNvPr>
        <xdr:cNvSpPr>
          <a:spLocks noChangeShapeType="1"/>
        </xdr:cNvSpPr>
      </xdr:nvSpPr>
      <xdr:spPr bwMode="auto">
        <a:xfrm flipH="1">
          <a:off x="1952625" y="8610600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565</xdr:row>
      <xdr:rowOff>114300</xdr:rowOff>
    </xdr:from>
    <xdr:to>
      <xdr:col>2</xdr:col>
      <xdr:colOff>66675</xdr:colOff>
      <xdr:row>565</xdr:row>
      <xdr:rowOff>114300</xdr:rowOff>
    </xdr:to>
    <xdr:sp macro="" textlink="">
      <xdr:nvSpPr>
        <xdr:cNvPr id="602" name="Line 8">
          <a:extLst>
            <a:ext uri="{FF2B5EF4-FFF2-40B4-BE49-F238E27FC236}">
              <a16:creationId xmlns:a16="http://schemas.microsoft.com/office/drawing/2014/main" id="{F229A768-234F-4984-949D-C6E363A3CFD1}"/>
            </a:ext>
          </a:extLst>
        </xdr:cNvPr>
        <xdr:cNvSpPr>
          <a:spLocks noChangeShapeType="1"/>
        </xdr:cNvSpPr>
      </xdr:nvSpPr>
      <xdr:spPr bwMode="auto">
        <a:xfrm flipH="1">
          <a:off x="1952625" y="10273665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452</xdr:row>
      <xdr:rowOff>114300</xdr:rowOff>
    </xdr:from>
    <xdr:to>
      <xdr:col>2</xdr:col>
      <xdr:colOff>66675</xdr:colOff>
      <xdr:row>452</xdr:row>
      <xdr:rowOff>114300</xdr:rowOff>
    </xdr:to>
    <xdr:sp macro="" textlink="">
      <xdr:nvSpPr>
        <xdr:cNvPr id="603" name="Line 8">
          <a:extLst>
            <a:ext uri="{FF2B5EF4-FFF2-40B4-BE49-F238E27FC236}">
              <a16:creationId xmlns:a16="http://schemas.microsoft.com/office/drawing/2014/main" id="{0CB9CB5B-3776-40A7-A1CC-316F511BDB7B}"/>
            </a:ext>
          </a:extLst>
        </xdr:cNvPr>
        <xdr:cNvSpPr>
          <a:spLocks noChangeShapeType="1"/>
        </xdr:cNvSpPr>
      </xdr:nvSpPr>
      <xdr:spPr bwMode="auto">
        <a:xfrm flipH="1">
          <a:off x="1952625" y="83362800"/>
          <a:ext cx="0" cy="0"/>
        </a:xfrm>
        <a:prstGeom prst="line">
          <a:avLst/>
        </a:prstGeom>
        <a:noFill/>
        <a:ln w="9525">
          <a:solidFill>
            <a:srgbClr val="000000"/>
          </a:solidFill>
          <a:round/>
          <a:headEnd/>
          <a:tailEnd type="triangle" w="med" len="med"/>
        </a:ln>
      </xdr:spPr>
    </xdr:sp>
    <xdr:clientData/>
  </xdr:twoCellAnchor>
  <xdr:twoCellAnchor>
    <xdr:from>
      <xdr:col>2</xdr:col>
      <xdr:colOff>542925</xdr:colOff>
      <xdr:row>459</xdr:row>
      <xdr:rowOff>114300</xdr:rowOff>
    </xdr:from>
    <xdr:to>
      <xdr:col>2</xdr:col>
      <xdr:colOff>76200</xdr:colOff>
      <xdr:row>459</xdr:row>
      <xdr:rowOff>114300</xdr:rowOff>
    </xdr:to>
    <xdr:sp macro="" textlink="">
      <xdr:nvSpPr>
        <xdr:cNvPr id="604" name="Line 8">
          <a:extLst>
            <a:ext uri="{FF2B5EF4-FFF2-40B4-BE49-F238E27FC236}">
              <a16:creationId xmlns:a16="http://schemas.microsoft.com/office/drawing/2014/main" id="{BDD44307-7674-474D-A581-82E88572FFFD}"/>
            </a:ext>
          </a:extLst>
        </xdr:cNvPr>
        <xdr:cNvSpPr>
          <a:spLocks noChangeShapeType="1"/>
        </xdr:cNvSpPr>
      </xdr:nvSpPr>
      <xdr:spPr bwMode="auto">
        <a:xfrm flipH="1">
          <a:off x="1952625" y="84562950"/>
          <a:ext cx="0" cy="0"/>
        </a:xfrm>
        <a:prstGeom prst="line">
          <a:avLst/>
        </a:prstGeom>
        <a:noFill/>
        <a:ln w="9525">
          <a:solidFill>
            <a:srgbClr val="000000"/>
          </a:solidFill>
          <a:round/>
          <a:headEnd/>
          <a:tailEnd type="triangle" w="med" len="med"/>
        </a:ln>
      </xdr:spPr>
    </xdr:sp>
    <xdr:clientData/>
  </xdr:twoCellAnchor>
  <xdr:twoCellAnchor>
    <xdr:from>
      <xdr:col>2</xdr:col>
      <xdr:colOff>0</xdr:colOff>
      <xdr:row>487</xdr:row>
      <xdr:rowOff>95250</xdr:rowOff>
    </xdr:from>
    <xdr:to>
      <xdr:col>2</xdr:col>
      <xdr:colOff>38100</xdr:colOff>
      <xdr:row>487</xdr:row>
      <xdr:rowOff>104775</xdr:rowOff>
    </xdr:to>
    <xdr:sp macro="" textlink="">
      <xdr:nvSpPr>
        <xdr:cNvPr id="605" name="Line 7">
          <a:extLst>
            <a:ext uri="{FF2B5EF4-FFF2-40B4-BE49-F238E27FC236}">
              <a16:creationId xmlns:a16="http://schemas.microsoft.com/office/drawing/2014/main" id="{9CB0818D-8630-4EFC-B656-9FBFB8856659}"/>
            </a:ext>
          </a:extLst>
        </xdr:cNvPr>
        <xdr:cNvSpPr>
          <a:spLocks noChangeShapeType="1"/>
        </xdr:cNvSpPr>
      </xdr:nvSpPr>
      <xdr:spPr bwMode="auto">
        <a:xfrm flipH="1" flipV="1">
          <a:off x="1409700" y="89344500"/>
          <a:ext cx="38100" cy="9525"/>
        </a:xfrm>
        <a:prstGeom prst="line">
          <a:avLst/>
        </a:prstGeom>
        <a:noFill/>
        <a:ln w="9525">
          <a:solidFill>
            <a:srgbClr val="000000"/>
          </a:solidFill>
          <a:round/>
          <a:headEnd/>
          <a:tailEnd type="triangle" w="med" len="med"/>
        </a:ln>
      </xdr:spPr>
    </xdr:sp>
    <xdr:clientData/>
  </xdr:twoCellAnchor>
  <xdr:twoCellAnchor>
    <xdr:from>
      <xdr:col>2</xdr:col>
      <xdr:colOff>0</xdr:colOff>
      <xdr:row>488</xdr:row>
      <xdr:rowOff>114300</xdr:rowOff>
    </xdr:from>
    <xdr:to>
      <xdr:col>2</xdr:col>
      <xdr:colOff>0</xdr:colOff>
      <xdr:row>488</xdr:row>
      <xdr:rowOff>114300</xdr:rowOff>
    </xdr:to>
    <xdr:sp macro="" textlink="">
      <xdr:nvSpPr>
        <xdr:cNvPr id="606" name="Line 8">
          <a:extLst>
            <a:ext uri="{FF2B5EF4-FFF2-40B4-BE49-F238E27FC236}">
              <a16:creationId xmlns:a16="http://schemas.microsoft.com/office/drawing/2014/main" id="{82809C69-2ACB-48A5-AEA5-310FDF1FE0A8}"/>
            </a:ext>
          </a:extLst>
        </xdr:cNvPr>
        <xdr:cNvSpPr>
          <a:spLocks noChangeShapeType="1"/>
        </xdr:cNvSpPr>
      </xdr:nvSpPr>
      <xdr:spPr bwMode="auto">
        <a:xfrm flipH="1">
          <a:off x="1409700" y="89535000"/>
          <a:ext cx="0" cy="0"/>
        </a:xfrm>
        <a:prstGeom prst="line">
          <a:avLst/>
        </a:prstGeom>
        <a:noFill/>
        <a:ln w="9525">
          <a:solidFill>
            <a:srgbClr val="000000"/>
          </a:solidFill>
          <a:round/>
          <a:headEnd/>
          <a:tailEnd type="triangle" w="med" len="med"/>
        </a:ln>
      </xdr:spPr>
    </xdr:sp>
    <xdr:clientData/>
  </xdr:twoCellAnchor>
  <xdr:twoCellAnchor>
    <xdr:from>
      <xdr:col>2</xdr:col>
      <xdr:colOff>466725</xdr:colOff>
      <xdr:row>220</xdr:row>
      <xdr:rowOff>95250</xdr:rowOff>
    </xdr:from>
    <xdr:to>
      <xdr:col>3</xdr:col>
      <xdr:colOff>38100</xdr:colOff>
      <xdr:row>220</xdr:row>
      <xdr:rowOff>104775</xdr:rowOff>
    </xdr:to>
    <xdr:sp macro="" textlink="">
      <xdr:nvSpPr>
        <xdr:cNvPr id="607" name="Line 7">
          <a:extLst>
            <a:ext uri="{FF2B5EF4-FFF2-40B4-BE49-F238E27FC236}">
              <a16:creationId xmlns:a16="http://schemas.microsoft.com/office/drawing/2014/main" id="{161B6BFB-28E0-4F43-B4D9-1271D09B3FA7}"/>
            </a:ext>
          </a:extLst>
        </xdr:cNvPr>
        <xdr:cNvSpPr>
          <a:spLocks noChangeShapeType="1"/>
        </xdr:cNvSpPr>
      </xdr:nvSpPr>
      <xdr:spPr bwMode="auto">
        <a:xfrm flipH="1" flipV="1">
          <a:off x="1876425" y="41233725"/>
          <a:ext cx="371475" cy="9525"/>
        </a:xfrm>
        <a:prstGeom prst="line">
          <a:avLst/>
        </a:prstGeom>
        <a:noFill/>
        <a:ln w="9525">
          <a:solidFill>
            <a:srgbClr val="000000"/>
          </a:solidFill>
          <a:round/>
          <a:headEnd/>
          <a:tailEnd type="triangle" w="med" len="med"/>
        </a:ln>
      </xdr:spPr>
    </xdr:sp>
    <xdr:clientData/>
  </xdr:twoCellAnchor>
  <xdr:twoCellAnchor>
    <xdr:from>
      <xdr:col>2</xdr:col>
      <xdr:colOff>542925</xdr:colOff>
      <xdr:row>221</xdr:row>
      <xdr:rowOff>114300</xdr:rowOff>
    </xdr:from>
    <xdr:to>
      <xdr:col>3</xdr:col>
      <xdr:colOff>0</xdr:colOff>
      <xdr:row>221</xdr:row>
      <xdr:rowOff>114300</xdr:rowOff>
    </xdr:to>
    <xdr:sp macro="" textlink="">
      <xdr:nvSpPr>
        <xdr:cNvPr id="608" name="Line 8">
          <a:extLst>
            <a:ext uri="{FF2B5EF4-FFF2-40B4-BE49-F238E27FC236}">
              <a16:creationId xmlns:a16="http://schemas.microsoft.com/office/drawing/2014/main" id="{9325FBCA-5175-41B3-80B8-CF17B15E7E38}"/>
            </a:ext>
          </a:extLst>
        </xdr:cNvPr>
        <xdr:cNvSpPr>
          <a:spLocks noChangeShapeType="1"/>
        </xdr:cNvSpPr>
      </xdr:nvSpPr>
      <xdr:spPr bwMode="auto">
        <a:xfrm flipH="1">
          <a:off x="1952625" y="41500425"/>
          <a:ext cx="257175" cy="0"/>
        </a:xfrm>
        <a:prstGeom prst="line">
          <a:avLst/>
        </a:prstGeom>
        <a:noFill/>
        <a:ln w="9525">
          <a:solidFill>
            <a:srgbClr val="000000"/>
          </a:solidFill>
          <a:round/>
          <a:headEnd/>
          <a:tailEnd type="triangle" w="med" len="med"/>
        </a:ln>
      </xdr:spPr>
    </xdr:sp>
    <xdr:clientData/>
  </xdr:twoCellAnchor>
  <xdr:twoCellAnchor>
    <xdr:from>
      <xdr:col>2</xdr:col>
      <xdr:colOff>542925</xdr:colOff>
      <xdr:row>459</xdr:row>
      <xdr:rowOff>114300</xdr:rowOff>
    </xdr:from>
    <xdr:to>
      <xdr:col>2</xdr:col>
      <xdr:colOff>542925</xdr:colOff>
      <xdr:row>459</xdr:row>
      <xdr:rowOff>114300</xdr:rowOff>
    </xdr:to>
    <xdr:sp macro="" textlink="">
      <xdr:nvSpPr>
        <xdr:cNvPr id="609" name="Line 8">
          <a:extLst>
            <a:ext uri="{FF2B5EF4-FFF2-40B4-BE49-F238E27FC236}">
              <a16:creationId xmlns:a16="http://schemas.microsoft.com/office/drawing/2014/main" id="{BE4711A4-B290-4D09-87A6-CBF6CFC72223}"/>
            </a:ext>
          </a:extLst>
        </xdr:cNvPr>
        <xdr:cNvSpPr>
          <a:spLocks noChangeShapeType="1"/>
        </xdr:cNvSpPr>
      </xdr:nvSpPr>
      <xdr:spPr bwMode="auto">
        <a:xfrm flipH="1">
          <a:off x="1952625" y="8456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487</xdr:row>
      <xdr:rowOff>95250</xdr:rowOff>
    </xdr:from>
    <xdr:to>
      <xdr:col>2</xdr:col>
      <xdr:colOff>38100</xdr:colOff>
      <xdr:row>487</xdr:row>
      <xdr:rowOff>104775</xdr:rowOff>
    </xdr:to>
    <xdr:sp macro="" textlink="">
      <xdr:nvSpPr>
        <xdr:cNvPr id="610" name="Line 7">
          <a:extLst>
            <a:ext uri="{FF2B5EF4-FFF2-40B4-BE49-F238E27FC236}">
              <a16:creationId xmlns:a16="http://schemas.microsoft.com/office/drawing/2014/main" id="{3ABCD3E6-2490-4703-A04D-DA5D8F898706}"/>
            </a:ext>
          </a:extLst>
        </xdr:cNvPr>
        <xdr:cNvSpPr>
          <a:spLocks noChangeShapeType="1"/>
        </xdr:cNvSpPr>
      </xdr:nvSpPr>
      <xdr:spPr bwMode="auto">
        <a:xfrm flipH="1" flipV="1">
          <a:off x="1409700" y="893445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488</xdr:row>
      <xdr:rowOff>114300</xdr:rowOff>
    </xdr:from>
    <xdr:to>
      <xdr:col>2</xdr:col>
      <xdr:colOff>0</xdr:colOff>
      <xdr:row>488</xdr:row>
      <xdr:rowOff>114300</xdr:rowOff>
    </xdr:to>
    <xdr:sp macro="" textlink="">
      <xdr:nvSpPr>
        <xdr:cNvPr id="611" name="Line 8">
          <a:extLst>
            <a:ext uri="{FF2B5EF4-FFF2-40B4-BE49-F238E27FC236}">
              <a16:creationId xmlns:a16="http://schemas.microsoft.com/office/drawing/2014/main" id="{3D8ACE57-4E73-4605-9C5C-493DCD085594}"/>
            </a:ext>
          </a:extLst>
        </xdr:cNvPr>
        <xdr:cNvSpPr>
          <a:spLocks noChangeShapeType="1"/>
        </xdr:cNvSpPr>
      </xdr:nvSpPr>
      <xdr:spPr bwMode="auto">
        <a:xfrm flipH="1">
          <a:off x="1409700" y="89535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220</xdr:row>
      <xdr:rowOff>95250</xdr:rowOff>
    </xdr:from>
    <xdr:to>
      <xdr:col>3</xdr:col>
      <xdr:colOff>38100</xdr:colOff>
      <xdr:row>220</xdr:row>
      <xdr:rowOff>104775</xdr:rowOff>
    </xdr:to>
    <xdr:sp macro="" textlink="">
      <xdr:nvSpPr>
        <xdr:cNvPr id="612" name="Line 7">
          <a:extLst>
            <a:ext uri="{FF2B5EF4-FFF2-40B4-BE49-F238E27FC236}">
              <a16:creationId xmlns:a16="http://schemas.microsoft.com/office/drawing/2014/main" id="{D0B203B5-F600-4A3D-B39B-FC3761D3A6E5}"/>
            </a:ext>
          </a:extLst>
        </xdr:cNvPr>
        <xdr:cNvSpPr>
          <a:spLocks noChangeShapeType="1"/>
        </xdr:cNvSpPr>
      </xdr:nvSpPr>
      <xdr:spPr bwMode="auto">
        <a:xfrm flipH="1" flipV="1">
          <a:off x="1876425" y="41233725"/>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221</xdr:row>
      <xdr:rowOff>114300</xdr:rowOff>
    </xdr:from>
    <xdr:to>
      <xdr:col>3</xdr:col>
      <xdr:colOff>0</xdr:colOff>
      <xdr:row>221</xdr:row>
      <xdr:rowOff>114300</xdr:rowOff>
    </xdr:to>
    <xdr:sp macro="" textlink="">
      <xdr:nvSpPr>
        <xdr:cNvPr id="613" name="Line 8">
          <a:extLst>
            <a:ext uri="{FF2B5EF4-FFF2-40B4-BE49-F238E27FC236}">
              <a16:creationId xmlns:a16="http://schemas.microsoft.com/office/drawing/2014/main" id="{01F1A91D-2B24-4790-82AA-434782D76E94}"/>
            </a:ext>
          </a:extLst>
        </xdr:cNvPr>
        <xdr:cNvSpPr>
          <a:spLocks noChangeShapeType="1"/>
        </xdr:cNvSpPr>
      </xdr:nvSpPr>
      <xdr:spPr bwMode="auto">
        <a:xfrm flipH="1">
          <a:off x="1952625" y="41500425"/>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442</xdr:row>
      <xdr:rowOff>114300</xdr:rowOff>
    </xdr:from>
    <xdr:to>
      <xdr:col>2</xdr:col>
      <xdr:colOff>85725</xdr:colOff>
      <xdr:row>442</xdr:row>
      <xdr:rowOff>114300</xdr:rowOff>
    </xdr:to>
    <xdr:sp macro="" textlink="">
      <xdr:nvSpPr>
        <xdr:cNvPr id="614" name="Line 8">
          <a:extLst>
            <a:ext uri="{FF2B5EF4-FFF2-40B4-BE49-F238E27FC236}">
              <a16:creationId xmlns:a16="http://schemas.microsoft.com/office/drawing/2014/main" id="{1A4CB26F-BC8E-44CA-B311-076728347CB5}"/>
            </a:ext>
          </a:extLst>
        </xdr:cNvPr>
        <xdr:cNvSpPr>
          <a:spLocks noChangeShapeType="1"/>
        </xdr:cNvSpPr>
      </xdr:nvSpPr>
      <xdr:spPr bwMode="auto">
        <a:xfrm flipH="1">
          <a:off x="1952625" y="8164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95250</xdr:rowOff>
    </xdr:from>
    <xdr:to>
      <xdr:col>2</xdr:col>
      <xdr:colOff>38100</xdr:colOff>
      <xdr:row>469</xdr:row>
      <xdr:rowOff>104775</xdr:rowOff>
    </xdr:to>
    <xdr:sp macro="" textlink="">
      <xdr:nvSpPr>
        <xdr:cNvPr id="615" name="Line 7">
          <a:extLst>
            <a:ext uri="{FF2B5EF4-FFF2-40B4-BE49-F238E27FC236}">
              <a16:creationId xmlns:a16="http://schemas.microsoft.com/office/drawing/2014/main" id="{0004D7AE-0ABB-4624-ADFE-7164846F451E}"/>
            </a:ext>
          </a:extLst>
        </xdr:cNvPr>
        <xdr:cNvSpPr>
          <a:spLocks noChangeShapeType="1"/>
        </xdr:cNvSpPr>
      </xdr:nvSpPr>
      <xdr:spPr bwMode="auto">
        <a:xfrm flipH="1" flipV="1">
          <a:off x="1409700" y="86258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114300</xdr:rowOff>
    </xdr:from>
    <xdr:to>
      <xdr:col>2</xdr:col>
      <xdr:colOff>0</xdr:colOff>
      <xdr:row>470</xdr:row>
      <xdr:rowOff>114300</xdr:rowOff>
    </xdr:to>
    <xdr:sp macro="" textlink="">
      <xdr:nvSpPr>
        <xdr:cNvPr id="616" name="Line 8">
          <a:extLst>
            <a:ext uri="{FF2B5EF4-FFF2-40B4-BE49-F238E27FC236}">
              <a16:creationId xmlns:a16="http://schemas.microsoft.com/office/drawing/2014/main" id="{40476FB8-B19B-4C2F-971E-332C453BB954}"/>
            </a:ext>
          </a:extLst>
        </xdr:cNvPr>
        <xdr:cNvSpPr>
          <a:spLocks noChangeShapeType="1"/>
        </xdr:cNvSpPr>
      </xdr:nvSpPr>
      <xdr:spPr bwMode="auto">
        <a:xfrm flipH="1">
          <a:off x="1409700" y="86448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206</xdr:row>
      <xdr:rowOff>95250</xdr:rowOff>
    </xdr:from>
    <xdr:to>
      <xdr:col>3</xdr:col>
      <xdr:colOff>38100</xdr:colOff>
      <xdr:row>206</xdr:row>
      <xdr:rowOff>104775</xdr:rowOff>
    </xdr:to>
    <xdr:sp macro="" textlink="">
      <xdr:nvSpPr>
        <xdr:cNvPr id="617" name="Line 7">
          <a:extLst>
            <a:ext uri="{FF2B5EF4-FFF2-40B4-BE49-F238E27FC236}">
              <a16:creationId xmlns:a16="http://schemas.microsoft.com/office/drawing/2014/main" id="{CF1AFE14-180B-4261-8866-C038658F19D9}"/>
            </a:ext>
          </a:extLst>
        </xdr:cNvPr>
        <xdr:cNvSpPr>
          <a:spLocks noChangeShapeType="1"/>
        </xdr:cNvSpPr>
      </xdr:nvSpPr>
      <xdr:spPr bwMode="auto">
        <a:xfrm flipH="1" flipV="1">
          <a:off x="1876425" y="379857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207</xdr:row>
      <xdr:rowOff>114300</xdr:rowOff>
    </xdr:from>
    <xdr:to>
      <xdr:col>3</xdr:col>
      <xdr:colOff>0</xdr:colOff>
      <xdr:row>207</xdr:row>
      <xdr:rowOff>114300</xdr:rowOff>
    </xdr:to>
    <xdr:sp macro="" textlink="">
      <xdr:nvSpPr>
        <xdr:cNvPr id="618" name="Line 8">
          <a:extLst>
            <a:ext uri="{FF2B5EF4-FFF2-40B4-BE49-F238E27FC236}">
              <a16:creationId xmlns:a16="http://schemas.microsoft.com/office/drawing/2014/main" id="{53D2EA77-56DF-41A2-99D7-3F049BC6C25E}"/>
            </a:ext>
          </a:extLst>
        </xdr:cNvPr>
        <xdr:cNvSpPr>
          <a:spLocks noChangeShapeType="1"/>
        </xdr:cNvSpPr>
      </xdr:nvSpPr>
      <xdr:spPr bwMode="auto">
        <a:xfrm flipH="1">
          <a:off x="1952625" y="382333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528</xdr:row>
      <xdr:rowOff>114300</xdr:rowOff>
    </xdr:from>
    <xdr:to>
      <xdr:col>2</xdr:col>
      <xdr:colOff>76200</xdr:colOff>
      <xdr:row>528</xdr:row>
      <xdr:rowOff>114300</xdr:rowOff>
    </xdr:to>
    <xdr:sp macro="" textlink="">
      <xdr:nvSpPr>
        <xdr:cNvPr id="619" name="Line 8">
          <a:extLst>
            <a:ext uri="{FF2B5EF4-FFF2-40B4-BE49-F238E27FC236}">
              <a16:creationId xmlns:a16="http://schemas.microsoft.com/office/drawing/2014/main" id="{38F69369-ADEC-49F8-8763-C81082098987}"/>
            </a:ext>
          </a:extLst>
        </xdr:cNvPr>
        <xdr:cNvSpPr>
          <a:spLocks noChangeShapeType="1"/>
        </xdr:cNvSpPr>
      </xdr:nvSpPr>
      <xdr:spPr bwMode="auto">
        <a:xfrm flipH="1">
          <a:off x="1485900" y="963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423</xdr:row>
      <xdr:rowOff>114300</xdr:rowOff>
    </xdr:from>
    <xdr:to>
      <xdr:col>2</xdr:col>
      <xdr:colOff>76200</xdr:colOff>
      <xdr:row>423</xdr:row>
      <xdr:rowOff>114300</xdr:rowOff>
    </xdr:to>
    <xdr:sp macro="" textlink="">
      <xdr:nvSpPr>
        <xdr:cNvPr id="620" name="Line 8">
          <a:extLst>
            <a:ext uri="{FF2B5EF4-FFF2-40B4-BE49-F238E27FC236}">
              <a16:creationId xmlns:a16="http://schemas.microsoft.com/office/drawing/2014/main" id="{0EFC3F00-B100-46D7-B544-ADF4246A1E42}"/>
            </a:ext>
          </a:extLst>
        </xdr:cNvPr>
        <xdr:cNvSpPr>
          <a:spLocks noChangeShapeType="1"/>
        </xdr:cNvSpPr>
      </xdr:nvSpPr>
      <xdr:spPr bwMode="auto">
        <a:xfrm flipH="1">
          <a:off x="1485900" y="78390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528</xdr:row>
      <xdr:rowOff>114300</xdr:rowOff>
    </xdr:from>
    <xdr:to>
      <xdr:col>2</xdr:col>
      <xdr:colOff>76200</xdr:colOff>
      <xdr:row>528</xdr:row>
      <xdr:rowOff>114300</xdr:rowOff>
    </xdr:to>
    <xdr:sp macro="" textlink="">
      <xdr:nvSpPr>
        <xdr:cNvPr id="621" name="Line 8">
          <a:extLst>
            <a:ext uri="{FF2B5EF4-FFF2-40B4-BE49-F238E27FC236}">
              <a16:creationId xmlns:a16="http://schemas.microsoft.com/office/drawing/2014/main" id="{DF45651A-EF89-4811-A931-0E485ABD3070}"/>
            </a:ext>
          </a:extLst>
        </xdr:cNvPr>
        <xdr:cNvSpPr>
          <a:spLocks noChangeShapeType="1"/>
        </xdr:cNvSpPr>
      </xdr:nvSpPr>
      <xdr:spPr bwMode="auto">
        <a:xfrm flipH="1">
          <a:off x="1485900" y="963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423</xdr:row>
      <xdr:rowOff>114300</xdr:rowOff>
    </xdr:from>
    <xdr:to>
      <xdr:col>2</xdr:col>
      <xdr:colOff>76200</xdr:colOff>
      <xdr:row>423</xdr:row>
      <xdr:rowOff>114300</xdr:rowOff>
    </xdr:to>
    <xdr:sp macro="" textlink="">
      <xdr:nvSpPr>
        <xdr:cNvPr id="622" name="Line 8">
          <a:extLst>
            <a:ext uri="{FF2B5EF4-FFF2-40B4-BE49-F238E27FC236}">
              <a16:creationId xmlns:a16="http://schemas.microsoft.com/office/drawing/2014/main" id="{9E354B95-3D8A-4C55-B69B-5914B19EC02B}"/>
            </a:ext>
          </a:extLst>
        </xdr:cNvPr>
        <xdr:cNvSpPr>
          <a:spLocks noChangeShapeType="1"/>
        </xdr:cNvSpPr>
      </xdr:nvSpPr>
      <xdr:spPr bwMode="auto">
        <a:xfrm flipH="1">
          <a:off x="1485900" y="78390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415</xdr:row>
      <xdr:rowOff>114300</xdr:rowOff>
    </xdr:from>
    <xdr:to>
      <xdr:col>2</xdr:col>
      <xdr:colOff>76200</xdr:colOff>
      <xdr:row>415</xdr:row>
      <xdr:rowOff>114300</xdr:rowOff>
    </xdr:to>
    <xdr:sp macro="" textlink="">
      <xdr:nvSpPr>
        <xdr:cNvPr id="623" name="Line 8">
          <a:extLst>
            <a:ext uri="{FF2B5EF4-FFF2-40B4-BE49-F238E27FC236}">
              <a16:creationId xmlns:a16="http://schemas.microsoft.com/office/drawing/2014/main" id="{1DB0C7B8-0B11-4FE5-A821-B72153C80E90}"/>
            </a:ext>
          </a:extLst>
        </xdr:cNvPr>
        <xdr:cNvSpPr>
          <a:spLocks noChangeShapeType="1"/>
        </xdr:cNvSpPr>
      </xdr:nvSpPr>
      <xdr:spPr bwMode="auto">
        <a:xfrm flipH="1">
          <a:off x="14859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95250</xdr:rowOff>
    </xdr:from>
    <xdr:to>
      <xdr:col>2</xdr:col>
      <xdr:colOff>38100</xdr:colOff>
      <xdr:row>443</xdr:row>
      <xdr:rowOff>104775</xdr:rowOff>
    </xdr:to>
    <xdr:sp macro="" textlink="">
      <xdr:nvSpPr>
        <xdr:cNvPr id="624" name="Line 7">
          <a:extLst>
            <a:ext uri="{FF2B5EF4-FFF2-40B4-BE49-F238E27FC236}">
              <a16:creationId xmlns:a16="http://schemas.microsoft.com/office/drawing/2014/main" id="{2CA97397-361E-4D9C-B87E-938210BB006D}"/>
            </a:ext>
          </a:extLst>
        </xdr:cNvPr>
        <xdr:cNvSpPr>
          <a:spLocks noChangeShapeType="1"/>
        </xdr:cNvSpPr>
      </xdr:nvSpPr>
      <xdr:spPr bwMode="auto">
        <a:xfrm flipH="1" flipV="1">
          <a:off x="1409700" y="818007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114300</xdr:rowOff>
    </xdr:from>
    <xdr:to>
      <xdr:col>2</xdr:col>
      <xdr:colOff>0</xdr:colOff>
      <xdr:row>444</xdr:row>
      <xdr:rowOff>114300</xdr:rowOff>
    </xdr:to>
    <xdr:sp macro="" textlink="">
      <xdr:nvSpPr>
        <xdr:cNvPr id="625" name="Line 8">
          <a:extLst>
            <a:ext uri="{FF2B5EF4-FFF2-40B4-BE49-F238E27FC236}">
              <a16:creationId xmlns:a16="http://schemas.microsoft.com/office/drawing/2014/main" id="{6BB48815-4B79-40FF-B724-24F5EE604097}"/>
            </a:ext>
          </a:extLst>
        </xdr:cNvPr>
        <xdr:cNvSpPr>
          <a:spLocks noChangeShapeType="1"/>
        </xdr:cNvSpPr>
      </xdr:nvSpPr>
      <xdr:spPr bwMode="auto">
        <a:xfrm flipH="1">
          <a:off x="1409700" y="81991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442</xdr:row>
      <xdr:rowOff>114300</xdr:rowOff>
    </xdr:from>
    <xdr:to>
      <xdr:col>2</xdr:col>
      <xdr:colOff>85725</xdr:colOff>
      <xdr:row>442</xdr:row>
      <xdr:rowOff>114300</xdr:rowOff>
    </xdr:to>
    <xdr:sp macro="" textlink="">
      <xdr:nvSpPr>
        <xdr:cNvPr id="626" name="Line 8">
          <a:extLst>
            <a:ext uri="{FF2B5EF4-FFF2-40B4-BE49-F238E27FC236}">
              <a16:creationId xmlns:a16="http://schemas.microsoft.com/office/drawing/2014/main" id="{56E687A1-02E6-4951-B3EE-9CFE42F887EC}"/>
            </a:ext>
          </a:extLst>
        </xdr:cNvPr>
        <xdr:cNvSpPr>
          <a:spLocks noChangeShapeType="1"/>
        </xdr:cNvSpPr>
      </xdr:nvSpPr>
      <xdr:spPr bwMode="auto">
        <a:xfrm flipH="1">
          <a:off x="1952625" y="8164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95250</xdr:rowOff>
    </xdr:from>
    <xdr:to>
      <xdr:col>2</xdr:col>
      <xdr:colOff>38100</xdr:colOff>
      <xdr:row>469</xdr:row>
      <xdr:rowOff>104775</xdr:rowOff>
    </xdr:to>
    <xdr:sp macro="" textlink="">
      <xdr:nvSpPr>
        <xdr:cNvPr id="627" name="Line 7">
          <a:extLst>
            <a:ext uri="{FF2B5EF4-FFF2-40B4-BE49-F238E27FC236}">
              <a16:creationId xmlns:a16="http://schemas.microsoft.com/office/drawing/2014/main" id="{5286E1EB-7F9B-4BA9-859B-D6F1F28B0DE8}"/>
            </a:ext>
          </a:extLst>
        </xdr:cNvPr>
        <xdr:cNvSpPr>
          <a:spLocks noChangeShapeType="1"/>
        </xdr:cNvSpPr>
      </xdr:nvSpPr>
      <xdr:spPr bwMode="auto">
        <a:xfrm flipH="1" flipV="1">
          <a:off x="1409700" y="86258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114300</xdr:rowOff>
    </xdr:from>
    <xdr:to>
      <xdr:col>2</xdr:col>
      <xdr:colOff>0</xdr:colOff>
      <xdr:row>470</xdr:row>
      <xdr:rowOff>114300</xdr:rowOff>
    </xdr:to>
    <xdr:sp macro="" textlink="">
      <xdr:nvSpPr>
        <xdr:cNvPr id="628" name="Line 8">
          <a:extLst>
            <a:ext uri="{FF2B5EF4-FFF2-40B4-BE49-F238E27FC236}">
              <a16:creationId xmlns:a16="http://schemas.microsoft.com/office/drawing/2014/main" id="{A55D77AA-BDFD-488E-A5F9-377494F2B2C9}"/>
            </a:ext>
          </a:extLst>
        </xdr:cNvPr>
        <xdr:cNvSpPr>
          <a:spLocks noChangeShapeType="1"/>
        </xdr:cNvSpPr>
      </xdr:nvSpPr>
      <xdr:spPr bwMode="auto">
        <a:xfrm flipH="1">
          <a:off x="1409700" y="86448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206</xdr:row>
      <xdr:rowOff>95250</xdr:rowOff>
    </xdr:from>
    <xdr:to>
      <xdr:col>3</xdr:col>
      <xdr:colOff>38100</xdr:colOff>
      <xdr:row>206</xdr:row>
      <xdr:rowOff>104775</xdr:rowOff>
    </xdr:to>
    <xdr:sp macro="" textlink="">
      <xdr:nvSpPr>
        <xdr:cNvPr id="629" name="Line 7">
          <a:extLst>
            <a:ext uri="{FF2B5EF4-FFF2-40B4-BE49-F238E27FC236}">
              <a16:creationId xmlns:a16="http://schemas.microsoft.com/office/drawing/2014/main" id="{D5642BC8-DC3F-4E0B-80E3-DBFAA4D3134A}"/>
            </a:ext>
          </a:extLst>
        </xdr:cNvPr>
        <xdr:cNvSpPr>
          <a:spLocks noChangeShapeType="1"/>
        </xdr:cNvSpPr>
      </xdr:nvSpPr>
      <xdr:spPr bwMode="auto">
        <a:xfrm flipH="1" flipV="1">
          <a:off x="1876425" y="379857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207</xdr:row>
      <xdr:rowOff>114300</xdr:rowOff>
    </xdr:from>
    <xdr:to>
      <xdr:col>3</xdr:col>
      <xdr:colOff>0</xdr:colOff>
      <xdr:row>207</xdr:row>
      <xdr:rowOff>114300</xdr:rowOff>
    </xdr:to>
    <xdr:sp macro="" textlink="">
      <xdr:nvSpPr>
        <xdr:cNvPr id="630" name="Line 8">
          <a:extLst>
            <a:ext uri="{FF2B5EF4-FFF2-40B4-BE49-F238E27FC236}">
              <a16:creationId xmlns:a16="http://schemas.microsoft.com/office/drawing/2014/main" id="{F13D5E06-95D2-4029-A29C-EE34BEF6FA56}"/>
            </a:ext>
          </a:extLst>
        </xdr:cNvPr>
        <xdr:cNvSpPr>
          <a:spLocks noChangeShapeType="1"/>
        </xdr:cNvSpPr>
      </xdr:nvSpPr>
      <xdr:spPr bwMode="auto">
        <a:xfrm flipH="1">
          <a:off x="1952625" y="382333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387</xdr:row>
      <xdr:rowOff>114300</xdr:rowOff>
    </xdr:from>
    <xdr:to>
      <xdr:col>2</xdr:col>
      <xdr:colOff>85725</xdr:colOff>
      <xdr:row>387</xdr:row>
      <xdr:rowOff>114300</xdr:rowOff>
    </xdr:to>
    <xdr:sp macro="" textlink="">
      <xdr:nvSpPr>
        <xdr:cNvPr id="631" name="Line 8">
          <a:extLst>
            <a:ext uri="{FF2B5EF4-FFF2-40B4-BE49-F238E27FC236}">
              <a16:creationId xmlns:a16="http://schemas.microsoft.com/office/drawing/2014/main" id="{828C8D28-7736-4442-AF6F-903380ECC5F9}"/>
            </a:ext>
          </a:extLst>
        </xdr:cNvPr>
        <xdr:cNvSpPr>
          <a:spLocks noChangeShapeType="1"/>
        </xdr:cNvSpPr>
      </xdr:nvSpPr>
      <xdr:spPr bwMode="auto">
        <a:xfrm flipH="1">
          <a:off x="1952625" y="7221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413</xdr:row>
      <xdr:rowOff>95250</xdr:rowOff>
    </xdr:from>
    <xdr:to>
      <xdr:col>2</xdr:col>
      <xdr:colOff>38100</xdr:colOff>
      <xdr:row>413</xdr:row>
      <xdr:rowOff>104775</xdr:rowOff>
    </xdr:to>
    <xdr:sp macro="" textlink="">
      <xdr:nvSpPr>
        <xdr:cNvPr id="632" name="Line 7">
          <a:extLst>
            <a:ext uri="{FF2B5EF4-FFF2-40B4-BE49-F238E27FC236}">
              <a16:creationId xmlns:a16="http://schemas.microsoft.com/office/drawing/2014/main" id="{986FE1D9-EBD3-4795-BA96-AAF8789E6139}"/>
            </a:ext>
          </a:extLst>
        </xdr:cNvPr>
        <xdr:cNvSpPr>
          <a:spLocks noChangeShapeType="1"/>
        </xdr:cNvSpPr>
      </xdr:nvSpPr>
      <xdr:spPr bwMode="auto">
        <a:xfrm flipH="1" flipV="1">
          <a:off x="1409700" y="766572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114300</xdr:rowOff>
    </xdr:from>
    <xdr:to>
      <xdr:col>2</xdr:col>
      <xdr:colOff>0</xdr:colOff>
      <xdr:row>414</xdr:row>
      <xdr:rowOff>114300</xdr:rowOff>
    </xdr:to>
    <xdr:sp macro="" textlink="">
      <xdr:nvSpPr>
        <xdr:cNvPr id="633" name="Line 8">
          <a:extLst>
            <a:ext uri="{FF2B5EF4-FFF2-40B4-BE49-F238E27FC236}">
              <a16:creationId xmlns:a16="http://schemas.microsoft.com/office/drawing/2014/main" id="{1B9C85E5-5331-4310-AA11-0253C7B189BD}"/>
            </a:ext>
          </a:extLst>
        </xdr:cNvPr>
        <xdr:cNvSpPr>
          <a:spLocks noChangeShapeType="1"/>
        </xdr:cNvSpPr>
      </xdr:nvSpPr>
      <xdr:spPr bwMode="auto">
        <a:xfrm flipH="1">
          <a:off x="1409700" y="7684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173</xdr:row>
      <xdr:rowOff>95250</xdr:rowOff>
    </xdr:from>
    <xdr:to>
      <xdr:col>3</xdr:col>
      <xdr:colOff>38100</xdr:colOff>
      <xdr:row>173</xdr:row>
      <xdr:rowOff>104775</xdr:rowOff>
    </xdr:to>
    <xdr:sp macro="" textlink="">
      <xdr:nvSpPr>
        <xdr:cNvPr id="634" name="Line 7">
          <a:extLst>
            <a:ext uri="{FF2B5EF4-FFF2-40B4-BE49-F238E27FC236}">
              <a16:creationId xmlns:a16="http://schemas.microsoft.com/office/drawing/2014/main" id="{CE2AF1B8-A69A-4EA3-81C0-C7A5B7D07325}"/>
            </a:ext>
          </a:extLst>
        </xdr:cNvPr>
        <xdr:cNvSpPr>
          <a:spLocks noChangeShapeType="1"/>
        </xdr:cNvSpPr>
      </xdr:nvSpPr>
      <xdr:spPr bwMode="auto">
        <a:xfrm flipH="1" flipV="1">
          <a:off x="1876425" y="2985135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174</xdr:row>
      <xdr:rowOff>114300</xdr:rowOff>
    </xdr:from>
    <xdr:to>
      <xdr:col>3</xdr:col>
      <xdr:colOff>0</xdr:colOff>
      <xdr:row>174</xdr:row>
      <xdr:rowOff>114300</xdr:rowOff>
    </xdr:to>
    <xdr:sp macro="" textlink="">
      <xdr:nvSpPr>
        <xdr:cNvPr id="635" name="Line 8">
          <a:extLst>
            <a:ext uri="{FF2B5EF4-FFF2-40B4-BE49-F238E27FC236}">
              <a16:creationId xmlns:a16="http://schemas.microsoft.com/office/drawing/2014/main" id="{277473C7-0553-4F82-A735-2553203E091B}"/>
            </a:ext>
          </a:extLst>
        </xdr:cNvPr>
        <xdr:cNvSpPr>
          <a:spLocks noChangeShapeType="1"/>
        </xdr:cNvSpPr>
      </xdr:nvSpPr>
      <xdr:spPr bwMode="auto">
        <a:xfrm flipH="1">
          <a:off x="1952625" y="300799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438</xdr:row>
      <xdr:rowOff>114300</xdr:rowOff>
    </xdr:from>
    <xdr:to>
      <xdr:col>2</xdr:col>
      <xdr:colOff>76200</xdr:colOff>
      <xdr:row>438</xdr:row>
      <xdr:rowOff>114300</xdr:rowOff>
    </xdr:to>
    <xdr:sp macro="" textlink="">
      <xdr:nvSpPr>
        <xdr:cNvPr id="636" name="Line 8">
          <a:extLst>
            <a:ext uri="{FF2B5EF4-FFF2-40B4-BE49-F238E27FC236}">
              <a16:creationId xmlns:a16="http://schemas.microsoft.com/office/drawing/2014/main" id="{0C8AAF41-200A-4F30-9E66-F8844490313A}"/>
            </a:ext>
          </a:extLst>
        </xdr:cNvPr>
        <xdr:cNvSpPr>
          <a:spLocks noChangeShapeType="1"/>
        </xdr:cNvSpPr>
      </xdr:nvSpPr>
      <xdr:spPr bwMode="auto">
        <a:xfrm flipH="1">
          <a:off x="14859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365</xdr:row>
      <xdr:rowOff>114300</xdr:rowOff>
    </xdr:from>
    <xdr:to>
      <xdr:col>2</xdr:col>
      <xdr:colOff>76200</xdr:colOff>
      <xdr:row>365</xdr:row>
      <xdr:rowOff>114300</xdr:rowOff>
    </xdr:to>
    <xdr:sp macro="" textlink="">
      <xdr:nvSpPr>
        <xdr:cNvPr id="637" name="Line 8">
          <a:extLst>
            <a:ext uri="{FF2B5EF4-FFF2-40B4-BE49-F238E27FC236}">
              <a16:creationId xmlns:a16="http://schemas.microsoft.com/office/drawing/2014/main" id="{50751E76-0784-4231-AC1A-C82376A7A82A}"/>
            </a:ext>
          </a:extLst>
        </xdr:cNvPr>
        <xdr:cNvSpPr>
          <a:spLocks noChangeShapeType="1"/>
        </xdr:cNvSpPr>
      </xdr:nvSpPr>
      <xdr:spPr bwMode="auto">
        <a:xfrm flipH="1">
          <a:off x="1485900" y="6844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438</xdr:row>
      <xdr:rowOff>114300</xdr:rowOff>
    </xdr:from>
    <xdr:to>
      <xdr:col>2</xdr:col>
      <xdr:colOff>76200</xdr:colOff>
      <xdr:row>438</xdr:row>
      <xdr:rowOff>114300</xdr:rowOff>
    </xdr:to>
    <xdr:sp macro="" textlink="">
      <xdr:nvSpPr>
        <xdr:cNvPr id="638" name="Line 8">
          <a:extLst>
            <a:ext uri="{FF2B5EF4-FFF2-40B4-BE49-F238E27FC236}">
              <a16:creationId xmlns:a16="http://schemas.microsoft.com/office/drawing/2014/main" id="{42C9275B-D820-448B-A467-B0F56253C6BF}"/>
            </a:ext>
          </a:extLst>
        </xdr:cNvPr>
        <xdr:cNvSpPr>
          <a:spLocks noChangeShapeType="1"/>
        </xdr:cNvSpPr>
      </xdr:nvSpPr>
      <xdr:spPr bwMode="auto">
        <a:xfrm flipH="1">
          <a:off x="14859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365</xdr:row>
      <xdr:rowOff>114300</xdr:rowOff>
    </xdr:from>
    <xdr:to>
      <xdr:col>2</xdr:col>
      <xdr:colOff>76200</xdr:colOff>
      <xdr:row>365</xdr:row>
      <xdr:rowOff>114300</xdr:rowOff>
    </xdr:to>
    <xdr:sp macro="" textlink="">
      <xdr:nvSpPr>
        <xdr:cNvPr id="639" name="Line 8">
          <a:extLst>
            <a:ext uri="{FF2B5EF4-FFF2-40B4-BE49-F238E27FC236}">
              <a16:creationId xmlns:a16="http://schemas.microsoft.com/office/drawing/2014/main" id="{EC4AF215-8BBE-4877-8991-30A33E28BA20}"/>
            </a:ext>
          </a:extLst>
        </xdr:cNvPr>
        <xdr:cNvSpPr>
          <a:spLocks noChangeShapeType="1"/>
        </xdr:cNvSpPr>
      </xdr:nvSpPr>
      <xdr:spPr bwMode="auto">
        <a:xfrm flipH="1">
          <a:off x="1485900" y="6844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357</xdr:row>
      <xdr:rowOff>114300</xdr:rowOff>
    </xdr:from>
    <xdr:to>
      <xdr:col>2</xdr:col>
      <xdr:colOff>76200</xdr:colOff>
      <xdr:row>357</xdr:row>
      <xdr:rowOff>114300</xdr:rowOff>
    </xdr:to>
    <xdr:sp macro="" textlink="">
      <xdr:nvSpPr>
        <xdr:cNvPr id="640" name="Line 8">
          <a:extLst>
            <a:ext uri="{FF2B5EF4-FFF2-40B4-BE49-F238E27FC236}">
              <a16:creationId xmlns:a16="http://schemas.microsoft.com/office/drawing/2014/main" id="{689326F4-0BF2-42F0-9458-DAF029E4EB96}"/>
            </a:ext>
          </a:extLst>
        </xdr:cNvPr>
        <xdr:cNvSpPr>
          <a:spLocks noChangeShapeType="1"/>
        </xdr:cNvSpPr>
      </xdr:nvSpPr>
      <xdr:spPr bwMode="auto">
        <a:xfrm flipH="1">
          <a:off x="1485900" y="67075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388</xdr:row>
      <xdr:rowOff>95250</xdr:rowOff>
    </xdr:from>
    <xdr:to>
      <xdr:col>2</xdr:col>
      <xdr:colOff>38100</xdr:colOff>
      <xdr:row>388</xdr:row>
      <xdr:rowOff>104775</xdr:rowOff>
    </xdr:to>
    <xdr:sp macro="" textlink="">
      <xdr:nvSpPr>
        <xdr:cNvPr id="641" name="Line 7">
          <a:extLst>
            <a:ext uri="{FF2B5EF4-FFF2-40B4-BE49-F238E27FC236}">
              <a16:creationId xmlns:a16="http://schemas.microsoft.com/office/drawing/2014/main" id="{191336A2-D047-48FB-B2F4-E1B339738CA8}"/>
            </a:ext>
          </a:extLst>
        </xdr:cNvPr>
        <xdr:cNvSpPr>
          <a:spLocks noChangeShapeType="1"/>
        </xdr:cNvSpPr>
      </xdr:nvSpPr>
      <xdr:spPr bwMode="auto">
        <a:xfrm flipH="1" flipV="1">
          <a:off x="1409700" y="72370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389</xdr:row>
      <xdr:rowOff>114300</xdr:rowOff>
    </xdr:from>
    <xdr:to>
      <xdr:col>2</xdr:col>
      <xdr:colOff>0</xdr:colOff>
      <xdr:row>389</xdr:row>
      <xdr:rowOff>114300</xdr:rowOff>
    </xdr:to>
    <xdr:sp macro="" textlink="">
      <xdr:nvSpPr>
        <xdr:cNvPr id="642" name="Line 8">
          <a:extLst>
            <a:ext uri="{FF2B5EF4-FFF2-40B4-BE49-F238E27FC236}">
              <a16:creationId xmlns:a16="http://schemas.microsoft.com/office/drawing/2014/main" id="{31C5C578-5010-4E54-AF6B-4E022477E83C}"/>
            </a:ext>
          </a:extLst>
        </xdr:cNvPr>
        <xdr:cNvSpPr>
          <a:spLocks noChangeShapeType="1"/>
        </xdr:cNvSpPr>
      </xdr:nvSpPr>
      <xdr:spPr bwMode="auto">
        <a:xfrm flipH="1">
          <a:off x="1409700" y="7256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387</xdr:row>
      <xdr:rowOff>114300</xdr:rowOff>
    </xdr:from>
    <xdr:to>
      <xdr:col>2</xdr:col>
      <xdr:colOff>85725</xdr:colOff>
      <xdr:row>387</xdr:row>
      <xdr:rowOff>114300</xdr:rowOff>
    </xdr:to>
    <xdr:sp macro="" textlink="">
      <xdr:nvSpPr>
        <xdr:cNvPr id="643" name="Line 8">
          <a:extLst>
            <a:ext uri="{FF2B5EF4-FFF2-40B4-BE49-F238E27FC236}">
              <a16:creationId xmlns:a16="http://schemas.microsoft.com/office/drawing/2014/main" id="{F19CFF2B-3697-467B-BB23-6A27348962DD}"/>
            </a:ext>
          </a:extLst>
        </xdr:cNvPr>
        <xdr:cNvSpPr>
          <a:spLocks noChangeShapeType="1"/>
        </xdr:cNvSpPr>
      </xdr:nvSpPr>
      <xdr:spPr bwMode="auto">
        <a:xfrm flipH="1">
          <a:off x="1952625" y="7221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413</xdr:row>
      <xdr:rowOff>95250</xdr:rowOff>
    </xdr:from>
    <xdr:to>
      <xdr:col>2</xdr:col>
      <xdr:colOff>38100</xdr:colOff>
      <xdr:row>413</xdr:row>
      <xdr:rowOff>104775</xdr:rowOff>
    </xdr:to>
    <xdr:sp macro="" textlink="">
      <xdr:nvSpPr>
        <xdr:cNvPr id="644" name="Line 7">
          <a:extLst>
            <a:ext uri="{FF2B5EF4-FFF2-40B4-BE49-F238E27FC236}">
              <a16:creationId xmlns:a16="http://schemas.microsoft.com/office/drawing/2014/main" id="{4C5AFE1D-324F-4AC7-9699-B566BF4B28D5}"/>
            </a:ext>
          </a:extLst>
        </xdr:cNvPr>
        <xdr:cNvSpPr>
          <a:spLocks noChangeShapeType="1"/>
        </xdr:cNvSpPr>
      </xdr:nvSpPr>
      <xdr:spPr bwMode="auto">
        <a:xfrm flipH="1" flipV="1">
          <a:off x="1409700" y="766572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114300</xdr:rowOff>
    </xdr:from>
    <xdr:to>
      <xdr:col>2</xdr:col>
      <xdr:colOff>0</xdr:colOff>
      <xdr:row>414</xdr:row>
      <xdr:rowOff>114300</xdr:rowOff>
    </xdr:to>
    <xdr:sp macro="" textlink="">
      <xdr:nvSpPr>
        <xdr:cNvPr id="645" name="Line 8">
          <a:extLst>
            <a:ext uri="{FF2B5EF4-FFF2-40B4-BE49-F238E27FC236}">
              <a16:creationId xmlns:a16="http://schemas.microsoft.com/office/drawing/2014/main" id="{E720429D-F735-4BF6-AD8B-45CB05E807BB}"/>
            </a:ext>
          </a:extLst>
        </xdr:cNvPr>
        <xdr:cNvSpPr>
          <a:spLocks noChangeShapeType="1"/>
        </xdr:cNvSpPr>
      </xdr:nvSpPr>
      <xdr:spPr bwMode="auto">
        <a:xfrm flipH="1">
          <a:off x="1409700" y="7684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174</xdr:row>
      <xdr:rowOff>114300</xdr:rowOff>
    </xdr:from>
    <xdr:to>
      <xdr:col>3</xdr:col>
      <xdr:colOff>0</xdr:colOff>
      <xdr:row>174</xdr:row>
      <xdr:rowOff>114300</xdr:rowOff>
    </xdr:to>
    <xdr:sp macro="" textlink="">
      <xdr:nvSpPr>
        <xdr:cNvPr id="646" name="Line 8">
          <a:extLst>
            <a:ext uri="{FF2B5EF4-FFF2-40B4-BE49-F238E27FC236}">
              <a16:creationId xmlns:a16="http://schemas.microsoft.com/office/drawing/2014/main" id="{F5D3C37E-9075-4359-A601-FF44568660FA}"/>
            </a:ext>
          </a:extLst>
        </xdr:cNvPr>
        <xdr:cNvSpPr>
          <a:spLocks noChangeShapeType="1"/>
        </xdr:cNvSpPr>
      </xdr:nvSpPr>
      <xdr:spPr bwMode="auto">
        <a:xfrm flipH="1">
          <a:off x="1952625" y="300799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359</xdr:row>
      <xdr:rowOff>114300</xdr:rowOff>
    </xdr:from>
    <xdr:to>
      <xdr:col>2</xdr:col>
      <xdr:colOff>85725</xdr:colOff>
      <xdr:row>359</xdr:row>
      <xdr:rowOff>114300</xdr:rowOff>
    </xdr:to>
    <xdr:sp macro="" textlink="">
      <xdr:nvSpPr>
        <xdr:cNvPr id="647" name="Line 8">
          <a:extLst>
            <a:ext uri="{FF2B5EF4-FFF2-40B4-BE49-F238E27FC236}">
              <a16:creationId xmlns:a16="http://schemas.microsoft.com/office/drawing/2014/main" id="{67BBF5A2-4A69-4842-8BE1-833699436D0A}"/>
            </a:ext>
          </a:extLst>
        </xdr:cNvPr>
        <xdr:cNvSpPr>
          <a:spLocks noChangeShapeType="1"/>
        </xdr:cNvSpPr>
      </xdr:nvSpPr>
      <xdr:spPr bwMode="auto">
        <a:xfrm flipH="1">
          <a:off x="1952625"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38100</xdr:colOff>
      <xdr:row>375</xdr:row>
      <xdr:rowOff>104775</xdr:rowOff>
    </xdr:to>
    <xdr:sp macro="" textlink="">
      <xdr:nvSpPr>
        <xdr:cNvPr id="648" name="Line 7">
          <a:extLst>
            <a:ext uri="{FF2B5EF4-FFF2-40B4-BE49-F238E27FC236}">
              <a16:creationId xmlns:a16="http://schemas.microsoft.com/office/drawing/2014/main" id="{14136955-D43D-4D84-9ED7-8B245153A7E3}"/>
            </a:ext>
          </a:extLst>
        </xdr:cNvPr>
        <xdr:cNvSpPr>
          <a:spLocks noChangeShapeType="1"/>
        </xdr:cNvSpPr>
      </xdr:nvSpPr>
      <xdr:spPr bwMode="auto">
        <a:xfrm flipH="1" flipV="1">
          <a:off x="1409700" y="701421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649" name="Line 8">
          <a:extLst>
            <a:ext uri="{FF2B5EF4-FFF2-40B4-BE49-F238E27FC236}">
              <a16:creationId xmlns:a16="http://schemas.microsoft.com/office/drawing/2014/main" id="{D1042C57-7CE0-444A-9835-E58307A906EE}"/>
            </a:ext>
          </a:extLst>
        </xdr:cNvPr>
        <xdr:cNvSpPr>
          <a:spLocks noChangeShapeType="1"/>
        </xdr:cNvSpPr>
      </xdr:nvSpPr>
      <xdr:spPr bwMode="auto">
        <a:xfrm flipH="1">
          <a:off x="1409700" y="70332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38100</xdr:colOff>
      <xdr:row>149</xdr:row>
      <xdr:rowOff>104775</xdr:rowOff>
    </xdr:to>
    <xdr:sp macro="" textlink="">
      <xdr:nvSpPr>
        <xdr:cNvPr id="650" name="Line 7">
          <a:extLst>
            <a:ext uri="{FF2B5EF4-FFF2-40B4-BE49-F238E27FC236}">
              <a16:creationId xmlns:a16="http://schemas.microsoft.com/office/drawing/2014/main" id="{D2D9A35B-36D1-48E6-B9D2-323CFE312664}"/>
            </a:ext>
          </a:extLst>
        </xdr:cNvPr>
        <xdr:cNvSpPr>
          <a:spLocks noChangeShapeType="1"/>
        </xdr:cNvSpPr>
      </xdr:nvSpPr>
      <xdr:spPr bwMode="auto">
        <a:xfrm flipH="1" flipV="1">
          <a:off x="1876425" y="256413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651" name="Line 8">
          <a:extLst>
            <a:ext uri="{FF2B5EF4-FFF2-40B4-BE49-F238E27FC236}">
              <a16:creationId xmlns:a16="http://schemas.microsoft.com/office/drawing/2014/main" id="{7E8A6F89-AB66-45D5-8FDA-C5ED11EF972B}"/>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402</xdr:row>
      <xdr:rowOff>114300</xdr:rowOff>
    </xdr:from>
    <xdr:to>
      <xdr:col>2</xdr:col>
      <xdr:colOff>76200</xdr:colOff>
      <xdr:row>402</xdr:row>
      <xdr:rowOff>114300</xdr:rowOff>
    </xdr:to>
    <xdr:sp macro="" textlink="">
      <xdr:nvSpPr>
        <xdr:cNvPr id="652" name="Line 8">
          <a:extLst>
            <a:ext uri="{FF2B5EF4-FFF2-40B4-BE49-F238E27FC236}">
              <a16:creationId xmlns:a16="http://schemas.microsoft.com/office/drawing/2014/main" id="{4176E0B0-6FC7-47B3-8ADE-024DA174C9AB}"/>
            </a:ext>
          </a:extLst>
        </xdr:cNvPr>
        <xdr:cNvSpPr>
          <a:spLocks noChangeShapeType="1"/>
        </xdr:cNvSpPr>
      </xdr:nvSpPr>
      <xdr:spPr bwMode="auto">
        <a:xfrm flipH="1">
          <a:off x="1485900" y="7479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653" name="Line 8">
          <a:extLst>
            <a:ext uri="{FF2B5EF4-FFF2-40B4-BE49-F238E27FC236}">
              <a16:creationId xmlns:a16="http://schemas.microsoft.com/office/drawing/2014/main" id="{9ED778F6-0F5A-4835-B25F-7F152E5F919C}"/>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402</xdr:row>
      <xdr:rowOff>114300</xdr:rowOff>
    </xdr:from>
    <xdr:to>
      <xdr:col>2</xdr:col>
      <xdr:colOff>76200</xdr:colOff>
      <xdr:row>402</xdr:row>
      <xdr:rowOff>114300</xdr:rowOff>
    </xdr:to>
    <xdr:sp macro="" textlink="">
      <xdr:nvSpPr>
        <xdr:cNvPr id="654" name="Line 8">
          <a:extLst>
            <a:ext uri="{FF2B5EF4-FFF2-40B4-BE49-F238E27FC236}">
              <a16:creationId xmlns:a16="http://schemas.microsoft.com/office/drawing/2014/main" id="{EFAF9B06-4C28-46DD-894A-160DCE24C64D}"/>
            </a:ext>
          </a:extLst>
        </xdr:cNvPr>
        <xdr:cNvSpPr>
          <a:spLocks noChangeShapeType="1"/>
        </xdr:cNvSpPr>
      </xdr:nvSpPr>
      <xdr:spPr bwMode="auto">
        <a:xfrm flipH="1">
          <a:off x="1485900" y="7479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655" name="Line 8">
          <a:extLst>
            <a:ext uri="{FF2B5EF4-FFF2-40B4-BE49-F238E27FC236}">
              <a16:creationId xmlns:a16="http://schemas.microsoft.com/office/drawing/2014/main" id="{AF0F263D-9640-4D20-8CC1-6127821CEDE9}"/>
            </a:ext>
          </a:extLst>
        </xdr:cNvPr>
        <xdr:cNvSpPr>
          <a:spLocks noChangeShapeType="1"/>
        </xdr:cNvSpPr>
      </xdr:nvSpPr>
      <xdr:spPr bwMode="auto">
        <a:xfrm flipH="1">
          <a:off x="1485900" y="63712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656" name="Line 8">
          <a:extLst>
            <a:ext uri="{FF2B5EF4-FFF2-40B4-BE49-F238E27FC236}">
              <a16:creationId xmlns:a16="http://schemas.microsoft.com/office/drawing/2014/main" id="{084AE2C1-E598-4646-8B06-921F50470FD1}"/>
            </a:ext>
          </a:extLst>
        </xdr:cNvPr>
        <xdr:cNvSpPr>
          <a:spLocks noChangeShapeType="1"/>
        </xdr:cNvSpPr>
      </xdr:nvSpPr>
      <xdr:spPr bwMode="auto">
        <a:xfrm flipH="1">
          <a:off x="1485900" y="62274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38100</xdr:colOff>
      <xdr:row>360</xdr:row>
      <xdr:rowOff>104775</xdr:rowOff>
    </xdr:to>
    <xdr:sp macro="" textlink="">
      <xdr:nvSpPr>
        <xdr:cNvPr id="657" name="Line 7">
          <a:extLst>
            <a:ext uri="{FF2B5EF4-FFF2-40B4-BE49-F238E27FC236}">
              <a16:creationId xmlns:a16="http://schemas.microsoft.com/office/drawing/2014/main" id="{369283F9-8049-4371-A0EB-F65F47692046}"/>
            </a:ext>
          </a:extLst>
        </xdr:cNvPr>
        <xdr:cNvSpPr>
          <a:spLocks noChangeShapeType="1"/>
        </xdr:cNvSpPr>
      </xdr:nvSpPr>
      <xdr:spPr bwMode="auto">
        <a:xfrm flipH="1" flipV="1">
          <a:off x="1409700" y="67570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658" name="Line 8">
          <a:extLst>
            <a:ext uri="{FF2B5EF4-FFF2-40B4-BE49-F238E27FC236}">
              <a16:creationId xmlns:a16="http://schemas.microsoft.com/office/drawing/2014/main" id="{3CD59269-7AF0-4ACB-BBAF-6BC75C19CDBF}"/>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359</xdr:row>
      <xdr:rowOff>114300</xdr:rowOff>
    </xdr:from>
    <xdr:to>
      <xdr:col>2</xdr:col>
      <xdr:colOff>85725</xdr:colOff>
      <xdr:row>359</xdr:row>
      <xdr:rowOff>114300</xdr:rowOff>
    </xdr:to>
    <xdr:sp macro="" textlink="">
      <xdr:nvSpPr>
        <xdr:cNvPr id="659" name="Line 8">
          <a:extLst>
            <a:ext uri="{FF2B5EF4-FFF2-40B4-BE49-F238E27FC236}">
              <a16:creationId xmlns:a16="http://schemas.microsoft.com/office/drawing/2014/main" id="{543260ED-CFEB-4634-A4A7-9A22CEE30A49}"/>
            </a:ext>
          </a:extLst>
        </xdr:cNvPr>
        <xdr:cNvSpPr>
          <a:spLocks noChangeShapeType="1"/>
        </xdr:cNvSpPr>
      </xdr:nvSpPr>
      <xdr:spPr bwMode="auto">
        <a:xfrm flipH="1">
          <a:off x="1952625" y="6741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38100</xdr:colOff>
      <xdr:row>375</xdr:row>
      <xdr:rowOff>104775</xdr:rowOff>
    </xdr:to>
    <xdr:sp macro="" textlink="">
      <xdr:nvSpPr>
        <xdr:cNvPr id="660" name="Line 7">
          <a:extLst>
            <a:ext uri="{FF2B5EF4-FFF2-40B4-BE49-F238E27FC236}">
              <a16:creationId xmlns:a16="http://schemas.microsoft.com/office/drawing/2014/main" id="{0C8996FD-662D-487D-8337-417046D7A4A4}"/>
            </a:ext>
          </a:extLst>
        </xdr:cNvPr>
        <xdr:cNvSpPr>
          <a:spLocks noChangeShapeType="1"/>
        </xdr:cNvSpPr>
      </xdr:nvSpPr>
      <xdr:spPr bwMode="auto">
        <a:xfrm flipH="1" flipV="1">
          <a:off x="1409700" y="701421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661" name="Line 8">
          <a:extLst>
            <a:ext uri="{FF2B5EF4-FFF2-40B4-BE49-F238E27FC236}">
              <a16:creationId xmlns:a16="http://schemas.microsoft.com/office/drawing/2014/main" id="{AFF605B0-036F-40A7-BE86-30B61CAFB401}"/>
            </a:ext>
          </a:extLst>
        </xdr:cNvPr>
        <xdr:cNvSpPr>
          <a:spLocks noChangeShapeType="1"/>
        </xdr:cNvSpPr>
      </xdr:nvSpPr>
      <xdr:spPr bwMode="auto">
        <a:xfrm flipH="1">
          <a:off x="1409700" y="70332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662" name="Line 8">
          <a:extLst>
            <a:ext uri="{FF2B5EF4-FFF2-40B4-BE49-F238E27FC236}">
              <a16:creationId xmlns:a16="http://schemas.microsoft.com/office/drawing/2014/main" id="{C27C2258-4C8F-4E5C-A4A7-C2F16F702B55}"/>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442</xdr:row>
      <xdr:rowOff>114300</xdr:rowOff>
    </xdr:from>
    <xdr:to>
      <xdr:col>2</xdr:col>
      <xdr:colOff>85725</xdr:colOff>
      <xdr:row>442</xdr:row>
      <xdr:rowOff>114300</xdr:rowOff>
    </xdr:to>
    <xdr:sp macro="" textlink="">
      <xdr:nvSpPr>
        <xdr:cNvPr id="663" name="Line 8">
          <a:extLst>
            <a:ext uri="{FF2B5EF4-FFF2-40B4-BE49-F238E27FC236}">
              <a16:creationId xmlns:a16="http://schemas.microsoft.com/office/drawing/2014/main" id="{BA0D8197-5CB4-4763-A293-E6E2105FF275}"/>
            </a:ext>
          </a:extLst>
        </xdr:cNvPr>
        <xdr:cNvSpPr>
          <a:spLocks noChangeShapeType="1"/>
        </xdr:cNvSpPr>
      </xdr:nvSpPr>
      <xdr:spPr bwMode="auto">
        <a:xfrm flipH="1">
          <a:off x="1952625" y="8164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95250</xdr:rowOff>
    </xdr:from>
    <xdr:to>
      <xdr:col>2</xdr:col>
      <xdr:colOff>38100</xdr:colOff>
      <xdr:row>469</xdr:row>
      <xdr:rowOff>104775</xdr:rowOff>
    </xdr:to>
    <xdr:sp macro="" textlink="">
      <xdr:nvSpPr>
        <xdr:cNvPr id="664" name="Line 7">
          <a:extLst>
            <a:ext uri="{FF2B5EF4-FFF2-40B4-BE49-F238E27FC236}">
              <a16:creationId xmlns:a16="http://schemas.microsoft.com/office/drawing/2014/main" id="{8A977B05-1927-4DB5-9C8B-8E4FDBB4230E}"/>
            </a:ext>
          </a:extLst>
        </xdr:cNvPr>
        <xdr:cNvSpPr>
          <a:spLocks noChangeShapeType="1"/>
        </xdr:cNvSpPr>
      </xdr:nvSpPr>
      <xdr:spPr bwMode="auto">
        <a:xfrm flipH="1" flipV="1">
          <a:off x="1409700" y="86258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114300</xdr:rowOff>
    </xdr:from>
    <xdr:to>
      <xdr:col>2</xdr:col>
      <xdr:colOff>0</xdr:colOff>
      <xdr:row>470</xdr:row>
      <xdr:rowOff>114300</xdr:rowOff>
    </xdr:to>
    <xdr:sp macro="" textlink="">
      <xdr:nvSpPr>
        <xdr:cNvPr id="665" name="Line 8">
          <a:extLst>
            <a:ext uri="{FF2B5EF4-FFF2-40B4-BE49-F238E27FC236}">
              <a16:creationId xmlns:a16="http://schemas.microsoft.com/office/drawing/2014/main" id="{6EC05494-BE27-4CBF-8397-BFE0B3BD4BC2}"/>
            </a:ext>
          </a:extLst>
        </xdr:cNvPr>
        <xdr:cNvSpPr>
          <a:spLocks noChangeShapeType="1"/>
        </xdr:cNvSpPr>
      </xdr:nvSpPr>
      <xdr:spPr bwMode="auto">
        <a:xfrm flipH="1">
          <a:off x="1409700" y="86448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206</xdr:row>
      <xdr:rowOff>95250</xdr:rowOff>
    </xdr:from>
    <xdr:to>
      <xdr:col>3</xdr:col>
      <xdr:colOff>38100</xdr:colOff>
      <xdr:row>206</xdr:row>
      <xdr:rowOff>104775</xdr:rowOff>
    </xdr:to>
    <xdr:sp macro="" textlink="">
      <xdr:nvSpPr>
        <xdr:cNvPr id="666" name="Line 7">
          <a:extLst>
            <a:ext uri="{FF2B5EF4-FFF2-40B4-BE49-F238E27FC236}">
              <a16:creationId xmlns:a16="http://schemas.microsoft.com/office/drawing/2014/main" id="{C18C6C0B-CB73-4F9D-818D-B9C4E40247C2}"/>
            </a:ext>
          </a:extLst>
        </xdr:cNvPr>
        <xdr:cNvSpPr>
          <a:spLocks noChangeShapeType="1"/>
        </xdr:cNvSpPr>
      </xdr:nvSpPr>
      <xdr:spPr bwMode="auto">
        <a:xfrm flipH="1" flipV="1">
          <a:off x="1876425" y="379857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207</xdr:row>
      <xdr:rowOff>114300</xdr:rowOff>
    </xdr:from>
    <xdr:to>
      <xdr:col>3</xdr:col>
      <xdr:colOff>0</xdr:colOff>
      <xdr:row>207</xdr:row>
      <xdr:rowOff>114300</xdr:rowOff>
    </xdr:to>
    <xdr:sp macro="" textlink="">
      <xdr:nvSpPr>
        <xdr:cNvPr id="667" name="Line 8">
          <a:extLst>
            <a:ext uri="{FF2B5EF4-FFF2-40B4-BE49-F238E27FC236}">
              <a16:creationId xmlns:a16="http://schemas.microsoft.com/office/drawing/2014/main" id="{50D582FF-9A2A-4C0E-A261-8531ACA35ECA}"/>
            </a:ext>
          </a:extLst>
        </xdr:cNvPr>
        <xdr:cNvSpPr>
          <a:spLocks noChangeShapeType="1"/>
        </xdr:cNvSpPr>
      </xdr:nvSpPr>
      <xdr:spPr bwMode="auto">
        <a:xfrm flipH="1">
          <a:off x="1952625" y="382333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528</xdr:row>
      <xdr:rowOff>114300</xdr:rowOff>
    </xdr:from>
    <xdr:to>
      <xdr:col>2</xdr:col>
      <xdr:colOff>76200</xdr:colOff>
      <xdr:row>528</xdr:row>
      <xdr:rowOff>114300</xdr:rowOff>
    </xdr:to>
    <xdr:sp macro="" textlink="">
      <xdr:nvSpPr>
        <xdr:cNvPr id="668" name="Line 8">
          <a:extLst>
            <a:ext uri="{FF2B5EF4-FFF2-40B4-BE49-F238E27FC236}">
              <a16:creationId xmlns:a16="http://schemas.microsoft.com/office/drawing/2014/main" id="{EF658C1E-D6C8-4639-B47B-D805E7B0116C}"/>
            </a:ext>
          </a:extLst>
        </xdr:cNvPr>
        <xdr:cNvSpPr>
          <a:spLocks noChangeShapeType="1"/>
        </xdr:cNvSpPr>
      </xdr:nvSpPr>
      <xdr:spPr bwMode="auto">
        <a:xfrm flipH="1">
          <a:off x="1485900" y="963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423</xdr:row>
      <xdr:rowOff>114300</xdr:rowOff>
    </xdr:from>
    <xdr:to>
      <xdr:col>2</xdr:col>
      <xdr:colOff>76200</xdr:colOff>
      <xdr:row>423</xdr:row>
      <xdr:rowOff>114300</xdr:rowOff>
    </xdr:to>
    <xdr:sp macro="" textlink="">
      <xdr:nvSpPr>
        <xdr:cNvPr id="669" name="Line 8">
          <a:extLst>
            <a:ext uri="{FF2B5EF4-FFF2-40B4-BE49-F238E27FC236}">
              <a16:creationId xmlns:a16="http://schemas.microsoft.com/office/drawing/2014/main" id="{C9033374-4402-4928-B40A-DF7549FE0C64}"/>
            </a:ext>
          </a:extLst>
        </xdr:cNvPr>
        <xdr:cNvSpPr>
          <a:spLocks noChangeShapeType="1"/>
        </xdr:cNvSpPr>
      </xdr:nvSpPr>
      <xdr:spPr bwMode="auto">
        <a:xfrm flipH="1">
          <a:off x="1485900" y="78390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528</xdr:row>
      <xdr:rowOff>114300</xdr:rowOff>
    </xdr:from>
    <xdr:to>
      <xdr:col>2</xdr:col>
      <xdr:colOff>76200</xdr:colOff>
      <xdr:row>528</xdr:row>
      <xdr:rowOff>114300</xdr:rowOff>
    </xdr:to>
    <xdr:sp macro="" textlink="">
      <xdr:nvSpPr>
        <xdr:cNvPr id="670" name="Line 8">
          <a:extLst>
            <a:ext uri="{FF2B5EF4-FFF2-40B4-BE49-F238E27FC236}">
              <a16:creationId xmlns:a16="http://schemas.microsoft.com/office/drawing/2014/main" id="{7613B85B-7D8E-401A-BD95-1AC4BBDF7A77}"/>
            </a:ext>
          </a:extLst>
        </xdr:cNvPr>
        <xdr:cNvSpPr>
          <a:spLocks noChangeShapeType="1"/>
        </xdr:cNvSpPr>
      </xdr:nvSpPr>
      <xdr:spPr bwMode="auto">
        <a:xfrm flipH="1">
          <a:off x="1485900" y="963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423</xdr:row>
      <xdr:rowOff>114300</xdr:rowOff>
    </xdr:from>
    <xdr:to>
      <xdr:col>2</xdr:col>
      <xdr:colOff>76200</xdr:colOff>
      <xdr:row>423</xdr:row>
      <xdr:rowOff>114300</xdr:rowOff>
    </xdr:to>
    <xdr:sp macro="" textlink="">
      <xdr:nvSpPr>
        <xdr:cNvPr id="671" name="Line 8">
          <a:extLst>
            <a:ext uri="{FF2B5EF4-FFF2-40B4-BE49-F238E27FC236}">
              <a16:creationId xmlns:a16="http://schemas.microsoft.com/office/drawing/2014/main" id="{BF53F4B2-E3C2-4B2C-8319-582AAD68FB69}"/>
            </a:ext>
          </a:extLst>
        </xdr:cNvPr>
        <xdr:cNvSpPr>
          <a:spLocks noChangeShapeType="1"/>
        </xdr:cNvSpPr>
      </xdr:nvSpPr>
      <xdr:spPr bwMode="auto">
        <a:xfrm flipH="1">
          <a:off x="1485900" y="78390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415</xdr:row>
      <xdr:rowOff>114300</xdr:rowOff>
    </xdr:from>
    <xdr:to>
      <xdr:col>2</xdr:col>
      <xdr:colOff>76200</xdr:colOff>
      <xdr:row>415</xdr:row>
      <xdr:rowOff>114300</xdr:rowOff>
    </xdr:to>
    <xdr:sp macro="" textlink="">
      <xdr:nvSpPr>
        <xdr:cNvPr id="672" name="Line 8">
          <a:extLst>
            <a:ext uri="{FF2B5EF4-FFF2-40B4-BE49-F238E27FC236}">
              <a16:creationId xmlns:a16="http://schemas.microsoft.com/office/drawing/2014/main" id="{891248A2-B226-4023-A0A3-F821C894F0FD}"/>
            </a:ext>
          </a:extLst>
        </xdr:cNvPr>
        <xdr:cNvSpPr>
          <a:spLocks noChangeShapeType="1"/>
        </xdr:cNvSpPr>
      </xdr:nvSpPr>
      <xdr:spPr bwMode="auto">
        <a:xfrm flipH="1">
          <a:off x="14859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95250</xdr:rowOff>
    </xdr:from>
    <xdr:to>
      <xdr:col>2</xdr:col>
      <xdr:colOff>38100</xdr:colOff>
      <xdr:row>443</xdr:row>
      <xdr:rowOff>104775</xdr:rowOff>
    </xdr:to>
    <xdr:sp macro="" textlink="">
      <xdr:nvSpPr>
        <xdr:cNvPr id="673" name="Line 7">
          <a:extLst>
            <a:ext uri="{FF2B5EF4-FFF2-40B4-BE49-F238E27FC236}">
              <a16:creationId xmlns:a16="http://schemas.microsoft.com/office/drawing/2014/main" id="{D1F3B3B9-3CC7-4BB9-A9B6-D2F8526BDD33}"/>
            </a:ext>
          </a:extLst>
        </xdr:cNvPr>
        <xdr:cNvSpPr>
          <a:spLocks noChangeShapeType="1"/>
        </xdr:cNvSpPr>
      </xdr:nvSpPr>
      <xdr:spPr bwMode="auto">
        <a:xfrm flipH="1" flipV="1">
          <a:off x="1409700" y="818007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114300</xdr:rowOff>
    </xdr:from>
    <xdr:to>
      <xdr:col>2</xdr:col>
      <xdr:colOff>0</xdr:colOff>
      <xdr:row>444</xdr:row>
      <xdr:rowOff>114300</xdr:rowOff>
    </xdr:to>
    <xdr:sp macro="" textlink="">
      <xdr:nvSpPr>
        <xdr:cNvPr id="674" name="Line 8">
          <a:extLst>
            <a:ext uri="{FF2B5EF4-FFF2-40B4-BE49-F238E27FC236}">
              <a16:creationId xmlns:a16="http://schemas.microsoft.com/office/drawing/2014/main" id="{2415D4DF-FD98-4DE7-A604-8FCD944C138C}"/>
            </a:ext>
          </a:extLst>
        </xdr:cNvPr>
        <xdr:cNvSpPr>
          <a:spLocks noChangeShapeType="1"/>
        </xdr:cNvSpPr>
      </xdr:nvSpPr>
      <xdr:spPr bwMode="auto">
        <a:xfrm flipH="1">
          <a:off x="1409700" y="81991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442</xdr:row>
      <xdr:rowOff>114300</xdr:rowOff>
    </xdr:from>
    <xdr:to>
      <xdr:col>2</xdr:col>
      <xdr:colOff>85725</xdr:colOff>
      <xdr:row>442</xdr:row>
      <xdr:rowOff>114300</xdr:rowOff>
    </xdr:to>
    <xdr:sp macro="" textlink="">
      <xdr:nvSpPr>
        <xdr:cNvPr id="675" name="Line 8">
          <a:extLst>
            <a:ext uri="{FF2B5EF4-FFF2-40B4-BE49-F238E27FC236}">
              <a16:creationId xmlns:a16="http://schemas.microsoft.com/office/drawing/2014/main" id="{3C86A367-14B6-435E-BB2E-650AAAED87C7}"/>
            </a:ext>
          </a:extLst>
        </xdr:cNvPr>
        <xdr:cNvSpPr>
          <a:spLocks noChangeShapeType="1"/>
        </xdr:cNvSpPr>
      </xdr:nvSpPr>
      <xdr:spPr bwMode="auto">
        <a:xfrm flipH="1">
          <a:off x="1952625" y="8164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95250</xdr:rowOff>
    </xdr:from>
    <xdr:to>
      <xdr:col>2</xdr:col>
      <xdr:colOff>38100</xdr:colOff>
      <xdr:row>469</xdr:row>
      <xdr:rowOff>104775</xdr:rowOff>
    </xdr:to>
    <xdr:sp macro="" textlink="">
      <xdr:nvSpPr>
        <xdr:cNvPr id="676" name="Line 7">
          <a:extLst>
            <a:ext uri="{FF2B5EF4-FFF2-40B4-BE49-F238E27FC236}">
              <a16:creationId xmlns:a16="http://schemas.microsoft.com/office/drawing/2014/main" id="{C7A1607E-C6FA-4FCC-8F84-7593A2A674B4}"/>
            </a:ext>
          </a:extLst>
        </xdr:cNvPr>
        <xdr:cNvSpPr>
          <a:spLocks noChangeShapeType="1"/>
        </xdr:cNvSpPr>
      </xdr:nvSpPr>
      <xdr:spPr bwMode="auto">
        <a:xfrm flipH="1" flipV="1">
          <a:off x="1409700" y="86258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114300</xdr:rowOff>
    </xdr:from>
    <xdr:to>
      <xdr:col>2</xdr:col>
      <xdr:colOff>0</xdr:colOff>
      <xdr:row>470</xdr:row>
      <xdr:rowOff>114300</xdr:rowOff>
    </xdr:to>
    <xdr:sp macro="" textlink="">
      <xdr:nvSpPr>
        <xdr:cNvPr id="677" name="Line 8">
          <a:extLst>
            <a:ext uri="{FF2B5EF4-FFF2-40B4-BE49-F238E27FC236}">
              <a16:creationId xmlns:a16="http://schemas.microsoft.com/office/drawing/2014/main" id="{932D8727-6780-4FE8-8A91-ED8CC386CFC8}"/>
            </a:ext>
          </a:extLst>
        </xdr:cNvPr>
        <xdr:cNvSpPr>
          <a:spLocks noChangeShapeType="1"/>
        </xdr:cNvSpPr>
      </xdr:nvSpPr>
      <xdr:spPr bwMode="auto">
        <a:xfrm flipH="1">
          <a:off x="1409700" y="86448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206</xdr:row>
      <xdr:rowOff>95250</xdr:rowOff>
    </xdr:from>
    <xdr:to>
      <xdr:col>3</xdr:col>
      <xdr:colOff>38100</xdr:colOff>
      <xdr:row>206</xdr:row>
      <xdr:rowOff>104775</xdr:rowOff>
    </xdr:to>
    <xdr:sp macro="" textlink="">
      <xdr:nvSpPr>
        <xdr:cNvPr id="678" name="Line 7">
          <a:extLst>
            <a:ext uri="{FF2B5EF4-FFF2-40B4-BE49-F238E27FC236}">
              <a16:creationId xmlns:a16="http://schemas.microsoft.com/office/drawing/2014/main" id="{2E37D244-89E5-4AD1-9130-59691B20B628}"/>
            </a:ext>
          </a:extLst>
        </xdr:cNvPr>
        <xdr:cNvSpPr>
          <a:spLocks noChangeShapeType="1"/>
        </xdr:cNvSpPr>
      </xdr:nvSpPr>
      <xdr:spPr bwMode="auto">
        <a:xfrm flipH="1" flipV="1">
          <a:off x="1876425" y="379857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207</xdr:row>
      <xdr:rowOff>114300</xdr:rowOff>
    </xdr:from>
    <xdr:to>
      <xdr:col>3</xdr:col>
      <xdr:colOff>0</xdr:colOff>
      <xdr:row>207</xdr:row>
      <xdr:rowOff>114300</xdr:rowOff>
    </xdr:to>
    <xdr:sp macro="" textlink="">
      <xdr:nvSpPr>
        <xdr:cNvPr id="679" name="Line 8">
          <a:extLst>
            <a:ext uri="{FF2B5EF4-FFF2-40B4-BE49-F238E27FC236}">
              <a16:creationId xmlns:a16="http://schemas.microsoft.com/office/drawing/2014/main" id="{11139CF8-FD86-47F4-80DD-856672537933}"/>
            </a:ext>
          </a:extLst>
        </xdr:cNvPr>
        <xdr:cNvSpPr>
          <a:spLocks noChangeShapeType="1"/>
        </xdr:cNvSpPr>
      </xdr:nvSpPr>
      <xdr:spPr bwMode="auto">
        <a:xfrm flipH="1">
          <a:off x="1952625" y="3823335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524</xdr:row>
      <xdr:rowOff>114300</xdr:rowOff>
    </xdr:from>
    <xdr:to>
      <xdr:col>2</xdr:col>
      <xdr:colOff>57150</xdr:colOff>
      <xdr:row>524</xdr:row>
      <xdr:rowOff>114300</xdr:rowOff>
    </xdr:to>
    <xdr:sp macro="" textlink="">
      <xdr:nvSpPr>
        <xdr:cNvPr id="680" name="Line 8">
          <a:extLst>
            <a:ext uri="{FF2B5EF4-FFF2-40B4-BE49-F238E27FC236}">
              <a16:creationId xmlns:a16="http://schemas.microsoft.com/office/drawing/2014/main" id="{B6262C77-4071-4ADC-BA4A-5E8F01608AF4}"/>
            </a:ext>
          </a:extLst>
        </xdr:cNvPr>
        <xdr:cNvSpPr>
          <a:spLocks noChangeShapeType="1"/>
        </xdr:cNvSpPr>
      </xdr:nvSpPr>
      <xdr:spPr bwMode="auto">
        <a:xfrm flipH="1">
          <a:off x="1495425" y="95707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421</xdr:row>
      <xdr:rowOff>114300</xdr:rowOff>
    </xdr:from>
    <xdr:to>
      <xdr:col>2</xdr:col>
      <xdr:colOff>57150</xdr:colOff>
      <xdr:row>421</xdr:row>
      <xdr:rowOff>114300</xdr:rowOff>
    </xdr:to>
    <xdr:sp macro="" textlink="">
      <xdr:nvSpPr>
        <xdr:cNvPr id="681" name="Line 8">
          <a:extLst>
            <a:ext uri="{FF2B5EF4-FFF2-40B4-BE49-F238E27FC236}">
              <a16:creationId xmlns:a16="http://schemas.microsoft.com/office/drawing/2014/main" id="{1FEF825A-A3F7-4748-8811-91014167D48B}"/>
            </a:ext>
          </a:extLst>
        </xdr:cNvPr>
        <xdr:cNvSpPr>
          <a:spLocks noChangeShapeType="1"/>
        </xdr:cNvSpPr>
      </xdr:nvSpPr>
      <xdr:spPr bwMode="auto">
        <a:xfrm flipH="1">
          <a:off x="1495425" y="7804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595</xdr:row>
      <xdr:rowOff>114300</xdr:rowOff>
    </xdr:from>
    <xdr:to>
      <xdr:col>2</xdr:col>
      <xdr:colOff>57150</xdr:colOff>
      <xdr:row>595</xdr:row>
      <xdr:rowOff>114300</xdr:rowOff>
    </xdr:to>
    <xdr:sp macro="" textlink="">
      <xdr:nvSpPr>
        <xdr:cNvPr id="682" name="Line 8">
          <a:extLst>
            <a:ext uri="{FF2B5EF4-FFF2-40B4-BE49-F238E27FC236}">
              <a16:creationId xmlns:a16="http://schemas.microsoft.com/office/drawing/2014/main" id="{C56CA6C5-F833-4DC6-AA41-733EAA37FD55}"/>
            </a:ext>
          </a:extLst>
        </xdr:cNvPr>
        <xdr:cNvSpPr>
          <a:spLocks noChangeShapeType="1"/>
        </xdr:cNvSpPr>
      </xdr:nvSpPr>
      <xdr:spPr bwMode="auto">
        <a:xfrm flipH="1">
          <a:off x="1495425" y="107880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460</xdr:row>
      <xdr:rowOff>114300</xdr:rowOff>
    </xdr:from>
    <xdr:to>
      <xdr:col>2</xdr:col>
      <xdr:colOff>57150</xdr:colOff>
      <xdr:row>460</xdr:row>
      <xdr:rowOff>114300</xdr:rowOff>
    </xdr:to>
    <xdr:sp macro="" textlink="">
      <xdr:nvSpPr>
        <xdr:cNvPr id="683" name="Line 8">
          <a:extLst>
            <a:ext uri="{FF2B5EF4-FFF2-40B4-BE49-F238E27FC236}">
              <a16:creationId xmlns:a16="http://schemas.microsoft.com/office/drawing/2014/main" id="{DB9F773A-C1E0-4A85-BD1B-16323B9EB60F}"/>
            </a:ext>
          </a:extLst>
        </xdr:cNvPr>
        <xdr:cNvSpPr>
          <a:spLocks noChangeShapeType="1"/>
        </xdr:cNvSpPr>
      </xdr:nvSpPr>
      <xdr:spPr bwMode="auto">
        <a:xfrm flipH="1">
          <a:off x="1495425" y="84734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565</xdr:row>
      <xdr:rowOff>114300</xdr:rowOff>
    </xdr:from>
    <xdr:to>
      <xdr:col>2</xdr:col>
      <xdr:colOff>57150</xdr:colOff>
      <xdr:row>565</xdr:row>
      <xdr:rowOff>114300</xdr:rowOff>
    </xdr:to>
    <xdr:sp macro="" textlink="">
      <xdr:nvSpPr>
        <xdr:cNvPr id="684" name="Line 8">
          <a:extLst>
            <a:ext uri="{FF2B5EF4-FFF2-40B4-BE49-F238E27FC236}">
              <a16:creationId xmlns:a16="http://schemas.microsoft.com/office/drawing/2014/main" id="{A6A75AB7-FAF4-4FAF-9BD2-A30DFBACF3DB}"/>
            </a:ext>
          </a:extLst>
        </xdr:cNvPr>
        <xdr:cNvSpPr>
          <a:spLocks noChangeShapeType="1"/>
        </xdr:cNvSpPr>
      </xdr:nvSpPr>
      <xdr:spPr bwMode="auto">
        <a:xfrm flipH="1">
          <a:off x="1495425" y="10273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452</xdr:row>
      <xdr:rowOff>114300</xdr:rowOff>
    </xdr:from>
    <xdr:to>
      <xdr:col>2</xdr:col>
      <xdr:colOff>57150</xdr:colOff>
      <xdr:row>452</xdr:row>
      <xdr:rowOff>114300</xdr:rowOff>
    </xdr:to>
    <xdr:sp macro="" textlink="">
      <xdr:nvSpPr>
        <xdr:cNvPr id="685" name="Line 8">
          <a:extLst>
            <a:ext uri="{FF2B5EF4-FFF2-40B4-BE49-F238E27FC236}">
              <a16:creationId xmlns:a16="http://schemas.microsoft.com/office/drawing/2014/main" id="{5251A350-5C39-491D-A0D9-7B75C063EF71}"/>
            </a:ext>
          </a:extLst>
        </xdr:cNvPr>
        <xdr:cNvSpPr>
          <a:spLocks noChangeShapeType="1"/>
        </xdr:cNvSpPr>
      </xdr:nvSpPr>
      <xdr:spPr bwMode="auto">
        <a:xfrm flipH="1">
          <a:off x="1495425" y="8336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453</xdr:row>
      <xdr:rowOff>114300</xdr:rowOff>
    </xdr:from>
    <xdr:to>
      <xdr:col>2</xdr:col>
      <xdr:colOff>57150</xdr:colOff>
      <xdr:row>453</xdr:row>
      <xdr:rowOff>114300</xdr:rowOff>
    </xdr:to>
    <xdr:sp macro="" textlink="">
      <xdr:nvSpPr>
        <xdr:cNvPr id="686" name="Line 8">
          <a:extLst>
            <a:ext uri="{FF2B5EF4-FFF2-40B4-BE49-F238E27FC236}">
              <a16:creationId xmlns:a16="http://schemas.microsoft.com/office/drawing/2014/main" id="{5E3720C4-7015-467E-86E7-BC9CB335182D}"/>
            </a:ext>
          </a:extLst>
        </xdr:cNvPr>
        <xdr:cNvSpPr>
          <a:spLocks noChangeShapeType="1"/>
        </xdr:cNvSpPr>
      </xdr:nvSpPr>
      <xdr:spPr bwMode="auto">
        <a:xfrm flipH="1">
          <a:off x="1952625" y="8353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95250</xdr:rowOff>
    </xdr:from>
    <xdr:to>
      <xdr:col>2</xdr:col>
      <xdr:colOff>38100</xdr:colOff>
      <xdr:row>481</xdr:row>
      <xdr:rowOff>104775</xdr:rowOff>
    </xdr:to>
    <xdr:sp macro="" textlink="">
      <xdr:nvSpPr>
        <xdr:cNvPr id="687" name="Line 7">
          <a:extLst>
            <a:ext uri="{FF2B5EF4-FFF2-40B4-BE49-F238E27FC236}">
              <a16:creationId xmlns:a16="http://schemas.microsoft.com/office/drawing/2014/main" id="{BB161FB4-6227-4443-9837-DF91CEC208C8}"/>
            </a:ext>
          </a:extLst>
        </xdr:cNvPr>
        <xdr:cNvSpPr>
          <a:spLocks noChangeShapeType="1"/>
        </xdr:cNvSpPr>
      </xdr:nvSpPr>
      <xdr:spPr bwMode="auto">
        <a:xfrm flipH="1" flipV="1">
          <a:off x="1409700" y="883158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114300</xdr:rowOff>
    </xdr:from>
    <xdr:to>
      <xdr:col>2</xdr:col>
      <xdr:colOff>0</xdr:colOff>
      <xdr:row>482</xdr:row>
      <xdr:rowOff>114300</xdr:rowOff>
    </xdr:to>
    <xdr:sp macro="" textlink="">
      <xdr:nvSpPr>
        <xdr:cNvPr id="688" name="Line 8">
          <a:extLst>
            <a:ext uri="{FF2B5EF4-FFF2-40B4-BE49-F238E27FC236}">
              <a16:creationId xmlns:a16="http://schemas.microsoft.com/office/drawing/2014/main" id="{F5A4265C-FB1D-466D-9619-BDD770D7FFA1}"/>
            </a:ext>
          </a:extLst>
        </xdr:cNvPr>
        <xdr:cNvSpPr>
          <a:spLocks noChangeShapeType="1"/>
        </xdr:cNvSpPr>
      </xdr:nvSpPr>
      <xdr:spPr bwMode="auto">
        <a:xfrm flipH="1">
          <a:off x="1409700" y="88506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220</xdr:row>
      <xdr:rowOff>95250</xdr:rowOff>
    </xdr:from>
    <xdr:to>
      <xdr:col>3</xdr:col>
      <xdr:colOff>38100</xdr:colOff>
      <xdr:row>220</xdr:row>
      <xdr:rowOff>104775</xdr:rowOff>
    </xdr:to>
    <xdr:sp macro="" textlink="">
      <xdr:nvSpPr>
        <xdr:cNvPr id="689" name="Line 7">
          <a:extLst>
            <a:ext uri="{FF2B5EF4-FFF2-40B4-BE49-F238E27FC236}">
              <a16:creationId xmlns:a16="http://schemas.microsoft.com/office/drawing/2014/main" id="{63A09DFC-7E9C-41F8-B7C8-941BAE12DE00}"/>
            </a:ext>
          </a:extLst>
        </xdr:cNvPr>
        <xdr:cNvSpPr>
          <a:spLocks noChangeShapeType="1"/>
        </xdr:cNvSpPr>
      </xdr:nvSpPr>
      <xdr:spPr bwMode="auto">
        <a:xfrm flipH="1" flipV="1">
          <a:off x="1876425" y="41233725"/>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221</xdr:row>
      <xdr:rowOff>114300</xdr:rowOff>
    </xdr:from>
    <xdr:to>
      <xdr:col>3</xdr:col>
      <xdr:colOff>0</xdr:colOff>
      <xdr:row>221</xdr:row>
      <xdr:rowOff>114300</xdr:rowOff>
    </xdr:to>
    <xdr:sp macro="" textlink="">
      <xdr:nvSpPr>
        <xdr:cNvPr id="690" name="Line 8">
          <a:extLst>
            <a:ext uri="{FF2B5EF4-FFF2-40B4-BE49-F238E27FC236}">
              <a16:creationId xmlns:a16="http://schemas.microsoft.com/office/drawing/2014/main" id="{DB8F36A7-EF9E-4355-95E3-47F1B3133E99}"/>
            </a:ext>
          </a:extLst>
        </xdr:cNvPr>
        <xdr:cNvSpPr>
          <a:spLocks noChangeShapeType="1"/>
        </xdr:cNvSpPr>
      </xdr:nvSpPr>
      <xdr:spPr bwMode="auto">
        <a:xfrm flipH="1">
          <a:off x="1952625" y="41500425"/>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560</xdr:row>
      <xdr:rowOff>114300</xdr:rowOff>
    </xdr:from>
    <xdr:to>
      <xdr:col>2</xdr:col>
      <xdr:colOff>57150</xdr:colOff>
      <xdr:row>560</xdr:row>
      <xdr:rowOff>114300</xdr:rowOff>
    </xdr:to>
    <xdr:sp macro="" textlink="">
      <xdr:nvSpPr>
        <xdr:cNvPr id="691" name="Line 8">
          <a:extLst>
            <a:ext uri="{FF2B5EF4-FFF2-40B4-BE49-F238E27FC236}">
              <a16:creationId xmlns:a16="http://schemas.microsoft.com/office/drawing/2014/main" id="{7C7B9233-7D64-49C0-954D-6F6E55244D82}"/>
            </a:ext>
          </a:extLst>
        </xdr:cNvPr>
        <xdr:cNvSpPr>
          <a:spLocks noChangeShapeType="1"/>
        </xdr:cNvSpPr>
      </xdr:nvSpPr>
      <xdr:spPr bwMode="auto">
        <a:xfrm flipH="1">
          <a:off x="1952625" y="10187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447</xdr:row>
      <xdr:rowOff>114300</xdr:rowOff>
    </xdr:from>
    <xdr:to>
      <xdr:col>2</xdr:col>
      <xdr:colOff>57150</xdr:colOff>
      <xdr:row>447</xdr:row>
      <xdr:rowOff>114300</xdr:rowOff>
    </xdr:to>
    <xdr:sp macro="" textlink="">
      <xdr:nvSpPr>
        <xdr:cNvPr id="692" name="Line 8">
          <a:extLst>
            <a:ext uri="{FF2B5EF4-FFF2-40B4-BE49-F238E27FC236}">
              <a16:creationId xmlns:a16="http://schemas.microsoft.com/office/drawing/2014/main" id="{0EE60F5B-DC14-4AC5-AA4B-426D16E9AD68}"/>
            </a:ext>
          </a:extLst>
        </xdr:cNvPr>
        <xdr:cNvSpPr>
          <a:spLocks noChangeShapeType="1"/>
        </xdr:cNvSpPr>
      </xdr:nvSpPr>
      <xdr:spPr bwMode="auto">
        <a:xfrm flipH="1">
          <a:off x="1952625" y="82505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454</xdr:row>
      <xdr:rowOff>114300</xdr:rowOff>
    </xdr:from>
    <xdr:to>
      <xdr:col>2</xdr:col>
      <xdr:colOff>57150</xdr:colOff>
      <xdr:row>454</xdr:row>
      <xdr:rowOff>114300</xdr:rowOff>
    </xdr:to>
    <xdr:sp macro="" textlink="">
      <xdr:nvSpPr>
        <xdr:cNvPr id="693" name="Line 8">
          <a:extLst>
            <a:ext uri="{FF2B5EF4-FFF2-40B4-BE49-F238E27FC236}">
              <a16:creationId xmlns:a16="http://schemas.microsoft.com/office/drawing/2014/main" id="{2A1F9141-6B07-44C5-9B64-799F364E57B7}"/>
            </a:ext>
          </a:extLst>
        </xdr:cNvPr>
        <xdr:cNvSpPr>
          <a:spLocks noChangeShapeType="1"/>
        </xdr:cNvSpPr>
      </xdr:nvSpPr>
      <xdr:spPr bwMode="auto">
        <a:xfrm flipH="1">
          <a:off x="1952625" y="83705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95250</xdr:rowOff>
    </xdr:from>
    <xdr:to>
      <xdr:col>2</xdr:col>
      <xdr:colOff>38100</xdr:colOff>
      <xdr:row>482</xdr:row>
      <xdr:rowOff>104775</xdr:rowOff>
    </xdr:to>
    <xdr:sp macro="" textlink="">
      <xdr:nvSpPr>
        <xdr:cNvPr id="694" name="Line 7">
          <a:extLst>
            <a:ext uri="{FF2B5EF4-FFF2-40B4-BE49-F238E27FC236}">
              <a16:creationId xmlns:a16="http://schemas.microsoft.com/office/drawing/2014/main" id="{5696E264-2F01-45FC-A85D-B343FB042EDA}"/>
            </a:ext>
          </a:extLst>
        </xdr:cNvPr>
        <xdr:cNvSpPr>
          <a:spLocks noChangeShapeType="1"/>
        </xdr:cNvSpPr>
      </xdr:nvSpPr>
      <xdr:spPr bwMode="auto">
        <a:xfrm flipH="1" flipV="1">
          <a:off x="1409700" y="88487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483</xdr:row>
      <xdr:rowOff>114300</xdr:rowOff>
    </xdr:from>
    <xdr:to>
      <xdr:col>2</xdr:col>
      <xdr:colOff>0</xdr:colOff>
      <xdr:row>483</xdr:row>
      <xdr:rowOff>114300</xdr:rowOff>
    </xdr:to>
    <xdr:sp macro="" textlink="">
      <xdr:nvSpPr>
        <xdr:cNvPr id="695" name="Line 8">
          <a:extLst>
            <a:ext uri="{FF2B5EF4-FFF2-40B4-BE49-F238E27FC236}">
              <a16:creationId xmlns:a16="http://schemas.microsoft.com/office/drawing/2014/main" id="{78A59811-2D6D-4631-9B58-82964EF04317}"/>
            </a:ext>
          </a:extLst>
        </xdr:cNvPr>
        <xdr:cNvSpPr>
          <a:spLocks noChangeShapeType="1"/>
        </xdr:cNvSpPr>
      </xdr:nvSpPr>
      <xdr:spPr bwMode="auto">
        <a:xfrm flipH="1">
          <a:off x="1409700" y="88677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220</xdr:row>
      <xdr:rowOff>95250</xdr:rowOff>
    </xdr:from>
    <xdr:to>
      <xdr:col>3</xdr:col>
      <xdr:colOff>38100</xdr:colOff>
      <xdr:row>220</xdr:row>
      <xdr:rowOff>104775</xdr:rowOff>
    </xdr:to>
    <xdr:sp macro="" textlink="">
      <xdr:nvSpPr>
        <xdr:cNvPr id="696" name="Line 7">
          <a:extLst>
            <a:ext uri="{FF2B5EF4-FFF2-40B4-BE49-F238E27FC236}">
              <a16:creationId xmlns:a16="http://schemas.microsoft.com/office/drawing/2014/main" id="{7F2D65C4-8FF4-4F0B-9256-BCE394F7E5BF}"/>
            </a:ext>
          </a:extLst>
        </xdr:cNvPr>
        <xdr:cNvSpPr>
          <a:spLocks noChangeShapeType="1"/>
        </xdr:cNvSpPr>
      </xdr:nvSpPr>
      <xdr:spPr bwMode="auto">
        <a:xfrm flipH="1" flipV="1">
          <a:off x="1876425" y="41233725"/>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221</xdr:row>
      <xdr:rowOff>114300</xdr:rowOff>
    </xdr:from>
    <xdr:to>
      <xdr:col>3</xdr:col>
      <xdr:colOff>0</xdr:colOff>
      <xdr:row>221</xdr:row>
      <xdr:rowOff>114300</xdr:rowOff>
    </xdr:to>
    <xdr:sp macro="" textlink="">
      <xdr:nvSpPr>
        <xdr:cNvPr id="697" name="Line 8">
          <a:extLst>
            <a:ext uri="{FF2B5EF4-FFF2-40B4-BE49-F238E27FC236}">
              <a16:creationId xmlns:a16="http://schemas.microsoft.com/office/drawing/2014/main" id="{9B9C045F-67D0-43B4-BF36-EAFC65600AED}"/>
            </a:ext>
          </a:extLst>
        </xdr:cNvPr>
        <xdr:cNvSpPr>
          <a:spLocks noChangeShapeType="1"/>
        </xdr:cNvSpPr>
      </xdr:nvSpPr>
      <xdr:spPr bwMode="auto">
        <a:xfrm flipH="1">
          <a:off x="1952625" y="41500425"/>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698" name="Line 8">
          <a:extLst>
            <a:ext uri="{FF2B5EF4-FFF2-40B4-BE49-F238E27FC236}">
              <a16:creationId xmlns:a16="http://schemas.microsoft.com/office/drawing/2014/main" id="{4C8FC256-594B-40A9-B3E4-2F5A9E97CDD1}"/>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699" name="Line 7">
          <a:extLst>
            <a:ext uri="{FF2B5EF4-FFF2-40B4-BE49-F238E27FC236}">
              <a16:creationId xmlns:a16="http://schemas.microsoft.com/office/drawing/2014/main" id="{563885F1-5016-47AB-8748-F6A3C4527C9C}"/>
            </a:ext>
          </a:extLst>
        </xdr:cNvPr>
        <xdr:cNvSpPr>
          <a:spLocks noChangeShapeType="1"/>
        </xdr:cNvSpPr>
      </xdr:nvSpPr>
      <xdr:spPr bwMode="auto">
        <a:xfrm flipH="1" flipV="1">
          <a:off x="1876425" y="256413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00" name="Line 8">
          <a:extLst>
            <a:ext uri="{FF2B5EF4-FFF2-40B4-BE49-F238E27FC236}">
              <a16:creationId xmlns:a16="http://schemas.microsoft.com/office/drawing/2014/main" id="{048D9D3C-53D5-483A-A8B9-5814ABDC058A}"/>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01" name="Line 8">
          <a:extLst>
            <a:ext uri="{FF2B5EF4-FFF2-40B4-BE49-F238E27FC236}">
              <a16:creationId xmlns:a16="http://schemas.microsoft.com/office/drawing/2014/main" id="{BAE58B39-5D3C-488F-B33C-4C18AE8121A2}"/>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02" name="Line 8">
          <a:extLst>
            <a:ext uri="{FF2B5EF4-FFF2-40B4-BE49-F238E27FC236}">
              <a16:creationId xmlns:a16="http://schemas.microsoft.com/office/drawing/2014/main" id="{002EC6EF-390A-4E7D-9862-6C11AC991779}"/>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312</xdr:row>
      <xdr:rowOff>114300</xdr:rowOff>
    </xdr:from>
    <xdr:to>
      <xdr:col>2</xdr:col>
      <xdr:colOff>0</xdr:colOff>
      <xdr:row>312</xdr:row>
      <xdr:rowOff>114300</xdr:rowOff>
    </xdr:to>
    <xdr:sp macro="" textlink="">
      <xdr:nvSpPr>
        <xdr:cNvPr id="703" name="Line 8">
          <a:extLst>
            <a:ext uri="{FF2B5EF4-FFF2-40B4-BE49-F238E27FC236}">
              <a16:creationId xmlns:a16="http://schemas.microsoft.com/office/drawing/2014/main" id="{FC7AC121-34D5-4E2C-A608-91F322FBFCF6}"/>
            </a:ext>
          </a:extLst>
        </xdr:cNvPr>
        <xdr:cNvSpPr>
          <a:spLocks noChangeShapeType="1"/>
        </xdr:cNvSpPr>
      </xdr:nvSpPr>
      <xdr:spPr bwMode="auto">
        <a:xfrm flipH="1">
          <a:off x="1409700"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704" name="Line 8">
          <a:extLst>
            <a:ext uri="{FF2B5EF4-FFF2-40B4-BE49-F238E27FC236}">
              <a16:creationId xmlns:a16="http://schemas.microsoft.com/office/drawing/2014/main" id="{CDA29548-EB24-425A-9EF6-F702AA90C55A}"/>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05" name="Line 8">
          <a:extLst>
            <a:ext uri="{FF2B5EF4-FFF2-40B4-BE49-F238E27FC236}">
              <a16:creationId xmlns:a16="http://schemas.microsoft.com/office/drawing/2014/main" id="{04B439BA-8125-4E25-BBB5-757ACEE9B1AE}"/>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524</xdr:row>
      <xdr:rowOff>114300</xdr:rowOff>
    </xdr:from>
    <xdr:to>
      <xdr:col>2</xdr:col>
      <xdr:colOff>57150</xdr:colOff>
      <xdr:row>524</xdr:row>
      <xdr:rowOff>114300</xdr:rowOff>
    </xdr:to>
    <xdr:sp macro="" textlink="">
      <xdr:nvSpPr>
        <xdr:cNvPr id="706" name="Line 8">
          <a:extLst>
            <a:ext uri="{FF2B5EF4-FFF2-40B4-BE49-F238E27FC236}">
              <a16:creationId xmlns:a16="http://schemas.microsoft.com/office/drawing/2014/main" id="{511977EC-4E0F-44D4-8866-87EC87F3AF5B}"/>
            </a:ext>
          </a:extLst>
        </xdr:cNvPr>
        <xdr:cNvSpPr>
          <a:spLocks noChangeShapeType="1"/>
        </xdr:cNvSpPr>
      </xdr:nvSpPr>
      <xdr:spPr bwMode="auto">
        <a:xfrm flipH="1">
          <a:off x="1495425" y="95707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421</xdr:row>
      <xdr:rowOff>114300</xdr:rowOff>
    </xdr:from>
    <xdr:to>
      <xdr:col>2</xdr:col>
      <xdr:colOff>57150</xdr:colOff>
      <xdr:row>421</xdr:row>
      <xdr:rowOff>114300</xdr:rowOff>
    </xdr:to>
    <xdr:sp macro="" textlink="">
      <xdr:nvSpPr>
        <xdr:cNvPr id="707" name="Line 8">
          <a:extLst>
            <a:ext uri="{FF2B5EF4-FFF2-40B4-BE49-F238E27FC236}">
              <a16:creationId xmlns:a16="http://schemas.microsoft.com/office/drawing/2014/main" id="{4A7BC355-48CA-4958-8EFC-A2352299A01D}"/>
            </a:ext>
          </a:extLst>
        </xdr:cNvPr>
        <xdr:cNvSpPr>
          <a:spLocks noChangeShapeType="1"/>
        </xdr:cNvSpPr>
      </xdr:nvSpPr>
      <xdr:spPr bwMode="auto">
        <a:xfrm flipH="1">
          <a:off x="1495425" y="7804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595</xdr:row>
      <xdr:rowOff>114300</xdr:rowOff>
    </xdr:from>
    <xdr:to>
      <xdr:col>2</xdr:col>
      <xdr:colOff>57150</xdr:colOff>
      <xdr:row>595</xdr:row>
      <xdr:rowOff>114300</xdr:rowOff>
    </xdr:to>
    <xdr:sp macro="" textlink="">
      <xdr:nvSpPr>
        <xdr:cNvPr id="708" name="Line 8">
          <a:extLst>
            <a:ext uri="{FF2B5EF4-FFF2-40B4-BE49-F238E27FC236}">
              <a16:creationId xmlns:a16="http://schemas.microsoft.com/office/drawing/2014/main" id="{B476F38F-759A-42C2-B4E0-CD8A89C78D13}"/>
            </a:ext>
          </a:extLst>
        </xdr:cNvPr>
        <xdr:cNvSpPr>
          <a:spLocks noChangeShapeType="1"/>
        </xdr:cNvSpPr>
      </xdr:nvSpPr>
      <xdr:spPr bwMode="auto">
        <a:xfrm flipH="1">
          <a:off x="1495425" y="107880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460</xdr:row>
      <xdr:rowOff>114300</xdr:rowOff>
    </xdr:from>
    <xdr:to>
      <xdr:col>2</xdr:col>
      <xdr:colOff>57150</xdr:colOff>
      <xdr:row>460</xdr:row>
      <xdr:rowOff>114300</xdr:rowOff>
    </xdr:to>
    <xdr:sp macro="" textlink="">
      <xdr:nvSpPr>
        <xdr:cNvPr id="709" name="Line 8">
          <a:extLst>
            <a:ext uri="{FF2B5EF4-FFF2-40B4-BE49-F238E27FC236}">
              <a16:creationId xmlns:a16="http://schemas.microsoft.com/office/drawing/2014/main" id="{0F1FF60C-4F93-428D-BCEE-BCD8C0C0EBCB}"/>
            </a:ext>
          </a:extLst>
        </xdr:cNvPr>
        <xdr:cNvSpPr>
          <a:spLocks noChangeShapeType="1"/>
        </xdr:cNvSpPr>
      </xdr:nvSpPr>
      <xdr:spPr bwMode="auto">
        <a:xfrm flipH="1">
          <a:off x="1495425" y="84734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565</xdr:row>
      <xdr:rowOff>114300</xdr:rowOff>
    </xdr:from>
    <xdr:to>
      <xdr:col>2</xdr:col>
      <xdr:colOff>57150</xdr:colOff>
      <xdr:row>565</xdr:row>
      <xdr:rowOff>114300</xdr:rowOff>
    </xdr:to>
    <xdr:sp macro="" textlink="">
      <xdr:nvSpPr>
        <xdr:cNvPr id="710" name="Line 8">
          <a:extLst>
            <a:ext uri="{FF2B5EF4-FFF2-40B4-BE49-F238E27FC236}">
              <a16:creationId xmlns:a16="http://schemas.microsoft.com/office/drawing/2014/main" id="{31EFE739-AF67-46BA-A870-FE13C40B2856}"/>
            </a:ext>
          </a:extLst>
        </xdr:cNvPr>
        <xdr:cNvSpPr>
          <a:spLocks noChangeShapeType="1"/>
        </xdr:cNvSpPr>
      </xdr:nvSpPr>
      <xdr:spPr bwMode="auto">
        <a:xfrm flipH="1">
          <a:off x="1495425" y="10273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452</xdr:row>
      <xdr:rowOff>114300</xdr:rowOff>
    </xdr:from>
    <xdr:to>
      <xdr:col>2</xdr:col>
      <xdr:colOff>57150</xdr:colOff>
      <xdr:row>452</xdr:row>
      <xdr:rowOff>114300</xdr:rowOff>
    </xdr:to>
    <xdr:sp macro="" textlink="">
      <xdr:nvSpPr>
        <xdr:cNvPr id="711" name="Line 8">
          <a:extLst>
            <a:ext uri="{FF2B5EF4-FFF2-40B4-BE49-F238E27FC236}">
              <a16:creationId xmlns:a16="http://schemas.microsoft.com/office/drawing/2014/main" id="{B762C40C-E67B-4F5A-85F3-188F5CECAC97}"/>
            </a:ext>
          </a:extLst>
        </xdr:cNvPr>
        <xdr:cNvSpPr>
          <a:spLocks noChangeShapeType="1"/>
        </xdr:cNvSpPr>
      </xdr:nvSpPr>
      <xdr:spPr bwMode="auto">
        <a:xfrm flipH="1">
          <a:off x="1495425" y="8336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453</xdr:row>
      <xdr:rowOff>114300</xdr:rowOff>
    </xdr:from>
    <xdr:to>
      <xdr:col>2</xdr:col>
      <xdr:colOff>57150</xdr:colOff>
      <xdr:row>453</xdr:row>
      <xdr:rowOff>114300</xdr:rowOff>
    </xdr:to>
    <xdr:sp macro="" textlink="">
      <xdr:nvSpPr>
        <xdr:cNvPr id="712" name="Line 8">
          <a:extLst>
            <a:ext uri="{FF2B5EF4-FFF2-40B4-BE49-F238E27FC236}">
              <a16:creationId xmlns:a16="http://schemas.microsoft.com/office/drawing/2014/main" id="{5F192B1A-48CB-4536-865B-694362E4CF27}"/>
            </a:ext>
          </a:extLst>
        </xdr:cNvPr>
        <xdr:cNvSpPr>
          <a:spLocks noChangeShapeType="1"/>
        </xdr:cNvSpPr>
      </xdr:nvSpPr>
      <xdr:spPr bwMode="auto">
        <a:xfrm flipH="1">
          <a:off x="1952625" y="8353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95250</xdr:rowOff>
    </xdr:from>
    <xdr:to>
      <xdr:col>2</xdr:col>
      <xdr:colOff>38100</xdr:colOff>
      <xdr:row>481</xdr:row>
      <xdr:rowOff>104775</xdr:rowOff>
    </xdr:to>
    <xdr:sp macro="" textlink="">
      <xdr:nvSpPr>
        <xdr:cNvPr id="713" name="Line 7">
          <a:extLst>
            <a:ext uri="{FF2B5EF4-FFF2-40B4-BE49-F238E27FC236}">
              <a16:creationId xmlns:a16="http://schemas.microsoft.com/office/drawing/2014/main" id="{A7145186-872E-4430-8251-5833ABF14214}"/>
            </a:ext>
          </a:extLst>
        </xdr:cNvPr>
        <xdr:cNvSpPr>
          <a:spLocks noChangeShapeType="1"/>
        </xdr:cNvSpPr>
      </xdr:nvSpPr>
      <xdr:spPr bwMode="auto">
        <a:xfrm flipH="1" flipV="1">
          <a:off x="1409700" y="883158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114300</xdr:rowOff>
    </xdr:from>
    <xdr:to>
      <xdr:col>2</xdr:col>
      <xdr:colOff>0</xdr:colOff>
      <xdr:row>482</xdr:row>
      <xdr:rowOff>114300</xdr:rowOff>
    </xdr:to>
    <xdr:sp macro="" textlink="">
      <xdr:nvSpPr>
        <xdr:cNvPr id="714" name="Line 8">
          <a:extLst>
            <a:ext uri="{FF2B5EF4-FFF2-40B4-BE49-F238E27FC236}">
              <a16:creationId xmlns:a16="http://schemas.microsoft.com/office/drawing/2014/main" id="{68DB77B1-B926-4E8A-B58B-ED058AF65072}"/>
            </a:ext>
          </a:extLst>
        </xdr:cNvPr>
        <xdr:cNvSpPr>
          <a:spLocks noChangeShapeType="1"/>
        </xdr:cNvSpPr>
      </xdr:nvSpPr>
      <xdr:spPr bwMode="auto">
        <a:xfrm flipH="1">
          <a:off x="1409700" y="88506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220</xdr:row>
      <xdr:rowOff>95250</xdr:rowOff>
    </xdr:from>
    <xdr:to>
      <xdr:col>3</xdr:col>
      <xdr:colOff>38100</xdr:colOff>
      <xdr:row>220</xdr:row>
      <xdr:rowOff>104775</xdr:rowOff>
    </xdr:to>
    <xdr:sp macro="" textlink="">
      <xdr:nvSpPr>
        <xdr:cNvPr id="715" name="Line 7">
          <a:extLst>
            <a:ext uri="{FF2B5EF4-FFF2-40B4-BE49-F238E27FC236}">
              <a16:creationId xmlns:a16="http://schemas.microsoft.com/office/drawing/2014/main" id="{F02F7FEF-D717-4B2E-91B9-6AA5639684C1}"/>
            </a:ext>
          </a:extLst>
        </xdr:cNvPr>
        <xdr:cNvSpPr>
          <a:spLocks noChangeShapeType="1"/>
        </xdr:cNvSpPr>
      </xdr:nvSpPr>
      <xdr:spPr bwMode="auto">
        <a:xfrm flipH="1" flipV="1">
          <a:off x="1876425" y="41233725"/>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221</xdr:row>
      <xdr:rowOff>114300</xdr:rowOff>
    </xdr:from>
    <xdr:to>
      <xdr:col>3</xdr:col>
      <xdr:colOff>0</xdr:colOff>
      <xdr:row>221</xdr:row>
      <xdr:rowOff>114300</xdr:rowOff>
    </xdr:to>
    <xdr:sp macro="" textlink="">
      <xdr:nvSpPr>
        <xdr:cNvPr id="716" name="Line 8">
          <a:extLst>
            <a:ext uri="{FF2B5EF4-FFF2-40B4-BE49-F238E27FC236}">
              <a16:creationId xmlns:a16="http://schemas.microsoft.com/office/drawing/2014/main" id="{4C23BC63-2F04-44A8-BDC4-C3B5560F8AC5}"/>
            </a:ext>
          </a:extLst>
        </xdr:cNvPr>
        <xdr:cNvSpPr>
          <a:spLocks noChangeShapeType="1"/>
        </xdr:cNvSpPr>
      </xdr:nvSpPr>
      <xdr:spPr bwMode="auto">
        <a:xfrm flipH="1">
          <a:off x="1952625" y="41500425"/>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560</xdr:row>
      <xdr:rowOff>114300</xdr:rowOff>
    </xdr:from>
    <xdr:to>
      <xdr:col>2</xdr:col>
      <xdr:colOff>57150</xdr:colOff>
      <xdr:row>560</xdr:row>
      <xdr:rowOff>114300</xdr:rowOff>
    </xdr:to>
    <xdr:sp macro="" textlink="">
      <xdr:nvSpPr>
        <xdr:cNvPr id="717" name="Line 8">
          <a:extLst>
            <a:ext uri="{FF2B5EF4-FFF2-40B4-BE49-F238E27FC236}">
              <a16:creationId xmlns:a16="http://schemas.microsoft.com/office/drawing/2014/main" id="{5F8808EB-B0E2-4206-AE9D-8BD77F06C70E}"/>
            </a:ext>
          </a:extLst>
        </xdr:cNvPr>
        <xdr:cNvSpPr>
          <a:spLocks noChangeShapeType="1"/>
        </xdr:cNvSpPr>
      </xdr:nvSpPr>
      <xdr:spPr bwMode="auto">
        <a:xfrm flipH="1">
          <a:off x="1952625" y="10187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447</xdr:row>
      <xdr:rowOff>114300</xdr:rowOff>
    </xdr:from>
    <xdr:to>
      <xdr:col>2</xdr:col>
      <xdr:colOff>57150</xdr:colOff>
      <xdr:row>447</xdr:row>
      <xdr:rowOff>114300</xdr:rowOff>
    </xdr:to>
    <xdr:sp macro="" textlink="">
      <xdr:nvSpPr>
        <xdr:cNvPr id="718" name="Line 8">
          <a:extLst>
            <a:ext uri="{FF2B5EF4-FFF2-40B4-BE49-F238E27FC236}">
              <a16:creationId xmlns:a16="http://schemas.microsoft.com/office/drawing/2014/main" id="{0B23092A-4B14-4B3F-9148-3BE4346C0CE4}"/>
            </a:ext>
          </a:extLst>
        </xdr:cNvPr>
        <xdr:cNvSpPr>
          <a:spLocks noChangeShapeType="1"/>
        </xdr:cNvSpPr>
      </xdr:nvSpPr>
      <xdr:spPr bwMode="auto">
        <a:xfrm flipH="1">
          <a:off x="1952625" y="82505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454</xdr:row>
      <xdr:rowOff>114300</xdr:rowOff>
    </xdr:from>
    <xdr:to>
      <xdr:col>2</xdr:col>
      <xdr:colOff>57150</xdr:colOff>
      <xdr:row>454</xdr:row>
      <xdr:rowOff>114300</xdr:rowOff>
    </xdr:to>
    <xdr:sp macro="" textlink="">
      <xdr:nvSpPr>
        <xdr:cNvPr id="719" name="Line 8">
          <a:extLst>
            <a:ext uri="{FF2B5EF4-FFF2-40B4-BE49-F238E27FC236}">
              <a16:creationId xmlns:a16="http://schemas.microsoft.com/office/drawing/2014/main" id="{14DCBD3A-0AD9-4DA0-ADBF-BE5F61315693}"/>
            </a:ext>
          </a:extLst>
        </xdr:cNvPr>
        <xdr:cNvSpPr>
          <a:spLocks noChangeShapeType="1"/>
        </xdr:cNvSpPr>
      </xdr:nvSpPr>
      <xdr:spPr bwMode="auto">
        <a:xfrm flipH="1">
          <a:off x="1952625" y="83705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95250</xdr:rowOff>
    </xdr:from>
    <xdr:to>
      <xdr:col>2</xdr:col>
      <xdr:colOff>38100</xdr:colOff>
      <xdr:row>482</xdr:row>
      <xdr:rowOff>104775</xdr:rowOff>
    </xdr:to>
    <xdr:sp macro="" textlink="">
      <xdr:nvSpPr>
        <xdr:cNvPr id="720" name="Line 7">
          <a:extLst>
            <a:ext uri="{FF2B5EF4-FFF2-40B4-BE49-F238E27FC236}">
              <a16:creationId xmlns:a16="http://schemas.microsoft.com/office/drawing/2014/main" id="{31FF1925-32FA-4DC2-BD63-1E805542A511}"/>
            </a:ext>
          </a:extLst>
        </xdr:cNvPr>
        <xdr:cNvSpPr>
          <a:spLocks noChangeShapeType="1"/>
        </xdr:cNvSpPr>
      </xdr:nvSpPr>
      <xdr:spPr bwMode="auto">
        <a:xfrm flipH="1" flipV="1">
          <a:off x="1409700" y="88487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483</xdr:row>
      <xdr:rowOff>114300</xdr:rowOff>
    </xdr:from>
    <xdr:to>
      <xdr:col>2</xdr:col>
      <xdr:colOff>0</xdr:colOff>
      <xdr:row>483</xdr:row>
      <xdr:rowOff>114300</xdr:rowOff>
    </xdr:to>
    <xdr:sp macro="" textlink="">
      <xdr:nvSpPr>
        <xdr:cNvPr id="721" name="Line 8">
          <a:extLst>
            <a:ext uri="{FF2B5EF4-FFF2-40B4-BE49-F238E27FC236}">
              <a16:creationId xmlns:a16="http://schemas.microsoft.com/office/drawing/2014/main" id="{E0E747AF-5278-4C1C-ACCA-8BA3A1F1D44E}"/>
            </a:ext>
          </a:extLst>
        </xdr:cNvPr>
        <xdr:cNvSpPr>
          <a:spLocks noChangeShapeType="1"/>
        </xdr:cNvSpPr>
      </xdr:nvSpPr>
      <xdr:spPr bwMode="auto">
        <a:xfrm flipH="1">
          <a:off x="1409700" y="88677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220</xdr:row>
      <xdr:rowOff>95250</xdr:rowOff>
    </xdr:from>
    <xdr:to>
      <xdr:col>3</xdr:col>
      <xdr:colOff>38100</xdr:colOff>
      <xdr:row>220</xdr:row>
      <xdr:rowOff>104775</xdr:rowOff>
    </xdr:to>
    <xdr:sp macro="" textlink="">
      <xdr:nvSpPr>
        <xdr:cNvPr id="722" name="Line 7">
          <a:extLst>
            <a:ext uri="{FF2B5EF4-FFF2-40B4-BE49-F238E27FC236}">
              <a16:creationId xmlns:a16="http://schemas.microsoft.com/office/drawing/2014/main" id="{2B063065-50A1-44EF-B670-082380C269CD}"/>
            </a:ext>
          </a:extLst>
        </xdr:cNvPr>
        <xdr:cNvSpPr>
          <a:spLocks noChangeShapeType="1"/>
        </xdr:cNvSpPr>
      </xdr:nvSpPr>
      <xdr:spPr bwMode="auto">
        <a:xfrm flipH="1" flipV="1">
          <a:off x="1876425" y="41233725"/>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221</xdr:row>
      <xdr:rowOff>114300</xdr:rowOff>
    </xdr:from>
    <xdr:to>
      <xdr:col>3</xdr:col>
      <xdr:colOff>0</xdr:colOff>
      <xdr:row>221</xdr:row>
      <xdr:rowOff>114300</xdr:rowOff>
    </xdr:to>
    <xdr:sp macro="" textlink="">
      <xdr:nvSpPr>
        <xdr:cNvPr id="723" name="Line 8">
          <a:extLst>
            <a:ext uri="{FF2B5EF4-FFF2-40B4-BE49-F238E27FC236}">
              <a16:creationId xmlns:a16="http://schemas.microsoft.com/office/drawing/2014/main" id="{B57D7F4D-2C9D-4D9E-A7B2-7F40233E5219}"/>
            </a:ext>
          </a:extLst>
        </xdr:cNvPr>
        <xdr:cNvSpPr>
          <a:spLocks noChangeShapeType="1"/>
        </xdr:cNvSpPr>
      </xdr:nvSpPr>
      <xdr:spPr bwMode="auto">
        <a:xfrm flipH="1">
          <a:off x="1952625" y="41500425"/>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724" name="Line 8">
          <a:extLst>
            <a:ext uri="{FF2B5EF4-FFF2-40B4-BE49-F238E27FC236}">
              <a16:creationId xmlns:a16="http://schemas.microsoft.com/office/drawing/2014/main" id="{B0EDB189-CEF0-4E4D-BC4D-ECA63B5F83AC}"/>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725" name="Line 7">
          <a:extLst>
            <a:ext uri="{FF2B5EF4-FFF2-40B4-BE49-F238E27FC236}">
              <a16:creationId xmlns:a16="http://schemas.microsoft.com/office/drawing/2014/main" id="{40F934F9-1358-4BB1-A19B-5804CFC33EA2}"/>
            </a:ext>
          </a:extLst>
        </xdr:cNvPr>
        <xdr:cNvSpPr>
          <a:spLocks noChangeShapeType="1"/>
        </xdr:cNvSpPr>
      </xdr:nvSpPr>
      <xdr:spPr bwMode="auto">
        <a:xfrm flipH="1" flipV="1">
          <a:off x="1876425" y="256413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26" name="Line 8">
          <a:extLst>
            <a:ext uri="{FF2B5EF4-FFF2-40B4-BE49-F238E27FC236}">
              <a16:creationId xmlns:a16="http://schemas.microsoft.com/office/drawing/2014/main" id="{AAFB5830-0F91-42D9-8348-B842ACBFCBF9}"/>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27" name="Line 8">
          <a:extLst>
            <a:ext uri="{FF2B5EF4-FFF2-40B4-BE49-F238E27FC236}">
              <a16:creationId xmlns:a16="http://schemas.microsoft.com/office/drawing/2014/main" id="{CB3357D5-487E-43B6-AA77-1040A1ADEBB4}"/>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28" name="Line 8">
          <a:extLst>
            <a:ext uri="{FF2B5EF4-FFF2-40B4-BE49-F238E27FC236}">
              <a16:creationId xmlns:a16="http://schemas.microsoft.com/office/drawing/2014/main" id="{4D3FB278-0D02-470D-83D1-D50C92A8A0D5}"/>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312</xdr:row>
      <xdr:rowOff>114300</xdr:rowOff>
    </xdr:from>
    <xdr:to>
      <xdr:col>2</xdr:col>
      <xdr:colOff>0</xdr:colOff>
      <xdr:row>312</xdr:row>
      <xdr:rowOff>114300</xdr:rowOff>
    </xdr:to>
    <xdr:sp macro="" textlink="">
      <xdr:nvSpPr>
        <xdr:cNvPr id="729" name="Line 8">
          <a:extLst>
            <a:ext uri="{FF2B5EF4-FFF2-40B4-BE49-F238E27FC236}">
              <a16:creationId xmlns:a16="http://schemas.microsoft.com/office/drawing/2014/main" id="{60944A54-D8F4-4FF3-994C-CE12B9C1EC62}"/>
            </a:ext>
          </a:extLst>
        </xdr:cNvPr>
        <xdr:cNvSpPr>
          <a:spLocks noChangeShapeType="1"/>
        </xdr:cNvSpPr>
      </xdr:nvSpPr>
      <xdr:spPr bwMode="auto">
        <a:xfrm flipH="1">
          <a:off x="1409700"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730" name="Line 8">
          <a:extLst>
            <a:ext uri="{FF2B5EF4-FFF2-40B4-BE49-F238E27FC236}">
              <a16:creationId xmlns:a16="http://schemas.microsoft.com/office/drawing/2014/main" id="{1BD7FB01-274B-41EA-B899-A046B3189F63}"/>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31" name="Line 8">
          <a:extLst>
            <a:ext uri="{FF2B5EF4-FFF2-40B4-BE49-F238E27FC236}">
              <a16:creationId xmlns:a16="http://schemas.microsoft.com/office/drawing/2014/main" id="{6D27FB79-3A8A-497D-873F-AF7848DE00C3}"/>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732" name="Line 8">
          <a:extLst>
            <a:ext uri="{FF2B5EF4-FFF2-40B4-BE49-F238E27FC236}">
              <a16:creationId xmlns:a16="http://schemas.microsoft.com/office/drawing/2014/main" id="{73071514-F309-43B7-A8B4-EFC737DA2118}"/>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733" name="Line 7">
          <a:extLst>
            <a:ext uri="{FF2B5EF4-FFF2-40B4-BE49-F238E27FC236}">
              <a16:creationId xmlns:a16="http://schemas.microsoft.com/office/drawing/2014/main" id="{039ABF54-8294-4D84-8FF9-3F15D2D42665}"/>
            </a:ext>
          </a:extLst>
        </xdr:cNvPr>
        <xdr:cNvSpPr>
          <a:spLocks noChangeShapeType="1"/>
        </xdr:cNvSpPr>
      </xdr:nvSpPr>
      <xdr:spPr bwMode="auto">
        <a:xfrm flipH="1" flipV="1">
          <a:off x="1876425" y="256413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34" name="Line 8">
          <a:extLst>
            <a:ext uri="{FF2B5EF4-FFF2-40B4-BE49-F238E27FC236}">
              <a16:creationId xmlns:a16="http://schemas.microsoft.com/office/drawing/2014/main" id="{E2FC5046-E501-4951-BB76-504DAA445B0F}"/>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35" name="Line 8">
          <a:extLst>
            <a:ext uri="{FF2B5EF4-FFF2-40B4-BE49-F238E27FC236}">
              <a16:creationId xmlns:a16="http://schemas.microsoft.com/office/drawing/2014/main" id="{5F92FE67-D9B8-4F8C-AC73-1D3B30C53304}"/>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36" name="Line 8">
          <a:extLst>
            <a:ext uri="{FF2B5EF4-FFF2-40B4-BE49-F238E27FC236}">
              <a16:creationId xmlns:a16="http://schemas.microsoft.com/office/drawing/2014/main" id="{9279CF61-CE51-4FE4-B63C-FD1A2A61EAFD}"/>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312</xdr:row>
      <xdr:rowOff>114300</xdr:rowOff>
    </xdr:from>
    <xdr:to>
      <xdr:col>2</xdr:col>
      <xdr:colOff>0</xdr:colOff>
      <xdr:row>312</xdr:row>
      <xdr:rowOff>114300</xdr:rowOff>
    </xdr:to>
    <xdr:sp macro="" textlink="">
      <xdr:nvSpPr>
        <xdr:cNvPr id="737" name="Line 8">
          <a:extLst>
            <a:ext uri="{FF2B5EF4-FFF2-40B4-BE49-F238E27FC236}">
              <a16:creationId xmlns:a16="http://schemas.microsoft.com/office/drawing/2014/main" id="{4BC44EC6-81BE-4884-AE17-A39C3596ADC6}"/>
            </a:ext>
          </a:extLst>
        </xdr:cNvPr>
        <xdr:cNvSpPr>
          <a:spLocks noChangeShapeType="1"/>
        </xdr:cNvSpPr>
      </xdr:nvSpPr>
      <xdr:spPr bwMode="auto">
        <a:xfrm flipH="1">
          <a:off x="1409700"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738" name="Line 8">
          <a:extLst>
            <a:ext uri="{FF2B5EF4-FFF2-40B4-BE49-F238E27FC236}">
              <a16:creationId xmlns:a16="http://schemas.microsoft.com/office/drawing/2014/main" id="{04CD35F3-9482-42BB-9550-DB2F08AF96AA}"/>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39" name="Line 8">
          <a:extLst>
            <a:ext uri="{FF2B5EF4-FFF2-40B4-BE49-F238E27FC236}">
              <a16:creationId xmlns:a16="http://schemas.microsoft.com/office/drawing/2014/main" id="{77E3F24D-7132-4564-93B9-794E686E3E89}"/>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47625</xdr:colOff>
      <xdr:row>311</xdr:row>
      <xdr:rowOff>114300</xdr:rowOff>
    </xdr:to>
    <xdr:sp macro="" textlink="">
      <xdr:nvSpPr>
        <xdr:cNvPr id="740" name="Line 8">
          <a:extLst>
            <a:ext uri="{FF2B5EF4-FFF2-40B4-BE49-F238E27FC236}">
              <a16:creationId xmlns:a16="http://schemas.microsoft.com/office/drawing/2014/main" id="{A5C98CBD-C1FE-4B0E-BD68-EF5565D6D7AF}"/>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741" name="Line 7">
          <a:extLst>
            <a:ext uri="{FF2B5EF4-FFF2-40B4-BE49-F238E27FC236}">
              <a16:creationId xmlns:a16="http://schemas.microsoft.com/office/drawing/2014/main" id="{26638464-0AF3-4233-A830-2E4628E8418C}"/>
            </a:ext>
          </a:extLst>
        </xdr:cNvPr>
        <xdr:cNvSpPr>
          <a:spLocks noChangeShapeType="1"/>
        </xdr:cNvSpPr>
      </xdr:nvSpPr>
      <xdr:spPr bwMode="auto">
        <a:xfrm flipH="1" flipV="1">
          <a:off x="1876425" y="256413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42" name="Line 8">
          <a:extLst>
            <a:ext uri="{FF2B5EF4-FFF2-40B4-BE49-F238E27FC236}">
              <a16:creationId xmlns:a16="http://schemas.microsoft.com/office/drawing/2014/main" id="{838E4AF0-C7A4-4550-8FD1-0C2548CD9292}"/>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47625</xdr:colOff>
      <xdr:row>325</xdr:row>
      <xdr:rowOff>114300</xdr:rowOff>
    </xdr:to>
    <xdr:sp macro="" textlink="">
      <xdr:nvSpPr>
        <xdr:cNvPr id="743" name="Line 8">
          <a:extLst>
            <a:ext uri="{FF2B5EF4-FFF2-40B4-BE49-F238E27FC236}">
              <a16:creationId xmlns:a16="http://schemas.microsoft.com/office/drawing/2014/main" id="{E72475FA-5D59-4D1B-AF8B-AD8D92ACA541}"/>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47625</xdr:colOff>
      <xdr:row>325</xdr:row>
      <xdr:rowOff>114300</xdr:rowOff>
    </xdr:to>
    <xdr:sp macro="" textlink="">
      <xdr:nvSpPr>
        <xdr:cNvPr id="744" name="Line 8">
          <a:extLst>
            <a:ext uri="{FF2B5EF4-FFF2-40B4-BE49-F238E27FC236}">
              <a16:creationId xmlns:a16="http://schemas.microsoft.com/office/drawing/2014/main" id="{34F8F143-6A46-461B-BA1B-D8800611C751}"/>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312</xdr:row>
      <xdr:rowOff>114300</xdr:rowOff>
    </xdr:from>
    <xdr:to>
      <xdr:col>2</xdr:col>
      <xdr:colOff>0</xdr:colOff>
      <xdr:row>312</xdr:row>
      <xdr:rowOff>114300</xdr:rowOff>
    </xdr:to>
    <xdr:sp macro="" textlink="">
      <xdr:nvSpPr>
        <xdr:cNvPr id="745" name="Line 8">
          <a:extLst>
            <a:ext uri="{FF2B5EF4-FFF2-40B4-BE49-F238E27FC236}">
              <a16:creationId xmlns:a16="http://schemas.microsoft.com/office/drawing/2014/main" id="{A6B58350-3D08-46CF-B218-9BB127D61401}"/>
            </a:ext>
          </a:extLst>
        </xdr:cNvPr>
        <xdr:cNvSpPr>
          <a:spLocks noChangeShapeType="1"/>
        </xdr:cNvSpPr>
      </xdr:nvSpPr>
      <xdr:spPr bwMode="auto">
        <a:xfrm flipH="1">
          <a:off x="1409700"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47625</xdr:colOff>
      <xdr:row>311</xdr:row>
      <xdr:rowOff>114300</xdr:rowOff>
    </xdr:to>
    <xdr:sp macro="" textlink="">
      <xdr:nvSpPr>
        <xdr:cNvPr id="746" name="Line 8">
          <a:extLst>
            <a:ext uri="{FF2B5EF4-FFF2-40B4-BE49-F238E27FC236}">
              <a16:creationId xmlns:a16="http://schemas.microsoft.com/office/drawing/2014/main" id="{4FDB9488-0288-462E-8797-570D1E130801}"/>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47" name="Line 8">
          <a:extLst>
            <a:ext uri="{FF2B5EF4-FFF2-40B4-BE49-F238E27FC236}">
              <a16:creationId xmlns:a16="http://schemas.microsoft.com/office/drawing/2014/main" id="{F2F56AF3-9A53-4782-9562-37D13E90CDF3}"/>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748" name="Line 8">
          <a:extLst>
            <a:ext uri="{FF2B5EF4-FFF2-40B4-BE49-F238E27FC236}">
              <a16:creationId xmlns:a16="http://schemas.microsoft.com/office/drawing/2014/main" id="{E86DDFA9-7DDB-4F48-B563-A51E0CA3F487}"/>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149</xdr:row>
      <xdr:rowOff>95250</xdr:rowOff>
    </xdr:from>
    <xdr:to>
      <xdr:col>3</xdr:col>
      <xdr:colOff>28575</xdr:colOff>
      <xdr:row>149</xdr:row>
      <xdr:rowOff>104775</xdr:rowOff>
    </xdr:to>
    <xdr:sp macro="" textlink="">
      <xdr:nvSpPr>
        <xdr:cNvPr id="749" name="Line 7">
          <a:extLst>
            <a:ext uri="{FF2B5EF4-FFF2-40B4-BE49-F238E27FC236}">
              <a16:creationId xmlns:a16="http://schemas.microsoft.com/office/drawing/2014/main" id="{1495C050-4487-4A68-B8E2-EAC0DE6F9FE1}"/>
            </a:ext>
          </a:extLst>
        </xdr:cNvPr>
        <xdr:cNvSpPr>
          <a:spLocks noChangeShapeType="1"/>
        </xdr:cNvSpPr>
      </xdr:nvSpPr>
      <xdr:spPr bwMode="auto">
        <a:xfrm flipH="1" flipV="1">
          <a:off x="1876425" y="256413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50" name="Line 8">
          <a:extLst>
            <a:ext uri="{FF2B5EF4-FFF2-40B4-BE49-F238E27FC236}">
              <a16:creationId xmlns:a16="http://schemas.microsoft.com/office/drawing/2014/main" id="{1319FE9B-8545-4274-8612-F8F1A25CDF36}"/>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51" name="Line 8">
          <a:extLst>
            <a:ext uri="{FF2B5EF4-FFF2-40B4-BE49-F238E27FC236}">
              <a16:creationId xmlns:a16="http://schemas.microsoft.com/office/drawing/2014/main" id="{D8A6B26F-CA38-42F0-B566-0548033F1195}"/>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325</xdr:row>
      <xdr:rowOff>114300</xdr:rowOff>
    </xdr:from>
    <xdr:to>
      <xdr:col>2</xdr:col>
      <xdr:colOff>76200</xdr:colOff>
      <xdr:row>325</xdr:row>
      <xdr:rowOff>114300</xdr:rowOff>
    </xdr:to>
    <xdr:sp macro="" textlink="">
      <xdr:nvSpPr>
        <xdr:cNvPr id="752" name="Line 8">
          <a:extLst>
            <a:ext uri="{FF2B5EF4-FFF2-40B4-BE49-F238E27FC236}">
              <a16:creationId xmlns:a16="http://schemas.microsoft.com/office/drawing/2014/main" id="{010EF575-961F-4585-BBD0-8B892E358309}"/>
            </a:ext>
          </a:extLst>
        </xdr:cNvPr>
        <xdr:cNvSpPr>
          <a:spLocks noChangeShapeType="1"/>
        </xdr:cNvSpPr>
      </xdr:nvSpPr>
      <xdr:spPr bwMode="auto">
        <a:xfrm flipH="1">
          <a:off x="1485900"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312</xdr:row>
      <xdr:rowOff>114300</xdr:rowOff>
    </xdr:from>
    <xdr:to>
      <xdr:col>2</xdr:col>
      <xdr:colOff>0</xdr:colOff>
      <xdr:row>312</xdr:row>
      <xdr:rowOff>114300</xdr:rowOff>
    </xdr:to>
    <xdr:sp macro="" textlink="">
      <xdr:nvSpPr>
        <xdr:cNvPr id="753" name="Line 8">
          <a:extLst>
            <a:ext uri="{FF2B5EF4-FFF2-40B4-BE49-F238E27FC236}">
              <a16:creationId xmlns:a16="http://schemas.microsoft.com/office/drawing/2014/main" id="{8F95C14D-F6F2-44B3-B313-E6F1B19C561B}"/>
            </a:ext>
          </a:extLst>
        </xdr:cNvPr>
        <xdr:cNvSpPr>
          <a:spLocks noChangeShapeType="1"/>
        </xdr:cNvSpPr>
      </xdr:nvSpPr>
      <xdr:spPr bwMode="auto">
        <a:xfrm flipH="1">
          <a:off x="1409700"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311</xdr:row>
      <xdr:rowOff>114300</xdr:rowOff>
    </xdr:from>
    <xdr:to>
      <xdr:col>2</xdr:col>
      <xdr:colOff>85725</xdr:colOff>
      <xdr:row>311</xdr:row>
      <xdr:rowOff>114300</xdr:rowOff>
    </xdr:to>
    <xdr:sp macro="" textlink="">
      <xdr:nvSpPr>
        <xdr:cNvPr id="754" name="Line 8">
          <a:extLst>
            <a:ext uri="{FF2B5EF4-FFF2-40B4-BE49-F238E27FC236}">
              <a16:creationId xmlns:a16="http://schemas.microsoft.com/office/drawing/2014/main" id="{0B35F96D-0281-4A83-9400-155CBC24B4F9}"/>
            </a:ext>
          </a:extLst>
        </xdr:cNvPr>
        <xdr:cNvSpPr>
          <a:spLocks noChangeShapeType="1"/>
        </xdr:cNvSpPr>
      </xdr:nvSpPr>
      <xdr:spPr bwMode="auto">
        <a:xfrm flipH="1">
          <a:off x="1952625"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150</xdr:row>
      <xdr:rowOff>114300</xdr:rowOff>
    </xdr:from>
    <xdr:to>
      <xdr:col>3</xdr:col>
      <xdr:colOff>0</xdr:colOff>
      <xdr:row>150</xdr:row>
      <xdr:rowOff>114300</xdr:rowOff>
    </xdr:to>
    <xdr:sp macro="" textlink="">
      <xdr:nvSpPr>
        <xdr:cNvPr id="755" name="Line 8">
          <a:extLst>
            <a:ext uri="{FF2B5EF4-FFF2-40B4-BE49-F238E27FC236}">
              <a16:creationId xmlns:a16="http://schemas.microsoft.com/office/drawing/2014/main" id="{F8CF4696-8024-440C-8538-7D8A4CB0837D}"/>
            </a:ext>
          </a:extLst>
        </xdr:cNvPr>
        <xdr:cNvSpPr>
          <a:spLocks noChangeShapeType="1"/>
        </xdr:cNvSpPr>
      </xdr:nvSpPr>
      <xdr:spPr bwMode="auto">
        <a:xfrm flipH="1">
          <a:off x="1952625" y="258318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306</xdr:row>
      <xdr:rowOff>114300</xdr:rowOff>
    </xdr:from>
    <xdr:to>
      <xdr:col>2</xdr:col>
      <xdr:colOff>85725</xdr:colOff>
      <xdr:row>306</xdr:row>
      <xdr:rowOff>114300</xdr:rowOff>
    </xdr:to>
    <xdr:sp macro="" textlink="">
      <xdr:nvSpPr>
        <xdr:cNvPr id="756" name="Line 8">
          <a:extLst>
            <a:ext uri="{FF2B5EF4-FFF2-40B4-BE49-F238E27FC236}">
              <a16:creationId xmlns:a16="http://schemas.microsoft.com/office/drawing/2014/main" id="{3ABE680C-3CDA-4C8B-BCA5-0B5A26081E6F}"/>
            </a:ext>
          </a:extLst>
        </xdr:cNvPr>
        <xdr:cNvSpPr>
          <a:spLocks noChangeShapeType="1"/>
        </xdr:cNvSpPr>
      </xdr:nvSpPr>
      <xdr:spPr bwMode="auto">
        <a:xfrm flipH="1">
          <a:off x="1952625" y="5793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151</xdr:row>
      <xdr:rowOff>95250</xdr:rowOff>
    </xdr:from>
    <xdr:to>
      <xdr:col>3</xdr:col>
      <xdr:colOff>28575</xdr:colOff>
      <xdr:row>151</xdr:row>
      <xdr:rowOff>104775</xdr:rowOff>
    </xdr:to>
    <xdr:sp macro="" textlink="">
      <xdr:nvSpPr>
        <xdr:cNvPr id="757" name="Line 7">
          <a:extLst>
            <a:ext uri="{FF2B5EF4-FFF2-40B4-BE49-F238E27FC236}">
              <a16:creationId xmlns:a16="http://schemas.microsoft.com/office/drawing/2014/main" id="{2F195241-6B21-4073-AD32-DBF5BADDF974}"/>
            </a:ext>
          </a:extLst>
        </xdr:cNvPr>
        <xdr:cNvSpPr>
          <a:spLocks noChangeShapeType="1"/>
        </xdr:cNvSpPr>
      </xdr:nvSpPr>
      <xdr:spPr bwMode="auto">
        <a:xfrm flipH="1" flipV="1">
          <a:off x="1876425" y="25984200"/>
          <a:ext cx="3619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152</xdr:row>
      <xdr:rowOff>114300</xdr:rowOff>
    </xdr:from>
    <xdr:to>
      <xdr:col>3</xdr:col>
      <xdr:colOff>0</xdr:colOff>
      <xdr:row>152</xdr:row>
      <xdr:rowOff>114300</xdr:rowOff>
    </xdr:to>
    <xdr:sp macro="" textlink="">
      <xdr:nvSpPr>
        <xdr:cNvPr id="758" name="Line 8">
          <a:extLst>
            <a:ext uri="{FF2B5EF4-FFF2-40B4-BE49-F238E27FC236}">
              <a16:creationId xmlns:a16="http://schemas.microsoft.com/office/drawing/2014/main" id="{9A62DB8B-02F9-444B-BFD6-9E2D5C730562}"/>
            </a:ext>
          </a:extLst>
        </xdr:cNvPr>
        <xdr:cNvSpPr>
          <a:spLocks noChangeShapeType="1"/>
        </xdr:cNvSpPr>
      </xdr:nvSpPr>
      <xdr:spPr bwMode="auto">
        <a:xfrm flipH="1">
          <a:off x="1952625" y="261747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759" name="Line 8">
          <a:extLst>
            <a:ext uri="{FF2B5EF4-FFF2-40B4-BE49-F238E27FC236}">
              <a16:creationId xmlns:a16="http://schemas.microsoft.com/office/drawing/2014/main" id="{D2748CBC-1A27-4624-BF71-5BA75ED659CF}"/>
            </a:ext>
          </a:extLst>
        </xdr:cNvPr>
        <xdr:cNvSpPr>
          <a:spLocks noChangeShapeType="1"/>
        </xdr:cNvSpPr>
      </xdr:nvSpPr>
      <xdr:spPr bwMode="auto">
        <a:xfrm flipH="1">
          <a:off x="1485900" y="60464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760" name="Line 8">
          <a:extLst>
            <a:ext uri="{FF2B5EF4-FFF2-40B4-BE49-F238E27FC236}">
              <a16:creationId xmlns:a16="http://schemas.microsoft.com/office/drawing/2014/main" id="{034F0107-C786-450A-A94B-8A385C493E59}"/>
            </a:ext>
          </a:extLst>
        </xdr:cNvPr>
        <xdr:cNvSpPr>
          <a:spLocks noChangeShapeType="1"/>
        </xdr:cNvSpPr>
      </xdr:nvSpPr>
      <xdr:spPr bwMode="auto">
        <a:xfrm flipH="1">
          <a:off x="1485900" y="60464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307</xdr:row>
      <xdr:rowOff>95250</xdr:rowOff>
    </xdr:from>
    <xdr:to>
      <xdr:col>2</xdr:col>
      <xdr:colOff>47625</xdr:colOff>
      <xdr:row>307</xdr:row>
      <xdr:rowOff>104775</xdr:rowOff>
    </xdr:to>
    <xdr:sp macro="" textlink="">
      <xdr:nvSpPr>
        <xdr:cNvPr id="761" name="Line 7">
          <a:extLst>
            <a:ext uri="{FF2B5EF4-FFF2-40B4-BE49-F238E27FC236}">
              <a16:creationId xmlns:a16="http://schemas.microsoft.com/office/drawing/2014/main" id="{29779913-1C5C-41FE-AD08-645CCCF02F5C}"/>
            </a:ext>
          </a:extLst>
        </xdr:cNvPr>
        <xdr:cNvSpPr>
          <a:spLocks noChangeShapeType="1"/>
        </xdr:cNvSpPr>
      </xdr:nvSpPr>
      <xdr:spPr bwMode="auto">
        <a:xfrm flipH="1" flipV="1">
          <a:off x="1409700" y="580929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308</xdr:row>
      <xdr:rowOff>114300</xdr:rowOff>
    </xdr:from>
    <xdr:to>
      <xdr:col>2</xdr:col>
      <xdr:colOff>0</xdr:colOff>
      <xdr:row>308</xdr:row>
      <xdr:rowOff>114300</xdr:rowOff>
    </xdr:to>
    <xdr:sp macro="" textlink="">
      <xdr:nvSpPr>
        <xdr:cNvPr id="762" name="Line 8">
          <a:extLst>
            <a:ext uri="{FF2B5EF4-FFF2-40B4-BE49-F238E27FC236}">
              <a16:creationId xmlns:a16="http://schemas.microsoft.com/office/drawing/2014/main" id="{D1319D01-F3BD-4515-9DC7-747B8E34E8FC}"/>
            </a:ext>
          </a:extLst>
        </xdr:cNvPr>
        <xdr:cNvSpPr>
          <a:spLocks noChangeShapeType="1"/>
        </xdr:cNvSpPr>
      </xdr:nvSpPr>
      <xdr:spPr bwMode="auto">
        <a:xfrm flipH="1">
          <a:off x="1409700" y="582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306</xdr:row>
      <xdr:rowOff>114300</xdr:rowOff>
    </xdr:from>
    <xdr:to>
      <xdr:col>2</xdr:col>
      <xdr:colOff>85725</xdr:colOff>
      <xdr:row>306</xdr:row>
      <xdr:rowOff>114300</xdr:rowOff>
    </xdr:to>
    <xdr:sp macro="" textlink="">
      <xdr:nvSpPr>
        <xdr:cNvPr id="763" name="Line 8">
          <a:extLst>
            <a:ext uri="{FF2B5EF4-FFF2-40B4-BE49-F238E27FC236}">
              <a16:creationId xmlns:a16="http://schemas.microsoft.com/office/drawing/2014/main" id="{FBEF2873-4244-4BAC-A147-3C331CC0B105}"/>
            </a:ext>
          </a:extLst>
        </xdr:cNvPr>
        <xdr:cNvSpPr>
          <a:spLocks noChangeShapeType="1"/>
        </xdr:cNvSpPr>
      </xdr:nvSpPr>
      <xdr:spPr bwMode="auto">
        <a:xfrm flipH="1">
          <a:off x="1952625" y="5793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152</xdr:row>
      <xdr:rowOff>114300</xdr:rowOff>
    </xdr:from>
    <xdr:to>
      <xdr:col>3</xdr:col>
      <xdr:colOff>0</xdr:colOff>
      <xdr:row>152</xdr:row>
      <xdr:rowOff>114300</xdr:rowOff>
    </xdr:to>
    <xdr:sp macro="" textlink="">
      <xdr:nvSpPr>
        <xdr:cNvPr id="764" name="Line 8">
          <a:extLst>
            <a:ext uri="{FF2B5EF4-FFF2-40B4-BE49-F238E27FC236}">
              <a16:creationId xmlns:a16="http://schemas.microsoft.com/office/drawing/2014/main" id="{AD35D6E0-0D69-4875-B699-F9BA57E5868D}"/>
            </a:ext>
          </a:extLst>
        </xdr:cNvPr>
        <xdr:cNvSpPr>
          <a:spLocks noChangeShapeType="1"/>
        </xdr:cNvSpPr>
      </xdr:nvSpPr>
      <xdr:spPr bwMode="auto">
        <a:xfrm flipH="1">
          <a:off x="1952625" y="26174700"/>
          <a:ext cx="257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303</xdr:row>
      <xdr:rowOff>95250</xdr:rowOff>
    </xdr:from>
    <xdr:to>
      <xdr:col>3</xdr:col>
      <xdr:colOff>38100</xdr:colOff>
      <xdr:row>303</xdr:row>
      <xdr:rowOff>104775</xdr:rowOff>
    </xdr:to>
    <xdr:sp macro="" textlink="">
      <xdr:nvSpPr>
        <xdr:cNvPr id="765" name="Line 7">
          <a:extLst>
            <a:ext uri="{FF2B5EF4-FFF2-40B4-BE49-F238E27FC236}">
              <a16:creationId xmlns:a16="http://schemas.microsoft.com/office/drawing/2014/main" id="{DB0D9C44-421D-4607-9CD0-CEB706F77353}"/>
            </a:ext>
          </a:extLst>
        </xdr:cNvPr>
        <xdr:cNvSpPr>
          <a:spLocks noChangeShapeType="1"/>
        </xdr:cNvSpPr>
      </xdr:nvSpPr>
      <xdr:spPr bwMode="auto">
        <a:xfrm flipH="1" flipV="1">
          <a:off x="1876425" y="57369075"/>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304</xdr:row>
      <xdr:rowOff>114300</xdr:rowOff>
    </xdr:from>
    <xdr:to>
      <xdr:col>2</xdr:col>
      <xdr:colOff>676275</xdr:colOff>
      <xdr:row>304</xdr:row>
      <xdr:rowOff>114300</xdr:rowOff>
    </xdr:to>
    <xdr:sp macro="" textlink="">
      <xdr:nvSpPr>
        <xdr:cNvPr id="766" name="Line 8">
          <a:extLst>
            <a:ext uri="{FF2B5EF4-FFF2-40B4-BE49-F238E27FC236}">
              <a16:creationId xmlns:a16="http://schemas.microsoft.com/office/drawing/2014/main" id="{8419F00E-FEB6-4658-A38A-B11ED2395B1D}"/>
            </a:ext>
          </a:extLst>
        </xdr:cNvPr>
        <xdr:cNvSpPr>
          <a:spLocks noChangeShapeType="1"/>
        </xdr:cNvSpPr>
      </xdr:nvSpPr>
      <xdr:spPr bwMode="auto">
        <a:xfrm flipH="1">
          <a:off x="1952625" y="5756910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71</xdr:row>
      <xdr:rowOff>91440</xdr:rowOff>
    </xdr:from>
    <xdr:to>
      <xdr:col>3</xdr:col>
      <xdr:colOff>38100</xdr:colOff>
      <xdr:row>71</xdr:row>
      <xdr:rowOff>99060</xdr:rowOff>
    </xdr:to>
    <xdr:sp macro="" textlink="">
      <xdr:nvSpPr>
        <xdr:cNvPr id="767" name="Line 7">
          <a:extLst>
            <a:ext uri="{FF2B5EF4-FFF2-40B4-BE49-F238E27FC236}">
              <a16:creationId xmlns:a16="http://schemas.microsoft.com/office/drawing/2014/main" id="{EFD8B121-D084-4F97-8932-B924CF4F02AF}"/>
            </a:ext>
          </a:extLst>
        </xdr:cNvPr>
        <xdr:cNvSpPr>
          <a:spLocks noChangeShapeType="1"/>
        </xdr:cNvSpPr>
      </xdr:nvSpPr>
      <xdr:spPr bwMode="auto">
        <a:xfrm flipH="1" flipV="1">
          <a:off x="1828800" y="1226439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72</xdr:row>
      <xdr:rowOff>114300</xdr:rowOff>
    </xdr:from>
    <xdr:to>
      <xdr:col>2</xdr:col>
      <xdr:colOff>609600</xdr:colOff>
      <xdr:row>72</xdr:row>
      <xdr:rowOff>114300</xdr:rowOff>
    </xdr:to>
    <xdr:sp macro="" textlink="">
      <xdr:nvSpPr>
        <xdr:cNvPr id="768" name="Line 8">
          <a:extLst>
            <a:ext uri="{FF2B5EF4-FFF2-40B4-BE49-F238E27FC236}">
              <a16:creationId xmlns:a16="http://schemas.microsoft.com/office/drawing/2014/main" id="{E451BD45-5B86-4059-889B-D9BE26553960}"/>
            </a:ext>
          </a:extLst>
        </xdr:cNvPr>
        <xdr:cNvSpPr>
          <a:spLocks noChangeShapeType="1"/>
        </xdr:cNvSpPr>
      </xdr:nvSpPr>
      <xdr:spPr bwMode="auto">
        <a:xfrm flipH="1">
          <a:off x="1897380" y="124587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364</xdr:row>
      <xdr:rowOff>114300</xdr:rowOff>
    </xdr:from>
    <xdr:to>
      <xdr:col>2</xdr:col>
      <xdr:colOff>76200</xdr:colOff>
      <xdr:row>364</xdr:row>
      <xdr:rowOff>114300</xdr:rowOff>
    </xdr:to>
    <xdr:sp macro="" textlink="">
      <xdr:nvSpPr>
        <xdr:cNvPr id="769" name="Line 8">
          <a:extLst>
            <a:ext uri="{FF2B5EF4-FFF2-40B4-BE49-F238E27FC236}">
              <a16:creationId xmlns:a16="http://schemas.microsoft.com/office/drawing/2014/main" id="{6FF90FF2-F6B2-47B4-80A6-0473390802CE}"/>
            </a:ext>
          </a:extLst>
        </xdr:cNvPr>
        <xdr:cNvSpPr>
          <a:spLocks noChangeShapeType="1"/>
        </xdr:cNvSpPr>
      </xdr:nvSpPr>
      <xdr:spPr bwMode="auto">
        <a:xfrm flipH="1">
          <a:off x="1485900" y="6827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368</xdr:row>
      <xdr:rowOff>114300</xdr:rowOff>
    </xdr:from>
    <xdr:to>
      <xdr:col>2</xdr:col>
      <xdr:colOff>85725</xdr:colOff>
      <xdr:row>368</xdr:row>
      <xdr:rowOff>114300</xdr:rowOff>
    </xdr:to>
    <xdr:sp macro="" textlink="">
      <xdr:nvSpPr>
        <xdr:cNvPr id="770" name="Line 8">
          <a:extLst>
            <a:ext uri="{FF2B5EF4-FFF2-40B4-BE49-F238E27FC236}">
              <a16:creationId xmlns:a16="http://schemas.microsoft.com/office/drawing/2014/main" id="{479D15AA-CFF7-4078-9261-EE266E8A4AD4}"/>
            </a:ext>
          </a:extLst>
        </xdr:cNvPr>
        <xdr:cNvSpPr>
          <a:spLocks noChangeShapeType="1"/>
        </xdr:cNvSpPr>
      </xdr:nvSpPr>
      <xdr:spPr bwMode="auto">
        <a:xfrm flipH="1">
          <a:off x="1952625" y="6896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771" name="Line 8">
          <a:extLst>
            <a:ext uri="{FF2B5EF4-FFF2-40B4-BE49-F238E27FC236}">
              <a16:creationId xmlns:a16="http://schemas.microsoft.com/office/drawing/2014/main" id="{6B987C09-B6C6-44EA-98D7-7DB97D1EE955}"/>
            </a:ext>
          </a:extLst>
        </xdr:cNvPr>
        <xdr:cNvSpPr>
          <a:spLocks noChangeShapeType="1"/>
        </xdr:cNvSpPr>
      </xdr:nvSpPr>
      <xdr:spPr bwMode="auto">
        <a:xfrm flipH="1">
          <a:off x="14859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772" name="Line 8">
          <a:extLst>
            <a:ext uri="{FF2B5EF4-FFF2-40B4-BE49-F238E27FC236}">
              <a16:creationId xmlns:a16="http://schemas.microsoft.com/office/drawing/2014/main" id="{77EA3192-1536-4A8F-BDC2-B2708D3F07D8}"/>
            </a:ext>
          </a:extLst>
        </xdr:cNvPr>
        <xdr:cNvSpPr>
          <a:spLocks noChangeShapeType="1"/>
        </xdr:cNvSpPr>
      </xdr:nvSpPr>
      <xdr:spPr bwMode="auto">
        <a:xfrm flipH="1">
          <a:off x="14859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334</xdr:row>
      <xdr:rowOff>114300</xdr:rowOff>
    </xdr:from>
    <xdr:to>
      <xdr:col>2</xdr:col>
      <xdr:colOff>76200</xdr:colOff>
      <xdr:row>334</xdr:row>
      <xdr:rowOff>114300</xdr:rowOff>
    </xdr:to>
    <xdr:sp macro="" textlink="">
      <xdr:nvSpPr>
        <xdr:cNvPr id="773" name="Line 8">
          <a:extLst>
            <a:ext uri="{FF2B5EF4-FFF2-40B4-BE49-F238E27FC236}">
              <a16:creationId xmlns:a16="http://schemas.microsoft.com/office/drawing/2014/main" id="{08812CB0-B27D-4E98-942A-01EFB222552E}"/>
            </a:ext>
          </a:extLst>
        </xdr:cNvPr>
        <xdr:cNvSpPr>
          <a:spLocks noChangeShapeType="1"/>
        </xdr:cNvSpPr>
      </xdr:nvSpPr>
      <xdr:spPr bwMode="auto">
        <a:xfrm flipH="1">
          <a:off x="1485900" y="62988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774" name="Line 8">
          <a:extLst>
            <a:ext uri="{FF2B5EF4-FFF2-40B4-BE49-F238E27FC236}">
              <a16:creationId xmlns:a16="http://schemas.microsoft.com/office/drawing/2014/main" id="{A35A626D-4DB3-4F53-B76D-A7BFF86203F6}"/>
            </a:ext>
          </a:extLst>
        </xdr:cNvPr>
        <xdr:cNvSpPr>
          <a:spLocks noChangeShapeType="1"/>
        </xdr:cNvSpPr>
      </xdr:nvSpPr>
      <xdr:spPr bwMode="auto">
        <a:xfrm flipH="1">
          <a:off x="1409700" y="6758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368</xdr:row>
      <xdr:rowOff>114300</xdr:rowOff>
    </xdr:from>
    <xdr:to>
      <xdr:col>2</xdr:col>
      <xdr:colOff>85725</xdr:colOff>
      <xdr:row>368</xdr:row>
      <xdr:rowOff>114300</xdr:rowOff>
    </xdr:to>
    <xdr:sp macro="" textlink="">
      <xdr:nvSpPr>
        <xdr:cNvPr id="775" name="Line 8">
          <a:extLst>
            <a:ext uri="{FF2B5EF4-FFF2-40B4-BE49-F238E27FC236}">
              <a16:creationId xmlns:a16="http://schemas.microsoft.com/office/drawing/2014/main" id="{5633D249-4FAC-4B1E-A44C-3787EB45B972}"/>
            </a:ext>
          </a:extLst>
        </xdr:cNvPr>
        <xdr:cNvSpPr>
          <a:spLocks noChangeShapeType="1"/>
        </xdr:cNvSpPr>
      </xdr:nvSpPr>
      <xdr:spPr bwMode="auto">
        <a:xfrm flipH="1">
          <a:off x="1952625" y="6896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76" name="Line 8">
          <a:extLst>
            <a:ext uri="{FF2B5EF4-FFF2-40B4-BE49-F238E27FC236}">
              <a16:creationId xmlns:a16="http://schemas.microsoft.com/office/drawing/2014/main" id="{955C1E69-ECEC-47CC-A71B-E69FA4E04486}"/>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77" name="Line 8">
          <a:extLst>
            <a:ext uri="{FF2B5EF4-FFF2-40B4-BE49-F238E27FC236}">
              <a16:creationId xmlns:a16="http://schemas.microsoft.com/office/drawing/2014/main" id="{47B2F727-0369-46E8-9282-72355313509E}"/>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78" name="Line 8">
          <a:extLst>
            <a:ext uri="{FF2B5EF4-FFF2-40B4-BE49-F238E27FC236}">
              <a16:creationId xmlns:a16="http://schemas.microsoft.com/office/drawing/2014/main" id="{FA91C877-DC6F-415A-BCE3-C206A388F7C7}"/>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79" name="Line 8">
          <a:extLst>
            <a:ext uri="{FF2B5EF4-FFF2-40B4-BE49-F238E27FC236}">
              <a16:creationId xmlns:a16="http://schemas.microsoft.com/office/drawing/2014/main" id="{088C24CA-8366-4348-B7BB-B4242ADFC82C}"/>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80" name="Line 8">
          <a:extLst>
            <a:ext uri="{FF2B5EF4-FFF2-40B4-BE49-F238E27FC236}">
              <a16:creationId xmlns:a16="http://schemas.microsoft.com/office/drawing/2014/main" id="{E4D076D4-77D5-48C7-B48E-F777399C451F}"/>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81" name="Line 8">
          <a:extLst>
            <a:ext uri="{FF2B5EF4-FFF2-40B4-BE49-F238E27FC236}">
              <a16:creationId xmlns:a16="http://schemas.microsoft.com/office/drawing/2014/main" id="{C396A14B-6745-4C9B-98E5-1E8318CF177D}"/>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47625</xdr:colOff>
      <xdr:row>327</xdr:row>
      <xdr:rowOff>114300</xdr:rowOff>
    </xdr:to>
    <xdr:sp macro="" textlink="">
      <xdr:nvSpPr>
        <xdr:cNvPr id="782" name="Line 8">
          <a:extLst>
            <a:ext uri="{FF2B5EF4-FFF2-40B4-BE49-F238E27FC236}">
              <a16:creationId xmlns:a16="http://schemas.microsoft.com/office/drawing/2014/main" id="{7DFCFE11-B77C-4F2F-A134-959F946823BE}"/>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47625</xdr:colOff>
      <xdr:row>327</xdr:row>
      <xdr:rowOff>114300</xdr:rowOff>
    </xdr:to>
    <xdr:sp macro="" textlink="">
      <xdr:nvSpPr>
        <xdr:cNvPr id="783" name="Line 8">
          <a:extLst>
            <a:ext uri="{FF2B5EF4-FFF2-40B4-BE49-F238E27FC236}">
              <a16:creationId xmlns:a16="http://schemas.microsoft.com/office/drawing/2014/main" id="{39981338-2612-4AA4-AFF7-9CB014788E28}"/>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84" name="Line 8">
          <a:extLst>
            <a:ext uri="{FF2B5EF4-FFF2-40B4-BE49-F238E27FC236}">
              <a16:creationId xmlns:a16="http://schemas.microsoft.com/office/drawing/2014/main" id="{3CFAECFC-7360-4AA4-B296-750F78AD9041}"/>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785" name="Line 8">
          <a:extLst>
            <a:ext uri="{FF2B5EF4-FFF2-40B4-BE49-F238E27FC236}">
              <a16:creationId xmlns:a16="http://schemas.microsoft.com/office/drawing/2014/main" id="{D9E42BC0-D501-4AA6-A402-D7CE42419019}"/>
            </a:ext>
          </a:extLst>
        </xdr:cNvPr>
        <xdr:cNvSpPr>
          <a:spLocks noChangeShapeType="1"/>
        </xdr:cNvSpPr>
      </xdr:nvSpPr>
      <xdr:spPr bwMode="auto">
        <a:xfrm flipH="1">
          <a:off x="1485900" y="61731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369</xdr:row>
      <xdr:rowOff>114300</xdr:rowOff>
    </xdr:from>
    <xdr:to>
      <xdr:col>2</xdr:col>
      <xdr:colOff>85725</xdr:colOff>
      <xdr:row>369</xdr:row>
      <xdr:rowOff>114300</xdr:rowOff>
    </xdr:to>
    <xdr:sp macro="" textlink="">
      <xdr:nvSpPr>
        <xdr:cNvPr id="786" name="Line 8">
          <a:extLst>
            <a:ext uri="{FF2B5EF4-FFF2-40B4-BE49-F238E27FC236}">
              <a16:creationId xmlns:a16="http://schemas.microsoft.com/office/drawing/2014/main" id="{E0E05E71-6AF0-4E84-B413-EE9E9411FE18}"/>
            </a:ext>
          </a:extLst>
        </xdr:cNvPr>
        <xdr:cNvSpPr>
          <a:spLocks noChangeShapeType="1"/>
        </xdr:cNvSpPr>
      </xdr:nvSpPr>
      <xdr:spPr bwMode="auto">
        <a:xfrm flipH="1">
          <a:off x="1952625" y="69132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369</xdr:row>
      <xdr:rowOff>114300</xdr:rowOff>
    </xdr:from>
    <xdr:to>
      <xdr:col>2</xdr:col>
      <xdr:colOff>85725</xdr:colOff>
      <xdr:row>369</xdr:row>
      <xdr:rowOff>114300</xdr:rowOff>
    </xdr:to>
    <xdr:sp macro="" textlink="">
      <xdr:nvSpPr>
        <xdr:cNvPr id="787" name="Line 8">
          <a:extLst>
            <a:ext uri="{FF2B5EF4-FFF2-40B4-BE49-F238E27FC236}">
              <a16:creationId xmlns:a16="http://schemas.microsoft.com/office/drawing/2014/main" id="{A9D09027-81A2-43BF-8E41-C9DCBEEAC82E}"/>
            </a:ext>
          </a:extLst>
        </xdr:cNvPr>
        <xdr:cNvSpPr>
          <a:spLocks noChangeShapeType="1"/>
        </xdr:cNvSpPr>
      </xdr:nvSpPr>
      <xdr:spPr bwMode="auto">
        <a:xfrm flipH="1">
          <a:off x="1952625" y="69132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xdr:row>
      <xdr:rowOff>91440</xdr:rowOff>
    </xdr:from>
    <xdr:to>
      <xdr:col>3</xdr:col>
      <xdr:colOff>38100</xdr:colOff>
      <xdr:row>7</xdr:row>
      <xdr:rowOff>99060</xdr:rowOff>
    </xdr:to>
    <xdr:sp macro="" textlink="">
      <xdr:nvSpPr>
        <xdr:cNvPr id="788" name="Line 7">
          <a:extLst>
            <a:ext uri="{FF2B5EF4-FFF2-40B4-BE49-F238E27FC236}">
              <a16:creationId xmlns:a16="http://schemas.microsoft.com/office/drawing/2014/main" id="{C277B0D0-B830-459C-8A3A-7AEDCAAB010E}"/>
            </a:ext>
          </a:extLst>
        </xdr:cNvPr>
        <xdr:cNvSpPr>
          <a:spLocks noChangeShapeType="1"/>
        </xdr:cNvSpPr>
      </xdr:nvSpPr>
      <xdr:spPr bwMode="auto">
        <a:xfrm flipH="1" flipV="1">
          <a:off x="1828800" y="129159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8</xdr:row>
      <xdr:rowOff>114300</xdr:rowOff>
    </xdr:from>
    <xdr:to>
      <xdr:col>2</xdr:col>
      <xdr:colOff>609600</xdr:colOff>
      <xdr:row>8</xdr:row>
      <xdr:rowOff>114300</xdr:rowOff>
    </xdr:to>
    <xdr:sp macro="" textlink="">
      <xdr:nvSpPr>
        <xdr:cNvPr id="789" name="Line 8">
          <a:extLst>
            <a:ext uri="{FF2B5EF4-FFF2-40B4-BE49-F238E27FC236}">
              <a16:creationId xmlns:a16="http://schemas.microsoft.com/office/drawing/2014/main" id="{813DF3F5-BBE2-4E1B-B301-217B905F61F7}"/>
            </a:ext>
          </a:extLst>
        </xdr:cNvPr>
        <xdr:cNvSpPr>
          <a:spLocks noChangeShapeType="1"/>
        </xdr:cNvSpPr>
      </xdr:nvSpPr>
      <xdr:spPr bwMode="auto">
        <a:xfrm flipH="1">
          <a:off x="1897380" y="14859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497</xdr:row>
      <xdr:rowOff>114300</xdr:rowOff>
    </xdr:from>
    <xdr:to>
      <xdr:col>2</xdr:col>
      <xdr:colOff>123825</xdr:colOff>
      <xdr:row>497</xdr:row>
      <xdr:rowOff>114300</xdr:rowOff>
    </xdr:to>
    <xdr:sp macro="" textlink="">
      <xdr:nvSpPr>
        <xdr:cNvPr id="790" name="Line 8">
          <a:extLst>
            <a:ext uri="{FF2B5EF4-FFF2-40B4-BE49-F238E27FC236}">
              <a16:creationId xmlns:a16="http://schemas.microsoft.com/office/drawing/2014/main" id="{BD2B39BF-70AF-4F8A-8122-7E87343AB92D}"/>
            </a:ext>
          </a:extLst>
        </xdr:cNvPr>
        <xdr:cNvSpPr>
          <a:spLocks noChangeShapeType="1"/>
        </xdr:cNvSpPr>
      </xdr:nvSpPr>
      <xdr:spPr bwMode="auto">
        <a:xfrm flipH="1">
          <a:off x="1943100" y="91078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507</xdr:row>
      <xdr:rowOff>114300</xdr:rowOff>
    </xdr:from>
    <xdr:to>
      <xdr:col>2</xdr:col>
      <xdr:colOff>123825</xdr:colOff>
      <xdr:row>507</xdr:row>
      <xdr:rowOff>114300</xdr:rowOff>
    </xdr:to>
    <xdr:sp macro="" textlink="">
      <xdr:nvSpPr>
        <xdr:cNvPr id="791" name="Line 8">
          <a:extLst>
            <a:ext uri="{FF2B5EF4-FFF2-40B4-BE49-F238E27FC236}">
              <a16:creationId xmlns:a16="http://schemas.microsoft.com/office/drawing/2014/main" id="{0A683FD8-4E37-49BB-AB38-613EF31EAE4B}"/>
            </a:ext>
          </a:extLst>
        </xdr:cNvPr>
        <xdr:cNvSpPr>
          <a:spLocks noChangeShapeType="1"/>
        </xdr:cNvSpPr>
      </xdr:nvSpPr>
      <xdr:spPr bwMode="auto">
        <a:xfrm flipH="1">
          <a:off x="1943100" y="92792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582</xdr:row>
      <xdr:rowOff>114300</xdr:rowOff>
    </xdr:from>
    <xdr:to>
      <xdr:col>2</xdr:col>
      <xdr:colOff>123825</xdr:colOff>
      <xdr:row>582</xdr:row>
      <xdr:rowOff>114300</xdr:rowOff>
    </xdr:to>
    <xdr:sp macro="" textlink="">
      <xdr:nvSpPr>
        <xdr:cNvPr id="792" name="Line 8">
          <a:extLst>
            <a:ext uri="{FF2B5EF4-FFF2-40B4-BE49-F238E27FC236}">
              <a16:creationId xmlns:a16="http://schemas.microsoft.com/office/drawing/2014/main" id="{83DC03AD-7108-4415-AF11-9150D7483515}"/>
            </a:ext>
          </a:extLst>
        </xdr:cNvPr>
        <xdr:cNvSpPr>
          <a:spLocks noChangeShapeType="1"/>
        </xdr:cNvSpPr>
      </xdr:nvSpPr>
      <xdr:spPr bwMode="auto">
        <a:xfrm flipH="1">
          <a:off x="1943100" y="10565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447</xdr:row>
      <xdr:rowOff>114300</xdr:rowOff>
    </xdr:from>
    <xdr:to>
      <xdr:col>2</xdr:col>
      <xdr:colOff>123825</xdr:colOff>
      <xdr:row>447</xdr:row>
      <xdr:rowOff>114300</xdr:rowOff>
    </xdr:to>
    <xdr:sp macro="" textlink="">
      <xdr:nvSpPr>
        <xdr:cNvPr id="793" name="Line 8">
          <a:extLst>
            <a:ext uri="{FF2B5EF4-FFF2-40B4-BE49-F238E27FC236}">
              <a16:creationId xmlns:a16="http://schemas.microsoft.com/office/drawing/2014/main" id="{3C49DA5E-9349-4AF8-99ED-1873A0E46959}"/>
            </a:ext>
          </a:extLst>
        </xdr:cNvPr>
        <xdr:cNvSpPr>
          <a:spLocks noChangeShapeType="1"/>
        </xdr:cNvSpPr>
      </xdr:nvSpPr>
      <xdr:spPr bwMode="auto">
        <a:xfrm flipH="1">
          <a:off x="1943100" y="82505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544</xdr:row>
      <xdr:rowOff>0</xdr:rowOff>
    </xdr:from>
    <xdr:to>
      <xdr:col>2</xdr:col>
      <xdr:colOff>123825</xdr:colOff>
      <xdr:row>544</xdr:row>
      <xdr:rowOff>0</xdr:rowOff>
    </xdr:to>
    <xdr:sp macro="" textlink="">
      <xdr:nvSpPr>
        <xdr:cNvPr id="794" name="Line 8">
          <a:extLst>
            <a:ext uri="{FF2B5EF4-FFF2-40B4-BE49-F238E27FC236}">
              <a16:creationId xmlns:a16="http://schemas.microsoft.com/office/drawing/2014/main" id="{49FA465B-6E99-490A-8499-D85E130D6F8D}"/>
            </a:ext>
          </a:extLst>
        </xdr:cNvPr>
        <xdr:cNvSpPr>
          <a:spLocks noChangeShapeType="1"/>
        </xdr:cNvSpPr>
      </xdr:nvSpPr>
      <xdr:spPr bwMode="auto">
        <a:xfrm flipH="1">
          <a:off x="1943100" y="9902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795" name="Line 7">
          <a:extLst>
            <a:ext uri="{FF2B5EF4-FFF2-40B4-BE49-F238E27FC236}">
              <a16:creationId xmlns:a16="http://schemas.microsoft.com/office/drawing/2014/main" id="{9FD81D4F-51E6-4D08-9BAD-8A62B408C77E}"/>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796" name="Line 8">
          <a:extLst>
            <a:ext uri="{FF2B5EF4-FFF2-40B4-BE49-F238E27FC236}">
              <a16:creationId xmlns:a16="http://schemas.microsoft.com/office/drawing/2014/main" id="{23C23129-5584-44CF-AEB2-16142F6678FA}"/>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797" name="Line 8">
          <a:extLst>
            <a:ext uri="{FF2B5EF4-FFF2-40B4-BE49-F238E27FC236}">
              <a16:creationId xmlns:a16="http://schemas.microsoft.com/office/drawing/2014/main" id="{91C8A08F-0138-4D02-875C-EA59871AEAD2}"/>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798" name="Line 7">
          <a:extLst>
            <a:ext uri="{FF2B5EF4-FFF2-40B4-BE49-F238E27FC236}">
              <a16:creationId xmlns:a16="http://schemas.microsoft.com/office/drawing/2014/main" id="{257B302C-7326-4320-A36D-50ABA660BE61}"/>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799" name="Line 8">
          <a:extLst>
            <a:ext uri="{FF2B5EF4-FFF2-40B4-BE49-F238E27FC236}">
              <a16:creationId xmlns:a16="http://schemas.microsoft.com/office/drawing/2014/main" id="{1ED441F7-B317-4C2B-931E-CB639DACBAC0}"/>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800" name="Line 7">
          <a:extLst>
            <a:ext uri="{FF2B5EF4-FFF2-40B4-BE49-F238E27FC236}">
              <a16:creationId xmlns:a16="http://schemas.microsoft.com/office/drawing/2014/main" id="{840D0F2C-045D-4F02-ADA0-461A8F36468A}"/>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801" name="Line 8">
          <a:extLst>
            <a:ext uri="{FF2B5EF4-FFF2-40B4-BE49-F238E27FC236}">
              <a16:creationId xmlns:a16="http://schemas.microsoft.com/office/drawing/2014/main" id="{DF01F01D-3278-44FC-91C7-F8399786C27C}"/>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802" name="Line 8">
          <a:extLst>
            <a:ext uri="{FF2B5EF4-FFF2-40B4-BE49-F238E27FC236}">
              <a16:creationId xmlns:a16="http://schemas.microsoft.com/office/drawing/2014/main" id="{6DEFC7D1-1EE5-4D9E-8BC8-AF788428E499}"/>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803" name="Line 7">
          <a:extLst>
            <a:ext uri="{FF2B5EF4-FFF2-40B4-BE49-F238E27FC236}">
              <a16:creationId xmlns:a16="http://schemas.microsoft.com/office/drawing/2014/main" id="{8BDEE7E3-AD18-48D7-BA43-4E168E49135F}"/>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804" name="Line 8">
          <a:extLst>
            <a:ext uri="{FF2B5EF4-FFF2-40B4-BE49-F238E27FC236}">
              <a16:creationId xmlns:a16="http://schemas.microsoft.com/office/drawing/2014/main" id="{B49B3D74-103C-4155-979B-E628F1234EF9}"/>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805" name="Line 7">
          <a:extLst>
            <a:ext uri="{FF2B5EF4-FFF2-40B4-BE49-F238E27FC236}">
              <a16:creationId xmlns:a16="http://schemas.microsoft.com/office/drawing/2014/main" id="{8DB61552-E81A-4D81-AFF7-0046A773ACB7}"/>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806" name="Line 8">
          <a:extLst>
            <a:ext uri="{FF2B5EF4-FFF2-40B4-BE49-F238E27FC236}">
              <a16:creationId xmlns:a16="http://schemas.microsoft.com/office/drawing/2014/main" id="{9B1B9155-D30D-4D58-B3F8-6C5BF7951623}"/>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807" name="Line 8">
          <a:extLst>
            <a:ext uri="{FF2B5EF4-FFF2-40B4-BE49-F238E27FC236}">
              <a16:creationId xmlns:a16="http://schemas.microsoft.com/office/drawing/2014/main" id="{6AE369A9-8FD3-4551-A119-60E5718B2363}"/>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808" name="Line 7">
          <a:extLst>
            <a:ext uri="{FF2B5EF4-FFF2-40B4-BE49-F238E27FC236}">
              <a16:creationId xmlns:a16="http://schemas.microsoft.com/office/drawing/2014/main" id="{4A8F3634-4818-4C1B-912B-5F582F54BAA1}"/>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809" name="Line 8">
          <a:extLst>
            <a:ext uri="{FF2B5EF4-FFF2-40B4-BE49-F238E27FC236}">
              <a16:creationId xmlns:a16="http://schemas.microsoft.com/office/drawing/2014/main" id="{A3A0D004-942C-4144-AEB4-FC36A2FE6302}"/>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810" name="Line 7">
          <a:extLst>
            <a:ext uri="{FF2B5EF4-FFF2-40B4-BE49-F238E27FC236}">
              <a16:creationId xmlns:a16="http://schemas.microsoft.com/office/drawing/2014/main" id="{1419CDAD-FFB9-43E6-861E-D0473DB2C04F}"/>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811" name="Line 8">
          <a:extLst>
            <a:ext uri="{FF2B5EF4-FFF2-40B4-BE49-F238E27FC236}">
              <a16:creationId xmlns:a16="http://schemas.microsoft.com/office/drawing/2014/main" id="{4E2BECBA-7195-43F4-B3DE-4DE0B45043AA}"/>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544</xdr:row>
      <xdr:rowOff>114300</xdr:rowOff>
    </xdr:from>
    <xdr:to>
      <xdr:col>2</xdr:col>
      <xdr:colOff>57150</xdr:colOff>
      <xdr:row>544</xdr:row>
      <xdr:rowOff>114300</xdr:rowOff>
    </xdr:to>
    <xdr:sp macro="" textlink="">
      <xdr:nvSpPr>
        <xdr:cNvPr id="812" name="Line 8">
          <a:extLst>
            <a:ext uri="{FF2B5EF4-FFF2-40B4-BE49-F238E27FC236}">
              <a16:creationId xmlns:a16="http://schemas.microsoft.com/office/drawing/2014/main" id="{F9624523-EDDC-4B59-B1CB-63CF7A44CE93}"/>
            </a:ext>
          </a:extLst>
        </xdr:cNvPr>
        <xdr:cNvSpPr>
          <a:spLocks noChangeShapeType="1"/>
        </xdr:cNvSpPr>
      </xdr:nvSpPr>
      <xdr:spPr bwMode="auto">
        <a:xfrm flipH="1">
          <a:off x="1943100" y="9913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57150</xdr:colOff>
      <xdr:row>431</xdr:row>
      <xdr:rowOff>114300</xdr:rowOff>
    </xdr:to>
    <xdr:sp macro="" textlink="">
      <xdr:nvSpPr>
        <xdr:cNvPr id="813" name="Line 8">
          <a:extLst>
            <a:ext uri="{FF2B5EF4-FFF2-40B4-BE49-F238E27FC236}">
              <a16:creationId xmlns:a16="http://schemas.microsoft.com/office/drawing/2014/main" id="{5101E5B7-F517-44E7-8A40-7568C524F55B}"/>
            </a:ext>
          </a:extLst>
        </xdr:cNvPr>
        <xdr:cNvSpPr>
          <a:spLocks noChangeShapeType="1"/>
        </xdr:cNvSpPr>
      </xdr:nvSpPr>
      <xdr:spPr bwMode="auto">
        <a:xfrm flipH="1">
          <a:off x="1943100" y="7976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76200</xdr:colOff>
      <xdr:row>438</xdr:row>
      <xdr:rowOff>114300</xdr:rowOff>
    </xdr:to>
    <xdr:sp macro="" textlink="">
      <xdr:nvSpPr>
        <xdr:cNvPr id="814" name="Line 8">
          <a:extLst>
            <a:ext uri="{FF2B5EF4-FFF2-40B4-BE49-F238E27FC236}">
              <a16:creationId xmlns:a16="http://schemas.microsoft.com/office/drawing/2014/main" id="{FC43C9B5-53D9-42E6-AD9A-314B93E72AC7}"/>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815" name="Line 7">
          <a:extLst>
            <a:ext uri="{FF2B5EF4-FFF2-40B4-BE49-F238E27FC236}">
              <a16:creationId xmlns:a16="http://schemas.microsoft.com/office/drawing/2014/main" id="{B6BAEF37-BA28-4C2E-9214-ED293EB8365D}"/>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816" name="Line 8">
          <a:extLst>
            <a:ext uri="{FF2B5EF4-FFF2-40B4-BE49-F238E27FC236}">
              <a16:creationId xmlns:a16="http://schemas.microsoft.com/office/drawing/2014/main" id="{E766EBAD-D757-4E60-BEB8-640DAEBFDA7C}"/>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817" name="Line 7">
          <a:extLst>
            <a:ext uri="{FF2B5EF4-FFF2-40B4-BE49-F238E27FC236}">
              <a16:creationId xmlns:a16="http://schemas.microsoft.com/office/drawing/2014/main" id="{0E3B6A8F-39B9-4868-A3C4-884FB61A8627}"/>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818" name="Line 8">
          <a:extLst>
            <a:ext uri="{FF2B5EF4-FFF2-40B4-BE49-F238E27FC236}">
              <a16:creationId xmlns:a16="http://schemas.microsoft.com/office/drawing/2014/main" id="{AADECEB8-74E2-4F55-AD60-8280DF6A09B0}"/>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425</xdr:row>
      <xdr:rowOff>114300</xdr:rowOff>
    </xdr:from>
    <xdr:to>
      <xdr:col>2</xdr:col>
      <xdr:colOff>76200</xdr:colOff>
      <xdr:row>425</xdr:row>
      <xdr:rowOff>114300</xdr:rowOff>
    </xdr:to>
    <xdr:sp macro="" textlink="">
      <xdr:nvSpPr>
        <xdr:cNvPr id="819" name="Line 8">
          <a:extLst>
            <a:ext uri="{FF2B5EF4-FFF2-40B4-BE49-F238E27FC236}">
              <a16:creationId xmlns:a16="http://schemas.microsoft.com/office/drawing/2014/main" id="{C478466F-4236-4900-B62E-64D126AE0AD3}"/>
            </a:ext>
          </a:extLst>
        </xdr:cNvPr>
        <xdr:cNvSpPr>
          <a:spLocks noChangeShapeType="1"/>
        </xdr:cNvSpPr>
      </xdr:nvSpPr>
      <xdr:spPr bwMode="auto">
        <a:xfrm flipH="1">
          <a:off x="1943100" y="7873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452</xdr:row>
      <xdr:rowOff>95250</xdr:rowOff>
    </xdr:from>
    <xdr:to>
      <xdr:col>2</xdr:col>
      <xdr:colOff>38100</xdr:colOff>
      <xdr:row>452</xdr:row>
      <xdr:rowOff>104775</xdr:rowOff>
    </xdr:to>
    <xdr:sp macro="" textlink="">
      <xdr:nvSpPr>
        <xdr:cNvPr id="820" name="Line 7">
          <a:extLst>
            <a:ext uri="{FF2B5EF4-FFF2-40B4-BE49-F238E27FC236}">
              <a16:creationId xmlns:a16="http://schemas.microsoft.com/office/drawing/2014/main" id="{DDBF2121-D287-4A64-8642-7DF1383B577B}"/>
            </a:ext>
          </a:extLst>
        </xdr:cNvPr>
        <xdr:cNvSpPr>
          <a:spLocks noChangeShapeType="1"/>
        </xdr:cNvSpPr>
      </xdr:nvSpPr>
      <xdr:spPr bwMode="auto">
        <a:xfrm flipH="1" flipV="1">
          <a:off x="1409700" y="83343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114300</xdr:rowOff>
    </xdr:from>
    <xdr:to>
      <xdr:col>2</xdr:col>
      <xdr:colOff>0</xdr:colOff>
      <xdr:row>453</xdr:row>
      <xdr:rowOff>114300</xdr:rowOff>
    </xdr:to>
    <xdr:sp macro="" textlink="">
      <xdr:nvSpPr>
        <xdr:cNvPr id="821" name="Line 8">
          <a:extLst>
            <a:ext uri="{FF2B5EF4-FFF2-40B4-BE49-F238E27FC236}">
              <a16:creationId xmlns:a16="http://schemas.microsoft.com/office/drawing/2014/main" id="{3ABEAC21-7EE6-41BD-81A9-CD35CE90DA89}"/>
            </a:ext>
          </a:extLst>
        </xdr:cNvPr>
        <xdr:cNvSpPr>
          <a:spLocks noChangeShapeType="1"/>
        </xdr:cNvSpPr>
      </xdr:nvSpPr>
      <xdr:spPr bwMode="auto">
        <a:xfrm flipH="1">
          <a:off x="1409700" y="8353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511</xdr:row>
      <xdr:rowOff>114300</xdr:rowOff>
    </xdr:from>
    <xdr:to>
      <xdr:col>2</xdr:col>
      <xdr:colOff>76200</xdr:colOff>
      <xdr:row>511</xdr:row>
      <xdr:rowOff>114300</xdr:rowOff>
    </xdr:to>
    <xdr:sp macro="" textlink="">
      <xdr:nvSpPr>
        <xdr:cNvPr id="822" name="Line 8">
          <a:extLst>
            <a:ext uri="{FF2B5EF4-FFF2-40B4-BE49-F238E27FC236}">
              <a16:creationId xmlns:a16="http://schemas.microsoft.com/office/drawing/2014/main" id="{36A98024-C9B1-4E8B-AF77-EF3301FC0FF4}"/>
            </a:ext>
          </a:extLst>
        </xdr:cNvPr>
        <xdr:cNvSpPr>
          <a:spLocks noChangeShapeType="1"/>
        </xdr:cNvSpPr>
      </xdr:nvSpPr>
      <xdr:spPr bwMode="auto">
        <a:xfrm flipH="1">
          <a:off x="1485900" y="9347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406</xdr:row>
      <xdr:rowOff>114300</xdr:rowOff>
    </xdr:from>
    <xdr:to>
      <xdr:col>2</xdr:col>
      <xdr:colOff>76200</xdr:colOff>
      <xdr:row>406</xdr:row>
      <xdr:rowOff>114300</xdr:rowOff>
    </xdr:to>
    <xdr:sp macro="" textlink="">
      <xdr:nvSpPr>
        <xdr:cNvPr id="823" name="Line 8">
          <a:extLst>
            <a:ext uri="{FF2B5EF4-FFF2-40B4-BE49-F238E27FC236}">
              <a16:creationId xmlns:a16="http://schemas.microsoft.com/office/drawing/2014/main" id="{6E6CB77E-685D-4C1B-9DCC-2BC84E05C28C}"/>
            </a:ext>
          </a:extLst>
        </xdr:cNvPr>
        <xdr:cNvSpPr>
          <a:spLocks noChangeShapeType="1"/>
        </xdr:cNvSpPr>
      </xdr:nvSpPr>
      <xdr:spPr bwMode="auto">
        <a:xfrm flipH="1">
          <a:off x="1485900" y="7547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511</xdr:row>
      <xdr:rowOff>114300</xdr:rowOff>
    </xdr:from>
    <xdr:to>
      <xdr:col>2</xdr:col>
      <xdr:colOff>76200</xdr:colOff>
      <xdr:row>511</xdr:row>
      <xdr:rowOff>114300</xdr:rowOff>
    </xdr:to>
    <xdr:sp macro="" textlink="">
      <xdr:nvSpPr>
        <xdr:cNvPr id="824" name="Line 8">
          <a:extLst>
            <a:ext uri="{FF2B5EF4-FFF2-40B4-BE49-F238E27FC236}">
              <a16:creationId xmlns:a16="http://schemas.microsoft.com/office/drawing/2014/main" id="{4DF1A9E3-583A-47C5-95EC-8B3E89FA2BAE}"/>
            </a:ext>
          </a:extLst>
        </xdr:cNvPr>
        <xdr:cNvSpPr>
          <a:spLocks noChangeShapeType="1"/>
        </xdr:cNvSpPr>
      </xdr:nvSpPr>
      <xdr:spPr bwMode="auto">
        <a:xfrm flipH="1">
          <a:off x="1485900" y="9347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406</xdr:row>
      <xdr:rowOff>114300</xdr:rowOff>
    </xdr:from>
    <xdr:to>
      <xdr:col>2</xdr:col>
      <xdr:colOff>76200</xdr:colOff>
      <xdr:row>406</xdr:row>
      <xdr:rowOff>114300</xdr:rowOff>
    </xdr:to>
    <xdr:sp macro="" textlink="">
      <xdr:nvSpPr>
        <xdr:cNvPr id="825" name="Line 8">
          <a:extLst>
            <a:ext uri="{FF2B5EF4-FFF2-40B4-BE49-F238E27FC236}">
              <a16:creationId xmlns:a16="http://schemas.microsoft.com/office/drawing/2014/main" id="{78D79E63-9BA7-4E64-92BA-EFD00047E45C}"/>
            </a:ext>
          </a:extLst>
        </xdr:cNvPr>
        <xdr:cNvSpPr>
          <a:spLocks noChangeShapeType="1"/>
        </xdr:cNvSpPr>
      </xdr:nvSpPr>
      <xdr:spPr bwMode="auto">
        <a:xfrm flipH="1">
          <a:off x="1485900" y="7547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826" name="Line 7">
          <a:extLst>
            <a:ext uri="{FF2B5EF4-FFF2-40B4-BE49-F238E27FC236}">
              <a16:creationId xmlns:a16="http://schemas.microsoft.com/office/drawing/2014/main" id="{40D2809A-57BA-47FE-8862-3D13EAAC14D4}"/>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827" name="Line 8">
          <a:extLst>
            <a:ext uri="{FF2B5EF4-FFF2-40B4-BE49-F238E27FC236}">
              <a16:creationId xmlns:a16="http://schemas.microsoft.com/office/drawing/2014/main" id="{E9583940-B55E-4483-9D5F-3E7096BA8513}"/>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425</xdr:row>
      <xdr:rowOff>114300</xdr:rowOff>
    </xdr:from>
    <xdr:to>
      <xdr:col>2</xdr:col>
      <xdr:colOff>76200</xdr:colOff>
      <xdr:row>425</xdr:row>
      <xdr:rowOff>114300</xdr:rowOff>
    </xdr:to>
    <xdr:sp macro="" textlink="">
      <xdr:nvSpPr>
        <xdr:cNvPr id="828" name="Line 8">
          <a:extLst>
            <a:ext uri="{FF2B5EF4-FFF2-40B4-BE49-F238E27FC236}">
              <a16:creationId xmlns:a16="http://schemas.microsoft.com/office/drawing/2014/main" id="{7120A10A-C9C9-488D-984A-78608E2AA61C}"/>
            </a:ext>
          </a:extLst>
        </xdr:cNvPr>
        <xdr:cNvSpPr>
          <a:spLocks noChangeShapeType="1"/>
        </xdr:cNvSpPr>
      </xdr:nvSpPr>
      <xdr:spPr bwMode="auto">
        <a:xfrm flipH="1">
          <a:off x="1943100" y="7873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452</xdr:row>
      <xdr:rowOff>95250</xdr:rowOff>
    </xdr:from>
    <xdr:to>
      <xdr:col>2</xdr:col>
      <xdr:colOff>38100</xdr:colOff>
      <xdr:row>452</xdr:row>
      <xdr:rowOff>104775</xdr:rowOff>
    </xdr:to>
    <xdr:sp macro="" textlink="">
      <xdr:nvSpPr>
        <xdr:cNvPr id="829" name="Line 7">
          <a:extLst>
            <a:ext uri="{FF2B5EF4-FFF2-40B4-BE49-F238E27FC236}">
              <a16:creationId xmlns:a16="http://schemas.microsoft.com/office/drawing/2014/main" id="{77B95287-A49C-4072-8A38-B7338E530C97}"/>
            </a:ext>
          </a:extLst>
        </xdr:cNvPr>
        <xdr:cNvSpPr>
          <a:spLocks noChangeShapeType="1"/>
        </xdr:cNvSpPr>
      </xdr:nvSpPr>
      <xdr:spPr bwMode="auto">
        <a:xfrm flipH="1" flipV="1">
          <a:off x="1409700" y="83343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114300</xdr:rowOff>
    </xdr:from>
    <xdr:to>
      <xdr:col>2</xdr:col>
      <xdr:colOff>0</xdr:colOff>
      <xdr:row>453</xdr:row>
      <xdr:rowOff>114300</xdr:rowOff>
    </xdr:to>
    <xdr:sp macro="" textlink="">
      <xdr:nvSpPr>
        <xdr:cNvPr id="830" name="Line 8">
          <a:extLst>
            <a:ext uri="{FF2B5EF4-FFF2-40B4-BE49-F238E27FC236}">
              <a16:creationId xmlns:a16="http://schemas.microsoft.com/office/drawing/2014/main" id="{B8D59425-FB7C-4924-B830-AEC04AE280E5}"/>
            </a:ext>
          </a:extLst>
        </xdr:cNvPr>
        <xdr:cNvSpPr>
          <a:spLocks noChangeShapeType="1"/>
        </xdr:cNvSpPr>
      </xdr:nvSpPr>
      <xdr:spPr bwMode="auto">
        <a:xfrm flipH="1">
          <a:off x="1409700" y="8353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831" name="Line 8">
          <a:extLst>
            <a:ext uri="{FF2B5EF4-FFF2-40B4-BE49-F238E27FC236}">
              <a16:creationId xmlns:a16="http://schemas.microsoft.com/office/drawing/2014/main" id="{1576DB7A-8928-4657-8C33-574E997E68FC}"/>
            </a:ext>
          </a:extLst>
        </xdr:cNvPr>
        <xdr:cNvSpPr>
          <a:spLocks noChangeShapeType="1"/>
        </xdr:cNvSpPr>
      </xdr:nvSpPr>
      <xdr:spPr bwMode="auto">
        <a:xfrm flipH="1">
          <a:off x="19431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832" name="Line 7">
          <a:extLst>
            <a:ext uri="{FF2B5EF4-FFF2-40B4-BE49-F238E27FC236}">
              <a16:creationId xmlns:a16="http://schemas.microsoft.com/office/drawing/2014/main" id="{6CE417DF-CDB2-423D-8B1E-323FD5804F50}"/>
            </a:ext>
          </a:extLst>
        </xdr:cNvPr>
        <xdr:cNvSpPr>
          <a:spLocks noChangeShapeType="1"/>
        </xdr:cNvSpPr>
      </xdr:nvSpPr>
      <xdr:spPr bwMode="auto">
        <a:xfrm flipH="1" flipV="1">
          <a:off x="1409700" y="8402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833" name="Line 8">
          <a:extLst>
            <a:ext uri="{FF2B5EF4-FFF2-40B4-BE49-F238E27FC236}">
              <a16:creationId xmlns:a16="http://schemas.microsoft.com/office/drawing/2014/main" id="{F0F43D32-1601-4B82-B2EE-94B7102E5FF6}"/>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834" name="Line 8">
          <a:extLst>
            <a:ext uri="{FF2B5EF4-FFF2-40B4-BE49-F238E27FC236}">
              <a16:creationId xmlns:a16="http://schemas.microsoft.com/office/drawing/2014/main" id="{3914541C-9B0D-4FAB-94AE-B829E1B2B66C}"/>
            </a:ext>
          </a:extLst>
        </xdr:cNvPr>
        <xdr:cNvSpPr>
          <a:spLocks noChangeShapeType="1"/>
        </xdr:cNvSpPr>
      </xdr:nvSpPr>
      <xdr:spPr bwMode="auto">
        <a:xfrm flipH="1">
          <a:off x="1485900" y="9416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835" name="Line 8">
          <a:extLst>
            <a:ext uri="{FF2B5EF4-FFF2-40B4-BE49-F238E27FC236}">
              <a16:creationId xmlns:a16="http://schemas.microsoft.com/office/drawing/2014/main" id="{BAC3F81D-8CD5-4619-B3F0-B1D5E83D1268}"/>
            </a:ext>
          </a:extLst>
        </xdr:cNvPr>
        <xdr:cNvSpPr>
          <a:spLocks noChangeShapeType="1"/>
        </xdr:cNvSpPr>
      </xdr:nvSpPr>
      <xdr:spPr bwMode="auto">
        <a:xfrm flipH="1">
          <a:off x="1485900"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836" name="Line 8">
          <a:extLst>
            <a:ext uri="{FF2B5EF4-FFF2-40B4-BE49-F238E27FC236}">
              <a16:creationId xmlns:a16="http://schemas.microsoft.com/office/drawing/2014/main" id="{613B6ED1-3B2D-4D39-8D57-79B33CFB4B7D}"/>
            </a:ext>
          </a:extLst>
        </xdr:cNvPr>
        <xdr:cNvSpPr>
          <a:spLocks noChangeShapeType="1"/>
        </xdr:cNvSpPr>
      </xdr:nvSpPr>
      <xdr:spPr bwMode="auto">
        <a:xfrm flipH="1">
          <a:off x="1485900" y="9416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837" name="Line 8">
          <a:extLst>
            <a:ext uri="{FF2B5EF4-FFF2-40B4-BE49-F238E27FC236}">
              <a16:creationId xmlns:a16="http://schemas.microsoft.com/office/drawing/2014/main" id="{D482A9A4-DAE8-441A-8809-12A591E43DF4}"/>
            </a:ext>
          </a:extLst>
        </xdr:cNvPr>
        <xdr:cNvSpPr>
          <a:spLocks noChangeShapeType="1"/>
        </xdr:cNvSpPr>
      </xdr:nvSpPr>
      <xdr:spPr bwMode="auto">
        <a:xfrm flipH="1">
          <a:off x="1485900"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838" name="Line 7">
          <a:extLst>
            <a:ext uri="{FF2B5EF4-FFF2-40B4-BE49-F238E27FC236}">
              <a16:creationId xmlns:a16="http://schemas.microsoft.com/office/drawing/2014/main" id="{75046612-CA1A-459C-95AC-64E3A8965E58}"/>
            </a:ext>
          </a:extLst>
        </xdr:cNvPr>
        <xdr:cNvSpPr>
          <a:spLocks noChangeShapeType="1"/>
        </xdr:cNvSpPr>
      </xdr:nvSpPr>
      <xdr:spPr bwMode="auto">
        <a:xfrm flipH="1" flipV="1">
          <a:off x="1409700" y="7957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839" name="Line 8">
          <a:extLst>
            <a:ext uri="{FF2B5EF4-FFF2-40B4-BE49-F238E27FC236}">
              <a16:creationId xmlns:a16="http://schemas.microsoft.com/office/drawing/2014/main" id="{8FE8AFEF-F0F6-4B30-A17A-1D153F90E660}"/>
            </a:ext>
          </a:extLst>
        </xdr:cNvPr>
        <xdr:cNvSpPr>
          <a:spLocks noChangeShapeType="1"/>
        </xdr:cNvSpPr>
      </xdr:nvSpPr>
      <xdr:spPr bwMode="auto">
        <a:xfrm flipH="1">
          <a:off x="1409700" y="7976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840" name="Line 8">
          <a:extLst>
            <a:ext uri="{FF2B5EF4-FFF2-40B4-BE49-F238E27FC236}">
              <a16:creationId xmlns:a16="http://schemas.microsoft.com/office/drawing/2014/main" id="{2412E1A2-ABB1-4D75-9E60-D17DCDCFA03F}"/>
            </a:ext>
          </a:extLst>
        </xdr:cNvPr>
        <xdr:cNvSpPr>
          <a:spLocks noChangeShapeType="1"/>
        </xdr:cNvSpPr>
      </xdr:nvSpPr>
      <xdr:spPr bwMode="auto">
        <a:xfrm flipH="1">
          <a:off x="19431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841" name="Line 7">
          <a:extLst>
            <a:ext uri="{FF2B5EF4-FFF2-40B4-BE49-F238E27FC236}">
              <a16:creationId xmlns:a16="http://schemas.microsoft.com/office/drawing/2014/main" id="{91AE7E0A-747B-48C3-AC49-D3DC65307637}"/>
            </a:ext>
          </a:extLst>
        </xdr:cNvPr>
        <xdr:cNvSpPr>
          <a:spLocks noChangeShapeType="1"/>
        </xdr:cNvSpPr>
      </xdr:nvSpPr>
      <xdr:spPr bwMode="auto">
        <a:xfrm flipH="1" flipV="1">
          <a:off x="1409700" y="8402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842" name="Line 8">
          <a:extLst>
            <a:ext uri="{FF2B5EF4-FFF2-40B4-BE49-F238E27FC236}">
              <a16:creationId xmlns:a16="http://schemas.microsoft.com/office/drawing/2014/main" id="{D16602A5-2602-4E28-9AFD-C888A801476A}"/>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843" name="Line 8">
          <a:extLst>
            <a:ext uri="{FF2B5EF4-FFF2-40B4-BE49-F238E27FC236}">
              <a16:creationId xmlns:a16="http://schemas.microsoft.com/office/drawing/2014/main" id="{CAFFDE61-5D5B-43E2-9F68-1B065EE65487}"/>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844" name="Line 7">
          <a:extLst>
            <a:ext uri="{FF2B5EF4-FFF2-40B4-BE49-F238E27FC236}">
              <a16:creationId xmlns:a16="http://schemas.microsoft.com/office/drawing/2014/main" id="{C6450821-760E-4251-BB36-6899AF2F2C5D}"/>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845" name="Line 8">
          <a:extLst>
            <a:ext uri="{FF2B5EF4-FFF2-40B4-BE49-F238E27FC236}">
              <a16:creationId xmlns:a16="http://schemas.microsoft.com/office/drawing/2014/main" id="{FE32FB98-6F7A-4276-961A-D041022FF0C5}"/>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846" name="Line 8">
          <a:extLst>
            <a:ext uri="{FF2B5EF4-FFF2-40B4-BE49-F238E27FC236}">
              <a16:creationId xmlns:a16="http://schemas.microsoft.com/office/drawing/2014/main" id="{866A8C56-2445-4F00-80A4-80F576BB5A3C}"/>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847" name="Line 8">
          <a:extLst>
            <a:ext uri="{FF2B5EF4-FFF2-40B4-BE49-F238E27FC236}">
              <a16:creationId xmlns:a16="http://schemas.microsoft.com/office/drawing/2014/main" id="{1FBF8851-540E-4313-A39E-DFCB1D602B30}"/>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848" name="Line 8">
          <a:extLst>
            <a:ext uri="{FF2B5EF4-FFF2-40B4-BE49-F238E27FC236}">
              <a16:creationId xmlns:a16="http://schemas.microsoft.com/office/drawing/2014/main" id="{57028BDE-7A0A-44E6-95B3-8CF560AA80AD}"/>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849" name="Line 8">
          <a:extLst>
            <a:ext uri="{FF2B5EF4-FFF2-40B4-BE49-F238E27FC236}">
              <a16:creationId xmlns:a16="http://schemas.microsoft.com/office/drawing/2014/main" id="{6CB30D7C-56C2-4B28-A93E-B8505F5F90B8}"/>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428</xdr:row>
      <xdr:rowOff>95250</xdr:rowOff>
    </xdr:from>
    <xdr:to>
      <xdr:col>2</xdr:col>
      <xdr:colOff>38100</xdr:colOff>
      <xdr:row>428</xdr:row>
      <xdr:rowOff>104775</xdr:rowOff>
    </xdr:to>
    <xdr:sp macro="" textlink="">
      <xdr:nvSpPr>
        <xdr:cNvPr id="850" name="Line 7">
          <a:extLst>
            <a:ext uri="{FF2B5EF4-FFF2-40B4-BE49-F238E27FC236}">
              <a16:creationId xmlns:a16="http://schemas.microsoft.com/office/drawing/2014/main" id="{614417AC-A0B5-49B5-A0AD-38FC10E153F6}"/>
            </a:ext>
          </a:extLst>
        </xdr:cNvPr>
        <xdr:cNvSpPr>
          <a:spLocks noChangeShapeType="1"/>
        </xdr:cNvSpPr>
      </xdr:nvSpPr>
      <xdr:spPr bwMode="auto">
        <a:xfrm flipH="1" flipV="1">
          <a:off x="1409700" y="7922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114300</xdr:rowOff>
    </xdr:from>
    <xdr:to>
      <xdr:col>2</xdr:col>
      <xdr:colOff>0</xdr:colOff>
      <xdr:row>429</xdr:row>
      <xdr:rowOff>114300</xdr:rowOff>
    </xdr:to>
    <xdr:sp macro="" textlink="">
      <xdr:nvSpPr>
        <xdr:cNvPr id="851" name="Line 8">
          <a:extLst>
            <a:ext uri="{FF2B5EF4-FFF2-40B4-BE49-F238E27FC236}">
              <a16:creationId xmlns:a16="http://schemas.microsoft.com/office/drawing/2014/main" id="{09E70094-34D1-4753-B4EE-53E5CF9D6B24}"/>
            </a:ext>
          </a:extLst>
        </xdr:cNvPr>
        <xdr:cNvSpPr>
          <a:spLocks noChangeShapeType="1"/>
        </xdr:cNvSpPr>
      </xdr:nvSpPr>
      <xdr:spPr bwMode="auto">
        <a:xfrm flipH="1">
          <a:off x="14097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852" name="Line 8">
          <a:extLst>
            <a:ext uri="{FF2B5EF4-FFF2-40B4-BE49-F238E27FC236}">
              <a16:creationId xmlns:a16="http://schemas.microsoft.com/office/drawing/2014/main" id="{946689F6-07C4-4B0A-8329-95ACE41CA278}"/>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853" name="Line 7">
          <a:extLst>
            <a:ext uri="{FF2B5EF4-FFF2-40B4-BE49-F238E27FC236}">
              <a16:creationId xmlns:a16="http://schemas.microsoft.com/office/drawing/2014/main" id="{855BF5CE-EB05-4B00-893E-6C77F427B017}"/>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854" name="Line 8">
          <a:extLst>
            <a:ext uri="{FF2B5EF4-FFF2-40B4-BE49-F238E27FC236}">
              <a16:creationId xmlns:a16="http://schemas.microsoft.com/office/drawing/2014/main" id="{56BD1518-430D-484D-BD69-8380A9EAEF33}"/>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855" name="Line 8">
          <a:extLst>
            <a:ext uri="{FF2B5EF4-FFF2-40B4-BE49-F238E27FC236}">
              <a16:creationId xmlns:a16="http://schemas.microsoft.com/office/drawing/2014/main" id="{CB87DFE5-2175-45D1-87BB-7C8744FE1F1D}"/>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856" name="Line 7">
          <a:extLst>
            <a:ext uri="{FF2B5EF4-FFF2-40B4-BE49-F238E27FC236}">
              <a16:creationId xmlns:a16="http://schemas.microsoft.com/office/drawing/2014/main" id="{E7FE54A3-2CA2-4FE2-ADBB-38D06D783460}"/>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857" name="Line 8">
          <a:extLst>
            <a:ext uri="{FF2B5EF4-FFF2-40B4-BE49-F238E27FC236}">
              <a16:creationId xmlns:a16="http://schemas.microsoft.com/office/drawing/2014/main" id="{D4AC06D7-AEAC-41EA-995C-6A57CDB98706}"/>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858" name="Line 8">
          <a:extLst>
            <a:ext uri="{FF2B5EF4-FFF2-40B4-BE49-F238E27FC236}">
              <a16:creationId xmlns:a16="http://schemas.microsoft.com/office/drawing/2014/main" id="{FD16EB83-4576-43DA-AE5D-21EADEFDD597}"/>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859" name="Line 8">
          <a:extLst>
            <a:ext uri="{FF2B5EF4-FFF2-40B4-BE49-F238E27FC236}">
              <a16:creationId xmlns:a16="http://schemas.microsoft.com/office/drawing/2014/main" id="{4ED4C0E0-7AE9-4777-9908-C0A4AD1BD6CD}"/>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860" name="Line 8">
          <a:extLst>
            <a:ext uri="{FF2B5EF4-FFF2-40B4-BE49-F238E27FC236}">
              <a16:creationId xmlns:a16="http://schemas.microsoft.com/office/drawing/2014/main" id="{3EECAE88-29CA-42ED-9437-CC6AFC7DF6C8}"/>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861" name="Line 8">
          <a:extLst>
            <a:ext uri="{FF2B5EF4-FFF2-40B4-BE49-F238E27FC236}">
              <a16:creationId xmlns:a16="http://schemas.microsoft.com/office/drawing/2014/main" id="{B6841461-B21F-4A54-80E8-07D0A040AF45}"/>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428</xdr:row>
      <xdr:rowOff>95250</xdr:rowOff>
    </xdr:from>
    <xdr:to>
      <xdr:col>2</xdr:col>
      <xdr:colOff>38100</xdr:colOff>
      <xdr:row>428</xdr:row>
      <xdr:rowOff>104775</xdr:rowOff>
    </xdr:to>
    <xdr:sp macro="" textlink="">
      <xdr:nvSpPr>
        <xdr:cNvPr id="862" name="Line 7">
          <a:extLst>
            <a:ext uri="{FF2B5EF4-FFF2-40B4-BE49-F238E27FC236}">
              <a16:creationId xmlns:a16="http://schemas.microsoft.com/office/drawing/2014/main" id="{EA3D83A2-F59B-46AC-8596-A3C5FE2B003C}"/>
            </a:ext>
          </a:extLst>
        </xdr:cNvPr>
        <xdr:cNvSpPr>
          <a:spLocks noChangeShapeType="1"/>
        </xdr:cNvSpPr>
      </xdr:nvSpPr>
      <xdr:spPr bwMode="auto">
        <a:xfrm flipH="1" flipV="1">
          <a:off x="1409700" y="7922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114300</xdr:rowOff>
    </xdr:from>
    <xdr:to>
      <xdr:col>2</xdr:col>
      <xdr:colOff>0</xdr:colOff>
      <xdr:row>429</xdr:row>
      <xdr:rowOff>114300</xdr:rowOff>
    </xdr:to>
    <xdr:sp macro="" textlink="">
      <xdr:nvSpPr>
        <xdr:cNvPr id="863" name="Line 8">
          <a:extLst>
            <a:ext uri="{FF2B5EF4-FFF2-40B4-BE49-F238E27FC236}">
              <a16:creationId xmlns:a16="http://schemas.microsoft.com/office/drawing/2014/main" id="{CFB2AF9B-2CBA-43A7-846C-6C126F5F2DE1}"/>
            </a:ext>
          </a:extLst>
        </xdr:cNvPr>
        <xdr:cNvSpPr>
          <a:spLocks noChangeShapeType="1"/>
        </xdr:cNvSpPr>
      </xdr:nvSpPr>
      <xdr:spPr bwMode="auto">
        <a:xfrm flipH="1">
          <a:off x="14097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864" name="Line 8">
          <a:extLst>
            <a:ext uri="{FF2B5EF4-FFF2-40B4-BE49-F238E27FC236}">
              <a16:creationId xmlns:a16="http://schemas.microsoft.com/office/drawing/2014/main" id="{31AC8BC1-FB20-4073-B988-E1AB95D2D306}"/>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865" name="Line 7">
          <a:extLst>
            <a:ext uri="{FF2B5EF4-FFF2-40B4-BE49-F238E27FC236}">
              <a16:creationId xmlns:a16="http://schemas.microsoft.com/office/drawing/2014/main" id="{A65FB57E-1F67-472C-8D55-1E8072020D9E}"/>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866" name="Line 8">
          <a:extLst>
            <a:ext uri="{FF2B5EF4-FFF2-40B4-BE49-F238E27FC236}">
              <a16:creationId xmlns:a16="http://schemas.microsoft.com/office/drawing/2014/main" id="{629306EE-91DB-4732-AFE9-1FF2ED5B9EB7}"/>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867" name="Line 8">
          <a:extLst>
            <a:ext uri="{FF2B5EF4-FFF2-40B4-BE49-F238E27FC236}">
              <a16:creationId xmlns:a16="http://schemas.microsoft.com/office/drawing/2014/main" id="{8832E80C-F2D6-42F4-BC5A-86D44A73B33C}"/>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868" name="Line 7">
          <a:extLst>
            <a:ext uri="{FF2B5EF4-FFF2-40B4-BE49-F238E27FC236}">
              <a16:creationId xmlns:a16="http://schemas.microsoft.com/office/drawing/2014/main" id="{3576600C-0DF3-4514-A383-E3877313C50E}"/>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869" name="Line 8">
          <a:extLst>
            <a:ext uri="{FF2B5EF4-FFF2-40B4-BE49-F238E27FC236}">
              <a16:creationId xmlns:a16="http://schemas.microsoft.com/office/drawing/2014/main" id="{058B9C06-5699-4CC4-B177-464E78B03CA2}"/>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870" name="Line 7">
          <a:extLst>
            <a:ext uri="{FF2B5EF4-FFF2-40B4-BE49-F238E27FC236}">
              <a16:creationId xmlns:a16="http://schemas.microsoft.com/office/drawing/2014/main" id="{12647139-0388-4916-B190-0C081536BE33}"/>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871" name="Line 8">
          <a:extLst>
            <a:ext uri="{FF2B5EF4-FFF2-40B4-BE49-F238E27FC236}">
              <a16:creationId xmlns:a16="http://schemas.microsoft.com/office/drawing/2014/main" id="{C370CAA6-30C5-4AC9-BDAC-CD342DA031C7}"/>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545</xdr:row>
      <xdr:rowOff>114300</xdr:rowOff>
    </xdr:from>
    <xdr:to>
      <xdr:col>2</xdr:col>
      <xdr:colOff>57150</xdr:colOff>
      <xdr:row>545</xdr:row>
      <xdr:rowOff>114300</xdr:rowOff>
    </xdr:to>
    <xdr:sp macro="" textlink="">
      <xdr:nvSpPr>
        <xdr:cNvPr id="872" name="Line 8">
          <a:extLst>
            <a:ext uri="{FF2B5EF4-FFF2-40B4-BE49-F238E27FC236}">
              <a16:creationId xmlns:a16="http://schemas.microsoft.com/office/drawing/2014/main" id="{68A184D6-CE0A-42F3-923B-CD4DBF20BFC9}"/>
            </a:ext>
          </a:extLst>
        </xdr:cNvPr>
        <xdr:cNvSpPr>
          <a:spLocks noChangeShapeType="1"/>
        </xdr:cNvSpPr>
      </xdr:nvSpPr>
      <xdr:spPr bwMode="auto">
        <a:xfrm flipH="1">
          <a:off x="1943100" y="99307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432</xdr:row>
      <xdr:rowOff>114300</xdr:rowOff>
    </xdr:from>
    <xdr:to>
      <xdr:col>2</xdr:col>
      <xdr:colOff>57150</xdr:colOff>
      <xdr:row>432</xdr:row>
      <xdr:rowOff>114300</xdr:rowOff>
    </xdr:to>
    <xdr:sp macro="" textlink="">
      <xdr:nvSpPr>
        <xdr:cNvPr id="873" name="Line 8">
          <a:extLst>
            <a:ext uri="{FF2B5EF4-FFF2-40B4-BE49-F238E27FC236}">
              <a16:creationId xmlns:a16="http://schemas.microsoft.com/office/drawing/2014/main" id="{8052C424-789F-4D6D-AF4D-DBCC558CDF0A}"/>
            </a:ext>
          </a:extLst>
        </xdr:cNvPr>
        <xdr:cNvSpPr>
          <a:spLocks noChangeShapeType="1"/>
        </xdr:cNvSpPr>
      </xdr:nvSpPr>
      <xdr:spPr bwMode="auto">
        <a:xfrm flipH="1">
          <a:off x="1943100" y="7993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439</xdr:row>
      <xdr:rowOff>114300</xdr:rowOff>
    </xdr:from>
    <xdr:to>
      <xdr:col>2</xdr:col>
      <xdr:colOff>76200</xdr:colOff>
      <xdr:row>439</xdr:row>
      <xdr:rowOff>114300</xdr:rowOff>
    </xdr:to>
    <xdr:sp macro="" textlink="">
      <xdr:nvSpPr>
        <xdr:cNvPr id="874" name="Line 8">
          <a:extLst>
            <a:ext uri="{FF2B5EF4-FFF2-40B4-BE49-F238E27FC236}">
              <a16:creationId xmlns:a16="http://schemas.microsoft.com/office/drawing/2014/main" id="{8F9C057A-64F9-4DE7-A6BC-6940B6714CB7}"/>
            </a:ext>
          </a:extLst>
        </xdr:cNvPr>
        <xdr:cNvSpPr>
          <a:spLocks noChangeShapeType="1"/>
        </xdr:cNvSpPr>
      </xdr:nvSpPr>
      <xdr:spPr bwMode="auto">
        <a:xfrm flipH="1">
          <a:off x="1943100" y="81133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95250</xdr:rowOff>
    </xdr:from>
    <xdr:to>
      <xdr:col>2</xdr:col>
      <xdr:colOff>38100</xdr:colOff>
      <xdr:row>467</xdr:row>
      <xdr:rowOff>104775</xdr:rowOff>
    </xdr:to>
    <xdr:sp macro="" textlink="">
      <xdr:nvSpPr>
        <xdr:cNvPr id="875" name="Line 7">
          <a:extLst>
            <a:ext uri="{FF2B5EF4-FFF2-40B4-BE49-F238E27FC236}">
              <a16:creationId xmlns:a16="http://schemas.microsoft.com/office/drawing/2014/main" id="{A618B97B-4D4C-4DB5-B32B-F6846E31275A}"/>
            </a:ext>
          </a:extLst>
        </xdr:cNvPr>
        <xdr:cNvSpPr>
          <a:spLocks noChangeShapeType="1"/>
        </xdr:cNvSpPr>
      </xdr:nvSpPr>
      <xdr:spPr bwMode="auto">
        <a:xfrm flipH="1" flipV="1">
          <a:off x="1409700" y="859155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114300</xdr:rowOff>
    </xdr:from>
    <xdr:to>
      <xdr:col>2</xdr:col>
      <xdr:colOff>0</xdr:colOff>
      <xdr:row>468</xdr:row>
      <xdr:rowOff>114300</xdr:rowOff>
    </xdr:to>
    <xdr:sp macro="" textlink="">
      <xdr:nvSpPr>
        <xdr:cNvPr id="876" name="Line 8">
          <a:extLst>
            <a:ext uri="{FF2B5EF4-FFF2-40B4-BE49-F238E27FC236}">
              <a16:creationId xmlns:a16="http://schemas.microsoft.com/office/drawing/2014/main" id="{13D7A20A-BE45-4534-8E7B-713B76ED5CA6}"/>
            </a:ext>
          </a:extLst>
        </xdr:cNvPr>
        <xdr:cNvSpPr>
          <a:spLocks noChangeShapeType="1"/>
        </xdr:cNvSpPr>
      </xdr:nvSpPr>
      <xdr:spPr bwMode="auto">
        <a:xfrm flipH="1">
          <a:off x="1409700" y="86106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877" name="Line 7">
          <a:extLst>
            <a:ext uri="{FF2B5EF4-FFF2-40B4-BE49-F238E27FC236}">
              <a16:creationId xmlns:a16="http://schemas.microsoft.com/office/drawing/2014/main" id="{F5B44C1E-A1AA-41B2-A377-B43002399A0C}"/>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878" name="Line 8">
          <a:extLst>
            <a:ext uri="{FF2B5EF4-FFF2-40B4-BE49-F238E27FC236}">
              <a16:creationId xmlns:a16="http://schemas.microsoft.com/office/drawing/2014/main" id="{0644D2C8-3778-4E4A-ADCF-0C614A54D8FB}"/>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879" name="Line 8">
          <a:extLst>
            <a:ext uri="{FF2B5EF4-FFF2-40B4-BE49-F238E27FC236}">
              <a16:creationId xmlns:a16="http://schemas.microsoft.com/office/drawing/2014/main" id="{AF575517-62A2-4327-8694-2CE9E879C46B}"/>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880" name="Line 7">
          <a:extLst>
            <a:ext uri="{FF2B5EF4-FFF2-40B4-BE49-F238E27FC236}">
              <a16:creationId xmlns:a16="http://schemas.microsoft.com/office/drawing/2014/main" id="{794CF82C-33C1-48F1-A0F3-C1F834321BAA}"/>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881" name="Line 8">
          <a:extLst>
            <a:ext uri="{FF2B5EF4-FFF2-40B4-BE49-F238E27FC236}">
              <a16:creationId xmlns:a16="http://schemas.microsoft.com/office/drawing/2014/main" id="{FC5B48CC-38FB-416E-BBAF-BDEDA0C73E44}"/>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882" name="Line 8">
          <a:extLst>
            <a:ext uri="{FF2B5EF4-FFF2-40B4-BE49-F238E27FC236}">
              <a16:creationId xmlns:a16="http://schemas.microsoft.com/office/drawing/2014/main" id="{F3F44B2E-5793-4134-AC23-BF74494E69B4}"/>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883" name="Line 8">
          <a:extLst>
            <a:ext uri="{FF2B5EF4-FFF2-40B4-BE49-F238E27FC236}">
              <a16:creationId xmlns:a16="http://schemas.microsoft.com/office/drawing/2014/main" id="{960F56F5-7F51-439D-AEDC-0E77D3C502E6}"/>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884" name="Line 8">
          <a:extLst>
            <a:ext uri="{FF2B5EF4-FFF2-40B4-BE49-F238E27FC236}">
              <a16:creationId xmlns:a16="http://schemas.microsoft.com/office/drawing/2014/main" id="{851F259B-BB5B-4DE5-9B32-E93AE737832E}"/>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342</xdr:row>
      <xdr:rowOff>95250</xdr:rowOff>
    </xdr:from>
    <xdr:to>
      <xdr:col>2</xdr:col>
      <xdr:colOff>47625</xdr:colOff>
      <xdr:row>342</xdr:row>
      <xdr:rowOff>104775</xdr:rowOff>
    </xdr:to>
    <xdr:sp macro="" textlink="">
      <xdr:nvSpPr>
        <xdr:cNvPr id="885" name="Line 7">
          <a:extLst>
            <a:ext uri="{FF2B5EF4-FFF2-40B4-BE49-F238E27FC236}">
              <a16:creationId xmlns:a16="http://schemas.microsoft.com/office/drawing/2014/main" id="{7806199C-8712-4F05-A7D8-31A1CA78D8FD}"/>
            </a:ext>
          </a:extLst>
        </xdr:cNvPr>
        <xdr:cNvSpPr>
          <a:spLocks noChangeShapeType="1"/>
        </xdr:cNvSpPr>
      </xdr:nvSpPr>
      <xdr:spPr bwMode="auto">
        <a:xfrm flipH="1" flipV="1">
          <a:off x="1409700" y="64417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114300</xdr:rowOff>
    </xdr:from>
    <xdr:to>
      <xdr:col>2</xdr:col>
      <xdr:colOff>0</xdr:colOff>
      <xdr:row>343</xdr:row>
      <xdr:rowOff>114300</xdr:rowOff>
    </xdr:to>
    <xdr:sp macro="" textlink="">
      <xdr:nvSpPr>
        <xdr:cNvPr id="886" name="Line 8">
          <a:extLst>
            <a:ext uri="{FF2B5EF4-FFF2-40B4-BE49-F238E27FC236}">
              <a16:creationId xmlns:a16="http://schemas.microsoft.com/office/drawing/2014/main" id="{8F68D8FF-84A3-4470-8F4F-1653400E2A45}"/>
            </a:ext>
          </a:extLst>
        </xdr:cNvPr>
        <xdr:cNvSpPr>
          <a:spLocks noChangeShapeType="1"/>
        </xdr:cNvSpPr>
      </xdr:nvSpPr>
      <xdr:spPr bwMode="auto">
        <a:xfrm flipH="1">
          <a:off x="14097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887" name="Line 8">
          <a:extLst>
            <a:ext uri="{FF2B5EF4-FFF2-40B4-BE49-F238E27FC236}">
              <a16:creationId xmlns:a16="http://schemas.microsoft.com/office/drawing/2014/main" id="{AF058208-E6E1-4F53-A2A6-59862089843E}"/>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888" name="Line 7">
          <a:extLst>
            <a:ext uri="{FF2B5EF4-FFF2-40B4-BE49-F238E27FC236}">
              <a16:creationId xmlns:a16="http://schemas.microsoft.com/office/drawing/2014/main" id="{E0D20746-AE51-4F80-A8F5-1501CCC3F5D8}"/>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889" name="Line 8">
          <a:extLst>
            <a:ext uri="{FF2B5EF4-FFF2-40B4-BE49-F238E27FC236}">
              <a16:creationId xmlns:a16="http://schemas.microsoft.com/office/drawing/2014/main" id="{A3B6BAF7-982D-4F4D-A00A-0301F75FED35}"/>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890" name="Line 8">
          <a:extLst>
            <a:ext uri="{FF2B5EF4-FFF2-40B4-BE49-F238E27FC236}">
              <a16:creationId xmlns:a16="http://schemas.microsoft.com/office/drawing/2014/main" id="{91B030FB-6CB5-4995-93AE-59374F14DFC2}"/>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891" name="Line 7">
          <a:extLst>
            <a:ext uri="{FF2B5EF4-FFF2-40B4-BE49-F238E27FC236}">
              <a16:creationId xmlns:a16="http://schemas.microsoft.com/office/drawing/2014/main" id="{7163BBFD-9FC1-4EAB-8C4D-B7AD91DEB7D0}"/>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892" name="Line 8">
          <a:extLst>
            <a:ext uri="{FF2B5EF4-FFF2-40B4-BE49-F238E27FC236}">
              <a16:creationId xmlns:a16="http://schemas.microsoft.com/office/drawing/2014/main" id="{DC97B2C9-CB27-423B-8F19-0DD341EB98F2}"/>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893" name="Line 8">
          <a:extLst>
            <a:ext uri="{FF2B5EF4-FFF2-40B4-BE49-F238E27FC236}">
              <a16:creationId xmlns:a16="http://schemas.microsoft.com/office/drawing/2014/main" id="{A731334D-BF92-442D-8760-04980A94097E}"/>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894" name="Line 8">
          <a:extLst>
            <a:ext uri="{FF2B5EF4-FFF2-40B4-BE49-F238E27FC236}">
              <a16:creationId xmlns:a16="http://schemas.microsoft.com/office/drawing/2014/main" id="{D7E07193-4867-4D68-B021-6D6CF049589B}"/>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895" name="Line 8">
          <a:extLst>
            <a:ext uri="{FF2B5EF4-FFF2-40B4-BE49-F238E27FC236}">
              <a16:creationId xmlns:a16="http://schemas.microsoft.com/office/drawing/2014/main" id="{29F6ADAA-DD5C-4894-8825-EE504F0B4582}"/>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342</xdr:row>
      <xdr:rowOff>95250</xdr:rowOff>
    </xdr:from>
    <xdr:to>
      <xdr:col>2</xdr:col>
      <xdr:colOff>47625</xdr:colOff>
      <xdr:row>342</xdr:row>
      <xdr:rowOff>104775</xdr:rowOff>
    </xdr:to>
    <xdr:sp macro="" textlink="">
      <xdr:nvSpPr>
        <xdr:cNvPr id="896" name="Line 7">
          <a:extLst>
            <a:ext uri="{FF2B5EF4-FFF2-40B4-BE49-F238E27FC236}">
              <a16:creationId xmlns:a16="http://schemas.microsoft.com/office/drawing/2014/main" id="{4977AA2C-46FE-49C5-814D-0F05B4A4F5E8}"/>
            </a:ext>
          </a:extLst>
        </xdr:cNvPr>
        <xdr:cNvSpPr>
          <a:spLocks noChangeShapeType="1"/>
        </xdr:cNvSpPr>
      </xdr:nvSpPr>
      <xdr:spPr bwMode="auto">
        <a:xfrm flipH="1" flipV="1">
          <a:off x="1409700" y="64417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114300</xdr:rowOff>
    </xdr:from>
    <xdr:to>
      <xdr:col>2</xdr:col>
      <xdr:colOff>0</xdr:colOff>
      <xdr:row>343</xdr:row>
      <xdr:rowOff>114300</xdr:rowOff>
    </xdr:to>
    <xdr:sp macro="" textlink="">
      <xdr:nvSpPr>
        <xdr:cNvPr id="897" name="Line 8">
          <a:extLst>
            <a:ext uri="{FF2B5EF4-FFF2-40B4-BE49-F238E27FC236}">
              <a16:creationId xmlns:a16="http://schemas.microsoft.com/office/drawing/2014/main" id="{229FF609-5779-422B-82D4-EF6B1D783E8C}"/>
            </a:ext>
          </a:extLst>
        </xdr:cNvPr>
        <xdr:cNvSpPr>
          <a:spLocks noChangeShapeType="1"/>
        </xdr:cNvSpPr>
      </xdr:nvSpPr>
      <xdr:spPr bwMode="auto">
        <a:xfrm flipH="1">
          <a:off x="14097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898" name="Line 8">
          <a:extLst>
            <a:ext uri="{FF2B5EF4-FFF2-40B4-BE49-F238E27FC236}">
              <a16:creationId xmlns:a16="http://schemas.microsoft.com/office/drawing/2014/main" id="{89380336-F418-4DA4-A541-C623D1DDDACE}"/>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899" name="Line 7">
          <a:extLst>
            <a:ext uri="{FF2B5EF4-FFF2-40B4-BE49-F238E27FC236}">
              <a16:creationId xmlns:a16="http://schemas.microsoft.com/office/drawing/2014/main" id="{5B6E82E3-AA1D-42CD-B457-8C4052832EBB}"/>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900" name="Line 8">
          <a:extLst>
            <a:ext uri="{FF2B5EF4-FFF2-40B4-BE49-F238E27FC236}">
              <a16:creationId xmlns:a16="http://schemas.microsoft.com/office/drawing/2014/main" id="{CDEF718A-C78B-4AE1-9435-16C4B7D3B43C}"/>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901" name="Line 8">
          <a:extLst>
            <a:ext uri="{FF2B5EF4-FFF2-40B4-BE49-F238E27FC236}">
              <a16:creationId xmlns:a16="http://schemas.microsoft.com/office/drawing/2014/main" id="{CEB95534-9D28-4A60-9A19-91984BF710AD}"/>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902" name="Line 7">
          <a:extLst>
            <a:ext uri="{FF2B5EF4-FFF2-40B4-BE49-F238E27FC236}">
              <a16:creationId xmlns:a16="http://schemas.microsoft.com/office/drawing/2014/main" id="{D66EB40D-5D32-42B3-B6E9-4257CBC501E1}"/>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903" name="Line 8">
          <a:extLst>
            <a:ext uri="{FF2B5EF4-FFF2-40B4-BE49-F238E27FC236}">
              <a16:creationId xmlns:a16="http://schemas.microsoft.com/office/drawing/2014/main" id="{2C92DAFF-91D7-46D4-B124-654953099BF7}"/>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904" name="Line 8">
          <a:extLst>
            <a:ext uri="{FF2B5EF4-FFF2-40B4-BE49-F238E27FC236}">
              <a16:creationId xmlns:a16="http://schemas.microsoft.com/office/drawing/2014/main" id="{94AA148C-87D8-4705-9DF7-F29767E8C1F0}"/>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905" name="Line 8">
          <a:extLst>
            <a:ext uri="{FF2B5EF4-FFF2-40B4-BE49-F238E27FC236}">
              <a16:creationId xmlns:a16="http://schemas.microsoft.com/office/drawing/2014/main" id="{7E8EC067-EEBE-46BB-8904-F9AA11DDF371}"/>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906" name="Line 8">
          <a:extLst>
            <a:ext uri="{FF2B5EF4-FFF2-40B4-BE49-F238E27FC236}">
              <a16:creationId xmlns:a16="http://schemas.microsoft.com/office/drawing/2014/main" id="{C5026226-43C2-456D-A27B-82D90C664A13}"/>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114300</xdr:rowOff>
    </xdr:from>
    <xdr:to>
      <xdr:col>2</xdr:col>
      <xdr:colOff>0</xdr:colOff>
      <xdr:row>343</xdr:row>
      <xdr:rowOff>114300</xdr:rowOff>
    </xdr:to>
    <xdr:sp macro="" textlink="">
      <xdr:nvSpPr>
        <xdr:cNvPr id="907" name="Line 8">
          <a:extLst>
            <a:ext uri="{FF2B5EF4-FFF2-40B4-BE49-F238E27FC236}">
              <a16:creationId xmlns:a16="http://schemas.microsoft.com/office/drawing/2014/main" id="{D9DB63E2-D57A-4A69-BE91-532269615B10}"/>
            </a:ext>
          </a:extLst>
        </xdr:cNvPr>
        <xdr:cNvSpPr>
          <a:spLocks noChangeShapeType="1"/>
        </xdr:cNvSpPr>
      </xdr:nvSpPr>
      <xdr:spPr bwMode="auto">
        <a:xfrm flipH="1">
          <a:off x="14097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908" name="Line 8">
          <a:extLst>
            <a:ext uri="{FF2B5EF4-FFF2-40B4-BE49-F238E27FC236}">
              <a16:creationId xmlns:a16="http://schemas.microsoft.com/office/drawing/2014/main" id="{6A159E5A-D7C7-4438-8FF2-0754CA631DD4}"/>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909" name="Line 8">
          <a:extLst>
            <a:ext uri="{FF2B5EF4-FFF2-40B4-BE49-F238E27FC236}">
              <a16:creationId xmlns:a16="http://schemas.microsoft.com/office/drawing/2014/main" id="{2B0E9ACB-1474-4009-A87C-CA9148E81E38}"/>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425</xdr:row>
      <xdr:rowOff>95250</xdr:rowOff>
    </xdr:from>
    <xdr:to>
      <xdr:col>2</xdr:col>
      <xdr:colOff>9525</xdr:colOff>
      <xdr:row>425</xdr:row>
      <xdr:rowOff>104775</xdr:rowOff>
    </xdr:to>
    <xdr:sp macro="" textlink="">
      <xdr:nvSpPr>
        <xdr:cNvPr id="910" name="Line 7">
          <a:extLst>
            <a:ext uri="{FF2B5EF4-FFF2-40B4-BE49-F238E27FC236}">
              <a16:creationId xmlns:a16="http://schemas.microsoft.com/office/drawing/2014/main" id="{EE951ED7-38F0-4F02-847C-F752D8A9EE8B}"/>
            </a:ext>
          </a:extLst>
        </xdr:cNvPr>
        <xdr:cNvSpPr>
          <a:spLocks noChangeShapeType="1"/>
        </xdr:cNvSpPr>
      </xdr:nvSpPr>
      <xdr:spPr bwMode="auto">
        <a:xfrm flipH="1" flipV="1">
          <a:off x="1409700" y="787146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114300</xdr:rowOff>
    </xdr:from>
    <xdr:to>
      <xdr:col>2</xdr:col>
      <xdr:colOff>0</xdr:colOff>
      <xdr:row>426</xdr:row>
      <xdr:rowOff>114300</xdr:rowOff>
    </xdr:to>
    <xdr:sp macro="" textlink="">
      <xdr:nvSpPr>
        <xdr:cNvPr id="911" name="Line 8">
          <a:extLst>
            <a:ext uri="{FF2B5EF4-FFF2-40B4-BE49-F238E27FC236}">
              <a16:creationId xmlns:a16="http://schemas.microsoft.com/office/drawing/2014/main" id="{6081E7F7-923F-44C1-80D3-1D573E04D5F3}"/>
            </a:ext>
          </a:extLst>
        </xdr:cNvPr>
        <xdr:cNvSpPr>
          <a:spLocks noChangeShapeType="1"/>
        </xdr:cNvSpPr>
      </xdr:nvSpPr>
      <xdr:spPr bwMode="auto">
        <a:xfrm flipH="1">
          <a:off x="14097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425</xdr:row>
      <xdr:rowOff>95250</xdr:rowOff>
    </xdr:from>
    <xdr:to>
      <xdr:col>2</xdr:col>
      <xdr:colOff>9525</xdr:colOff>
      <xdr:row>425</xdr:row>
      <xdr:rowOff>104775</xdr:rowOff>
    </xdr:to>
    <xdr:sp macro="" textlink="">
      <xdr:nvSpPr>
        <xdr:cNvPr id="912" name="Line 7">
          <a:extLst>
            <a:ext uri="{FF2B5EF4-FFF2-40B4-BE49-F238E27FC236}">
              <a16:creationId xmlns:a16="http://schemas.microsoft.com/office/drawing/2014/main" id="{2C08601B-F999-49D3-9FF4-E7E8BDB33595}"/>
            </a:ext>
          </a:extLst>
        </xdr:cNvPr>
        <xdr:cNvSpPr>
          <a:spLocks noChangeShapeType="1"/>
        </xdr:cNvSpPr>
      </xdr:nvSpPr>
      <xdr:spPr bwMode="auto">
        <a:xfrm flipH="1" flipV="1">
          <a:off x="1409700" y="787146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114300</xdr:rowOff>
    </xdr:from>
    <xdr:to>
      <xdr:col>2</xdr:col>
      <xdr:colOff>0</xdr:colOff>
      <xdr:row>426</xdr:row>
      <xdr:rowOff>114300</xdr:rowOff>
    </xdr:to>
    <xdr:sp macro="" textlink="">
      <xdr:nvSpPr>
        <xdr:cNvPr id="913" name="Line 8">
          <a:extLst>
            <a:ext uri="{FF2B5EF4-FFF2-40B4-BE49-F238E27FC236}">
              <a16:creationId xmlns:a16="http://schemas.microsoft.com/office/drawing/2014/main" id="{57D1850C-9666-4654-AAB6-50F1693C95E3}"/>
            </a:ext>
          </a:extLst>
        </xdr:cNvPr>
        <xdr:cNvSpPr>
          <a:spLocks noChangeShapeType="1"/>
        </xdr:cNvSpPr>
      </xdr:nvSpPr>
      <xdr:spPr bwMode="auto">
        <a:xfrm flipH="1">
          <a:off x="14097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422</xdr:row>
      <xdr:rowOff>114300</xdr:rowOff>
    </xdr:from>
    <xdr:to>
      <xdr:col>2</xdr:col>
      <xdr:colOff>19050</xdr:colOff>
      <xdr:row>422</xdr:row>
      <xdr:rowOff>114300</xdr:rowOff>
    </xdr:to>
    <xdr:sp macro="" textlink="">
      <xdr:nvSpPr>
        <xdr:cNvPr id="914" name="Line 8">
          <a:extLst>
            <a:ext uri="{FF2B5EF4-FFF2-40B4-BE49-F238E27FC236}">
              <a16:creationId xmlns:a16="http://schemas.microsoft.com/office/drawing/2014/main" id="{6DAD4896-071A-4627-BD74-DB471DE1FCDA}"/>
            </a:ext>
          </a:extLst>
        </xdr:cNvPr>
        <xdr:cNvSpPr>
          <a:spLocks noChangeShapeType="1"/>
        </xdr:cNvSpPr>
      </xdr:nvSpPr>
      <xdr:spPr bwMode="auto">
        <a:xfrm flipH="1">
          <a:off x="1343025" y="782193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449</xdr:row>
      <xdr:rowOff>95250</xdr:rowOff>
    </xdr:from>
    <xdr:to>
      <xdr:col>2</xdr:col>
      <xdr:colOff>9525</xdr:colOff>
      <xdr:row>449</xdr:row>
      <xdr:rowOff>104775</xdr:rowOff>
    </xdr:to>
    <xdr:sp macro="" textlink="">
      <xdr:nvSpPr>
        <xdr:cNvPr id="915" name="Line 7">
          <a:extLst>
            <a:ext uri="{FF2B5EF4-FFF2-40B4-BE49-F238E27FC236}">
              <a16:creationId xmlns:a16="http://schemas.microsoft.com/office/drawing/2014/main" id="{D281DAE8-C1A1-446C-BD2E-62B12A124C5E}"/>
            </a:ext>
          </a:extLst>
        </xdr:cNvPr>
        <xdr:cNvSpPr>
          <a:spLocks noChangeShapeType="1"/>
        </xdr:cNvSpPr>
      </xdr:nvSpPr>
      <xdr:spPr bwMode="auto">
        <a:xfrm flipH="1" flipV="1">
          <a:off x="1409700" y="828294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450</xdr:row>
      <xdr:rowOff>114300</xdr:rowOff>
    </xdr:from>
    <xdr:to>
      <xdr:col>2</xdr:col>
      <xdr:colOff>0</xdr:colOff>
      <xdr:row>450</xdr:row>
      <xdr:rowOff>114300</xdr:rowOff>
    </xdr:to>
    <xdr:sp macro="" textlink="">
      <xdr:nvSpPr>
        <xdr:cNvPr id="916" name="Line 8">
          <a:extLst>
            <a:ext uri="{FF2B5EF4-FFF2-40B4-BE49-F238E27FC236}">
              <a16:creationId xmlns:a16="http://schemas.microsoft.com/office/drawing/2014/main" id="{4B86F8E9-A999-4053-A248-BF3D5F7DF733}"/>
            </a:ext>
          </a:extLst>
        </xdr:cNvPr>
        <xdr:cNvSpPr>
          <a:spLocks noChangeShapeType="1"/>
        </xdr:cNvSpPr>
      </xdr:nvSpPr>
      <xdr:spPr bwMode="auto">
        <a:xfrm flipH="1">
          <a:off x="1409700" y="8301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429</xdr:row>
      <xdr:rowOff>114300</xdr:rowOff>
    </xdr:from>
    <xdr:to>
      <xdr:col>2</xdr:col>
      <xdr:colOff>19050</xdr:colOff>
      <xdr:row>429</xdr:row>
      <xdr:rowOff>114300</xdr:rowOff>
    </xdr:to>
    <xdr:sp macro="" textlink="">
      <xdr:nvSpPr>
        <xdr:cNvPr id="917" name="Line 8">
          <a:extLst>
            <a:ext uri="{FF2B5EF4-FFF2-40B4-BE49-F238E27FC236}">
              <a16:creationId xmlns:a16="http://schemas.microsoft.com/office/drawing/2014/main" id="{0368E4BC-6F96-4C96-BC64-47D9B1326918}"/>
            </a:ext>
          </a:extLst>
        </xdr:cNvPr>
        <xdr:cNvSpPr>
          <a:spLocks noChangeShapeType="1"/>
        </xdr:cNvSpPr>
      </xdr:nvSpPr>
      <xdr:spPr bwMode="auto">
        <a:xfrm flipH="1">
          <a:off x="1343025" y="794194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9525</xdr:colOff>
      <xdr:row>456</xdr:row>
      <xdr:rowOff>104775</xdr:rowOff>
    </xdr:to>
    <xdr:sp macro="" textlink="">
      <xdr:nvSpPr>
        <xdr:cNvPr id="918" name="Line 7">
          <a:extLst>
            <a:ext uri="{FF2B5EF4-FFF2-40B4-BE49-F238E27FC236}">
              <a16:creationId xmlns:a16="http://schemas.microsoft.com/office/drawing/2014/main" id="{824B5224-703D-4DAD-9A45-13A2BC6CE58C}"/>
            </a:ext>
          </a:extLst>
        </xdr:cNvPr>
        <xdr:cNvSpPr>
          <a:spLocks noChangeShapeType="1"/>
        </xdr:cNvSpPr>
      </xdr:nvSpPr>
      <xdr:spPr bwMode="auto">
        <a:xfrm flipH="1" flipV="1">
          <a:off x="1409700" y="84029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919" name="Line 8">
          <a:extLst>
            <a:ext uri="{FF2B5EF4-FFF2-40B4-BE49-F238E27FC236}">
              <a16:creationId xmlns:a16="http://schemas.microsoft.com/office/drawing/2014/main" id="{0C364B28-EC29-4D0E-8B40-829A49B1FE4B}"/>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515</xdr:row>
      <xdr:rowOff>104775</xdr:rowOff>
    </xdr:from>
    <xdr:to>
      <xdr:col>2</xdr:col>
      <xdr:colOff>19050</xdr:colOff>
      <xdr:row>515</xdr:row>
      <xdr:rowOff>104775</xdr:rowOff>
    </xdr:to>
    <xdr:sp macro="" textlink="">
      <xdr:nvSpPr>
        <xdr:cNvPr id="920" name="Line 8">
          <a:extLst>
            <a:ext uri="{FF2B5EF4-FFF2-40B4-BE49-F238E27FC236}">
              <a16:creationId xmlns:a16="http://schemas.microsoft.com/office/drawing/2014/main" id="{F5C901EE-4BD4-4098-9879-8945F49832F8}"/>
            </a:ext>
          </a:extLst>
        </xdr:cNvPr>
        <xdr:cNvSpPr>
          <a:spLocks noChangeShapeType="1"/>
        </xdr:cNvSpPr>
      </xdr:nvSpPr>
      <xdr:spPr bwMode="auto">
        <a:xfrm flipH="1">
          <a:off x="1495425" y="94154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410</xdr:row>
      <xdr:rowOff>114300</xdr:rowOff>
    </xdr:from>
    <xdr:to>
      <xdr:col>2</xdr:col>
      <xdr:colOff>19050</xdr:colOff>
      <xdr:row>410</xdr:row>
      <xdr:rowOff>114300</xdr:rowOff>
    </xdr:to>
    <xdr:sp macro="" textlink="">
      <xdr:nvSpPr>
        <xdr:cNvPr id="921" name="Line 8">
          <a:extLst>
            <a:ext uri="{FF2B5EF4-FFF2-40B4-BE49-F238E27FC236}">
              <a16:creationId xmlns:a16="http://schemas.microsoft.com/office/drawing/2014/main" id="{E0305690-A5B3-4583-9081-BEE8E678A895}"/>
            </a:ext>
          </a:extLst>
        </xdr:cNvPr>
        <xdr:cNvSpPr>
          <a:spLocks noChangeShapeType="1"/>
        </xdr:cNvSpPr>
      </xdr:nvSpPr>
      <xdr:spPr bwMode="auto">
        <a:xfrm flipH="1">
          <a:off x="1495425"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515</xdr:row>
      <xdr:rowOff>104775</xdr:rowOff>
    </xdr:from>
    <xdr:to>
      <xdr:col>2</xdr:col>
      <xdr:colOff>19050</xdr:colOff>
      <xdr:row>515</xdr:row>
      <xdr:rowOff>104775</xdr:rowOff>
    </xdr:to>
    <xdr:sp macro="" textlink="">
      <xdr:nvSpPr>
        <xdr:cNvPr id="922" name="Line 8">
          <a:extLst>
            <a:ext uri="{FF2B5EF4-FFF2-40B4-BE49-F238E27FC236}">
              <a16:creationId xmlns:a16="http://schemas.microsoft.com/office/drawing/2014/main" id="{FCB7BA78-EE6E-48C1-A991-F38478DAFDF9}"/>
            </a:ext>
          </a:extLst>
        </xdr:cNvPr>
        <xdr:cNvSpPr>
          <a:spLocks noChangeShapeType="1"/>
        </xdr:cNvSpPr>
      </xdr:nvSpPr>
      <xdr:spPr bwMode="auto">
        <a:xfrm flipH="1">
          <a:off x="1495425" y="94154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410</xdr:row>
      <xdr:rowOff>114300</xdr:rowOff>
    </xdr:from>
    <xdr:to>
      <xdr:col>2</xdr:col>
      <xdr:colOff>19050</xdr:colOff>
      <xdr:row>410</xdr:row>
      <xdr:rowOff>114300</xdr:rowOff>
    </xdr:to>
    <xdr:sp macro="" textlink="">
      <xdr:nvSpPr>
        <xdr:cNvPr id="923" name="Line 8">
          <a:extLst>
            <a:ext uri="{FF2B5EF4-FFF2-40B4-BE49-F238E27FC236}">
              <a16:creationId xmlns:a16="http://schemas.microsoft.com/office/drawing/2014/main" id="{B9893ACC-1169-45C3-819A-AA82866412D4}"/>
            </a:ext>
          </a:extLst>
        </xdr:cNvPr>
        <xdr:cNvSpPr>
          <a:spLocks noChangeShapeType="1"/>
        </xdr:cNvSpPr>
      </xdr:nvSpPr>
      <xdr:spPr bwMode="auto">
        <a:xfrm flipH="1">
          <a:off x="1495425"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9525</xdr:colOff>
      <xdr:row>430</xdr:row>
      <xdr:rowOff>104775</xdr:rowOff>
    </xdr:to>
    <xdr:sp macro="" textlink="">
      <xdr:nvSpPr>
        <xdr:cNvPr id="924" name="Line 7">
          <a:extLst>
            <a:ext uri="{FF2B5EF4-FFF2-40B4-BE49-F238E27FC236}">
              <a16:creationId xmlns:a16="http://schemas.microsoft.com/office/drawing/2014/main" id="{5BCB822D-5DBF-4F02-810B-91D2914BF4A7}"/>
            </a:ext>
          </a:extLst>
        </xdr:cNvPr>
        <xdr:cNvSpPr>
          <a:spLocks noChangeShapeType="1"/>
        </xdr:cNvSpPr>
      </xdr:nvSpPr>
      <xdr:spPr bwMode="auto">
        <a:xfrm flipH="1" flipV="1">
          <a:off x="1409700" y="795718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925" name="Line 8">
          <a:extLst>
            <a:ext uri="{FF2B5EF4-FFF2-40B4-BE49-F238E27FC236}">
              <a16:creationId xmlns:a16="http://schemas.microsoft.com/office/drawing/2014/main" id="{548284BC-6F01-47F1-B20E-D46EB5305A2C}"/>
            </a:ext>
          </a:extLst>
        </xdr:cNvPr>
        <xdr:cNvSpPr>
          <a:spLocks noChangeShapeType="1"/>
        </xdr:cNvSpPr>
      </xdr:nvSpPr>
      <xdr:spPr bwMode="auto">
        <a:xfrm flipH="1">
          <a:off x="1409700" y="7976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429</xdr:row>
      <xdr:rowOff>114300</xdr:rowOff>
    </xdr:from>
    <xdr:to>
      <xdr:col>2</xdr:col>
      <xdr:colOff>19050</xdr:colOff>
      <xdr:row>429</xdr:row>
      <xdr:rowOff>114300</xdr:rowOff>
    </xdr:to>
    <xdr:sp macro="" textlink="">
      <xdr:nvSpPr>
        <xdr:cNvPr id="926" name="Line 8">
          <a:extLst>
            <a:ext uri="{FF2B5EF4-FFF2-40B4-BE49-F238E27FC236}">
              <a16:creationId xmlns:a16="http://schemas.microsoft.com/office/drawing/2014/main" id="{3F5481F3-644C-4043-8C77-C7475FDBFC47}"/>
            </a:ext>
          </a:extLst>
        </xdr:cNvPr>
        <xdr:cNvSpPr>
          <a:spLocks noChangeShapeType="1"/>
        </xdr:cNvSpPr>
      </xdr:nvSpPr>
      <xdr:spPr bwMode="auto">
        <a:xfrm flipH="1">
          <a:off x="1343025" y="794194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9525</xdr:colOff>
      <xdr:row>456</xdr:row>
      <xdr:rowOff>104775</xdr:rowOff>
    </xdr:to>
    <xdr:sp macro="" textlink="">
      <xdr:nvSpPr>
        <xdr:cNvPr id="927" name="Line 7">
          <a:extLst>
            <a:ext uri="{FF2B5EF4-FFF2-40B4-BE49-F238E27FC236}">
              <a16:creationId xmlns:a16="http://schemas.microsoft.com/office/drawing/2014/main" id="{84E1ECC0-C06F-4EEF-89E9-13DB6FB3DA41}"/>
            </a:ext>
          </a:extLst>
        </xdr:cNvPr>
        <xdr:cNvSpPr>
          <a:spLocks noChangeShapeType="1"/>
        </xdr:cNvSpPr>
      </xdr:nvSpPr>
      <xdr:spPr bwMode="auto">
        <a:xfrm flipH="1" flipV="1">
          <a:off x="1409700" y="84029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928" name="Line 8">
          <a:extLst>
            <a:ext uri="{FF2B5EF4-FFF2-40B4-BE49-F238E27FC236}">
              <a16:creationId xmlns:a16="http://schemas.microsoft.com/office/drawing/2014/main" id="{F77EDEF5-0E0C-43D5-B80E-4971BF7C5FD7}"/>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929" name="Line 7">
          <a:extLst>
            <a:ext uri="{FF2B5EF4-FFF2-40B4-BE49-F238E27FC236}">
              <a16:creationId xmlns:a16="http://schemas.microsoft.com/office/drawing/2014/main" id="{D52C78A8-83AA-456F-9CFC-D87C1B4E0D31}"/>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930" name="Line 8">
          <a:extLst>
            <a:ext uri="{FF2B5EF4-FFF2-40B4-BE49-F238E27FC236}">
              <a16:creationId xmlns:a16="http://schemas.microsoft.com/office/drawing/2014/main" id="{C4239DA7-D078-4DC1-8995-21BA9A6341D2}"/>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931" name="Line 8">
          <a:extLst>
            <a:ext uri="{FF2B5EF4-FFF2-40B4-BE49-F238E27FC236}">
              <a16:creationId xmlns:a16="http://schemas.microsoft.com/office/drawing/2014/main" id="{E02FB5D8-AC39-4019-A022-4DA94DE4C4B6}"/>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932" name="Line 8">
          <a:extLst>
            <a:ext uri="{FF2B5EF4-FFF2-40B4-BE49-F238E27FC236}">
              <a16:creationId xmlns:a16="http://schemas.microsoft.com/office/drawing/2014/main" id="{6AA47208-5C74-4160-98FA-02C6AE012779}"/>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316</xdr:row>
      <xdr:rowOff>114300</xdr:rowOff>
    </xdr:from>
    <xdr:to>
      <xdr:col>2</xdr:col>
      <xdr:colOff>0</xdr:colOff>
      <xdr:row>316</xdr:row>
      <xdr:rowOff>114300</xdr:rowOff>
    </xdr:to>
    <xdr:sp macro="" textlink="">
      <xdr:nvSpPr>
        <xdr:cNvPr id="933" name="Line 8">
          <a:extLst>
            <a:ext uri="{FF2B5EF4-FFF2-40B4-BE49-F238E27FC236}">
              <a16:creationId xmlns:a16="http://schemas.microsoft.com/office/drawing/2014/main" id="{46F4B52D-DE85-4FB3-B35C-5B2A20791668}"/>
            </a:ext>
          </a:extLst>
        </xdr:cNvPr>
        <xdr:cNvSpPr>
          <a:spLocks noChangeShapeType="1"/>
        </xdr:cNvSpPr>
      </xdr:nvSpPr>
      <xdr:spPr bwMode="auto">
        <a:xfrm flipH="1">
          <a:off x="1476375" y="5974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95250</xdr:rowOff>
    </xdr:from>
    <xdr:to>
      <xdr:col>2</xdr:col>
      <xdr:colOff>9525</xdr:colOff>
      <xdr:row>348</xdr:row>
      <xdr:rowOff>104775</xdr:rowOff>
    </xdr:to>
    <xdr:sp macro="" textlink="">
      <xdr:nvSpPr>
        <xdr:cNvPr id="934" name="Line 7">
          <a:extLst>
            <a:ext uri="{FF2B5EF4-FFF2-40B4-BE49-F238E27FC236}">
              <a16:creationId xmlns:a16="http://schemas.microsoft.com/office/drawing/2014/main" id="{182B8457-FB69-46F9-BC5A-A5B422DF0354}"/>
            </a:ext>
          </a:extLst>
        </xdr:cNvPr>
        <xdr:cNvSpPr>
          <a:spLocks noChangeShapeType="1"/>
        </xdr:cNvSpPr>
      </xdr:nvSpPr>
      <xdr:spPr bwMode="auto">
        <a:xfrm flipH="1" flipV="1">
          <a:off x="1409700" y="655034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349</xdr:row>
      <xdr:rowOff>114300</xdr:rowOff>
    </xdr:from>
    <xdr:to>
      <xdr:col>2</xdr:col>
      <xdr:colOff>0</xdr:colOff>
      <xdr:row>349</xdr:row>
      <xdr:rowOff>114300</xdr:rowOff>
    </xdr:to>
    <xdr:sp macro="" textlink="">
      <xdr:nvSpPr>
        <xdr:cNvPr id="935" name="Line 8">
          <a:extLst>
            <a:ext uri="{FF2B5EF4-FFF2-40B4-BE49-F238E27FC236}">
              <a16:creationId xmlns:a16="http://schemas.microsoft.com/office/drawing/2014/main" id="{B2E6A0F5-88A1-4C25-9B55-0911EC552D45}"/>
            </a:ext>
          </a:extLst>
        </xdr:cNvPr>
        <xdr:cNvSpPr>
          <a:spLocks noChangeShapeType="1"/>
        </xdr:cNvSpPr>
      </xdr:nvSpPr>
      <xdr:spPr bwMode="auto">
        <a:xfrm flipH="1">
          <a:off x="1409700"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936" name="Line 7">
          <a:extLst>
            <a:ext uri="{FF2B5EF4-FFF2-40B4-BE49-F238E27FC236}">
              <a16:creationId xmlns:a16="http://schemas.microsoft.com/office/drawing/2014/main" id="{F32A6691-4874-45C0-8EB7-CD834FF5268D}"/>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937" name="Line 8">
          <a:extLst>
            <a:ext uri="{FF2B5EF4-FFF2-40B4-BE49-F238E27FC236}">
              <a16:creationId xmlns:a16="http://schemas.microsoft.com/office/drawing/2014/main" id="{3E55FA3E-8E89-4874-810F-F1193B36873B}"/>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938" name="Line 7">
          <a:extLst>
            <a:ext uri="{FF2B5EF4-FFF2-40B4-BE49-F238E27FC236}">
              <a16:creationId xmlns:a16="http://schemas.microsoft.com/office/drawing/2014/main" id="{6AB85F18-BA33-4C36-A803-20B76999A31A}"/>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939" name="Line 8">
          <a:extLst>
            <a:ext uri="{FF2B5EF4-FFF2-40B4-BE49-F238E27FC236}">
              <a16:creationId xmlns:a16="http://schemas.microsoft.com/office/drawing/2014/main" id="{238672D6-A0FB-474E-BB3D-A568639D50FC}"/>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940" name="Line 8">
          <a:extLst>
            <a:ext uri="{FF2B5EF4-FFF2-40B4-BE49-F238E27FC236}">
              <a16:creationId xmlns:a16="http://schemas.microsoft.com/office/drawing/2014/main" id="{15CCC6E2-6107-4B21-B902-5D02CEA6126C}"/>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941" name="Line 8">
          <a:extLst>
            <a:ext uri="{FF2B5EF4-FFF2-40B4-BE49-F238E27FC236}">
              <a16:creationId xmlns:a16="http://schemas.microsoft.com/office/drawing/2014/main" id="{1F9D3CDC-4F68-40BF-81D3-FC0CC7405272}"/>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316</xdr:row>
      <xdr:rowOff>114300</xdr:rowOff>
    </xdr:from>
    <xdr:to>
      <xdr:col>2</xdr:col>
      <xdr:colOff>0</xdr:colOff>
      <xdr:row>316</xdr:row>
      <xdr:rowOff>114300</xdr:rowOff>
    </xdr:to>
    <xdr:sp macro="" textlink="">
      <xdr:nvSpPr>
        <xdr:cNvPr id="942" name="Line 8">
          <a:extLst>
            <a:ext uri="{FF2B5EF4-FFF2-40B4-BE49-F238E27FC236}">
              <a16:creationId xmlns:a16="http://schemas.microsoft.com/office/drawing/2014/main" id="{8A98312E-45CD-4A12-B143-252437E2B88A}"/>
            </a:ext>
          </a:extLst>
        </xdr:cNvPr>
        <xdr:cNvSpPr>
          <a:spLocks noChangeShapeType="1"/>
        </xdr:cNvSpPr>
      </xdr:nvSpPr>
      <xdr:spPr bwMode="auto">
        <a:xfrm flipH="1">
          <a:off x="1476375" y="5974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95250</xdr:rowOff>
    </xdr:from>
    <xdr:to>
      <xdr:col>2</xdr:col>
      <xdr:colOff>9525</xdr:colOff>
      <xdr:row>348</xdr:row>
      <xdr:rowOff>104775</xdr:rowOff>
    </xdr:to>
    <xdr:sp macro="" textlink="">
      <xdr:nvSpPr>
        <xdr:cNvPr id="943" name="Line 7">
          <a:extLst>
            <a:ext uri="{FF2B5EF4-FFF2-40B4-BE49-F238E27FC236}">
              <a16:creationId xmlns:a16="http://schemas.microsoft.com/office/drawing/2014/main" id="{3D2D90AF-A198-45CA-A9F8-EF2EDB451358}"/>
            </a:ext>
          </a:extLst>
        </xdr:cNvPr>
        <xdr:cNvSpPr>
          <a:spLocks noChangeShapeType="1"/>
        </xdr:cNvSpPr>
      </xdr:nvSpPr>
      <xdr:spPr bwMode="auto">
        <a:xfrm flipH="1" flipV="1">
          <a:off x="1409700" y="655034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349</xdr:row>
      <xdr:rowOff>114300</xdr:rowOff>
    </xdr:from>
    <xdr:to>
      <xdr:col>2</xdr:col>
      <xdr:colOff>0</xdr:colOff>
      <xdr:row>349</xdr:row>
      <xdr:rowOff>114300</xdr:rowOff>
    </xdr:to>
    <xdr:sp macro="" textlink="">
      <xdr:nvSpPr>
        <xdr:cNvPr id="944" name="Line 8">
          <a:extLst>
            <a:ext uri="{FF2B5EF4-FFF2-40B4-BE49-F238E27FC236}">
              <a16:creationId xmlns:a16="http://schemas.microsoft.com/office/drawing/2014/main" id="{FE20AA21-650D-4EBB-8DC2-0C6461332F99}"/>
            </a:ext>
          </a:extLst>
        </xdr:cNvPr>
        <xdr:cNvSpPr>
          <a:spLocks noChangeShapeType="1"/>
        </xdr:cNvSpPr>
      </xdr:nvSpPr>
      <xdr:spPr bwMode="auto">
        <a:xfrm flipH="1">
          <a:off x="1409700"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945" name="Line 7">
          <a:extLst>
            <a:ext uri="{FF2B5EF4-FFF2-40B4-BE49-F238E27FC236}">
              <a16:creationId xmlns:a16="http://schemas.microsoft.com/office/drawing/2014/main" id="{9EDF3C1C-112C-45D5-8517-0874BDDAF5F3}"/>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946" name="Line 8">
          <a:extLst>
            <a:ext uri="{FF2B5EF4-FFF2-40B4-BE49-F238E27FC236}">
              <a16:creationId xmlns:a16="http://schemas.microsoft.com/office/drawing/2014/main" id="{DD439609-A73D-4976-95FF-DEEA22D17B4E}"/>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342</xdr:row>
      <xdr:rowOff>114300</xdr:rowOff>
    </xdr:from>
    <xdr:to>
      <xdr:col>2</xdr:col>
      <xdr:colOff>19050</xdr:colOff>
      <xdr:row>342</xdr:row>
      <xdr:rowOff>114300</xdr:rowOff>
    </xdr:to>
    <xdr:sp macro="" textlink="">
      <xdr:nvSpPr>
        <xdr:cNvPr id="947" name="Line 8">
          <a:extLst>
            <a:ext uri="{FF2B5EF4-FFF2-40B4-BE49-F238E27FC236}">
              <a16:creationId xmlns:a16="http://schemas.microsoft.com/office/drawing/2014/main" id="{357AB55A-8520-47A3-AD79-E271C004EB65}"/>
            </a:ext>
          </a:extLst>
        </xdr:cNvPr>
        <xdr:cNvSpPr>
          <a:spLocks noChangeShapeType="1"/>
        </xdr:cNvSpPr>
      </xdr:nvSpPr>
      <xdr:spPr bwMode="auto">
        <a:xfrm flipH="1">
          <a:off x="1343025" y="64436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948" name="Line 7">
          <a:extLst>
            <a:ext uri="{FF2B5EF4-FFF2-40B4-BE49-F238E27FC236}">
              <a16:creationId xmlns:a16="http://schemas.microsoft.com/office/drawing/2014/main" id="{35538C53-BA7F-4353-98D5-6DDFD793F32F}"/>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949" name="Line 8">
          <a:extLst>
            <a:ext uri="{FF2B5EF4-FFF2-40B4-BE49-F238E27FC236}">
              <a16:creationId xmlns:a16="http://schemas.microsoft.com/office/drawing/2014/main" id="{8AF4324E-9124-4E62-B636-44C5743AB38C}"/>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950" name="Line 8">
          <a:extLst>
            <a:ext uri="{FF2B5EF4-FFF2-40B4-BE49-F238E27FC236}">
              <a16:creationId xmlns:a16="http://schemas.microsoft.com/office/drawing/2014/main" id="{481385DC-ACE9-491C-A0DA-0437CCD7BD56}"/>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951" name="Line 8">
          <a:extLst>
            <a:ext uri="{FF2B5EF4-FFF2-40B4-BE49-F238E27FC236}">
              <a16:creationId xmlns:a16="http://schemas.microsoft.com/office/drawing/2014/main" id="{635498E7-07F3-4ACA-A1F1-592F4E01E9EC}"/>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315</xdr:row>
      <xdr:rowOff>114300</xdr:rowOff>
    </xdr:from>
    <xdr:to>
      <xdr:col>2</xdr:col>
      <xdr:colOff>19050</xdr:colOff>
      <xdr:row>315</xdr:row>
      <xdr:rowOff>114300</xdr:rowOff>
    </xdr:to>
    <xdr:sp macro="" textlink="">
      <xdr:nvSpPr>
        <xdr:cNvPr id="952" name="Line 8">
          <a:extLst>
            <a:ext uri="{FF2B5EF4-FFF2-40B4-BE49-F238E27FC236}">
              <a16:creationId xmlns:a16="http://schemas.microsoft.com/office/drawing/2014/main" id="{407D1269-AED9-427E-A294-6236FA8ABB21}"/>
            </a:ext>
          </a:extLst>
        </xdr:cNvPr>
        <xdr:cNvSpPr>
          <a:spLocks noChangeShapeType="1"/>
        </xdr:cNvSpPr>
      </xdr:nvSpPr>
      <xdr:spPr bwMode="auto">
        <a:xfrm flipH="1">
          <a:off x="1495425"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95250</xdr:rowOff>
    </xdr:from>
    <xdr:to>
      <xdr:col>2</xdr:col>
      <xdr:colOff>9525</xdr:colOff>
      <xdr:row>343</xdr:row>
      <xdr:rowOff>104775</xdr:rowOff>
    </xdr:to>
    <xdr:sp macro="" textlink="">
      <xdr:nvSpPr>
        <xdr:cNvPr id="953" name="Line 7">
          <a:extLst>
            <a:ext uri="{FF2B5EF4-FFF2-40B4-BE49-F238E27FC236}">
              <a16:creationId xmlns:a16="http://schemas.microsoft.com/office/drawing/2014/main" id="{C58D0587-2E04-4A13-B0D7-477D8789D0A3}"/>
            </a:ext>
          </a:extLst>
        </xdr:cNvPr>
        <xdr:cNvSpPr>
          <a:spLocks noChangeShapeType="1"/>
        </xdr:cNvSpPr>
      </xdr:nvSpPr>
      <xdr:spPr bwMode="auto">
        <a:xfrm flipH="1" flipV="1">
          <a:off x="1409700" y="64598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114300</xdr:rowOff>
    </xdr:from>
    <xdr:to>
      <xdr:col>2</xdr:col>
      <xdr:colOff>0</xdr:colOff>
      <xdr:row>348</xdr:row>
      <xdr:rowOff>114300</xdr:rowOff>
    </xdr:to>
    <xdr:sp macro="" textlink="">
      <xdr:nvSpPr>
        <xdr:cNvPr id="954" name="Line 8">
          <a:extLst>
            <a:ext uri="{FF2B5EF4-FFF2-40B4-BE49-F238E27FC236}">
              <a16:creationId xmlns:a16="http://schemas.microsoft.com/office/drawing/2014/main" id="{B908DC29-CDF0-435F-950B-6ED2D24EAD09}"/>
            </a:ext>
          </a:extLst>
        </xdr:cNvPr>
        <xdr:cNvSpPr>
          <a:spLocks noChangeShapeType="1"/>
        </xdr:cNvSpPr>
      </xdr:nvSpPr>
      <xdr:spPr bwMode="auto">
        <a:xfrm flipH="1">
          <a:off x="1409700"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342</xdr:row>
      <xdr:rowOff>114300</xdr:rowOff>
    </xdr:from>
    <xdr:to>
      <xdr:col>2</xdr:col>
      <xdr:colOff>19050</xdr:colOff>
      <xdr:row>342</xdr:row>
      <xdr:rowOff>114300</xdr:rowOff>
    </xdr:to>
    <xdr:sp macro="" textlink="">
      <xdr:nvSpPr>
        <xdr:cNvPr id="955" name="Line 8">
          <a:extLst>
            <a:ext uri="{FF2B5EF4-FFF2-40B4-BE49-F238E27FC236}">
              <a16:creationId xmlns:a16="http://schemas.microsoft.com/office/drawing/2014/main" id="{BF6C9715-5BEB-4C45-A7A1-E3ADE36177B0}"/>
            </a:ext>
          </a:extLst>
        </xdr:cNvPr>
        <xdr:cNvSpPr>
          <a:spLocks noChangeShapeType="1"/>
        </xdr:cNvSpPr>
      </xdr:nvSpPr>
      <xdr:spPr bwMode="auto">
        <a:xfrm flipH="1">
          <a:off x="1343025" y="64436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956" name="Line 7">
          <a:extLst>
            <a:ext uri="{FF2B5EF4-FFF2-40B4-BE49-F238E27FC236}">
              <a16:creationId xmlns:a16="http://schemas.microsoft.com/office/drawing/2014/main" id="{C37CAB99-C6F6-41C6-BA71-04E010A20BC9}"/>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957" name="Line 8">
          <a:extLst>
            <a:ext uri="{FF2B5EF4-FFF2-40B4-BE49-F238E27FC236}">
              <a16:creationId xmlns:a16="http://schemas.microsoft.com/office/drawing/2014/main" id="{DA87366D-4E63-413B-9B23-3236C0AEBF2A}"/>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342</xdr:row>
      <xdr:rowOff>114300</xdr:rowOff>
    </xdr:from>
    <xdr:to>
      <xdr:col>2</xdr:col>
      <xdr:colOff>19050</xdr:colOff>
      <xdr:row>342</xdr:row>
      <xdr:rowOff>114300</xdr:rowOff>
    </xdr:to>
    <xdr:sp macro="" textlink="">
      <xdr:nvSpPr>
        <xdr:cNvPr id="958" name="Line 8">
          <a:extLst>
            <a:ext uri="{FF2B5EF4-FFF2-40B4-BE49-F238E27FC236}">
              <a16:creationId xmlns:a16="http://schemas.microsoft.com/office/drawing/2014/main" id="{B9D08FD1-FB1A-4744-82F0-A81FA1205D19}"/>
            </a:ext>
          </a:extLst>
        </xdr:cNvPr>
        <xdr:cNvSpPr>
          <a:spLocks noChangeShapeType="1"/>
        </xdr:cNvSpPr>
      </xdr:nvSpPr>
      <xdr:spPr bwMode="auto">
        <a:xfrm flipH="1">
          <a:off x="1343025" y="64436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959" name="Line 7">
          <a:extLst>
            <a:ext uri="{FF2B5EF4-FFF2-40B4-BE49-F238E27FC236}">
              <a16:creationId xmlns:a16="http://schemas.microsoft.com/office/drawing/2014/main" id="{DECE1452-CB01-47EB-99ED-6114071FDE81}"/>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960" name="Line 8">
          <a:extLst>
            <a:ext uri="{FF2B5EF4-FFF2-40B4-BE49-F238E27FC236}">
              <a16:creationId xmlns:a16="http://schemas.microsoft.com/office/drawing/2014/main" id="{5A2B490F-E839-429F-A1AF-A164A42A1DA4}"/>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961" name="Line 8">
          <a:extLst>
            <a:ext uri="{FF2B5EF4-FFF2-40B4-BE49-F238E27FC236}">
              <a16:creationId xmlns:a16="http://schemas.microsoft.com/office/drawing/2014/main" id="{5AECF24B-2896-4794-B9C6-C5E4DF3A1F79}"/>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962" name="Line 8">
          <a:extLst>
            <a:ext uri="{FF2B5EF4-FFF2-40B4-BE49-F238E27FC236}">
              <a16:creationId xmlns:a16="http://schemas.microsoft.com/office/drawing/2014/main" id="{C74F492B-CEAF-4CDA-856E-123D18C91069}"/>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315</xdr:row>
      <xdr:rowOff>114300</xdr:rowOff>
    </xdr:from>
    <xdr:to>
      <xdr:col>2</xdr:col>
      <xdr:colOff>19050</xdr:colOff>
      <xdr:row>315</xdr:row>
      <xdr:rowOff>114300</xdr:rowOff>
    </xdr:to>
    <xdr:sp macro="" textlink="">
      <xdr:nvSpPr>
        <xdr:cNvPr id="963" name="Line 8">
          <a:extLst>
            <a:ext uri="{FF2B5EF4-FFF2-40B4-BE49-F238E27FC236}">
              <a16:creationId xmlns:a16="http://schemas.microsoft.com/office/drawing/2014/main" id="{22F1C484-E9DD-40D2-8E97-BEF9F212F644}"/>
            </a:ext>
          </a:extLst>
        </xdr:cNvPr>
        <xdr:cNvSpPr>
          <a:spLocks noChangeShapeType="1"/>
        </xdr:cNvSpPr>
      </xdr:nvSpPr>
      <xdr:spPr bwMode="auto">
        <a:xfrm flipH="1">
          <a:off x="1495425"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95250</xdr:rowOff>
    </xdr:from>
    <xdr:to>
      <xdr:col>2</xdr:col>
      <xdr:colOff>9525</xdr:colOff>
      <xdr:row>343</xdr:row>
      <xdr:rowOff>104775</xdr:rowOff>
    </xdr:to>
    <xdr:sp macro="" textlink="">
      <xdr:nvSpPr>
        <xdr:cNvPr id="964" name="Line 7">
          <a:extLst>
            <a:ext uri="{FF2B5EF4-FFF2-40B4-BE49-F238E27FC236}">
              <a16:creationId xmlns:a16="http://schemas.microsoft.com/office/drawing/2014/main" id="{B9514AC7-6121-4C15-8456-91409E43B1ED}"/>
            </a:ext>
          </a:extLst>
        </xdr:cNvPr>
        <xdr:cNvSpPr>
          <a:spLocks noChangeShapeType="1"/>
        </xdr:cNvSpPr>
      </xdr:nvSpPr>
      <xdr:spPr bwMode="auto">
        <a:xfrm flipH="1" flipV="1">
          <a:off x="1409700" y="64598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114300</xdr:rowOff>
    </xdr:from>
    <xdr:to>
      <xdr:col>2</xdr:col>
      <xdr:colOff>0</xdr:colOff>
      <xdr:row>348</xdr:row>
      <xdr:rowOff>114300</xdr:rowOff>
    </xdr:to>
    <xdr:sp macro="" textlink="">
      <xdr:nvSpPr>
        <xdr:cNvPr id="965" name="Line 8">
          <a:extLst>
            <a:ext uri="{FF2B5EF4-FFF2-40B4-BE49-F238E27FC236}">
              <a16:creationId xmlns:a16="http://schemas.microsoft.com/office/drawing/2014/main" id="{C1060D7D-F1C1-4F82-B720-260645B0B302}"/>
            </a:ext>
          </a:extLst>
        </xdr:cNvPr>
        <xdr:cNvSpPr>
          <a:spLocks noChangeShapeType="1"/>
        </xdr:cNvSpPr>
      </xdr:nvSpPr>
      <xdr:spPr bwMode="auto">
        <a:xfrm flipH="1">
          <a:off x="1409700"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966" name="Line 7">
          <a:extLst>
            <a:ext uri="{FF2B5EF4-FFF2-40B4-BE49-F238E27FC236}">
              <a16:creationId xmlns:a16="http://schemas.microsoft.com/office/drawing/2014/main" id="{748A545C-1004-4F01-80BE-081CC43FC7BD}"/>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967" name="Line 8">
          <a:extLst>
            <a:ext uri="{FF2B5EF4-FFF2-40B4-BE49-F238E27FC236}">
              <a16:creationId xmlns:a16="http://schemas.microsoft.com/office/drawing/2014/main" id="{BB8354F8-142A-495D-A591-5C27E689C998}"/>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968" name="Line 8">
          <a:extLst>
            <a:ext uri="{FF2B5EF4-FFF2-40B4-BE49-F238E27FC236}">
              <a16:creationId xmlns:a16="http://schemas.microsoft.com/office/drawing/2014/main" id="{01FD10B6-D3A7-4F29-B41C-986A137E54EE}"/>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179</xdr:row>
      <xdr:rowOff>114300</xdr:rowOff>
    </xdr:from>
    <xdr:to>
      <xdr:col>3</xdr:col>
      <xdr:colOff>0</xdr:colOff>
      <xdr:row>179</xdr:row>
      <xdr:rowOff>114300</xdr:rowOff>
    </xdr:to>
    <xdr:sp macro="" textlink="">
      <xdr:nvSpPr>
        <xdr:cNvPr id="969" name="Line 8">
          <a:extLst>
            <a:ext uri="{FF2B5EF4-FFF2-40B4-BE49-F238E27FC236}">
              <a16:creationId xmlns:a16="http://schemas.microsoft.com/office/drawing/2014/main" id="{62327890-DD55-4457-9516-44A463BBC386}"/>
            </a:ext>
          </a:extLst>
        </xdr:cNvPr>
        <xdr:cNvSpPr>
          <a:spLocks noChangeShapeType="1"/>
        </xdr:cNvSpPr>
      </xdr:nvSpPr>
      <xdr:spPr bwMode="auto">
        <a:xfrm flipH="1">
          <a:off x="1343025" y="310991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95250</xdr:rowOff>
    </xdr:from>
    <xdr:to>
      <xdr:col>2</xdr:col>
      <xdr:colOff>9525</xdr:colOff>
      <xdr:row>288</xdr:row>
      <xdr:rowOff>104775</xdr:rowOff>
    </xdr:to>
    <xdr:sp macro="" textlink="">
      <xdr:nvSpPr>
        <xdr:cNvPr id="970" name="Line 7">
          <a:extLst>
            <a:ext uri="{FF2B5EF4-FFF2-40B4-BE49-F238E27FC236}">
              <a16:creationId xmlns:a16="http://schemas.microsoft.com/office/drawing/2014/main" id="{E9D4BBFD-84AD-495C-BE21-9EDD01DD0C95}"/>
            </a:ext>
          </a:extLst>
        </xdr:cNvPr>
        <xdr:cNvSpPr>
          <a:spLocks noChangeShapeType="1"/>
        </xdr:cNvSpPr>
      </xdr:nvSpPr>
      <xdr:spPr bwMode="auto">
        <a:xfrm flipH="1" flipV="1">
          <a:off x="1409700" y="547878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971" name="Line 8">
          <a:extLst>
            <a:ext uri="{FF2B5EF4-FFF2-40B4-BE49-F238E27FC236}">
              <a16:creationId xmlns:a16="http://schemas.microsoft.com/office/drawing/2014/main" id="{F301E7C4-5261-45D3-AFAD-BA41BF93F09D}"/>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179</xdr:row>
      <xdr:rowOff>114300</xdr:rowOff>
    </xdr:from>
    <xdr:to>
      <xdr:col>3</xdr:col>
      <xdr:colOff>0</xdr:colOff>
      <xdr:row>179</xdr:row>
      <xdr:rowOff>114300</xdr:rowOff>
    </xdr:to>
    <xdr:sp macro="" textlink="">
      <xdr:nvSpPr>
        <xdr:cNvPr id="972" name="Line 8">
          <a:extLst>
            <a:ext uri="{FF2B5EF4-FFF2-40B4-BE49-F238E27FC236}">
              <a16:creationId xmlns:a16="http://schemas.microsoft.com/office/drawing/2014/main" id="{A48E764D-8F86-4E71-9DDF-88CF69F57E86}"/>
            </a:ext>
          </a:extLst>
        </xdr:cNvPr>
        <xdr:cNvSpPr>
          <a:spLocks noChangeShapeType="1"/>
        </xdr:cNvSpPr>
      </xdr:nvSpPr>
      <xdr:spPr bwMode="auto">
        <a:xfrm flipH="1">
          <a:off x="1343025" y="310991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973" name="Line 8">
          <a:extLst>
            <a:ext uri="{FF2B5EF4-FFF2-40B4-BE49-F238E27FC236}">
              <a16:creationId xmlns:a16="http://schemas.microsoft.com/office/drawing/2014/main" id="{78DDE7A4-72A9-401F-86D3-E50F9E7ABECD}"/>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95250</xdr:rowOff>
    </xdr:from>
    <xdr:to>
      <xdr:col>2</xdr:col>
      <xdr:colOff>9525</xdr:colOff>
      <xdr:row>288</xdr:row>
      <xdr:rowOff>104775</xdr:rowOff>
    </xdr:to>
    <xdr:sp macro="" textlink="">
      <xdr:nvSpPr>
        <xdr:cNvPr id="974" name="Line 7">
          <a:extLst>
            <a:ext uri="{FF2B5EF4-FFF2-40B4-BE49-F238E27FC236}">
              <a16:creationId xmlns:a16="http://schemas.microsoft.com/office/drawing/2014/main" id="{E6189DA4-B4C9-46DD-83F9-71DB0C31813F}"/>
            </a:ext>
          </a:extLst>
        </xdr:cNvPr>
        <xdr:cNvSpPr>
          <a:spLocks noChangeShapeType="1"/>
        </xdr:cNvSpPr>
      </xdr:nvSpPr>
      <xdr:spPr bwMode="auto">
        <a:xfrm flipH="1" flipV="1">
          <a:off x="1409700" y="547878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975" name="Line 8">
          <a:extLst>
            <a:ext uri="{FF2B5EF4-FFF2-40B4-BE49-F238E27FC236}">
              <a16:creationId xmlns:a16="http://schemas.microsoft.com/office/drawing/2014/main" id="{7503BF72-5F79-4183-9FE9-F9119A58C867}"/>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511</xdr:row>
      <xdr:rowOff>104775</xdr:rowOff>
    </xdr:from>
    <xdr:to>
      <xdr:col>2</xdr:col>
      <xdr:colOff>66675</xdr:colOff>
      <xdr:row>511</xdr:row>
      <xdr:rowOff>104775</xdr:rowOff>
    </xdr:to>
    <xdr:sp macro="" textlink="">
      <xdr:nvSpPr>
        <xdr:cNvPr id="976" name="Line 8">
          <a:extLst>
            <a:ext uri="{FF2B5EF4-FFF2-40B4-BE49-F238E27FC236}">
              <a16:creationId xmlns:a16="http://schemas.microsoft.com/office/drawing/2014/main" id="{5496DC43-CBFC-41B0-96E3-66304B7580C3}"/>
            </a:ext>
          </a:extLst>
        </xdr:cNvPr>
        <xdr:cNvSpPr>
          <a:spLocks noChangeShapeType="1"/>
        </xdr:cNvSpPr>
      </xdr:nvSpPr>
      <xdr:spPr bwMode="auto">
        <a:xfrm flipH="1">
          <a:off x="1476375" y="93468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406</xdr:row>
      <xdr:rowOff>114300</xdr:rowOff>
    </xdr:from>
    <xdr:to>
      <xdr:col>2</xdr:col>
      <xdr:colOff>66675</xdr:colOff>
      <xdr:row>406</xdr:row>
      <xdr:rowOff>114300</xdr:rowOff>
    </xdr:to>
    <xdr:sp macro="" textlink="">
      <xdr:nvSpPr>
        <xdr:cNvPr id="977" name="Line 8">
          <a:extLst>
            <a:ext uri="{FF2B5EF4-FFF2-40B4-BE49-F238E27FC236}">
              <a16:creationId xmlns:a16="http://schemas.microsoft.com/office/drawing/2014/main" id="{ABB018CE-8311-44DF-B6D9-6F0958F1DB9A}"/>
            </a:ext>
          </a:extLst>
        </xdr:cNvPr>
        <xdr:cNvSpPr>
          <a:spLocks noChangeShapeType="1"/>
        </xdr:cNvSpPr>
      </xdr:nvSpPr>
      <xdr:spPr bwMode="auto">
        <a:xfrm flipH="1">
          <a:off x="1476375" y="7547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544</xdr:row>
      <xdr:rowOff>0</xdr:rowOff>
    </xdr:from>
    <xdr:to>
      <xdr:col>2</xdr:col>
      <xdr:colOff>66675</xdr:colOff>
      <xdr:row>544</xdr:row>
      <xdr:rowOff>0</xdr:rowOff>
    </xdr:to>
    <xdr:sp macro="" textlink="">
      <xdr:nvSpPr>
        <xdr:cNvPr id="978" name="Line 8">
          <a:extLst>
            <a:ext uri="{FF2B5EF4-FFF2-40B4-BE49-F238E27FC236}">
              <a16:creationId xmlns:a16="http://schemas.microsoft.com/office/drawing/2014/main" id="{D02B0627-CDA1-4A6B-9D37-15D999889358}"/>
            </a:ext>
          </a:extLst>
        </xdr:cNvPr>
        <xdr:cNvSpPr>
          <a:spLocks noChangeShapeType="1"/>
        </xdr:cNvSpPr>
      </xdr:nvSpPr>
      <xdr:spPr bwMode="auto">
        <a:xfrm flipH="1">
          <a:off x="1476375" y="9902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979" name="Line 7">
          <a:extLst>
            <a:ext uri="{FF2B5EF4-FFF2-40B4-BE49-F238E27FC236}">
              <a16:creationId xmlns:a16="http://schemas.microsoft.com/office/drawing/2014/main" id="{828B3752-95A9-46C6-9B3B-BE947AF22302}"/>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980" name="Line 8">
          <a:extLst>
            <a:ext uri="{FF2B5EF4-FFF2-40B4-BE49-F238E27FC236}">
              <a16:creationId xmlns:a16="http://schemas.microsoft.com/office/drawing/2014/main" id="{B8DBE0F8-8187-4DE0-A4B8-62DE09E75D1D}"/>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544</xdr:row>
      <xdr:rowOff>0</xdr:rowOff>
    </xdr:from>
    <xdr:to>
      <xdr:col>2</xdr:col>
      <xdr:colOff>66675</xdr:colOff>
      <xdr:row>544</xdr:row>
      <xdr:rowOff>0</xdr:rowOff>
    </xdr:to>
    <xdr:sp macro="" textlink="">
      <xdr:nvSpPr>
        <xdr:cNvPr id="981" name="Line 8">
          <a:extLst>
            <a:ext uri="{FF2B5EF4-FFF2-40B4-BE49-F238E27FC236}">
              <a16:creationId xmlns:a16="http://schemas.microsoft.com/office/drawing/2014/main" id="{92FFEA58-B500-40E0-BCBD-AF6372B3F10A}"/>
            </a:ext>
          </a:extLst>
        </xdr:cNvPr>
        <xdr:cNvSpPr>
          <a:spLocks noChangeShapeType="1"/>
        </xdr:cNvSpPr>
      </xdr:nvSpPr>
      <xdr:spPr bwMode="auto">
        <a:xfrm flipH="1">
          <a:off x="1476375" y="9902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982" name="Line 7">
          <a:extLst>
            <a:ext uri="{FF2B5EF4-FFF2-40B4-BE49-F238E27FC236}">
              <a16:creationId xmlns:a16="http://schemas.microsoft.com/office/drawing/2014/main" id="{9551A833-982A-4240-8287-65B83BFAD5D2}"/>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983" name="Line 8">
          <a:extLst>
            <a:ext uri="{FF2B5EF4-FFF2-40B4-BE49-F238E27FC236}">
              <a16:creationId xmlns:a16="http://schemas.microsoft.com/office/drawing/2014/main" id="{6CA53E6B-6D7E-4F75-8DE2-9CA47B485188}"/>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984" name="Line 8">
          <a:extLst>
            <a:ext uri="{FF2B5EF4-FFF2-40B4-BE49-F238E27FC236}">
              <a16:creationId xmlns:a16="http://schemas.microsoft.com/office/drawing/2014/main" id="{21D72DF7-42FF-4CCD-84D5-67BC2616BC07}"/>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985" name="Line 8">
          <a:extLst>
            <a:ext uri="{FF2B5EF4-FFF2-40B4-BE49-F238E27FC236}">
              <a16:creationId xmlns:a16="http://schemas.microsoft.com/office/drawing/2014/main" id="{A228B7FB-2E6E-4D32-B54A-553509D4626A}"/>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311</xdr:row>
      <xdr:rowOff>114300</xdr:rowOff>
    </xdr:from>
    <xdr:to>
      <xdr:col>2</xdr:col>
      <xdr:colOff>76200</xdr:colOff>
      <xdr:row>311</xdr:row>
      <xdr:rowOff>114300</xdr:rowOff>
    </xdr:to>
    <xdr:sp macro="" textlink="">
      <xdr:nvSpPr>
        <xdr:cNvPr id="986" name="Line 8">
          <a:extLst>
            <a:ext uri="{FF2B5EF4-FFF2-40B4-BE49-F238E27FC236}">
              <a16:creationId xmlns:a16="http://schemas.microsoft.com/office/drawing/2014/main" id="{07327073-9E06-42F0-8A18-A0FCC7902E18}"/>
            </a:ext>
          </a:extLst>
        </xdr:cNvPr>
        <xdr:cNvSpPr>
          <a:spLocks noChangeShapeType="1"/>
        </xdr:cNvSpPr>
      </xdr:nvSpPr>
      <xdr:spPr bwMode="auto">
        <a:xfrm flipH="1">
          <a:off x="1485900"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87" name="Line 8">
          <a:extLst>
            <a:ext uri="{FF2B5EF4-FFF2-40B4-BE49-F238E27FC236}">
              <a16:creationId xmlns:a16="http://schemas.microsoft.com/office/drawing/2014/main" id="{3689299E-23EE-479D-87A7-9B3AF4AB9619}"/>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88" name="Line 8">
          <a:extLst>
            <a:ext uri="{FF2B5EF4-FFF2-40B4-BE49-F238E27FC236}">
              <a16:creationId xmlns:a16="http://schemas.microsoft.com/office/drawing/2014/main" id="{041FEEF0-6FBF-415C-82E5-2CCA970A05FB}"/>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89" name="Line 8">
          <a:extLst>
            <a:ext uri="{FF2B5EF4-FFF2-40B4-BE49-F238E27FC236}">
              <a16:creationId xmlns:a16="http://schemas.microsoft.com/office/drawing/2014/main" id="{C48230FA-48EC-4DB2-9D4D-9EBF61D156DF}"/>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90" name="Line 8">
          <a:extLst>
            <a:ext uri="{FF2B5EF4-FFF2-40B4-BE49-F238E27FC236}">
              <a16:creationId xmlns:a16="http://schemas.microsoft.com/office/drawing/2014/main" id="{C8154DBB-B456-48F6-A144-FCF3B27A5105}"/>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91" name="Line 8">
          <a:extLst>
            <a:ext uri="{FF2B5EF4-FFF2-40B4-BE49-F238E27FC236}">
              <a16:creationId xmlns:a16="http://schemas.microsoft.com/office/drawing/2014/main" id="{26C1300D-7E4A-4167-AEC7-D76ABCE623F2}"/>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92" name="Line 8">
          <a:extLst>
            <a:ext uri="{FF2B5EF4-FFF2-40B4-BE49-F238E27FC236}">
              <a16:creationId xmlns:a16="http://schemas.microsoft.com/office/drawing/2014/main" id="{223003C2-FEAB-45AD-AAC7-9EAE0B3F989E}"/>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47625</xdr:colOff>
      <xdr:row>303</xdr:row>
      <xdr:rowOff>114300</xdr:rowOff>
    </xdr:to>
    <xdr:sp macro="" textlink="">
      <xdr:nvSpPr>
        <xdr:cNvPr id="993" name="Line 8">
          <a:extLst>
            <a:ext uri="{FF2B5EF4-FFF2-40B4-BE49-F238E27FC236}">
              <a16:creationId xmlns:a16="http://schemas.microsoft.com/office/drawing/2014/main" id="{35D0758B-5092-4647-97FA-EFF3E36821E4}"/>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47625</xdr:colOff>
      <xdr:row>303</xdr:row>
      <xdr:rowOff>114300</xdr:rowOff>
    </xdr:to>
    <xdr:sp macro="" textlink="">
      <xdr:nvSpPr>
        <xdr:cNvPr id="994" name="Line 8">
          <a:extLst>
            <a:ext uri="{FF2B5EF4-FFF2-40B4-BE49-F238E27FC236}">
              <a16:creationId xmlns:a16="http://schemas.microsoft.com/office/drawing/2014/main" id="{46EAE0A7-DAA2-4252-9868-0B0400ADD8C7}"/>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95" name="Line 8">
          <a:extLst>
            <a:ext uri="{FF2B5EF4-FFF2-40B4-BE49-F238E27FC236}">
              <a16:creationId xmlns:a16="http://schemas.microsoft.com/office/drawing/2014/main" id="{6CEBFA74-50A2-4AFD-89D8-5AE9B527223C}"/>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996" name="Line 8">
          <a:extLst>
            <a:ext uri="{FF2B5EF4-FFF2-40B4-BE49-F238E27FC236}">
              <a16:creationId xmlns:a16="http://schemas.microsoft.com/office/drawing/2014/main" id="{F9F3AE5A-C935-4115-B56D-6AC0D943E0B1}"/>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335280</xdr:colOff>
      <xdr:row>115</xdr:row>
      <xdr:rowOff>76200</xdr:rowOff>
    </xdr:from>
    <xdr:to>
      <xdr:col>3</xdr:col>
      <xdr:colOff>30480</xdr:colOff>
      <xdr:row>115</xdr:row>
      <xdr:rowOff>83820</xdr:rowOff>
    </xdr:to>
    <xdr:sp macro="" textlink="">
      <xdr:nvSpPr>
        <xdr:cNvPr id="997" name="Line 7">
          <a:extLst>
            <a:ext uri="{FF2B5EF4-FFF2-40B4-BE49-F238E27FC236}">
              <a16:creationId xmlns:a16="http://schemas.microsoft.com/office/drawing/2014/main" id="{F4FC3CE1-0F28-4F19-8369-6F7589A2C3C8}"/>
            </a:ext>
          </a:extLst>
        </xdr:cNvPr>
        <xdr:cNvSpPr>
          <a:spLocks noChangeShapeType="1"/>
        </xdr:cNvSpPr>
      </xdr:nvSpPr>
      <xdr:spPr bwMode="auto">
        <a:xfrm flipH="1" flipV="1">
          <a:off x="1744980" y="19792950"/>
          <a:ext cx="4953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388620</xdr:colOff>
      <xdr:row>116</xdr:row>
      <xdr:rowOff>91440</xdr:rowOff>
    </xdr:from>
    <xdr:to>
      <xdr:col>2</xdr:col>
      <xdr:colOff>487680</xdr:colOff>
      <xdr:row>116</xdr:row>
      <xdr:rowOff>91440</xdr:rowOff>
    </xdr:to>
    <xdr:sp macro="" textlink="">
      <xdr:nvSpPr>
        <xdr:cNvPr id="998" name="Line 8">
          <a:extLst>
            <a:ext uri="{FF2B5EF4-FFF2-40B4-BE49-F238E27FC236}">
              <a16:creationId xmlns:a16="http://schemas.microsoft.com/office/drawing/2014/main" id="{243F3F9C-7150-496A-B92A-CB6727105B38}"/>
            </a:ext>
          </a:extLst>
        </xdr:cNvPr>
        <xdr:cNvSpPr>
          <a:spLocks noChangeShapeType="1"/>
        </xdr:cNvSpPr>
      </xdr:nvSpPr>
      <xdr:spPr bwMode="auto">
        <a:xfrm flipH="1">
          <a:off x="1798320" y="19979640"/>
          <a:ext cx="990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78</xdr:row>
      <xdr:rowOff>95250</xdr:rowOff>
    </xdr:from>
    <xdr:to>
      <xdr:col>3</xdr:col>
      <xdr:colOff>38100</xdr:colOff>
      <xdr:row>78</xdr:row>
      <xdr:rowOff>104775</xdr:rowOff>
    </xdr:to>
    <xdr:sp macro="" textlink="">
      <xdr:nvSpPr>
        <xdr:cNvPr id="999" name="Line 7">
          <a:extLst>
            <a:ext uri="{FF2B5EF4-FFF2-40B4-BE49-F238E27FC236}">
              <a16:creationId xmlns:a16="http://schemas.microsoft.com/office/drawing/2014/main" id="{069822C1-5712-4C7D-9DC3-BCF45374231F}"/>
            </a:ext>
          </a:extLst>
        </xdr:cNvPr>
        <xdr:cNvSpPr>
          <a:spLocks noChangeShapeType="1"/>
        </xdr:cNvSpPr>
      </xdr:nvSpPr>
      <xdr:spPr bwMode="auto">
        <a:xfrm flipH="1" flipV="1">
          <a:off x="1876425" y="1346835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79</xdr:row>
      <xdr:rowOff>114300</xdr:rowOff>
    </xdr:from>
    <xdr:to>
      <xdr:col>2</xdr:col>
      <xdr:colOff>676275</xdr:colOff>
      <xdr:row>79</xdr:row>
      <xdr:rowOff>114300</xdr:rowOff>
    </xdr:to>
    <xdr:sp macro="" textlink="">
      <xdr:nvSpPr>
        <xdr:cNvPr id="1000" name="Line 8">
          <a:extLst>
            <a:ext uri="{FF2B5EF4-FFF2-40B4-BE49-F238E27FC236}">
              <a16:creationId xmlns:a16="http://schemas.microsoft.com/office/drawing/2014/main" id="{4727B8FC-7F60-488F-B773-ED23892F0EE2}"/>
            </a:ext>
          </a:extLst>
        </xdr:cNvPr>
        <xdr:cNvSpPr>
          <a:spLocks noChangeShapeType="1"/>
        </xdr:cNvSpPr>
      </xdr:nvSpPr>
      <xdr:spPr bwMode="auto">
        <a:xfrm flipH="1">
          <a:off x="1952625" y="136588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001" name="Line 8">
          <a:extLst>
            <a:ext uri="{FF2B5EF4-FFF2-40B4-BE49-F238E27FC236}">
              <a16:creationId xmlns:a16="http://schemas.microsoft.com/office/drawing/2014/main" id="{22FDF474-3805-4BD4-ADAA-84C67BB0A887}"/>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002" name="Line 8">
          <a:extLst>
            <a:ext uri="{FF2B5EF4-FFF2-40B4-BE49-F238E27FC236}">
              <a16:creationId xmlns:a16="http://schemas.microsoft.com/office/drawing/2014/main" id="{F4FEB94F-A3B5-4B90-BFE8-7E03FDD9C849}"/>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003" name="Line 8">
          <a:extLst>
            <a:ext uri="{FF2B5EF4-FFF2-40B4-BE49-F238E27FC236}">
              <a16:creationId xmlns:a16="http://schemas.microsoft.com/office/drawing/2014/main" id="{7C4A9FBB-B8D2-4967-B9C3-252741BD2E91}"/>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95250</xdr:rowOff>
    </xdr:from>
    <xdr:to>
      <xdr:col>2</xdr:col>
      <xdr:colOff>9525</xdr:colOff>
      <xdr:row>344</xdr:row>
      <xdr:rowOff>104775</xdr:rowOff>
    </xdr:to>
    <xdr:sp macro="" textlink="">
      <xdr:nvSpPr>
        <xdr:cNvPr id="1004" name="Line 7">
          <a:extLst>
            <a:ext uri="{FF2B5EF4-FFF2-40B4-BE49-F238E27FC236}">
              <a16:creationId xmlns:a16="http://schemas.microsoft.com/office/drawing/2014/main" id="{554D04E3-CA86-4C1E-81A8-B3CB4AAC1538}"/>
            </a:ext>
          </a:extLst>
        </xdr:cNvPr>
        <xdr:cNvSpPr>
          <a:spLocks noChangeShapeType="1"/>
        </xdr:cNvSpPr>
      </xdr:nvSpPr>
      <xdr:spPr bwMode="auto">
        <a:xfrm flipH="1" flipV="1">
          <a:off x="1409700" y="64779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95250</xdr:rowOff>
    </xdr:from>
    <xdr:to>
      <xdr:col>2</xdr:col>
      <xdr:colOff>9525</xdr:colOff>
      <xdr:row>344</xdr:row>
      <xdr:rowOff>104775</xdr:rowOff>
    </xdr:to>
    <xdr:sp macro="" textlink="">
      <xdr:nvSpPr>
        <xdr:cNvPr id="1005" name="Line 7">
          <a:extLst>
            <a:ext uri="{FF2B5EF4-FFF2-40B4-BE49-F238E27FC236}">
              <a16:creationId xmlns:a16="http://schemas.microsoft.com/office/drawing/2014/main" id="{1AC54372-B15B-48A3-B604-CAC15309D48A}"/>
            </a:ext>
          </a:extLst>
        </xdr:cNvPr>
        <xdr:cNvSpPr>
          <a:spLocks noChangeShapeType="1"/>
        </xdr:cNvSpPr>
      </xdr:nvSpPr>
      <xdr:spPr bwMode="auto">
        <a:xfrm flipH="1" flipV="1">
          <a:off x="1409700" y="64779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xdr:row>
      <xdr:rowOff>91440</xdr:rowOff>
    </xdr:from>
    <xdr:to>
      <xdr:col>3</xdr:col>
      <xdr:colOff>38100</xdr:colOff>
      <xdr:row>7</xdr:row>
      <xdr:rowOff>99060</xdr:rowOff>
    </xdr:to>
    <xdr:sp macro="" textlink="">
      <xdr:nvSpPr>
        <xdr:cNvPr id="1006" name="Line 7">
          <a:extLst>
            <a:ext uri="{FF2B5EF4-FFF2-40B4-BE49-F238E27FC236}">
              <a16:creationId xmlns:a16="http://schemas.microsoft.com/office/drawing/2014/main" id="{836470F2-4AFB-4915-A94D-829C39B28026}"/>
            </a:ext>
          </a:extLst>
        </xdr:cNvPr>
        <xdr:cNvSpPr>
          <a:spLocks noChangeShapeType="1"/>
        </xdr:cNvSpPr>
      </xdr:nvSpPr>
      <xdr:spPr bwMode="auto">
        <a:xfrm flipH="1" flipV="1">
          <a:off x="1828800" y="129159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8</xdr:row>
      <xdr:rowOff>114300</xdr:rowOff>
    </xdr:from>
    <xdr:to>
      <xdr:col>2</xdr:col>
      <xdr:colOff>609600</xdr:colOff>
      <xdr:row>8</xdr:row>
      <xdr:rowOff>114300</xdr:rowOff>
    </xdr:to>
    <xdr:sp macro="" textlink="">
      <xdr:nvSpPr>
        <xdr:cNvPr id="1007" name="Line 8">
          <a:extLst>
            <a:ext uri="{FF2B5EF4-FFF2-40B4-BE49-F238E27FC236}">
              <a16:creationId xmlns:a16="http://schemas.microsoft.com/office/drawing/2014/main" id="{AB7A23E4-AB23-40DF-B0CD-12DE774EFDAF}"/>
            </a:ext>
          </a:extLst>
        </xdr:cNvPr>
        <xdr:cNvSpPr>
          <a:spLocks noChangeShapeType="1"/>
        </xdr:cNvSpPr>
      </xdr:nvSpPr>
      <xdr:spPr bwMode="auto">
        <a:xfrm flipH="1">
          <a:off x="1897380" y="14859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497</xdr:row>
      <xdr:rowOff>114300</xdr:rowOff>
    </xdr:from>
    <xdr:to>
      <xdr:col>2</xdr:col>
      <xdr:colOff>123825</xdr:colOff>
      <xdr:row>497</xdr:row>
      <xdr:rowOff>114300</xdr:rowOff>
    </xdr:to>
    <xdr:sp macro="" textlink="">
      <xdr:nvSpPr>
        <xdr:cNvPr id="1008" name="Line 8">
          <a:extLst>
            <a:ext uri="{FF2B5EF4-FFF2-40B4-BE49-F238E27FC236}">
              <a16:creationId xmlns:a16="http://schemas.microsoft.com/office/drawing/2014/main" id="{0D266357-BC17-48BA-91DD-7E877BB1CF13}"/>
            </a:ext>
          </a:extLst>
        </xdr:cNvPr>
        <xdr:cNvSpPr>
          <a:spLocks noChangeShapeType="1"/>
        </xdr:cNvSpPr>
      </xdr:nvSpPr>
      <xdr:spPr bwMode="auto">
        <a:xfrm flipH="1">
          <a:off x="1943100" y="91078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507</xdr:row>
      <xdr:rowOff>114300</xdr:rowOff>
    </xdr:from>
    <xdr:to>
      <xdr:col>2</xdr:col>
      <xdr:colOff>123825</xdr:colOff>
      <xdr:row>507</xdr:row>
      <xdr:rowOff>114300</xdr:rowOff>
    </xdr:to>
    <xdr:sp macro="" textlink="">
      <xdr:nvSpPr>
        <xdr:cNvPr id="1009" name="Line 8">
          <a:extLst>
            <a:ext uri="{FF2B5EF4-FFF2-40B4-BE49-F238E27FC236}">
              <a16:creationId xmlns:a16="http://schemas.microsoft.com/office/drawing/2014/main" id="{8A0240B7-2D59-40D7-9E04-0ED2AE5EC3CE}"/>
            </a:ext>
          </a:extLst>
        </xdr:cNvPr>
        <xdr:cNvSpPr>
          <a:spLocks noChangeShapeType="1"/>
        </xdr:cNvSpPr>
      </xdr:nvSpPr>
      <xdr:spPr bwMode="auto">
        <a:xfrm flipH="1">
          <a:off x="1943100" y="92792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582</xdr:row>
      <xdr:rowOff>114300</xdr:rowOff>
    </xdr:from>
    <xdr:to>
      <xdr:col>2</xdr:col>
      <xdr:colOff>123825</xdr:colOff>
      <xdr:row>582</xdr:row>
      <xdr:rowOff>114300</xdr:rowOff>
    </xdr:to>
    <xdr:sp macro="" textlink="">
      <xdr:nvSpPr>
        <xdr:cNvPr id="1010" name="Line 8">
          <a:extLst>
            <a:ext uri="{FF2B5EF4-FFF2-40B4-BE49-F238E27FC236}">
              <a16:creationId xmlns:a16="http://schemas.microsoft.com/office/drawing/2014/main" id="{FBE8A029-CEF2-4B8F-825A-9BE663F1A2F7}"/>
            </a:ext>
          </a:extLst>
        </xdr:cNvPr>
        <xdr:cNvSpPr>
          <a:spLocks noChangeShapeType="1"/>
        </xdr:cNvSpPr>
      </xdr:nvSpPr>
      <xdr:spPr bwMode="auto">
        <a:xfrm flipH="1">
          <a:off x="1943100" y="10565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447</xdr:row>
      <xdr:rowOff>114300</xdr:rowOff>
    </xdr:from>
    <xdr:to>
      <xdr:col>2</xdr:col>
      <xdr:colOff>123825</xdr:colOff>
      <xdr:row>447</xdr:row>
      <xdr:rowOff>114300</xdr:rowOff>
    </xdr:to>
    <xdr:sp macro="" textlink="">
      <xdr:nvSpPr>
        <xdr:cNvPr id="1011" name="Line 8">
          <a:extLst>
            <a:ext uri="{FF2B5EF4-FFF2-40B4-BE49-F238E27FC236}">
              <a16:creationId xmlns:a16="http://schemas.microsoft.com/office/drawing/2014/main" id="{A317897A-6A78-4625-B7B7-4D33C220B335}"/>
            </a:ext>
          </a:extLst>
        </xdr:cNvPr>
        <xdr:cNvSpPr>
          <a:spLocks noChangeShapeType="1"/>
        </xdr:cNvSpPr>
      </xdr:nvSpPr>
      <xdr:spPr bwMode="auto">
        <a:xfrm flipH="1">
          <a:off x="1943100" y="82505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544</xdr:row>
      <xdr:rowOff>0</xdr:rowOff>
    </xdr:from>
    <xdr:to>
      <xdr:col>2</xdr:col>
      <xdr:colOff>123825</xdr:colOff>
      <xdr:row>544</xdr:row>
      <xdr:rowOff>0</xdr:rowOff>
    </xdr:to>
    <xdr:sp macro="" textlink="">
      <xdr:nvSpPr>
        <xdr:cNvPr id="1012" name="Line 8">
          <a:extLst>
            <a:ext uri="{FF2B5EF4-FFF2-40B4-BE49-F238E27FC236}">
              <a16:creationId xmlns:a16="http://schemas.microsoft.com/office/drawing/2014/main" id="{B4A9D694-E091-4355-A555-65272BD4D739}"/>
            </a:ext>
          </a:extLst>
        </xdr:cNvPr>
        <xdr:cNvSpPr>
          <a:spLocks noChangeShapeType="1"/>
        </xdr:cNvSpPr>
      </xdr:nvSpPr>
      <xdr:spPr bwMode="auto">
        <a:xfrm flipH="1">
          <a:off x="1943100" y="9902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1013" name="Line 7">
          <a:extLst>
            <a:ext uri="{FF2B5EF4-FFF2-40B4-BE49-F238E27FC236}">
              <a16:creationId xmlns:a16="http://schemas.microsoft.com/office/drawing/2014/main" id="{2F1A9713-DDA5-4FBF-9E17-E20AABB48B43}"/>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1014" name="Line 8">
          <a:extLst>
            <a:ext uri="{FF2B5EF4-FFF2-40B4-BE49-F238E27FC236}">
              <a16:creationId xmlns:a16="http://schemas.microsoft.com/office/drawing/2014/main" id="{AA689CB3-4752-4CA1-89B9-D28CE685806D}"/>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1015" name="Line 8">
          <a:extLst>
            <a:ext uri="{FF2B5EF4-FFF2-40B4-BE49-F238E27FC236}">
              <a16:creationId xmlns:a16="http://schemas.microsoft.com/office/drawing/2014/main" id="{7792BD7F-BBC0-405C-81A9-A150FB6B2A59}"/>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1016" name="Line 7">
          <a:extLst>
            <a:ext uri="{FF2B5EF4-FFF2-40B4-BE49-F238E27FC236}">
              <a16:creationId xmlns:a16="http://schemas.microsoft.com/office/drawing/2014/main" id="{876EA075-25D1-4537-BF75-752A6BBA6786}"/>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1017" name="Line 8">
          <a:extLst>
            <a:ext uri="{FF2B5EF4-FFF2-40B4-BE49-F238E27FC236}">
              <a16:creationId xmlns:a16="http://schemas.microsoft.com/office/drawing/2014/main" id="{64ADEA7B-DEB0-46F7-9230-78C7699F6DF8}"/>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1018" name="Line 7">
          <a:extLst>
            <a:ext uri="{FF2B5EF4-FFF2-40B4-BE49-F238E27FC236}">
              <a16:creationId xmlns:a16="http://schemas.microsoft.com/office/drawing/2014/main" id="{5E4A3A97-5926-4356-A6D9-63CFB289A2C8}"/>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1019" name="Line 8">
          <a:extLst>
            <a:ext uri="{FF2B5EF4-FFF2-40B4-BE49-F238E27FC236}">
              <a16:creationId xmlns:a16="http://schemas.microsoft.com/office/drawing/2014/main" id="{2EEA0B76-5139-4A79-802F-A6F664B437B1}"/>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1020" name="Line 8">
          <a:extLst>
            <a:ext uri="{FF2B5EF4-FFF2-40B4-BE49-F238E27FC236}">
              <a16:creationId xmlns:a16="http://schemas.microsoft.com/office/drawing/2014/main" id="{0155D572-8CC3-450A-B8F4-707CF4C4DF10}"/>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1021" name="Line 7">
          <a:extLst>
            <a:ext uri="{FF2B5EF4-FFF2-40B4-BE49-F238E27FC236}">
              <a16:creationId xmlns:a16="http://schemas.microsoft.com/office/drawing/2014/main" id="{66269C9D-93DF-4A21-A2CE-43C76BE546AD}"/>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1022" name="Line 8">
          <a:extLst>
            <a:ext uri="{FF2B5EF4-FFF2-40B4-BE49-F238E27FC236}">
              <a16:creationId xmlns:a16="http://schemas.microsoft.com/office/drawing/2014/main" id="{B6607FEC-291F-47F6-BFEA-178783E4BAD3}"/>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1023" name="Line 7">
          <a:extLst>
            <a:ext uri="{FF2B5EF4-FFF2-40B4-BE49-F238E27FC236}">
              <a16:creationId xmlns:a16="http://schemas.microsoft.com/office/drawing/2014/main" id="{70A06950-6108-48E2-ABCF-C4C6E80C99F5}"/>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1024" name="Line 8">
          <a:extLst>
            <a:ext uri="{FF2B5EF4-FFF2-40B4-BE49-F238E27FC236}">
              <a16:creationId xmlns:a16="http://schemas.microsoft.com/office/drawing/2014/main" id="{3C1A75A6-187B-42D3-ADDB-47B31CDB72C9}"/>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1025" name="Line 8">
          <a:extLst>
            <a:ext uri="{FF2B5EF4-FFF2-40B4-BE49-F238E27FC236}">
              <a16:creationId xmlns:a16="http://schemas.microsoft.com/office/drawing/2014/main" id="{C08EC751-540D-4BBD-BD0F-BD31EE08667E}"/>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1026" name="Line 7">
          <a:extLst>
            <a:ext uri="{FF2B5EF4-FFF2-40B4-BE49-F238E27FC236}">
              <a16:creationId xmlns:a16="http://schemas.microsoft.com/office/drawing/2014/main" id="{F8A86B9A-0BB1-4C69-B389-2CA0041C8A9C}"/>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1027" name="Line 8">
          <a:extLst>
            <a:ext uri="{FF2B5EF4-FFF2-40B4-BE49-F238E27FC236}">
              <a16:creationId xmlns:a16="http://schemas.microsoft.com/office/drawing/2014/main" id="{0BA0ECC3-CBAE-496C-B39A-613207D4A5E5}"/>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1028" name="Line 7">
          <a:extLst>
            <a:ext uri="{FF2B5EF4-FFF2-40B4-BE49-F238E27FC236}">
              <a16:creationId xmlns:a16="http://schemas.microsoft.com/office/drawing/2014/main" id="{CC9345E0-C8A1-4DC3-89F8-2360C605C5CC}"/>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1029" name="Line 8">
          <a:extLst>
            <a:ext uri="{FF2B5EF4-FFF2-40B4-BE49-F238E27FC236}">
              <a16:creationId xmlns:a16="http://schemas.microsoft.com/office/drawing/2014/main" id="{5200F2C3-4440-4BA8-B80F-7B7933178518}"/>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544</xdr:row>
      <xdr:rowOff>114300</xdr:rowOff>
    </xdr:from>
    <xdr:to>
      <xdr:col>2</xdr:col>
      <xdr:colOff>57150</xdr:colOff>
      <xdr:row>544</xdr:row>
      <xdr:rowOff>114300</xdr:rowOff>
    </xdr:to>
    <xdr:sp macro="" textlink="">
      <xdr:nvSpPr>
        <xdr:cNvPr id="1030" name="Line 8">
          <a:extLst>
            <a:ext uri="{FF2B5EF4-FFF2-40B4-BE49-F238E27FC236}">
              <a16:creationId xmlns:a16="http://schemas.microsoft.com/office/drawing/2014/main" id="{393425A3-53DA-4EBF-B8C8-BA0190B76389}"/>
            </a:ext>
          </a:extLst>
        </xdr:cNvPr>
        <xdr:cNvSpPr>
          <a:spLocks noChangeShapeType="1"/>
        </xdr:cNvSpPr>
      </xdr:nvSpPr>
      <xdr:spPr bwMode="auto">
        <a:xfrm flipH="1">
          <a:off x="1943100" y="9913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57150</xdr:colOff>
      <xdr:row>431</xdr:row>
      <xdr:rowOff>114300</xdr:rowOff>
    </xdr:to>
    <xdr:sp macro="" textlink="">
      <xdr:nvSpPr>
        <xdr:cNvPr id="1031" name="Line 8">
          <a:extLst>
            <a:ext uri="{FF2B5EF4-FFF2-40B4-BE49-F238E27FC236}">
              <a16:creationId xmlns:a16="http://schemas.microsoft.com/office/drawing/2014/main" id="{579F6478-FE42-40FF-A5A3-C42CC1D555D7}"/>
            </a:ext>
          </a:extLst>
        </xdr:cNvPr>
        <xdr:cNvSpPr>
          <a:spLocks noChangeShapeType="1"/>
        </xdr:cNvSpPr>
      </xdr:nvSpPr>
      <xdr:spPr bwMode="auto">
        <a:xfrm flipH="1">
          <a:off x="1943100" y="7976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76200</xdr:colOff>
      <xdr:row>438</xdr:row>
      <xdr:rowOff>114300</xdr:rowOff>
    </xdr:to>
    <xdr:sp macro="" textlink="">
      <xdr:nvSpPr>
        <xdr:cNvPr id="1032" name="Line 8">
          <a:extLst>
            <a:ext uri="{FF2B5EF4-FFF2-40B4-BE49-F238E27FC236}">
              <a16:creationId xmlns:a16="http://schemas.microsoft.com/office/drawing/2014/main" id="{379DC388-FD82-4949-A9B2-A4407DA586FB}"/>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1033" name="Line 7">
          <a:extLst>
            <a:ext uri="{FF2B5EF4-FFF2-40B4-BE49-F238E27FC236}">
              <a16:creationId xmlns:a16="http://schemas.microsoft.com/office/drawing/2014/main" id="{3BCB0DF8-01F0-4DEF-A7E7-08BB21F0C9DA}"/>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1034" name="Line 8">
          <a:extLst>
            <a:ext uri="{FF2B5EF4-FFF2-40B4-BE49-F238E27FC236}">
              <a16:creationId xmlns:a16="http://schemas.microsoft.com/office/drawing/2014/main" id="{49C490DA-29A0-4CB8-B966-95C88A3554AE}"/>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1035" name="Line 7">
          <a:extLst>
            <a:ext uri="{FF2B5EF4-FFF2-40B4-BE49-F238E27FC236}">
              <a16:creationId xmlns:a16="http://schemas.microsoft.com/office/drawing/2014/main" id="{8F55AE3C-48FC-429F-9ADB-5F8D39C0B103}"/>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1036" name="Line 8">
          <a:extLst>
            <a:ext uri="{FF2B5EF4-FFF2-40B4-BE49-F238E27FC236}">
              <a16:creationId xmlns:a16="http://schemas.microsoft.com/office/drawing/2014/main" id="{074C0E2A-48E8-4E14-9435-26B631E22128}"/>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425</xdr:row>
      <xdr:rowOff>114300</xdr:rowOff>
    </xdr:from>
    <xdr:to>
      <xdr:col>2</xdr:col>
      <xdr:colOff>76200</xdr:colOff>
      <xdr:row>425</xdr:row>
      <xdr:rowOff>114300</xdr:rowOff>
    </xdr:to>
    <xdr:sp macro="" textlink="">
      <xdr:nvSpPr>
        <xdr:cNvPr id="1037" name="Line 8">
          <a:extLst>
            <a:ext uri="{FF2B5EF4-FFF2-40B4-BE49-F238E27FC236}">
              <a16:creationId xmlns:a16="http://schemas.microsoft.com/office/drawing/2014/main" id="{74E2FF48-38DB-4B7F-9C68-76F456A0A118}"/>
            </a:ext>
          </a:extLst>
        </xdr:cNvPr>
        <xdr:cNvSpPr>
          <a:spLocks noChangeShapeType="1"/>
        </xdr:cNvSpPr>
      </xdr:nvSpPr>
      <xdr:spPr bwMode="auto">
        <a:xfrm flipH="1">
          <a:off x="1943100" y="7873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452</xdr:row>
      <xdr:rowOff>95250</xdr:rowOff>
    </xdr:from>
    <xdr:to>
      <xdr:col>2</xdr:col>
      <xdr:colOff>38100</xdr:colOff>
      <xdr:row>452</xdr:row>
      <xdr:rowOff>104775</xdr:rowOff>
    </xdr:to>
    <xdr:sp macro="" textlink="">
      <xdr:nvSpPr>
        <xdr:cNvPr id="1038" name="Line 7">
          <a:extLst>
            <a:ext uri="{FF2B5EF4-FFF2-40B4-BE49-F238E27FC236}">
              <a16:creationId xmlns:a16="http://schemas.microsoft.com/office/drawing/2014/main" id="{396EB6BD-4A28-4173-8962-5996EA853F5E}"/>
            </a:ext>
          </a:extLst>
        </xdr:cNvPr>
        <xdr:cNvSpPr>
          <a:spLocks noChangeShapeType="1"/>
        </xdr:cNvSpPr>
      </xdr:nvSpPr>
      <xdr:spPr bwMode="auto">
        <a:xfrm flipH="1" flipV="1">
          <a:off x="1409700" y="83343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114300</xdr:rowOff>
    </xdr:from>
    <xdr:to>
      <xdr:col>2</xdr:col>
      <xdr:colOff>0</xdr:colOff>
      <xdr:row>453</xdr:row>
      <xdr:rowOff>114300</xdr:rowOff>
    </xdr:to>
    <xdr:sp macro="" textlink="">
      <xdr:nvSpPr>
        <xdr:cNvPr id="1039" name="Line 8">
          <a:extLst>
            <a:ext uri="{FF2B5EF4-FFF2-40B4-BE49-F238E27FC236}">
              <a16:creationId xmlns:a16="http://schemas.microsoft.com/office/drawing/2014/main" id="{BEC1B865-2B2D-42BB-875D-F6288D6DA926}"/>
            </a:ext>
          </a:extLst>
        </xdr:cNvPr>
        <xdr:cNvSpPr>
          <a:spLocks noChangeShapeType="1"/>
        </xdr:cNvSpPr>
      </xdr:nvSpPr>
      <xdr:spPr bwMode="auto">
        <a:xfrm flipH="1">
          <a:off x="1409700" y="8353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511</xdr:row>
      <xdr:rowOff>114300</xdr:rowOff>
    </xdr:from>
    <xdr:to>
      <xdr:col>2</xdr:col>
      <xdr:colOff>76200</xdr:colOff>
      <xdr:row>511</xdr:row>
      <xdr:rowOff>114300</xdr:rowOff>
    </xdr:to>
    <xdr:sp macro="" textlink="">
      <xdr:nvSpPr>
        <xdr:cNvPr id="1040" name="Line 8">
          <a:extLst>
            <a:ext uri="{FF2B5EF4-FFF2-40B4-BE49-F238E27FC236}">
              <a16:creationId xmlns:a16="http://schemas.microsoft.com/office/drawing/2014/main" id="{5CFB955A-CE71-4C6E-BDAE-C0D491265F13}"/>
            </a:ext>
          </a:extLst>
        </xdr:cNvPr>
        <xdr:cNvSpPr>
          <a:spLocks noChangeShapeType="1"/>
        </xdr:cNvSpPr>
      </xdr:nvSpPr>
      <xdr:spPr bwMode="auto">
        <a:xfrm flipH="1">
          <a:off x="1485900" y="9347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406</xdr:row>
      <xdr:rowOff>114300</xdr:rowOff>
    </xdr:from>
    <xdr:to>
      <xdr:col>2</xdr:col>
      <xdr:colOff>76200</xdr:colOff>
      <xdr:row>406</xdr:row>
      <xdr:rowOff>114300</xdr:rowOff>
    </xdr:to>
    <xdr:sp macro="" textlink="">
      <xdr:nvSpPr>
        <xdr:cNvPr id="1041" name="Line 8">
          <a:extLst>
            <a:ext uri="{FF2B5EF4-FFF2-40B4-BE49-F238E27FC236}">
              <a16:creationId xmlns:a16="http://schemas.microsoft.com/office/drawing/2014/main" id="{E83C9482-FAC1-4BBF-BE9F-8801BE0E7627}"/>
            </a:ext>
          </a:extLst>
        </xdr:cNvPr>
        <xdr:cNvSpPr>
          <a:spLocks noChangeShapeType="1"/>
        </xdr:cNvSpPr>
      </xdr:nvSpPr>
      <xdr:spPr bwMode="auto">
        <a:xfrm flipH="1">
          <a:off x="1485900" y="7547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511</xdr:row>
      <xdr:rowOff>114300</xdr:rowOff>
    </xdr:from>
    <xdr:to>
      <xdr:col>2</xdr:col>
      <xdr:colOff>76200</xdr:colOff>
      <xdr:row>511</xdr:row>
      <xdr:rowOff>114300</xdr:rowOff>
    </xdr:to>
    <xdr:sp macro="" textlink="">
      <xdr:nvSpPr>
        <xdr:cNvPr id="1042" name="Line 8">
          <a:extLst>
            <a:ext uri="{FF2B5EF4-FFF2-40B4-BE49-F238E27FC236}">
              <a16:creationId xmlns:a16="http://schemas.microsoft.com/office/drawing/2014/main" id="{E16BA801-04E3-4EC5-B628-F533A186CFC2}"/>
            </a:ext>
          </a:extLst>
        </xdr:cNvPr>
        <xdr:cNvSpPr>
          <a:spLocks noChangeShapeType="1"/>
        </xdr:cNvSpPr>
      </xdr:nvSpPr>
      <xdr:spPr bwMode="auto">
        <a:xfrm flipH="1">
          <a:off x="1485900" y="9347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406</xdr:row>
      <xdr:rowOff>114300</xdr:rowOff>
    </xdr:from>
    <xdr:to>
      <xdr:col>2</xdr:col>
      <xdr:colOff>76200</xdr:colOff>
      <xdr:row>406</xdr:row>
      <xdr:rowOff>114300</xdr:rowOff>
    </xdr:to>
    <xdr:sp macro="" textlink="">
      <xdr:nvSpPr>
        <xdr:cNvPr id="1043" name="Line 8">
          <a:extLst>
            <a:ext uri="{FF2B5EF4-FFF2-40B4-BE49-F238E27FC236}">
              <a16:creationId xmlns:a16="http://schemas.microsoft.com/office/drawing/2014/main" id="{8BA2DD5D-BC01-4CC9-A5F5-72DC3FB4AA41}"/>
            </a:ext>
          </a:extLst>
        </xdr:cNvPr>
        <xdr:cNvSpPr>
          <a:spLocks noChangeShapeType="1"/>
        </xdr:cNvSpPr>
      </xdr:nvSpPr>
      <xdr:spPr bwMode="auto">
        <a:xfrm flipH="1">
          <a:off x="1485900" y="7547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1044" name="Line 7">
          <a:extLst>
            <a:ext uri="{FF2B5EF4-FFF2-40B4-BE49-F238E27FC236}">
              <a16:creationId xmlns:a16="http://schemas.microsoft.com/office/drawing/2014/main" id="{BAE63D6A-9A6D-4093-8BAF-9A7F1019E345}"/>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1045" name="Line 8">
          <a:extLst>
            <a:ext uri="{FF2B5EF4-FFF2-40B4-BE49-F238E27FC236}">
              <a16:creationId xmlns:a16="http://schemas.microsoft.com/office/drawing/2014/main" id="{207782A9-0DE1-4366-997A-362B5A7EFA9F}"/>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425</xdr:row>
      <xdr:rowOff>114300</xdr:rowOff>
    </xdr:from>
    <xdr:to>
      <xdr:col>2</xdr:col>
      <xdr:colOff>76200</xdr:colOff>
      <xdr:row>425</xdr:row>
      <xdr:rowOff>114300</xdr:rowOff>
    </xdr:to>
    <xdr:sp macro="" textlink="">
      <xdr:nvSpPr>
        <xdr:cNvPr id="1046" name="Line 8">
          <a:extLst>
            <a:ext uri="{FF2B5EF4-FFF2-40B4-BE49-F238E27FC236}">
              <a16:creationId xmlns:a16="http://schemas.microsoft.com/office/drawing/2014/main" id="{A4CC288D-3184-4613-89E4-41131A5BEDE6}"/>
            </a:ext>
          </a:extLst>
        </xdr:cNvPr>
        <xdr:cNvSpPr>
          <a:spLocks noChangeShapeType="1"/>
        </xdr:cNvSpPr>
      </xdr:nvSpPr>
      <xdr:spPr bwMode="auto">
        <a:xfrm flipH="1">
          <a:off x="1943100" y="7873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452</xdr:row>
      <xdr:rowOff>95250</xdr:rowOff>
    </xdr:from>
    <xdr:to>
      <xdr:col>2</xdr:col>
      <xdr:colOff>38100</xdr:colOff>
      <xdr:row>452</xdr:row>
      <xdr:rowOff>104775</xdr:rowOff>
    </xdr:to>
    <xdr:sp macro="" textlink="">
      <xdr:nvSpPr>
        <xdr:cNvPr id="1047" name="Line 7">
          <a:extLst>
            <a:ext uri="{FF2B5EF4-FFF2-40B4-BE49-F238E27FC236}">
              <a16:creationId xmlns:a16="http://schemas.microsoft.com/office/drawing/2014/main" id="{AAF87BB3-3ECA-440F-83EF-873753005C8A}"/>
            </a:ext>
          </a:extLst>
        </xdr:cNvPr>
        <xdr:cNvSpPr>
          <a:spLocks noChangeShapeType="1"/>
        </xdr:cNvSpPr>
      </xdr:nvSpPr>
      <xdr:spPr bwMode="auto">
        <a:xfrm flipH="1" flipV="1">
          <a:off x="1409700" y="83343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114300</xdr:rowOff>
    </xdr:from>
    <xdr:to>
      <xdr:col>2</xdr:col>
      <xdr:colOff>0</xdr:colOff>
      <xdr:row>453</xdr:row>
      <xdr:rowOff>114300</xdr:rowOff>
    </xdr:to>
    <xdr:sp macro="" textlink="">
      <xdr:nvSpPr>
        <xdr:cNvPr id="1048" name="Line 8">
          <a:extLst>
            <a:ext uri="{FF2B5EF4-FFF2-40B4-BE49-F238E27FC236}">
              <a16:creationId xmlns:a16="http://schemas.microsoft.com/office/drawing/2014/main" id="{30F15B90-C906-49AA-A0D6-764D656E06A5}"/>
            </a:ext>
          </a:extLst>
        </xdr:cNvPr>
        <xdr:cNvSpPr>
          <a:spLocks noChangeShapeType="1"/>
        </xdr:cNvSpPr>
      </xdr:nvSpPr>
      <xdr:spPr bwMode="auto">
        <a:xfrm flipH="1">
          <a:off x="1409700" y="83534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049" name="Line 8">
          <a:extLst>
            <a:ext uri="{FF2B5EF4-FFF2-40B4-BE49-F238E27FC236}">
              <a16:creationId xmlns:a16="http://schemas.microsoft.com/office/drawing/2014/main" id="{CA6B84F1-AEC0-4A83-8D59-D1FD5F27D5CF}"/>
            </a:ext>
          </a:extLst>
        </xdr:cNvPr>
        <xdr:cNvSpPr>
          <a:spLocks noChangeShapeType="1"/>
        </xdr:cNvSpPr>
      </xdr:nvSpPr>
      <xdr:spPr bwMode="auto">
        <a:xfrm flipH="1">
          <a:off x="19431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050" name="Line 7">
          <a:extLst>
            <a:ext uri="{FF2B5EF4-FFF2-40B4-BE49-F238E27FC236}">
              <a16:creationId xmlns:a16="http://schemas.microsoft.com/office/drawing/2014/main" id="{80B2CB8B-4168-4476-B74E-2C82D582DF70}"/>
            </a:ext>
          </a:extLst>
        </xdr:cNvPr>
        <xdr:cNvSpPr>
          <a:spLocks noChangeShapeType="1"/>
        </xdr:cNvSpPr>
      </xdr:nvSpPr>
      <xdr:spPr bwMode="auto">
        <a:xfrm flipH="1" flipV="1">
          <a:off x="1409700" y="8402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051" name="Line 8">
          <a:extLst>
            <a:ext uri="{FF2B5EF4-FFF2-40B4-BE49-F238E27FC236}">
              <a16:creationId xmlns:a16="http://schemas.microsoft.com/office/drawing/2014/main" id="{78C02E4C-6AA9-47AF-B8E1-E12957600964}"/>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052" name="Line 8">
          <a:extLst>
            <a:ext uri="{FF2B5EF4-FFF2-40B4-BE49-F238E27FC236}">
              <a16:creationId xmlns:a16="http://schemas.microsoft.com/office/drawing/2014/main" id="{4CFF3E8A-0425-4290-A9F6-E6CFFFBD27CF}"/>
            </a:ext>
          </a:extLst>
        </xdr:cNvPr>
        <xdr:cNvSpPr>
          <a:spLocks noChangeShapeType="1"/>
        </xdr:cNvSpPr>
      </xdr:nvSpPr>
      <xdr:spPr bwMode="auto">
        <a:xfrm flipH="1">
          <a:off x="1485900" y="9416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053" name="Line 8">
          <a:extLst>
            <a:ext uri="{FF2B5EF4-FFF2-40B4-BE49-F238E27FC236}">
              <a16:creationId xmlns:a16="http://schemas.microsoft.com/office/drawing/2014/main" id="{BCC2A74C-282F-483F-B872-EAE9006FC856}"/>
            </a:ext>
          </a:extLst>
        </xdr:cNvPr>
        <xdr:cNvSpPr>
          <a:spLocks noChangeShapeType="1"/>
        </xdr:cNvSpPr>
      </xdr:nvSpPr>
      <xdr:spPr bwMode="auto">
        <a:xfrm flipH="1">
          <a:off x="1485900"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054" name="Line 8">
          <a:extLst>
            <a:ext uri="{FF2B5EF4-FFF2-40B4-BE49-F238E27FC236}">
              <a16:creationId xmlns:a16="http://schemas.microsoft.com/office/drawing/2014/main" id="{EAE18484-DCBE-4C3A-8071-D942B48681FA}"/>
            </a:ext>
          </a:extLst>
        </xdr:cNvPr>
        <xdr:cNvSpPr>
          <a:spLocks noChangeShapeType="1"/>
        </xdr:cNvSpPr>
      </xdr:nvSpPr>
      <xdr:spPr bwMode="auto">
        <a:xfrm flipH="1">
          <a:off x="1485900" y="9416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055" name="Line 8">
          <a:extLst>
            <a:ext uri="{FF2B5EF4-FFF2-40B4-BE49-F238E27FC236}">
              <a16:creationId xmlns:a16="http://schemas.microsoft.com/office/drawing/2014/main" id="{B8A9D195-BF96-4884-ACDC-A8FEE45BA5E8}"/>
            </a:ext>
          </a:extLst>
        </xdr:cNvPr>
        <xdr:cNvSpPr>
          <a:spLocks noChangeShapeType="1"/>
        </xdr:cNvSpPr>
      </xdr:nvSpPr>
      <xdr:spPr bwMode="auto">
        <a:xfrm flipH="1">
          <a:off x="1485900"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1056" name="Line 7">
          <a:extLst>
            <a:ext uri="{FF2B5EF4-FFF2-40B4-BE49-F238E27FC236}">
              <a16:creationId xmlns:a16="http://schemas.microsoft.com/office/drawing/2014/main" id="{AA9FA5B9-8EBC-4F28-B672-4AFB467C71E2}"/>
            </a:ext>
          </a:extLst>
        </xdr:cNvPr>
        <xdr:cNvSpPr>
          <a:spLocks noChangeShapeType="1"/>
        </xdr:cNvSpPr>
      </xdr:nvSpPr>
      <xdr:spPr bwMode="auto">
        <a:xfrm flipH="1" flipV="1">
          <a:off x="1409700" y="7957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1057" name="Line 8">
          <a:extLst>
            <a:ext uri="{FF2B5EF4-FFF2-40B4-BE49-F238E27FC236}">
              <a16:creationId xmlns:a16="http://schemas.microsoft.com/office/drawing/2014/main" id="{F8230B55-37A7-42B0-BFD0-6645F1C4784B}"/>
            </a:ext>
          </a:extLst>
        </xdr:cNvPr>
        <xdr:cNvSpPr>
          <a:spLocks noChangeShapeType="1"/>
        </xdr:cNvSpPr>
      </xdr:nvSpPr>
      <xdr:spPr bwMode="auto">
        <a:xfrm flipH="1">
          <a:off x="1409700" y="7976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058" name="Line 8">
          <a:extLst>
            <a:ext uri="{FF2B5EF4-FFF2-40B4-BE49-F238E27FC236}">
              <a16:creationId xmlns:a16="http://schemas.microsoft.com/office/drawing/2014/main" id="{29623BB1-511F-400F-8390-DC5043BDDF9E}"/>
            </a:ext>
          </a:extLst>
        </xdr:cNvPr>
        <xdr:cNvSpPr>
          <a:spLocks noChangeShapeType="1"/>
        </xdr:cNvSpPr>
      </xdr:nvSpPr>
      <xdr:spPr bwMode="auto">
        <a:xfrm flipH="1">
          <a:off x="19431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059" name="Line 7">
          <a:extLst>
            <a:ext uri="{FF2B5EF4-FFF2-40B4-BE49-F238E27FC236}">
              <a16:creationId xmlns:a16="http://schemas.microsoft.com/office/drawing/2014/main" id="{90420FAA-3DE5-4DBC-8040-57769D2BBA23}"/>
            </a:ext>
          </a:extLst>
        </xdr:cNvPr>
        <xdr:cNvSpPr>
          <a:spLocks noChangeShapeType="1"/>
        </xdr:cNvSpPr>
      </xdr:nvSpPr>
      <xdr:spPr bwMode="auto">
        <a:xfrm flipH="1" flipV="1">
          <a:off x="1409700" y="8402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060" name="Line 8">
          <a:extLst>
            <a:ext uri="{FF2B5EF4-FFF2-40B4-BE49-F238E27FC236}">
              <a16:creationId xmlns:a16="http://schemas.microsoft.com/office/drawing/2014/main" id="{D3FD1297-A0A2-4798-8CD7-E0F4BB1BB710}"/>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1061" name="Line 8">
          <a:extLst>
            <a:ext uri="{FF2B5EF4-FFF2-40B4-BE49-F238E27FC236}">
              <a16:creationId xmlns:a16="http://schemas.microsoft.com/office/drawing/2014/main" id="{B982966C-D54F-49B2-A9D0-FE6FD1D4ED53}"/>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062" name="Line 7">
          <a:extLst>
            <a:ext uri="{FF2B5EF4-FFF2-40B4-BE49-F238E27FC236}">
              <a16:creationId xmlns:a16="http://schemas.microsoft.com/office/drawing/2014/main" id="{576A19FB-C826-446E-9457-D248A450B711}"/>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063" name="Line 8">
          <a:extLst>
            <a:ext uri="{FF2B5EF4-FFF2-40B4-BE49-F238E27FC236}">
              <a16:creationId xmlns:a16="http://schemas.microsoft.com/office/drawing/2014/main" id="{39B3D2C6-0E02-4F63-9330-F4C7A470CB1C}"/>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1064" name="Line 8">
          <a:extLst>
            <a:ext uri="{FF2B5EF4-FFF2-40B4-BE49-F238E27FC236}">
              <a16:creationId xmlns:a16="http://schemas.microsoft.com/office/drawing/2014/main" id="{4686F18E-3864-463B-8DFA-85DA0FDE70B7}"/>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1065" name="Line 8">
          <a:extLst>
            <a:ext uri="{FF2B5EF4-FFF2-40B4-BE49-F238E27FC236}">
              <a16:creationId xmlns:a16="http://schemas.microsoft.com/office/drawing/2014/main" id="{C1B33664-0ED7-4078-9300-702C678D49A1}"/>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1066" name="Line 8">
          <a:extLst>
            <a:ext uri="{FF2B5EF4-FFF2-40B4-BE49-F238E27FC236}">
              <a16:creationId xmlns:a16="http://schemas.microsoft.com/office/drawing/2014/main" id="{33D34789-C13D-4A2D-9608-6EC1E0FDCF56}"/>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1067" name="Line 8">
          <a:extLst>
            <a:ext uri="{FF2B5EF4-FFF2-40B4-BE49-F238E27FC236}">
              <a16:creationId xmlns:a16="http://schemas.microsoft.com/office/drawing/2014/main" id="{D055F319-A6B1-4FD4-89B8-9B1974E1F56B}"/>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428</xdr:row>
      <xdr:rowOff>95250</xdr:rowOff>
    </xdr:from>
    <xdr:to>
      <xdr:col>2</xdr:col>
      <xdr:colOff>38100</xdr:colOff>
      <xdr:row>428</xdr:row>
      <xdr:rowOff>104775</xdr:rowOff>
    </xdr:to>
    <xdr:sp macro="" textlink="">
      <xdr:nvSpPr>
        <xdr:cNvPr id="1068" name="Line 7">
          <a:extLst>
            <a:ext uri="{FF2B5EF4-FFF2-40B4-BE49-F238E27FC236}">
              <a16:creationId xmlns:a16="http://schemas.microsoft.com/office/drawing/2014/main" id="{25FBF93E-B607-483D-9C57-17498B3357FF}"/>
            </a:ext>
          </a:extLst>
        </xdr:cNvPr>
        <xdr:cNvSpPr>
          <a:spLocks noChangeShapeType="1"/>
        </xdr:cNvSpPr>
      </xdr:nvSpPr>
      <xdr:spPr bwMode="auto">
        <a:xfrm flipH="1" flipV="1">
          <a:off x="1409700" y="7922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114300</xdr:rowOff>
    </xdr:from>
    <xdr:to>
      <xdr:col>2</xdr:col>
      <xdr:colOff>0</xdr:colOff>
      <xdr:row>429</xdr:row>
      <xdr:rowOff>114300</xdr:rowOff>
    </xdr:to>
    <xdr:sp macro="" textlink="">
      <xdr:nvSpPr>
        <xdr:cNvPr id="1069" name="Line 8">
          <a:extLst>
            <a:ext uri="{FF2B5EF4-FFF2-40B4-BE49-F238E27FC236}">
              <a16:creationId xmlns:a16="http://schemas.microsoft.com/office/drawing/2014/main" id="{D3AC30BA-C994-4315-B2E3-525AFB594718}"/>
            </a:ext>
          </a:extLst>
        </xdr:cNvPr>
        <xdr:cNvSpPr>
          <a:spLocks noChangeShapeType="1"/>
        </xdr:cNvSpPr>
      </xdr:nvSpPr>
      <xdr:spPr bwMode="auto">
        <a:xfrm flipH="1">
          <a:off x="14097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1070" name="Line 8">
          <a:extLst>
            <a:ext uri="{FF2B5EF4-FFF2-40B4-BE49-F238E27FC236}">
              <a16:creationId xmlns:a16="http://schemas.microsoft.com/office/drawing/2014/main" id="{A478278F-25A0-4F44-B407-1EDB7737BCA1}"/>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071" name="Line 7">
          <a:extLst>
            <a:ext uri="{FF2B5EF4-FFF2-40B4-BE49-F238E27FC236}">
              <a16:creationId xmlns:a16="http://schemas.microsoft.com/office/drawing/2014/main" id="{311062AA-321B-4848-B02F-A199C1B51A82}"/>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072" name="Line 8">
          <a:extLst>
            <a:ext uri="{FF2B5EF4-FFF2-40B4-BE49-F238E27FC236}">
              <a16:creationId xmlns:a16="http://schemas.microsoft.com/office/drawing/2014/main" id="{8FC7F4A2-C09D-4417-BF40-EAE88EE979A6}"/>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1073" name="Line 8">
          <a:extLst>
            <a:ext uri="{FF2B5EF4-FFF2-40B4-BE49-F238E27FC236}">
              <a16:creationId xmlns:a16="http://schemas.microsoft.com/office/drawing/2014/main" id="{B187D711-5A3E-49D6-B67F-1130B209964C}"/>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074" name="Line 7">
          <a:extLst>
            <a:ext uri="{FF2B5EF4-FFF2-40B4-BE49-F238E27FC236}">
              <a16:creationId xmlns:a16="http://schemas.microsoft.com/office/drawing/2014/main" id="{E1793D68-6D00-48B7-BB59-4C4EB7EDD8DA}"/>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075" name="Line 8">
          <a:extLst>
            <a:ext uri="{FF2B5EF4-FFF2-40B4-BE49-F238E27FC236}">
              <a16:creationId xmlns:a16="http://schemas.microsoft.com/office/drawing/2014/main" id="{461AA529-8A6A-4FEF-80C9-611F568AF13B}"/>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1076" name="Line 8">
          <a:extLst>
            <a:ext uri="{FF2B5EF4-FFF2-40B4-BE49-F238E27FC236}">
              <a16:creationId xmlns:a16="http://schemas.microsoft.com/office/drawing/2014/main" id="{DC352D49-06CA-4780-9A1F-719025BF0855}"/>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1077" name="Line 8">
          <a:extLst>
            <a:ext uri="{FF2B5EF4-FFF2-40B4-BE49-F238E27FC236}">
              <a16:creationId xmlns:a16="http://schemas.microsoft.com/office/drawing/2014/main" id="{CFBFF9D8-F003-4F79-BD7F-C928028D985A}"/>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513</xdr:row>
      <xdr:rowOff>114300</xdr:rowOff>
    </xdr:from>
    <xdr:to>
      <xdr:col>2</xdr:col>
      <xdr:colOff>76200</xdr:colOff>
      <xdr:row>513</xdr:row>
      <xdr:rowOff>114300</xdr:rowOff>
    </xdr:to>
    <xdr:sp macro="" textlink="">
      <xdr:nvSpPr>
        <xdr:cNvPr id="1078" name="Line 8">
          <a:extLst>
            <a:ext uri="{FF2B5EF4-FFF2-40B4-BE49-F238E27FC236}">
              <a16:creationId xmlns:a16="http://schemas.microsoft.com/office/drawing/2014/main" id="{FD5F88F3-F9B3-466E-B679-184843CB63DD}"/>
            </a:ext>
          </a:extLst>
        </xdr:cNvPr>
        <xdr:cNvSpPr>
          <a:spLocks noChangeShapeType="1"/>
        </xdr:cNvSpPr>
      </xdr:nvSpPr>
      <xdr:spPr bwMode="auto">
        <a:xfrm flipH="1">
          <a:off x="1485900" y="9382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408</xdr:row>
      <xdr:rowOff>114300</xdr:rowOff>
    </xdr:from>
    <xdr:to>
      <xdr:col>2</xdr:col>
      <xdr:colOff>76200</xdr:colOff>
      <xdr:row>408</xdr:row>
      <xdr:rowOff>114300</xdr:rowOff>
    </xdr:to>
    <xdr:sp macro="" textlink="">
      <xdr:nvSpPr>
        <xdr:cNvPr id="1079" name="Line 8">
          <a:extLst>
            <a:ext uri="{FF2B5EF4-FFF2-40B4-BE49-F238E27FC236}">
              <a16:creationId xmlns:a16="http://schemas.microsoft.com/office/drawing/2014/main" id="{76F01AFB-C434-4C84-9C76-D47B02FF43EE}"/>
            </a:ext>
          </a:extLst>
        </xdr:cNvPr>
        <xdr:cNvSpPr>
          <a:spLocks noChangeShapeType="1"/>
        </xdr:cNvSpPr>
      </xdr:nvSpPr>
      <xdr:spPr bwMode="auto">
        <a:xfrm flipH="1">
          <a:off x="1485900" y="75819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428</xdr:row>
      <xdr:rowOff>95250</xdr:rowOff>
    </xdr:from>
    <xdr:to>
      <xdr:col>2</xdr:col>
      <xdr:colOff>38100</xdr:colOff>
      <xdr:row>428</xdr:row>
      <xdr:rowOff>104775</xdr:rowOff>
    </xdr:to>
    <xdr:sp macro="" textlink="">
      <xdr:nvSpPr>
        <xdr:cNvPr id="1080" name="Line 7">
          <a:extLst>
            <a:ext uri="{FF2B5EF4-FFF2-40B4-BE49-F238E27FC236}">
              <a16:creationId xmlns:a16="http://schemas.microsoft.com/office/drawing/2014/main" id="{CA90481C-8D6C-477B-BB02-CA69ECC678E2}"/>
            </a:ext>
          </a:extLst>
        </xdr:cNvPr>
        <xdr:cNvSpPr>
          <a:spLocks noChangeShapeType="1"/>
        </xdr:cNvSpPr>
      </xdr:nvSpPr>
      <xdr:spPr bwMode="auto">
        <a:xfrm flipH="1" flipV="1">
          <a:off x="1409700" y="7922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114300</xdr:rowOff>
    </xdr:from>
    <xdr:to>
      <xdr:col>2</xdr:col>
      <xdr:colOff>0</xdr:colOff>
      <xdr:row>429</xdr:row>
      <xdr:rowOff>114300</xdr:rowOff>
    </xdr:to>
    <xdr:sp macro="" textlink="">
      <xdr:nvSpPr>
        <xdr:cNvPr id="1081" name="Line 8">
          <a:extLst>
            <a:ext uri="{FF2B5EF4-FFF2-40B4-BE49-F238E27FC236}">
              <a16:creationId xmlns:a16="http://schemas.microsoft.com/office/drawing/2014/main" id="{22A9EE35-8754-4266-B104-571EE20E74E0}"/>
            </a:ext>
          </a:extLst>
        </xdr:cNvPr>
        <xdr:cNvSpPr>
          <a:spLocks noChangeShapeType="1"/>
        </xdr:cNvSpPr>
      </xdr:nvSpPr>
      <xdr:spPr bwMode="auto">
        <a:xfrm flipH="1">
          <a:off x="1409700" y="7941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1082" name="Line 8">
          <a:extLst>
            <a:ext uri="{FF2B5EF4-FFF2-40B4-BE49-F238E27FC236}">
              <a16:creationId xmlns:a16="http://schemas.microsoft.com/office/drawing/2014/main" id="{A0A0AF92-FBC6-43B4-962F-A11A8EDBA833}"/>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083" name="Line 7">
          <a:extLst>
            <a:ext uri="{FF2B5EF4-FFF2-40B4-BE49-F238E27FC236}">
              <a16:creationId xmlns:a16="http://schemas.microsoft.com/office/drawing/2014/main" id="{AF611033-BC53-40C8-9AB3-C515697EC37B}"/>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084" name="Line 8">
          <a:extLst>
            <a:ext uri="{FF2B5EF4-FFF2-40B4-BE49-F238E27FC236}">
              <a16:creationId xmlns:a16="http://schemas.microsoft.com/office/drawing/2014/main" id="{AFEFB151-E47B-4261-B224-E3EE8E03F929}"/>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438</xdr:row>
      <xdr:rowOff>114300</xdr:rowOff>
    </xdr:from>
    <xdr:to>
      <xdr:col>2</xdr:col>
      <xdr:colOff>123825</xdr:colOff>
      <xdr:row>438</xdr:row>
      <xdr:rowOff>114300</xdr:rowOff>
    </xdr:to>
    <xdr:sp macro="" textlink="">
      <xdr:nvSpPr>
        <xdr:cNvPr id="1085" name="Line 8">
          <a:extLst>
            <a:ext uri="{FF2B5EF4-FFF2-40B4-BE49-F238E27FC236}">
              <a16:creationId xmlns:a16="http://schemas.microsoft.com/office/drawing/2014/main" id="{F25CC907-E521-4418-8F8B-A946095FE6D3}"/>
            </a:ext>
          </a:extLst>
        </xdr:cNvPr>
        <xdr:cNvSpPr>
          <a:spLocks noChangeShapeType="1"/>
        </xdr:cNvSpPr>
      </xdr:nvSpPr>
      <xdr:spPr bwMode="auto">
        <a:xfrm flipH="1">
          <a:off x="19431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466</xdr:row>
      <xdr:rowOff>95250</xdr:rowOff>
    </xdr:from>
    <xdr:to>
      <xdr:col>2</xdr:col>
      <xdr:colOff>38100</xdr:colOff>
      <xdr:row>466</xdr:row>
      <xdr:rowOff>104775</xdr:rowOff>
    </xdr:to>
    <xdr:sp macro="" textlink="">
      <xdr:nvSpPr>
        <xdr:cNvPr id="1086" name="Line 7">
          <a:extLst>
            <a:ext uri="{FF2B5EF4-FFF2-40B4-BE49-F238E27FC236}">
              <a16:creationId xmlns:a16="http://schemas.microsoft.com/office/drawing/2014/main" id="{53F17D6F-86E0-4191-B758-9CD9792859A6}"/>
            </a:ext>
          </a:extLst>
        </xdr:cNvPr>
        <xdr:cNvSpPr>
          <a:spLocks noChangeShapeType="1"/>
        </xdr:cNvSpPr>
      </xdr:nvSpPr>
      <xdr:spPr bwMode="auto">
        <a:xfrm flipH="1" flipV="1">
          <a:off x="1409700" y="85744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114300</xdr:rowOff>
    </xdr:from>
    <xdr:to>
      <xdr:col>2</xdr:col>
      <xdr:colOff>0</xdr:colOff>
      <xdr:row>467</xdr:row>
      <xdr:rowOff>114300</xdr:rowOff>
    </xdr:to>
    <xdr:sp macro="" textlink="">
      <xdr:nvSpPr>
        <xdr:cNvPr id="1087" name="Line 8">
          <a:extLst>
            <a:ext uri="{FF2B5EF4-FFF2-40B4-BE49-F238E27FC236}">
              <a16:creationId xmlns:a16="http://schemas.microsoft.com/office/drawing/2014/main" id="{507DBF13-A840-4D21-8EAD-D1D4FC116F09}"/>
            </a:ext>
          </a:extLst>
        </xdr:cNvPr>
        <xdr:cNvSpPr>
          <a:spLocks noChangeShapeType="1"/>
        </xdr:cNvSpPr>
      </xdr:nvSpPr>
      <xdr:spPr bwMode="auto">
        <a:xfrm flipH="1">
          <a:off x="1409700" y="8593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1088" name="Line 7">
          <a:extLst>
            <a:ext uri="{FF2B5EF4-FFF2-40B4-BE49-F238E27FC236}">
              <a16:creationId xmlns:a16="http://schemas.microsoft.com/office/drawing/2014/main" id="{AFB8D9C3-069C-43EF-BEFE-450095AE5453}"/>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1089" name="Line 8">
          <a:extLst>
            <a:ext uri="{FF2B5EF4-FFF2-40B4-BE49-F238E27FC236}">
              <a16:creationId xmlns:a16="http://schemas.microsoft.com/office/drawing/2014/main" id="{AB62C515-89FF-49F9-BADF-AC8A4DDCC5F1}"/>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545</xdr:row>
      <xdr:rowOff>114300</xdr:rowOff>
    </xdr:from>
    <xdr:to>
      <xdr:col>2</xdr:col>
      <xdr:colOff>57150</xdr:colOff>
      <xdr:row>545</xdr:row>
      <xdr:rowOff>114300</xdr:rowOff>
    </xdr:to>
    <xdr:sp macro="" textlink="">
      <xdr:nvSpPr>
        <xdr:cNvPr id="1090" name="Line 8">
          <a:extLst>
            <a:ext uri="{FF2B5EF4-FFF2-40B4-BE49-F238E27FC236}">
              <a16:creationId xmlns:a16="http://schemas.microsoft.com/office/drawing/2014/main" id="{CC16EEE1-E178-464E-AAD4-7C0740C7C800}"/>
            </a:ext>
          </a:extLst>
        </xdr:cNvPr>
        <xdr:cNvSpPr>
          <a:spLocks noChangeShapeType="1"/>
        </xdr:cNvSpPr>
      </xdr:nvSpPr>
      <xdr:spPr bwMode="auto">
        <a:xfrm flipH="1">
          <a:off x="1943100" y="99307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432</xdr:row>
      <xdr:rowOff>114300</xdr:rowOff>
    </xdr:from>
    <xdr:to>
      <xdr:col>2</xdr:col>
      <xdr:colOff>57150</xdr:colOff>
      <xdr:row>432</xdr:row>
      <xdr:rowOff>114300</xdr:rowOff>
    </xdr:to>
    <xdr:sp macro="" textlink="">
      <xdr:nvSpPr>
        <xdr:cNvPr id="1091" name="Line 8">
          <a:extLst>
            <a:ext uri="{FF2B5EF4-FFF2-40B4-BE49-F238E27FC236}">
              <a16:creationId xmlns:a16="http://schemas.microsoft.com/office/drawing/2014/main" id="{F5BB7F66-7077-4D18-83BC-0BBF743B03B5}"/>
            </a:ext>
          </a:extLst>
        </xdr:cNvPr>
        <xdr:cNvSpPr>
          <a:spLocks noChangeShapeType="1"/>
        </xdr:cNvSpPr>
      </xdr:nvSpPr>
      <xdr:spPr bwMode="auto">
        <a:xfrm flipH="1">
          <a:off x="1943100" y="7993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439</xdr:row>
      <xdr:rowOff>114300</xdr:rowOff>
    </xdr:from>
    <xdr:to>
      <xdr:col>2</xdr:col>
      <xdr:colOff>76200</xdr:colOff>
      <xdr:row>439</xdr:row>
      <xdr:rowOff>114300</xdr:rowOff>
    </xdr:to>
    <xdr:sp macro="" textlink="">
      <xdr:nvSpPr>
        <xdr:cNvPr id="1092" name="Line 8">
          <a:extLst>
            <a:ext uri="{FF2B5EF4-FFF2-40B4-BE49-F238E27FC236}">
              <a16:creationId xmlns:a16="http://schemas.microsoft.com/office/drawing/2014/main" id="{E4EEB51D-0182-4433-B0E3-753EEAA68DA8}"/>
            </a:ext>
          </a:extLst>
        </xdr:cNvPr>
        <xdr:cNvSpPr>
          <a:spLocks noChangeShapeType="1"/>
        </xdr:cNvSpPr>
      </xdr:nvSpPr>
      <xdr:spPr bwMode="auto">
        <a:xfrm flipH="1">
          <a:off x="1943100" y="81133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95250</xdr:rowOff>
    </xdr:from>
    <xdr:to>
      <xdr:col>2</xdr:col>
      <xdr:colOff>38100</xdr:colOff>
      <xdr:row>467</xdr:row>
      <xdr:rowOff>104775</xdr:rowOff>
    </xdr:to>
    <xdr:sp macro="" textlink="">
      <xdr:nvSpPr>
        <xdr:cNvPr id="1093" name="Line 7">
          <a:extLst>
            <a:ext uri="{FF2B5EF4-FFF2-40B4-BE49-F238E27FC236}">
              <a16:creationId xmlns:a16="http://schemas.microsoft.com/office/drawing/2014/main" id="{1A3B641B-4BE5-47A8-81FF-727C6B661FF7}"/>
            </a:ext>
          </a:extLst>
        </xdr:cNvPr>
        <xdr:cNvSpPr>
          <a:spLocks noChangeShapeType="1"/>
        </xdr:cNvSpPr>
      </xdr:nvSpPr>
      <xdr:spPr bwMode="auto">
        <a:xfrm flipH="1" flipV="1">
          <a:off x="1409700" y="859155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114300</xdr:rowOff>
    </xdr:from>
    <xdr:to>
      <xdr:col>2</xdr:col>
      <xdr:colOff>0</xdr:colOff>
      <xdr:row>468</xdr:row>
      <xdr:rowOff>114300</xdr:rowOff>
    </xdr:to>
    <xdr:sp macro="" textlink="">
      <xdr:nvSpPr>
        <xdr:cNvPr id="1094" name="Line 8">
          <a:extLst>
            <a:ext uri="{FF2B5EF4-FFF2-40B4-BE49-F238E27FC236}">
              <a16:creationId xmlns:a16="http://schemas.microsoft.com/office/drawing/2014/main" id="{A016D8CB-551F-49B8-8CCE-1E7566ED0027}"/>
            </a:ext>
          </a:extLst>
        </xdr:cNvPr>
        <xdr:cNvSpPr>
          <a:spLocks noChangeShapeType="1"/>
        </xdr:cNvSpPr>
      </xdr:nvSpPr>
      <xdr:spPr bwMode="auto">
        <a:xfrm flipH="1">
          <a:off x="1409700" y="86106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244</xdr:row>
      <xdr:rowOff>95250</xdr:rowOff>
    </xdr:from>
    <xdr:to>
      <xdr:col>3</xdr:col>
      <xdr:colOff>38100</xdr:colOff>
      <xdr:row>244</xdr:row>
      <xdr:rowOff>104775</xdr:rowOff>
    </xdr:to>
    <xdr:sp macro="" textlink="">
      <xdr:nvSpPr>
        <xdr:cNvPr id="1095" name="Line 7">
          <a:extLst>
            <a:ext uri="{FF2B5EF4-FFF2-40B4-BE49-F238E27FC236}">
              <a16:creationId xmlns:a16="http://schemas.microsoft.com/office/drawing/2014/main" id="{9421A51E-6EC8-44C7-8DD9-2079380B8D98}"/>
            </a:ext>
          </a:extLst>
        </xdr:cNvPr>
        <xdr:cNvSpPr>
          <a:spLocks noChangeShapeType="1"/>
        </xdr:cNvSpPr>
      </xdr:nvSpPr>
      <xdr:spPr bwMode="auto">
        <a:xfrm flipH="1" flipV="1">
          <a:off x="1866900" y="4693920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245</xdr:row>
      <xdr:rowOff>114300</xdr:rowOff>
    </xdr:from>
    <xdr:to>
      <xdr:col>3</xdr:col>
      <xdr:colOff>0</xdr:colOff>
      <xdr:row>245</xdr:row>
      <xdr:rowOff>114300</xdr:rowOff>
    </xdr:to>
    <xdr:sp macro="" textlink="">
      <xdr:nvSpPr>
        <xdr:cNvPr id="1096" name="Line 8">
          <a:extLst>
            <a:ext uri="{FF2B5EF4-FFF2-40B4-BE49-F238E27FC236}">
              <a16:creationId xmlns:a16="http://schemas.microsoft.com/office/drawing/2014/main" id="{4B2022A3-E088-46F6-9E30-559C140DDAE1}"/>
            </a:ext>
          </a:extLst>
        </xdr:cNvPr>
        <xdr:cNvSpPr>
          <a:spLocks noChangeShapeType="1"/>
        </xdr:cNvSpPr>
      </xdr:nvSpPr>
      <xdr:spPr bwMode="auto">
        <a:xfrm flipH="1">
          <a:off x="1943100" y="471582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1097" name="Line 8">
          <a:extLst>
            <a:ext uri="{FF2B5EF4-FFF2-40B4-BE49-F238E27FC236}">
              <a16:creationId xmlns:a16="http://schemas.microsoft.com/office/drawing/2014/main" id="{96A8B893-3BEE-4BCD-838F-3CB0D218B5B8}"/>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1098" name="Line 7">
          <a:extLst>
            <a:ext uri="{FF2B5EF4-FFF2-40B4-BE49-F238E27FC236}">
              <a16:creationId xmlns:a16="http://schemas.microsoft.com/office/drawing/2014/main" id="{DACDD586-7B5A-4402-81FC-7B8A7FA6401A}"/>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1099" name="Line 8">
          <a:extLst>
            <a:ext uri="{FF2B5EF4-FFF2-40B4-BE49-F238E27FC236}">
              <a16:creationId xmlns:a16="http://schemas.microsoft.com/office/drawing/2014/main" id="{6D100A3B-71AA-4FA6-AFD2-A3B577761618}"/>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1100" name="Line 8">
          <a:extLst>
            <a:ext uri="{FF2B5EF4-FFF2-40B4-BE49-F238E27FC236}">
              <a16:creationId xmlns:a16="http://schemas.microsoft.com/office/drawing/2014/main" id="{559D83EE-C558-458A-9334-EE5EE5B42EC4}"/>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1101" name="Line 8">
          <a:extLst>
            <a:ext uri="{FF2B5EF4-FFF2-40B4-BE49-F238E27FC236}">
              <a16:creationId xmlns:a16="http://schemas.microsoft.com/office/drawing/2014/main" id="{B29F7BE2-5D16-42C9-99AA-89E311AB4D63}"/>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1102" name="Line 8">
          <a:extLst>
            <a:ext uri="{FF2B5EF4-FFF2-40B4-BE49-F238E27FC236}">
              <a16:creationId xmlns:a16="http://schemas.microsoft.com/office/drawing/2014/main" id="{B1980799-CA93-42F2-B7A4-3D77295C7D64}"/>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342</xdr:row>
      <xdr:rowOff>95250</xdr:rowOff>
    </xdr:from>
    <xdr:to>
      <xdr:col>2</xdr:col>
      <xdr:colOff>47625</xdr:colOff>
      <xdr:row>342</xdr:row>
      <xdr:rowOff>104775</xdr:rowOff>
    </xdr:to>
    <xdr:sp macro="" textlink="">
      <xdr:nvSpPr>
        <xdr:cNvPr id="1103" name="Line 7">
          <a:extLst>
            <a:ext uri="{FF2B5EF4-FFF2-40B4-BE49-F238E27FC236}">
              <a16:creationId xmlns:a16="http://schemas.microsoft.com/office/drawing/2014/main" id="{AC26D365-AF9E-4CD8-9808-DB152F02E236}"/>
            </a:ext>
          </a:extLst>
        </xdr:cNvPr>
        <xdr:cNvSpPr>
          <a:spLocks noChangeShapeType="1"/>
        </xdr:cNvSpPr>
      </xdr:nvSpPr>
      <xdr:spPr bwMode="auto">
        <a:xfrm flipH="1" flipV="1">
          <a:off x="1409700" y="64417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114300</xdr:rowOff>
    </xdr:from>
    <xdr:to>
      <xdr:col>2</xdr:col>
      <xdr:colOff>0</xdr:colOff>
      <xdr:row>343</xdr:row>
      <xdr:rowOff>114300</xdr:rowOff>
    </xdr:to>
    <xdr:sp macro="" textlink="">
      <xdr:nvSpPr>
        <xdr:cNvPr id="1104" name="Line 8">
          <a:extLst>
            <a:ext uri="{FF2B5EF4-FFF2-40B4-BE49-F238E27FC236}">
              <a16:creationId xmlns:a16="http://schemas.microsoft.com/office/drawing/2014/main" id="{A038240C-43D2-4E15-8B8F-BCC664BA4AE1}"/>
            </a:ext>
          </a:extLst>
        </xdr:cNvPr>
        <xdr:cNvSpPr>
          <a:spLocks noChangeShapeType="1"/>
        </xdr:cNvSpPr>
      </xdr:nvSpPr>
      <xdr:spPr bwMode="auto">
        <a:xfrm flipH="1">
          <a:off x="14097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1105" name="Line 8">
          <a:extLst>
            <a:ext uri="{FF2B5EF4-FFF2-40B4-BE49-F238E27FC236}">
              <a16:creationId xmlns:a16="http://schemas.microsoft.com/office/drawing/2014/main" id="{84CC7E63-25AA-4859-84F3-2C34424806F1}"/>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1106" name="Line 7">
          <a:extLst>
            <a:ext uri="{FF2B5EF4-FFF2-40B4-BE49-F238E27FC236}">
              <a16:creationId xmlns:a16="http://schemas.microsoft.com/office/drawing/2014/main" id="{11CC7A98-2308-476A-A8A8-B171925AB249}"/>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1107" name="Line 8">
          <a:extLst>
            <a:ext uri="{FF2B5EF4-FFF2-40B4-BE49-F238E27FC236}">
              <a16:creationId xmlns:a16="http://schemas.microsoft.com/office/drawing/2014/main" id="{052B673A-5BF7-4BC8-9084-E2EF17AA785D}"/>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1108" name="Line 8">
          <a:extLst>
            <a:ext uri="{FF2B5EF4-FFF2-40B4-BE49-F238E27FC236}">
              <a16:creationId xmlns:a16="http://schemas.microsoft.com/office/drawing/2014/main" id="{FBD3732A-D098-45AC-8C05-5D01C0052246}"/>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1109" name="Line 7">
          <a:extLst>
            <a:ext uri="{FF2B5EF4-FFF2-40B4-BE49-F238E27FC236}">
              <a16:creationId xmlns:a16="http://schemas.microsoft.com/office/drawing/2014/main" id="{03AA1354-0DD6-45FB-B525-A2D5AFC40E60}"/>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1110" name="Line 8">
          <a:extLst>
            <a:ext uri="{FF2B5EF4-FFF2-40B4-BE49-F238E27FC236}">
              <a16:creationId xmlns:a16="http://schemas.microsoft.com/office/drawing/2014/main" id="{34C5A289-1F3D-45CC-B94F-083F8800DE3A}"/>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1111" name="Line 8">
          <a:extLst>
            <a:ext uri="{FF2B5EF4-FFF2-40B4-BE49-F238E27FC236}">
              <a16:creationId xmlns:a16="http://schemas.microsoft.com/office/drawing/2014/main" id="{264B4ED6-28CD-4CDC-98BF-1836B0AD1CAC}"/>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1112" name="Line 8">
          <a:extLst>
            <a:ext uri="{FF2B5EF4-FFF2-40B4-BE49-F238E27FC236}">
              <a16:creationId xmlns:a16="http://schemas.microsoft.com/office/drawing/2014/main" id="{9BC7424D-236E-4785-ADB6-AF114452B76D}"/>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1113" name="Line 8">
          <a:extLst>
            <a:ext uri="{FF2B5EF4-FFF2-40B4-BE49-F238E27FC236}">
              <a16:creationId xmlns:a16="http://schemas.microsoft.com/office/drawing/2014/main" id="{1CB3A4F4-29C2-42A7-BA2A-C29664EF2569}"/>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342</xdr:row>
      <xdr:rowOff>95250</xdr:rowOff>
    </xdr:from>
    <xdr:to>
      <xdr:col>2</xdr:col>
      <xdr:colOff>47625</xdr:colOff>
      <xdr:row>342</xdr:row>
      <xdr:rowOff>104775</xdr:rowOff>
    </xdr:to>
    <xdr:sp macro="" textlink="">
      <xdr:nvSpPr>
        <xdr:cNvPr id="1114" name="Line 7">
          <a:extLst>
            <a:ext uri="{FF2B5EF4-FFF2-40B4-BE49-F238E27FC236}">
              <a16:creationId xmlns:a16="http://schemas.microsoft.com/office/drawing/2014/main" id="{E665A103-A390-4FDE-82ED-108996D683E7}"/>
            </a:ext>
          </a:extLst>
        </xdr:cNvPr>
        <xdr:cNvSpPr>
          <a:spLocks noChangeShapeType="1"/>
        </xdr:cNvSpPr>
      </xdr:nvSpPr>
      <xdr:spPr bwMode="auto">
        <a:xfrm flipH="1" flipV="1">
          <a:off x="1409700" y="644175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114300</xdr:rowOff>
    </xdr:from>
    <xdr:to>
      <xdr:col>2</xdr:col>
      <xdr:colOff>0</xdr:colOff>
      <xdr:row>343</xdr:row>
      <xdr:rowOff>114300</xdr:rowOff>
    </xdr:to>
    <xdr:sp macro="" textlink="">
      <xdr:nvSpPr>
        <xdr:cNvPr id="1115" name="Line 8">
          <a:extLst>
            <a:ext uri="{FF2B5EF4-FFF2-40B4-BE49-F238E27FC236}">
              <a16:creationId xmlns:a16="http://schemas.microsoft.com/office/drawing/2014/main" id="{1654FB66-F1DF-48C7-85AA-D4FC5AD23AF7}"/>
            </a:ext>
          </a:extLst>
        </xdr:cNvPr>
        <xdr:cNvSpPr>
          <a:spLocks noChangeShapeType="1"/>
        </xdr:cNvSpPr>
      </xdr:nvSpPr>
      <xdr:spPr bwMode="auto">
        <a:xfrm flipH="1">
          <a:off x="14097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1116" name="Line 8">
          <a:extLst>
            <a:ext uri="{FF2B5EF4-FFF2-40B4-BE49-F238E27FC236}">
              <a16:creationId xmlns:a16="http://schemas.microsoft.com/office/drawing/2014/main" id="{F5BA17D7-F277-475B-AF60-F99F488BB3F6}"/>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1117" name="Line 7">
          <a:extLst>
            <a:ext uri="{FF2B5EF4-FFF2-40B4-BE49-F238E27FC236}">
              <a16:creationId xmlns:a16="http://schemas.microsoft.com/office/drawing/2014/main" id="{A4B9B04D-5073-4D6B-82E2-D1E6108602B8}"/>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1118" name="Line 8">
          <a:extLst>
            <a:ext uri="{FF2B5EF4-FFF2-40B4-BE49-F238E27FC236}">
              <a16:creationId xmlns:a16="http://schemas.microsoft.com/office/drawing/2014/main" id="{D38ADF18-3AF3-4883-BBB8-F04F33D7815D}"/>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1119" name="Line 8">
          <a:extLst>
            <a:ext uri="{FF2B5EF4-FFF2-40B4-BE49-F238E27FC236}">
              <a16:creationId xmlns:a16="http://schemas.microsoft.com/office/drawing/2014/main" id="{B6A0356A-5083-48EA-ACD3-60D6B4556E48}"/>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47625</xdr:colOff>
      <xdr:row>360</xdr:row>
      <xdr:rowOff>104775</xdr:rowOff>
    </xdr:to>
    <xdr:sp macro="" textlink="">
      <xdr:nvSpPr>
        <xdr:cNvPr id="1120" name="Line 7">
          <a:extLst>
            <a:ext uri="{FF2B5EF4-FFF2-40B4-BE49-F238E27FC236}">
              <a16:creationId xmlns:a16="http://schemas.microsoft.com/office/drawing/2014/main" id="{F9E730AB-23A9-42F7-A667-C29A72492F53}"/>
            </a:ext>
          </a:extLst>
        </xdr:cNvPr>
        <xdr:cNvSpPr>
          <a:spLocks noChangeShapeType="1"/>
        </xdr:cNvSpPr>
      </xdr:nvSpPr>
      <xdr:spPr bwMode="auto">
        <a:xfrm flipH="1" flipV="1">
          <a:off x="1409700" y="675703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1121" name="Line 8">
          <a:extLst>
            <a:ext uri="{FF2B5EF4-FFF2-40B4-BE49-F238E27FC236}">
              <a16:creationId xmlns:a16="http://schemas.microsoft.com/office/drawing/2014/main" id="{C8779A1D-8A91-451C-90D0-5EF04C20BFDC}"/>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1122" name="Line 8">
          <a:extLst>
            <a:ext uri="{FF2B5EF4-FFF2-40B4-BE49-F238E27FC236}">
              <a16:creationId xmlns:a16="http://schemas.microsoft.com/office/drawing/2014/main" id="{D027A4C3-5646-449A-BA89-610DCF05590A}"/>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322</xdr:row>
      <xdr:rowOff>114300</xdr:rowOff>
    </xdr:from>
    <xdr:to>
      <xdr:col>2</xdr:col>
      <xdr:colOff>76200</xdr:colOff>
      <xdr:row>322</xdr:row>
      <xdr:rowOff>114300</xdr:rowOff>
    </xdr:to>
    <xdr:sp macro="" textlink="">
      <xdr:nvSpPr>
        <xdr:cNvPr id="1123" name="Line 8">
          <a:extLst>
            <a:ext uri="{FF2B5EF4-FFF2-40B4-BE49-F238E27FC236}">
              <a16:creationId xmlns:a16="http://schemas.microsoft.com/office/drawing/2014/main" id="{861A2975-6F81-41E1-9831-E59C45FCAFB5}"/>
            </a:ext>
          </a:extLst>
        </xdr:cNvPr>
        <xdr:cNvSpPr>
          <a:spLocks noChangeShapeType="1"/>
        </xdr:cNvSpPr>
      </xdr:nvSpPr>
      <xdr:spPr bwMode="auto">
        <a:xfrm flipH="1">
          <a:off x="1485900" y="60826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1124" name="Line 8">
          <a:extLst>
            <a:ext uri="{FF2B5EF4-FFF2-40B4-BE49-F238E27FC236}">
              <a16:creationId xmlns:a16="http://schemas.microsoft.com/office/drawing/2014/main" id="{77E846BE-80A5-4F08-8FA2-855F2CAD1DC5}"/>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114300</xdr:rowOff>
    </xdr:from>
    <xdr:to>
      <xdr:col>2</xdr:col>
      <xdr:colOff>0</xdr:colOff>
      <xdr:row>343</xdr:row>
      <xdr:rowOff>114300</xdr:rowOff>
    </xdr:to>
    <xdr:sp macro="" textlink="">
      <xdr:nvSpPr>
        <xdr:cNvPr id="1125" name="Line 8">
          <a:extLst>
            <a:ext uri="{FF2B5EF4-FFF2-40B4-BE49-F238E27FC236}">
              <a16:creationId xmlns:a16="http://schemas.microsoft.com/office/drawing/2014/main" id="{8F387370-07BA-4730-9D8B-B4997A9C7E84}"/>
            </a:ext>
          </a:extLst>
        </xdr:cNvPr>
        <xdr:cNvSpPr>
          <a:spLocks noChangeShapeType="1"/>
        </xdr:cNvSpPr>
      </xdr:nvSpPr>
      <xdr:spPr bwMode="auto">
        <a:xfrm flipH="1">
          <a:off x="1409700" y="6461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341</xdr:row>
      <xdr:rowOff>114300</xdr:rowOff>
    </xdr:from>
    <xdr:to>
      <xdr:col>2</xdr:col>
      <xdr:colOff>76200</xdr:colOff>
      <xdr:row>341</xdr:row>
      <xdr:rowOff>114300</xdr:rowOff>
    </xdr:to>
    <xdr:sp macro="" textlink="">
      <xdr:nvSpPr>
        <xdr:cNvPr id="1126" name="Line 8">
          <a:extLst>
            <a:ext uri="{FF2B5EF4-FFF2-40B4-BE49-F238E27FC236}">
              <a16:creationId xmlns:a16="http://schemas.microsoft.com/office/drawing/2014/main" id="{775AED84-574D-49A0-949F-829311CF02D4}"/>
            </a:ext>
          </a:extLst>
        </xdr:cNvPr>
        <xdr:cNvSpPr>
          <a:spLocks noChangeShapeType="1"/>
        </xdr:cNvSpPr>
      </xdr:nvSpPr>
      <xdr:spPr bwMode="auto">
        <a:xfrm flipH="1">
          <a:off x="1943100" y="6425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114300</xdr:rowOff>
    </xdr:from>
    <xdr:to>
      <xdr:col>2</xdr:col>
      <xdr:colOff>0</xdr:colOff>
      <xdr:row>361</xdr:row>
      <xdr:rowOff>114300</xdr:rowOff>
    </xdr:to>
    <xdr:sp macro="" textlink="">
      <xdr:nvSpPr>
        <xdr:cNvPr id="1127" name="Line 8">
          <a:extLst>
            <a:ext uri="{FF2B5EF4-FFF2-40B4-BE49-F238E27FC236}">
              <a16:creationId xmlns:a16="http://schemas.microsoft.com/office/drawing/2014/main" id="{6514A7BB-E6F3-491F-83CB-D314647AE583}"/>
            </a:ext>
          </a:extLst>
        </xdr:cNvPr>
        <xdr:cNvSpPr>
          <a:spLocks noChangeShapeType="1"/>
        </xdr:cNvSpPr>
      </xdr:nvSpPr>
      <xdr:spPr bwMode="auto">
        <a:xfrm flipH="1">
          <a:off x="1409700" y="67760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425</xdr:row>
      <xdr:rowOff>95250</xdr:rowOff>
    </xdr:from>
    <xdr:to>
      <xdr:col>2</xdr:col>
      <xdr:colOff>9525</xdr:colOff>
      <xdr:row>425</xdr:row>
      <xdr:rowOff>104775</xdr:rowOff>
    </xdr:to>
    <xdr:sp macro="" textlink="">
      <xdr:nvSpPr>
        <xdr:cNvPr id="1128" name="Line 7">
          <a:extLst>
            <a:ext uri="{FF2B5EF4-FFF2-40B4-BE49-F238E27FC236}">
              <a16:creationId xmlns:a16="http://schemas.microsoft.com/office/drawing/2014/main" id="{58DB15C0-77F8-47E0-A86D-1328D8475F64}"/>
            </a:ext>
          </a:extLst>
        </xdr:cNvPr>
        <xdr:cNvSpPr>
          <a:spLocks noChangeShapeType="1"/>
        </xdr:cNvSpPr>
      </xdr:nvSpPr>
      <xdr:spPr bwMode="auto">
        <a:xfrm flipH="1" flipV="1">
          <a:off x="1409700" y="787146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114300</xdr:rowOff>
    </xdr:from>
    <xdr:to>
      <xdr:col>2</xdr:col>
      <xdr:colOff>0</xdr:colOff>
      <xdr:row>426</xdr:row>
      <xdr:rowOff>114300</xdr:rowOff>
    </xdr:to>
    <xdr:sp macro="" textlink="">
      <xdr:nvSpPr>
        <xdr:cNvPr id="1129" name="Line 8">
          <a:extLst>
            <a:ext uri="{FF2B5EF4-FFF2-40B4-BE49-F238E27FC236}">
              <a16:creationId xmlns:a16="http://schemas.microsoft.com/office/drawing/2014/main" id="{A935DDA0-CBB5-4566-907C-7F15F1CF683F}"/>
            </a:ext>
          </a:extLst>
        </xdr:cNvPr>
        <xdr:cNvSpPr>
          <a:spLocks noChangeShapeType="1"/>
        </xdr:cNvSpPr>
      </xdr:nvSpPr>
      <xdr:spPr bwMode="auto">
        <a:xfrm flipH="1">
          <a:off x="14097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425</xdr:row>
      <xdr:rowOff>95250</xdr:rowOff>
    </xdr:from>
    <xdr:to>
      <xdr:col>2</xdr:col>
      <xdr:colOff>9525</xdr:colOff>
      <xdr:row>425</xdr:row>
      <xdr:rowOff>104775</xdr:rowOff>
    </xdr:to>
    <xdr:sp macro="" textlink="">
      <xdr:nvSpPr>
        <xdr:cNvPr id="1130" name="Line 7">
          <a:extLst>
            <a:ext uri="{FF2B5EF4-FFF2-40B4-BE49-F238E27FC236}">
              <a16:creationId xmlns:a16="http://schemas.microsoft.com/office/drawing/2014/main" id="{10350028-4924-48FA-94EF-ECE14BDECF3E}"/>
            </a:ext>
          </a:extLst>
        </xdr:cNvPr>
        <xdr:cNvSpPr>
          <a:spLocks noChangeShapeType="1"/>
        </xdr:cNvSpPr>
      </xdr:nvSpPr>
      <xdr:spPr bwMode="auto">
        <a:xfrm flipH="1" flipV="1">
          <a:off x="1409700" y="787146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114300</xdr:rowOff>
    </xdr:from>
    <xdr:to>
      <xdr:col>2</xdr:col>
      <xdr:colOff>0</xdr:colOff>
      <xdr:row>426</xdr:row>
      <xdr:rowOff>114300</xdr:rowOff>
    </xdr:to>
    <xdr:sp macro="" textlink="">
      <xdr:nvSpPr>
        <xdr:cNvPr id="1131" name="Line 8">
          <a:extLst>
            <a:ext uri="{FF2B5EF4-FFF2-40B4-BE49-F238E27FC236}">
              <a16:creationId xmlns:a16="http://schemas.microsoft.com/office/drawing/2014/main" id="{6D03F978-72F8-4715-93B9-93E5F1D7875E}"/>
            </a:ext>
          </a:extLst>
        </xdr:cNvPr>
        <xdr:cNvSpPr>
          <a:spLocks noChangeShapeType="1"/>
        </xdr:cNvSpPr>
      </xdr:nvSpPr>
      <xdr:spPr bwMode="auto">
        <a:xfrm flipH="1">
          <a:off x="14097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422</xdr:row>
      <xdr:rowOff>114300</xdr:rowOff>
    </xdr:from>
    <xdr:to>
      <xdr:col>2</xdr:col>
      <xdr:colOff>19050</xdr:colOff>
      <xdr:row>422</xdr:row>
      <xdr:rowOff>114300</xdr:rowOff>
    </xdr:to>
    <xdr:sp macro="" textlink="">
      <xdr:nvSpPr>
        <xdr:cNvPr id="1132" name="Line 8">
          <a:extLst>
            <a:ext uri="{FF2B5EF4-FFF2-40B4-BE49-F238E27FC236}">
              <a16:creationId xmlns:a16="http://schemas.microsoft.com/office/drawing/2014/main" id="{31C32786-82CD-40C8-AF40-ACA7192C00E9}"/>
            </a:ext>
          </a:extLst>
        </xdr:cNvPr>
        <xdr:cNvSpPr>
          <a:spLocks noChangeShapeType="1"/>
        </xdr:cNvSpPr>
      </xdr:nvSpPr>
      <xdr:spPr bwMode="auto">
        <a:xfrm flipH="1">
          <a:off x="1343025" y="782193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449</xdr:row>
      <xdr:rowOff>95250</xdr:rowOff>
    </xdr:from>
    <xdr:to>
      <xdr:col>2</xdr:col>
      <xdr:colOff>9525</xdr:colOff>
      <xdr:row>449</xdr:row>
      <xdr:rowOff>104775</xdr:rowOff>
    </xdr:to>
    <xdr:sp macro="" textlink="">
      <xdr:nvSpPr>
        <xdr:cNvPr id="1133" name="Line 7">
          <a:extLst>
            <a:ext uri="{FF2B5EF4-FFF2-40B4-BE49-F238E27FC236}">
              <a16:creationId xmlns:a16="http://schemas.microsoft.com/office/drawing/2014/main" id="{B283FF78-7585-41C9-8F15-5FF470A67B2E}"/>
            </a:ext>
          </a:extLst>
        </xdr:cNvPr>
        <xdr:cNvSpPr>
          <a:spLocks noChangeShapeType="1"/>
        </xdr:cNvSpPr>
      </xdr:nvSpPr>
      <xdr:spPr bwMode="auto">
        <a:xfrm flipH="1" flipV="1">
          <a:off x="1409700" y="828294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450</xdr:row>
      <xdr:rowOff>114300</xdr:rowOff>
    </xdr:from>
    <xdr:to>
      <xdr:col>2</xdr:col>
      <xdr:colOff>0</xdr:colOff>
      <xdr:row>450</xdr:row>
      <xdr:rowOff>114300</xdr:rowOff>
    </xdr:to>
    <xdr:sp macro="" textlink="">
      <xdr:nvSpPr>
        <xdr:cNvPr id="1134" name="Line 8">
          <a:extLst>
            <a:ext uri="{FF2B5EF4-FFF2-40B4-BE49-F238E27FC236}">
              <a16:creationId xmlns:a16="http://schemas.microsoft.com/office/drawing/2014/main" id="{A07B27F3-97F6-4DEA-A6DB-E33CBFDD1465}"/>
            </a:ext>
          </a:extLst>
        </xdr:cNvPr>
        <xdr:cNvSpPr>
          <a:spLocks noChangeShapeType="1"/>
        </xdr:cNvSpPr>
      </xdr:nvSpPr>
      <xdr:spPr bwMode="auto">
        <a:xfrm flipH="1">
          <a:off x="1409700" y="8301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429</xdr:row>
      <xdr:rowOff>114300</xdr:rowOff>
    </xdr:from>
    <xdr:to>
      <xdr:col>2</xdr:col>
      <xdr:colOff>19050</xdr:colOff>
      <xdr:row>429</xdr:row>
      <xdr:rowOff>114300</xdr:rowOff>
    </xdr:to>
    <xdr:sp macro="" textlink="">
      <xdr:nvSpPr>
        <xdr:cNvPr id="1135" name="Line 8">
          <a:extLst>
            <a:ext uri="{FF2B5EF4-FFF2-40B4-BE49-F238E27FC236}">
              <a16:creationId xmlns:a16="http://schemas.microsoft.com/office/drawing/2014/main" id="{F57EC681-6FCC-4A99-8D02-95123A0FDF4B}"/>
            </a:ext>
          </a:extLst>
        </xdr:cNvPr>
        <xdr:cNvSpPr>
          <a:spLocks noChangeShapeType="1"/>
        </xdr:cNvSpPr>
      </xdr:nvSpPr>
      <xdr:spPr bwMode="auto">
        <a:xfrm flipH="1">
          <a:off x="1343025" y="794194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9525</xdr:colOff>
      <xdr:row>456</xdr:row>
      <xdr:rowOff>104775</xdr:rowOff>
    </xdr:to>
    <xdr:sp macro="" textlink="">
      <xdr:nvSpPr>
        <xdr:cNvPr id="1136" name="Line 7">
          <a:extLst>
            <a:ext uri="{FF2B5EF4-FFF2-40B4-BE49-F238E27FC236}">
              <a16:creationId xmlns:a16="http://schemas.microsoft.com/office/drawing/2014/main" id="{76137409-1EDE-46A2-ADC1-D00BA2FA3FB4}"/>
            </a:ext>
          </a:extLst>
        </xdr:cNvPr>
        <xdr:cNvSpPr>
          <a:spLocks noChangeShapeType="1"/>
        </xdr:cNvSpPr>
      </xdr:nvSpPr>
      <xdr:spPr bwMode="auto">
        <a:xfrm flipH="1" flipV="1">
          <a:off x="1409700" y="84029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137" name="Line 8">
          <a:extLst>
            <a:ext uri="{FF2B5EF4-FFF2-40B4-BE49-F238E27FC236}">
              <a16:creationId xmlns:a16="http://schemas.microsoft.com/office/drawing/2014/main" id="{7D4481DB-DAC4-43A6-ADF1-98D8FF30B091}"/>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515</xdr:row>
      <xdr:rowOff>104775</xdr:rowOff>
    </xdr:from>
    <xdr:to>
      <xdr:col>2</xdr:col>
      <xdr:colOff>19050</xdr:colOff>
      <xdr:row>515</xdr:row>
      <xdr:rowOff>104775</xdr:rowOff>
    </xdr:to>
    <xdr:sp macro="" textlink="">
      <xdr:nvSpPr>
        <xdr:cNvPr id="1138" name="Line 8">
          <a:extLst>
            <a:ext uri="{FF2B5EF4-FFF2-40B4-BE49-F238E27FC236}">
              <a16:creationId xmlns:a16="http://schemas.microsoft.com/office/drawing/2014/main" id="{C38C5262-5BE8-4DEA-9076-C176CE6CEA1E}"/>
            </a:ext>
          </a:extLst>
        </xdr:cNvPr>
        <xdr:cNvSpPr>
          <a:spLocks noChangeShapeType="1"/>
        </xdr:cNvSpPr>
      </xdr:nvSpPr>
      <xdr:spPr bwMode="auto">
        <a:xfrm flipH="1">
          <a:off x="1495425" y="94154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410</xdr:row>
      <xdr:rowOff>114300</xdr:rowOff>
    </xdr:from>
    <xdr:to>
      <xdr:col>2</xdr:col>
      <xdr:colOff>19050</xdr:colOff>
      <xdr:row>410</xdr:row>
      <xdr:rowOff>114300</xdr:rowOff>
    </xdr:to>
    <xdr:sp macro="" textlink="">
      <xdr:nvSpPr>
        <xdr:cNvPr id="1139" name="Line 8">
          <a:extLst>
            <a:ext uri="{FF2B5EF4-FFF2-40B4-BE49-F238E27FC236}">
              <a16:creationId xmlns:a16="http://schemas.microsoft.com/office/drawing/2014/main" id="{A7C62B5F-E1AA-4D06-BA94-885249B15826}"/>
            </a:ext>
          </a:extLst>
        </xdr:cNvPr>
        <xdr:cNvSpPr>
          <a:spLocks noChangeShapeType="1"/>
        </xdr:cNvSpPr>
      </xdr:nvSpPr>
      <xdr:spPr bwMode="auto">
        <a:xfrm flipH="1">
          <a:off x="1495425"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515</xdr:row>
      <xdr:rowOff>104775</xdr:rowOff>
    </xdr:from>
    <xdr:to>
      <xdr:col>2</xdr:col>
      <xdr:colOff>19050</xdr:colOff>
      <xdr:row>515</xdr:row>
      <xdr:rowOff>104775</xdr:rowOff>
    </xdr:to>
    <xdr:sp macro="" textlink="">
      <xdr:nvSpPr>
        <xdr:cNvPr id="1140" name="Line 8">
          <a:extLst>
            <a:ext uri="{FF2B5EF4-FFF2-40B4-BE49-F238E27FC236}">
              <a16:creationId xmlns:a16="http://schemas.microsoft.com/office/drawing/2014/main" id="{75E16FF3-9DF2-4B17-8351-C73E6D17E16A}"/>
            </a:ext>
          </a:extLst>
        </xdr:cNvPr>
        <xdr:cNvSpPr>
          <a:spLocks noChangeShapeType="1"/>
        </xdr:cNvSpPr>
      </xdr:nvSpPr>
      <xdr:spPr bwMode="auto">
        <a:xfrm flipH="1">
          <a:off x="1495425" y="94154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410</xdr:row>
      <xdr:rowOff>114300</xdr:rowOff>
    </xdr:from>
    <xdr:to>
      <xdr:col>2</xdr:col>
      <xdr:colOff>19050</xdr:colOff>
      <xdr:row>410</xdr:row>
      <xdr:rowOff>114300</xdr:rowOff>
    </xdr:to>
    <xdr:sp macro="" textlink="">
      <xdr:nvSpPr>
        <xdr:cNvPr id="1141" name="Line 8">
          <a:extLst>
            <a:ext uri="{FF2B5EF4-FFF2-40B4-BE49-F238E27FC236}">
              <a16:creationId xmlns:a16="http://schemas.microsoft.com/office/drawing/2014/main" id="{C95E402B-8C05-4F40-90B6-CA3F891CB788}"/>
            </a:ext>
          </a:extLst>
        </xdr:cNvPr>
        <xdr:cNvSpPr>
          <a:spLocks noChangeShapeType="1"/>
        </xdr:cNvSpPr>
      </xdr:nvSpPr>
      <xdr:spPr bwMode="auto">
        <a:xfrm flipH="1">
          <a:off x="1495425" y="7616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9525</xdr:colOff>
      <xdr:row>430</xdr:row>
      <xdr:rowOff>104775</xdr:rowOff>
    </xdr:to>
    <xdr:sp macro="" textlink="">
      <xdr:nvSpPr>
        <xdr:cNvPr id="1142" name="Line 7">
          <a:extLst>
            <a:ext uri="{FF2B5EF4-FFF2-40B4-BE49-F238E27FC236}">
              <a16:creationId xmlns:a16="http://schemas.microsoft.com/office/drawing/2014/main" id="{DE5EFBB6-60F3-4435-B231-513311AE2447}"/>
            </a:ext>
          </a:extLst>
        </xdr:cNvPr>
        <xdr:cNvSpPr>
          <a:spLocks noChangeShapeType="1"/>
        </xdr:cNvSpPr>
      </xdr:nvSpPr>
      <xdr:spPr bwMode="auto">
        <a:xfrm flipH="1" flipV="1">
          <a:off x="1409700" y="795718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1143" name="Line 8">
          <a:extLst>
            <a:ext uri="{FF2B5EF4-FFF2-40B4-BE49-F238E27FC236}">
              <a16:creationId xmlns:a16="http://schemas.microsoft.com/office/drawing/2014/main" id="{F82FBE8C-2F09-4AC8-89EB-DDE2FE2009F8}"/>
            </a:ext>
          </a:extLst>
        </xdr:cNvPr>
        <xdr:cNvSpPr>
          <a:spLocks noChangeShapeType="1"/>
        </xdr:cNvSpPr>
      </xdr:nvSpPr>
      <xdr:spPr bwMode="auto">
        <a:xfrm flipH="1">
          <a:off x="1409700" y="7976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429</xdr:row>
      <xdr:rowOff>114300</xdr:rowOff>
    </xdr:from>
    <xdr:to>
      <xdr:col>2</xdr:col>
      <xdr:colOff>19050</xdr:colOff>
      <xdr:row>429</xdr:row>
      <xdr:rowOff>114300</xdr:rowOff>
    </xdr:to>
    <xdr:sp macro="" textlink="">
      <xdr:nvSpPr>
        <xdr:cNvPr id="1144" name="Line 8">
          <a:extLst>
            <a:ext uri="{FF2B5EF4-FFF2-40B4-BE49-F238E27FC236}">
              <a16:creationId xmlns:a16="http://schemas.microsoft.com/office/drawing/2014/main" id="{52AF2491-0C4F-4764-8664-D2DA6107E28C}"/>
            </a:ext>
          </a:extLst>
        </xdr:cNvPr>
        <xdr:cNvSpPr>
          <a:spLocks noChangeShapeType="1"/>
        </xdr:cNvSpPr>
      </xdr:nvSpPr>
      <xdr:spPr bwMode="auto">
        <a:xfrm flipH="1">
          <a:off x="1343025" y="794194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9525</xdr:colOff>
      <xdr:row>456</xdr:row>
      <xdr:rowOff>104775</xdr:rowOff>
    </xdr:to>
    <xdr:sp macro="" textlink="">
      <xdr:nvSpPr>
        <xdr:cNvPr id="1145" name="Line 7">
          <a:extLst>
            <a:ext uri="{FF2B5EF4-FFF2-40B4-BE49-F238E27FC236}">
              <a16:creationId xmlns:a16="http://schemas.microsoft.com/office/drawing/2014/main" id="{480AECCE-2E2D-4A98-92BD-9F2B67E1C0D7}"/>
            </a:ext>
          </a:extLst>
        </xdr:cNvPr>
        <xdr:cNvSpPr>
          <a:spLocks noChangeShapeType="1"/>
        </xdr:cNvSpPr>
      </xdr:nvSpPr>
      <xdr:spPr bwMode="auto">
        <a:xfrm flipH="1" flipV="1">
          <a:off x="1409700" y="84029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146" name="Line 8">
          <a:extLst>
            <a:ext uri="{FF2B5EF4-FFF2-40B4-BE49-F238E27FC236}">
              <a16:creationId xmlns:a16="http://schemas.microsoft.com/office/drawing/2014/main" id="{1A8225F9-2227-4DEE-9A37-9578E763AF37}"/>
            </a:ext>
          </a:extLst>
        </xdr:cNvPr>
        <xdr:cNvSpPr>
          <a:spLocks noChangeShapeType="1"/>
        </xdr:cNvSpPr>
      </xdr:nvSpPr>
      <xdr:spPr bwMode="auto">
        <a:xfrm flipH="1">
          <a:off x="1409700" y="8422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1147" name="Line 7">
          <a:extLst>
            <a:ext uri="{FF2B5EF4-FFF2-40B4-BE49-F238E27FC236}">
              <a16:creationId xmlns:a16="http://schemas.microsoft.com/office/drawing/2014/main" id="{9A79A9C2-99C4-45A5-9D35-3CCCC9170FDD}"/>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1148" name="Line 8">
          <a:extLst>
            <a:ext uri="{FF2B5EF4-FFF2-40B4-BE49-F238E27FC236}">
              <a16:creationId xmlns:a16="http://schemas.microsoft.com/office/drawing/2014/main" id="{021260E4-582D-4937-845C-219044B8FA9F}"/>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1149" name="Line 8">
          <a:extLst>
            <a:ext uri="{FF2B5EF4-FFF2-40B4-BE49-F238E27FC236}">
              <a16:creationId xmlns:a16="http://schemas.microsoft.com/office/drawing/2014/main" id="{DADDA6FC-FBE9-4ED5-BD76-AEA3EE9EFA16}"/>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1150" name="Line 8">
          <a:extLst>
            <a:ext uri="{FF2B5EF4-FFF2-40B4-BE49-F238E27FC236}">
              <a16:creationId xmlns:a16="http://schemas.microsoft.com/office/drawing/2014/main" id="{F1A7FC0F-6065-4AF4-9514-67574A6ECD95}"/>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316</xdr:row>
      <xdr:rowOff>114300</xdr:rowOff>
    </xdr:from>
    <xdr:to>
      <xdr:col>2</xdr:col>
      <xdr:colOff>0</xdr:colOff>
      <xdr:row>316</xdr:row>
      <xdr:rowOff>114300</xdr:rowOff>
    </xdr:to>
    <xdr:sp macro="" textlink="">
      <xdr:nvSpPr>
        <xdr:cNvPr id="1151" name="Line 8">
          <a:extLst>
            <a:ext uri="{FF2B5EF4-FFF2-40B4-BE49-F238E27FC236}">
              <a16:creationId xmlns:a16="http://schemas.microsoft.com/office/drawing/2014/main" id="{11C1C01E-3248-4BE5-9958-0D55E01862F1}"/>
            </a:ext>
          </a:extLst>
        </xdr:cNvPr>
        <xdr:cNvSpPr>
          <a:spLocks noChangeShapeType="1"/>
        </xdr:cNvSpPr>
      </xdr:nvSpPr>
      <xdr:spPr bwMode="auto">
        <a:xfrm flipH="1">
          <a:off x="1476375" y="5974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95250</xdr:rowOff>
    </xdr:from>
    <xdr:to>
      <xdr:col>2</xdr:col>
      <xdr:colOff>9525</xdr:colOff>
      <xdr:row>348</xdr:row>
      <xdr:rowOff>104775</xdr:rowOff>
    </xdr:to>
    <xdr:sp macro="" textlink="">
      <xdr:nvSpPr>
        <xdr:cNvPr id="1152" name="Line 7">
          <a:extLst>
            <a:ext uri="{FF2B5EF4-FFF2-40B4-BE49-F238E27FC236}">
              <a16:creationId xmlns:a16="http://schemas.microsoft.com/office/drawing/2014/main" id="{30F9A70F-11AC-43F5-BEA0-F290690769FB}"/>
            </a:ext>
          </a:extLst>
        </xdr:cNvPr>
        <xdr:cNvSpPr>
          <a:spLocks noChangeShapeType="1"/>
        </xdr:cNvSpPr>
      </xdr:nvSpPr>
      <xdr:spPr bwMode="auto">
        <a:xfrm flipH="1" flipV="1">
          <a:off x="1409700" y="655034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349</xdr:row>
      <xdr:rowOff>114300</xdr:rowOff>
    </xdr:from>
    <xdr:to>
      <xdr:col>2</xdr:col>
      <xdr:colOff>0</xdr:colOff>
      <xdr:row>349</xdr:row>
      <xdr:rowOff>114300</xdr:rowOff>
    </xdr:to>
    <xdr:sp macro="" textlink="">
      <xdr:nvSpPr>
        <xdr:cNvPr id="1153" name="Line 8">
          <a:extLst>
            <a:ext uri="{FF2B5EF4-FFF2-40B4-BE49-F238E27FC236}">
              <a16:creationId xmlns:a16="http://schemas.microsoft.com/office/drawing/2014/main" id="{82BAB0D8-8B5A-4A13-A91D-454D55BB688B}"/>
            </a:ext>
          </a:extLst>
        </xdr:cNvPr>
        <xdr:cNvSpPr>
          <a:spLocks noChangeShapeType="1"/>
        </xdr:cNvSpPr>
      </xdr:nvSpPr>
      <xdr:spPr bwMode="auto">
        <a:xfrm flipH="1">
          <a:off x="1409700"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1154" name="Line 7">
          <a:extLst>
            <a:ext uri="{FF2B5EF4-FFF2-40B4-BE49-F238E27FC236}">
              <a16:creationId xmlns:a16="http://schemas.microsoft.com/office/drawing/2014/main" id="{B33D2A2B-7AB3-418F-862E-F5EDEA3EA8FC}"/>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1155" name="Line 8">
          <a:extLst>
            <a:ext uri="{FF2B5EF4-FFF2-40B4-BE49-F238E27FC236}">
              <a16:creationId xmlns:a16="http://schemas.microsoft.com/office/drawing/2014/main" id="{250743C8-095E-45D2-B3C3-B5C5D2D2C729}"/>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1156" name="Line 7">
          <a:extLst>
            <a:ext uri="{FF2B5EF4-FFF2-40B4-BE49-F238E27FC236}">
              <a16:creationId xmlns:a16="http://schemas.microsoft.com/office/drawing/2014/main" id="{ECD4210C-3779-4B7C-A017-E9DCC0002885}"/>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1157" name="Line 8">
          <a:extLst>
            <a:ext uri="{FF2B5EF4-FFF2-40B4-BE49-F238E27FC236}">
              <a16:creationId xmlns:a16="http://schemas.microsoft.com/office/drawing/2014/main" id="{666330D0-29FE-4ECC-B41C-5ABDB67DEB63}"/>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1158" name="Line 8">
          <a:extLst>
            <a:ext uri="{FF2B5EF4-FFF2-40B4-BE49-F238E27FC236}">
              <a16:creationId xmlns:a16="http://schemas.microsoft.com/office/drawing/2014/main" id="{42A74624-F0F5-4495-9C02-DC073B0FFBEC}"/>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324</xdr:row>
      <xdr:rowOff>114300</xdr:rowOff>
    </xdr:from>
    <xdr:to>
      <xdr:col>2</xdr:col>
      <xdr:colOff>0</xdr:colOff>
      <xdr:row>324</xdr:row>
      <xdr:rowOff>114300</xdr:rowOff>
    </xdr:to>
    <xdr:sp macro="" textlink="">
      <xdr:nvSpPr>
        <xdr:cNvPr id="1159" name="Line 8">
          <a:extLst>
            <a:ext uri="{FF2B5EF4-FFF2-40B4-BE49-F238E27FC236}">
              <a16:creationId xmlns:a16="http://schemas.microsoft.com/office/drawing/2014/main" id="{99964DB7-EA6E-4F3C-95C1-4C496843BEAD}"/>
            </a:ext>
          </a:extLst>
        </xdr:cNvPr>
        <xdr:cNvSpPr>
          <a:spLocks noChangeShapeType="1"/>
        </xdr:cNvSpPr>
      </xdr:nvSpPr>
      <xdr:spPr bwMode="auto">
        <a:xfrm flipH="1">
          <a:off x="147637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316</xdr:row>
      <xdr:rowOff>114300</xdr:rowOff>
    </xdr:from>
    <xdr:to>
      <xdr:col>2</xdr:col>
      <xdr:colOff>0</xdr:colOff>
      <xdr:row>316</xdr:row>
      <xdr:rowOff>114300</xdr:rowOff>
    </xdr:to>
    <xdr:sp macro="" textlink="">
      <xdr:nvSpPr>
        <xdr:cNvPr id="1160" name="Line 8">
          <a:extLst>
            <a:ext uri="{FF2B5EF4-FFF2-40B4-BE49-F238E27FC236}">
              <a16:creationId xmlns:a16="http://schemas.microsoft.com/office/drawing/2014/main" id="{C9A67644-EFC3-4345-8963-B18309FD1FA5}"/>
            </a:ext>
          </a:extLst>
        </xdr:cNvPr>
        <xdr:cNvSpPr>
          <a:spLocks noChangeShapeType="1"/>
        </xdr:cNvSpPr>
      </xdr:nvSpPr>
      <xdr:spPr bwMode="auto">
        <a:xfrm flipH="1">
          <a:off x="1476375" y="5974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95250</xdr:rowOff>
    </xdr:from>
    <xdr:to>
      <xdr:col>2</xdr:col>
      <xdr:colOff>9525</xdr:colOff>
      <xdr:row>348</xdr:row>
      <xdr:rowOff>104775</xdr:rowOff>
    </xdr:to>
    <xdr:sp macro="" textlink="">
      <xdr:nvSpPr>
        <xdr:cNvPr id="1161" name="Line 7">
          <a:extLst>
            <a:ext uri="{FF2B5EF4-FFF2-40B4-BE49-F238E27FC236}">
              <a16:creationId xmlns:a16="http://schemas.microsoft.com/office/drawing/2014/main" id="{9F33731F-DEBA-4C61-8AF9-07BD485B0D03}"/>
            </a:ext>
          </a:extLst>
        </xdr:cNvPr>
        <xdr:cNvSpPr>
          <a:spLocks noChangeShapeType="1"/>
        </xdr:cNvSpPr>
      </xdr:nvSpPr>
      <xdr:spPr bwMode="auto">
        <a:xfrm flipH="1" flipV="1">
          <a:off x="1409700" y="655034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349</xdr:row>
      <xdr:rowOff>114300</xdr:rowOff>
    </xdr:from>
    <xdr:to>
      <xdr:col>2</xdr:col>
      <xdr:colOff>0</xdr:colOff>
      <xdr:row>349</xdr:row>
      <xdr:rowOff>114300</xdr:rowOff>
    </xdr:to>
    <xdr:sp macro="" textlink="">
      <xdr:nvSpPr>
        <xdr:cNvPr id="1162" name="Line 8">
          <a:extLst>
            <a:ext uri="{FF2B5EF4-FFF2-40B4-BE49-F238E27FC236}">
              <a16:creationId xmlns:a16="http://schemas.microsoft.com/office/drawing/2014/main" id="{5E40A736-0B5A-4CE1-808F-C077BCCE18DC}"/>
            </a:ext>
          </a:extLst>
        </xdr:cNvPr>
        <xdr:cNvSpPr>
          <a:spLocks noChangeShapeType="1"/>
        </xdr:cNvSpPr>
      </xdr:nvSpPr>
      <xdr:spPr bwMode="auto">
        <a:xfrm flipH="1">
          <a:off x="1409700"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85725</xdr:rowOff>
    </xdr:from>
    <xdr:to>
      <xdr:col>2</xdr:col>
      <xdr:colOff>9525</xdr:colOff>
      <xdr:row>362</xdr:row>
      <xdr:rowOff>95250</xdr:rowOff>
    </xdr:to>
    <xdr:sp macro="" textlink="">
      <xdr:nvSpPr>
        <xdr:cNvPr id="1163" name="Line 7">
          <a:extLst>
            <a:ext uri="{FF2B5EF4-FFF2-40B4-BE49-F238E27FC236}">
              <a16:creationId xmlns:a16="http://schemas.microsoft.com/office/drawing/2014/main" id="{3C5F2A94-8E99-41DF-AD55-3C56C6E73842}"/>
            </a:ext>
          </a:extLst>
        </xdr:cNvPr>
        <xdr:cNvSpPr>
          <a:spLocks noChangeShapeType="1"/>
        </xdr:cNvSpPr>
      </xdr:nvSpPr>
      <xdr:spPr bwMode="auto">
        <a:xfrm flipH="1" flipV="1">
          <a:off x="1409700" y="679037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104775</xdr:rowOff>
    </xdr:from>
    <xdr:to>
      <xdr:col>2</xdr:col>
      <xdr:colOff>0</xdr:colOff>
      <xdr:row>363</xdr:row>
      <xdr:rowOff>104775</xdr:rowOff>
    </xdr:to>
    <xdr:sp macro="" textlink="">
      <xdr:nvSpPr>
        <xdr:cNvPr id="1164" name="Line 8">
          <a:extLst>
            <a:ext uri="{FF2B5EF4-FFF2-40B4-BE49-F238E27FC236}">
              <a16:creationId xmlns:a16="http://schemas.microsoft.com/office/drawing/2014/main" id="{68B7CA89-11A1-4185-BE18-D468CEF229AB}"/>
            </a:ext>
          </a:extLst>
        </xdr:cNvPr>
        <xdr:cNvSpPr>
          <a:spLocks noChangeShapeType="1"/>
        </xdr:cNvSpPr>
      </xdr:nvSpPr>
      <xdr:spPr bwMode="auto">
        <a:xfrm flipH="1">
          <a:off x="1409700" y="6809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342</xdr:row>
      <xdr:rowOff>114300</xdr:rowOff>
    </xdr:from>
    <xdr:to>
      <xdr:col>2</xdr:col>
      <xdr:colOff>19050</xdr:colOff>
      <xdr:row>342</xdr:row>
      <xdr:rowOff>114300</xdr:rowOff>
    </xdr:to>
    <xdr:sp macro="" textlink="">
      <xdr:nvSpPr>
        <xdr:cNvPr id="1165" name="Line 8">
          <a:extLst>
            <a:ext uri="{FF2B5EF4-FFF2-40B4-BE49-F238E27FC236}">
              <a16:creationId xmlns:a16="http://schemas.microsoft.com/office/drawing/2014/main" id="{C04FAEF1-6A59-49A0-83C3-71389AB287B4}"/>
            </a:ext>
          </a:extLst>
        </xdr:cNvPr>
        <xdr:cNvSpPr>
          <a:spLocks noChangeShapeType="1"/>
        </xdr:cNvSpPr>
      </xdr:nvSpPr>
      <xdr:spPr bwMode="auto">
        <a:xfrm flipH="1">
          <a:off x="1343025" y="64436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1166" name="Line 7">
          <a:extLst>
            <a:ext uri="{FF2B5EF4-FFF2-40B4-BE49-F238E27FC236}">
              <a16:creationId xmlns:a16="http://schemas.microsoft.com/office/drawing/2014/main" id="{7388C974-34D7-41E5-B296-A1E58A9BDE31}"/>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1167" name="Line 8">
          <a:extLst>
            <a:ext uri="{FF2B5EF4-FFF2-40B4-BE49-F238E27FC236}">
              <a16:creationId xmlns:a16="http://schemas.microsoft.com/office/drawing/2014/main" id="{8E354DED-B606-4962-ACB2-F017459A7E7C}"/>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1168" name="Line 8">
          <a:extLst>
            <a:ext uri="{FF2B5EF4-FFF2-40B4-BE49-F238E27FC236}">
              <a16:creationId xmlns:a16="http://schemas.microsoft.com/office/drawing/2014/main" id="{4211CB0F-7950-4C6E-B84F-7B1889A404C4}"/>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1169" name="Line 8">
          <a:extLst>
            <a:ext uri="{FF2B5EF4-FFF2-40B4-BE49-F238E27FC236}">
              <a16:creationId xmlns:a16="http://schemas.microsoft.com/office/drawing/2014/main" id="{093DEAB2-D216-4A3C-9BBD-123F9A4F8AB4}"/>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315</xdr:row>
      <xdr:rowOff>114300</xdr:rowOff>
    </xdr:from>
    <xdr:to>
      <xdr:col>2</xdr:col>
      <xdr:colOff>19050</xdr:colOff>
      <xdr:row>315</xdr:row>
      <xdr:rowOff>114300</xdr:rowOff>
    </xdr:to>
    <xdr:sp macro="" textlink="">
      <xdr:nvSpPr>
        <xdr:cNvPr id="1170" name="Line 8">
          <a:extLst>
            <a:ext uri="{FF2B5EF4-FFF2-40B4-BE49-F238E27FC236}">
              <a16:creationId xmlns:a16="http://schemas.microsoft.com/office/drawing/2014/main" id="{A246FA00-D0F3-4909-8F17-A43D480267D2}"/>
            </a:ext>
          </a:extLst>
        </xdr:cNvPr>
        <xdr:cNvSpPr>
          <a:spLocks noChangeShapeType="1"/>
        </xdr:cNvSpPr>
      </xdr:nvSpPr>
      <xdr:spPr bwMode="auto">
        <a:xfrm flipH="1">
          <a:off x="1495425"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95250</xdr:rowOff>
    </xdr:from>
    <xdr:to>
      <xdr:col>2</xdr:col>
      <xdr:colOff>9525</xdr:colOff>
      <xdr:row>343</xdr:row>
      <xdr:rowOff>104775</xdr:rowOff>
    </xdr:to>
    <xdr:sp macro="" textlink="">
      <xdr:nvSpPr>
        <xdr:cNvPr id="1171" name="Line 7">
          <a:extLst>
            <a:ext uri="{FF2B5EF4-FFF2-40B4-BE49-F238E27FC236}">
              <a16:creationId xmlns:a16="http://schemas.microsoft.com/office/drawing/2014/main" id="{02C89A55-9A0C-4F98-9C24-84484E0BCF9E}"/>
            </a:ext>
          </a:extLst>
        </xdr:cNvPr>
        <xdr:cNvSpPr>
          <a:spLocks noChangeShapeType="1"/>
        </xdr:cNvSpPr>
      </xdr:nvSpPr>
      <xdr:spPr bwMode="auto">
        <a:xfrm flipH="1" flipV="1">
          <a:off x="1409700" y="64598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114300</xdr:rowOff>
    </xdr:from>
    <xdr:to>
      <xdr:col>2</xdr:col>
      <xdr:colOff>0</xdr:colOff>
      <xdr:row>348</xdr:row>
      <xdr:rowOff>114300</xdr:rowOff>
    </xdr:to>
    <xdr:sp macro="" textlink="">
      <xdr:nvSpPr>
        <xdr:cNvPr id="1172" name="Line 8">
          <a:extLst>
            <a:ext uri="{FF2B5EF4-FFF2-40B4-BE49-F238E27FC236}">
              <a16:creationId xmlns:a16="http://schemas.microsoft.com/office/drawing/2014/main" id="{84334673-13D3-4C43-B750-0324EDFCA359}"/>
            </a:ext>
          </a:extLst>
        </xdr:cNvPr>
        <xdr:cNvSpPr>
          <a:spLocks noChangeShapeType="1"/>
        </xdr:cNvSpPr>
      </xdr:nvSpPr>
      <xdr:spPr bwMode="auto">
        <a:xfrm flipH="1">
          <a:off x="1409700"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342</xdr:row>
      <xdr:rowOff>114300</xdr:rowOff>
    </xdr:from>
    <xdr:to>
      <xdr:col>2</xdr:col>
      <xdr:colOff>19050</xdr:colOff>
      <xdr:row>342</xdr:row>
      <xdr:rowOff>114300</xdr:rowOff>
    </xdr:to>
    <xdr:sp macro="" textlink="">
      <xdr:nvSpPr>
        <xdr:cNvPr id="1173" name="Line 8">
          <a:extLst>
            <a:ext uri="{FF2B5EF4-FFF2-40B4-BE49-F238E27FC236}">
              <a16:creationId xmlns:a16="http://schemas.microsoft.com/office/drawing/2014/main" id="{293431B2-7E4D-4956-9C9F-A261CE2741F7}"/>
            </a:ext>
          </a:extLst>
        </xdr:cNvPr>
        <xdr:cNvSpPr>
          <a:spLocks noChangeShapeType="1"/>
        </xdr:cNvSpPr>
      </xdr:nvSpPr>
      <xdr:spPr bwMode="auto">
        <a:xfrm flipH="1">
          <a:off x="1343025" y="64436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1174" name="Line 7">
          <a:extLst>
            <a:ext uri="{FF2B5EF4-FFF2-40B4-BE49-F238E27FC236}">
              <a16:creationId xmlns:a16="http://schemas.microsoft.com/office/drawing/2014/main" id="{DDAD6A3D-4D40-4EB8-BFD0-67197FE31AA3}"/>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1175" name="Line 8">
          <a:extLst>
            <a:ext uri="{FF2B5EF4-FFF2-40B4-BE49-F238E27FC236}">
              <a16:creationId xmlns:a16="http://schemas.microsoft.com/office/drawing/2014/main" id="{3F40F596-EF4D-47C0-B344-4D22F77B08DA}"/>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342</xdr:row>
      <xdr:rowOff>114300</xdr:rowOff>
    </xdr:from>
    <xdr:to>
      <xdr:col>2</xdr:col>
      <xdr:colOff>19050</xdr:colOff>
      <xdr:row>342</xdr:row>
      <xdr:rowOff>114300</xdr:rowOff>
    </xdr:to>
    <xdr:sp macro="" textlink="">
      <xdr:nvSpPr>
        <xdr:cNvPr id="1176" name="Line 8">
          <a:extLst>
            <a:ext uri="{FF2B5EF4-FFF2-40B4-BE49-F238E27FC236}">
              <a16:creationId xmlns:a16="http://schemas.microsoft.com/office/drawing/2014/main" id="{B7C0856A-7FA0-46AB-9505-C5DA94F060EF}"/>
            </a:ext>
          </a:extLst>
        </xdr:cNvPr>
        <xdr:cNvSpPr>
          <a:spLocks noChangeShapeType="1"/>
        </xdr:cNvSpPr>
      </xdr:nvSpPr>
      <xdr:spPr bwMode="auto">
        <a:xfrm flipH="1">
          <a:off x="1343025" y="644366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1177" name="Line 7">
          <a:extLst>
            <a:ext uri="{FF2B5EF4-FFF2-40B4-BE49-F238E27FC236}">
              <a16:creationId xmlns:a16="http://schemas.microsoft.com/office/drawing/2014/main" id="{709248BD-E6C8-4FE9-A5F7-B0C55A976BAD}"/>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1178" name="Line 8">
          <a:extLst>
            <a:ext uri="{FF2B5EF4-FFF2-40B4-BE49-F238E27FC236}">
              <a16:creationId xmlns:a16="http://schemas.microsoft.com/office/drawing/2014/main" id="{885F19A1-945E-4550-864F-17B9DDD64574}"/>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1179" name="Line 8">
          <a:extLst>
            <a:ext uri="{FF2B5EF4-FFF2-40B4-BE49-F238E27FC236}">
              <a16:creationId xmlns:a16="http://schemas.microsoft.com/office/drawing/2014/main" id="{7557A112-0842-4AFA-8B16-E5B730C8B89D}"/>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323</xdr:row>
      <xdr:rowOff>114300</xdr:rowOff>
    </xdr:from>
    <xdr:to>
      <xdr:col>2</xdr:col>
      <xdr:colOff>19050</xdr:colOff>
      <xdr:row>323</xdr:row>
      <xdr:rowOff>114300</xdr:rowOff>
    </xdr:to>
    <xdr:sp macro="" textlink="">
      <xdr:nvSpPr>
        <xdr:cNvPr id="1180" name="Line 8">
          <a:extLst>
            <a:ext uri="{FF2B5EF4-FFF2-40B4-BE49-F238E27FC236}">
              <a16:creationId xmlns:a16="http://schemas.microsoft.com/office/drawing/2014/main" id="{3648F4D4-0D38-48EC-AF48-2565A52DFD6D}"/>
            </a:ext>
          </a:extLst>
        </xdr:cNvPr>
        <xdr:cNvSpPr>
          <a:spLocks noChangeShapeType="1"/>
        </xdr:cNvSpPr>
      </xdr:nvSpPr>
      <xdr:spPr bwMode="auto">
        <a:xfrm flipH="1">
          <a:off x="1495425"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315</xdr:row>
      <xdr:rowOff>114300</xdr:rowOff>
    </xdr:from>
    <xdr:to>
      <xdr:col>2</xdr:col>
      <xdr:colOff>19050</xdr:colOff>
      <xdr:row>315</xdr:row>
      <xdr:rowOff>114300</xdr:rowOff>
    </xdr:to>
    <xdr:sp macro="" textlink="">
      <xdr:nvSpPr>
        <xdr:cNvPr id="1181" name="Line 8">
          <a:extLst>
            <a:ext uri="{FF2B5EF4-FFF2-40B4-BE49-F238E27FC236}">
              <a16:creationId xmlns:a16="http://schemas.microsoft.com/office/drawing/2014/main" id="{9613C041-4529-48FC-8EA2-09D249A2F7B9}"/>
            </a:ext>
          </a:extLst>
        </xdr:cNvPr>
        <xdr:cNvSpPr>
          <a:spLocks noChangeShapeType="1"/>
        </xdr:cNvSpPr>
      </xdr:nvSpPr>
      <xdr:spPr bwMode="auto">
        <a:xfrm flipH="1">
          <a:off x="1495425"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95250</xdr:rowOff>
    </xdr:from>
    <xdr:to>
      <xdr:col>2</xdr:col>
      <xdr:colOff>9525</xdr:colOff>
      <xdr:row>343</xdr:row>
      <xdr:rowOff>104775</xdr:rowOff>
    </xdr:to>
    <xdr:sp macro="" textlink="">
      <xdr:nvSpPr>
        <xdr:cNvPr id="1182" name="Line 7">
          <a:extLst>
            <a:ext uri="{FF2B5EF4-FFF2-40B4-BE49-F238E27FC236}">
              <a16:creationId xmlns:a16="http://schemas.microsoft.com/office/drawing/2014/main" id="{2D92E3CA-65C0-4421-A49E-046F8687C8AA}"/>
            </a:ext>
          </a:extLst>
        </xdr:cNvPr>
        <xdr:cNvSpPr>
          <a:spLocks noChangeShapeType="1"/>
        </xdr:cNvSpPr>
      </xdr:nvSpPr>
      <xdr:spPr bwMode="auto">
        <a:xfrm flipH="1" flipV="1">
          <a:off x="1409700" y="64598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348</xdr:row>
      <xdr:rowOff>114300</xdr:rowOff>
    </xdr:from>
    <xdr:to>
      <xdr:col>2</xdr:col>
      <xdr:colOff>0</xdr:colOff>
      <xdr:row>348</xdr:row>
      <xdr:rowOff>114300</xdr:rowOff>
    </xdr:to>
    <xdr:sp macro="" textlink="">
      <xdr:nvSpPr>
        <xdr:cNvPr id="1183" name="Line 8">
          <a:extLst>
            <a:ext uri="{FF2B5EF4-FFF2-40B4-BE49-F238E27FC236}">
              <a16:creationId xmlns:a16="http://schemas.microsoft.com/office/drawing/2014/main" id="{B1D05BB4-B169-4844-B75A-FE531B8AFE48}"/>
            </a:ext>
          </a:extLst>
        </xdr:cNvPr>
        <xdr:cNvSpPr>
          <a:spLocks noChangeShapeType="1"/>
        </xdr:cNvSpPr>
      </xdr:nvSpPr>
      <xdr:spPr bwMode="auto">
        <a:xfrm flipH="1">
          <a:off x="1409700"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85725</xdr:rowOff>
    </xdr:from>
    <xdr:to>
      <xdr:col>2</xdr:col>
      <xdr:colOff>9525</xdr:colOff>
      <xdr:row>361</xdr:row>
      <xdr:rowOff>95250</xdr:rowOff>
    </xdr:to>
    <xdr:sp macro="" textlink="">
      <xdr:nvSpPr>
        <xdr:cNvPr id="1184" name="Line 7">
          <a:extLst>
            <a:ext uri="{FF2B5EF4-FFF2-40B4-BE49-F238E27FC236}">
              <a16:creationId xmlns:a16="http://schemas.microsoft.com/office/drawing/2014/main" id="{A851AC9A-3CE7-402B-97A3-592A5221724B}"/>
            </a:ext>
          </a:extLst>
        </xdr:cNvPr>
        <xdr:cNvSpPr>
          <a:spLocks noChangeShapeType="1"/>
        </xdr:cNvSpPr>
      </xdr:nvSpPr>
      <xdr:spPr bwMode="auto">
        <a:xfrm flipH="1" flipV="1">
          <a:off x="1409700" y="677322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104775</xdr:rowOff>
    </xdr:from>
    <xdr:to>
      <xdr:col>2</xdr:col>
      <xdr:colOff>0</xdr:colOff>
      <xdr:row>362</xdr:row>
      <xdr:rowOff>104775</xdr:rowOff>
    </xdr:to>
    <xdr:sp macro="" textlink="">
      <xdr:nvSpPr>
        <xdr:cNvPr id="1185" name="Line 8">
          <a:extLst>
            <a:ext uri="{FF2B5EF4-FFF2-40B4-BE49-F238E27FC236}">
              <a16:creationId xmlns:a16="http://schemas.microsoft.com/office/drawing/2014/main" id="{4B5FF3CC-FB3E-43DB-9789-E39B7383F8CD}"/>
            </a:ext>
          </a:extLst>
        </xdr:cNvPr>
        <xdr:cNvSpPr>
          <a:spLocks noChangeShapeType="1"/>
        </xdr:cNvSpPr>
      </xdr:nvSpPr>
      <xdr:spPr bwMode="auto">
        <a:xfrm flipH="1">
          <a:off x="1409700" y="6792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1186" name="Line 8">
          <a:extLst>
            <a:ext uri="{FF2B5EF4-FFF2-40B4-BE49-F238E27FC236}">
              <a16:creationId xmlns:a16="http://schemas.microsoft.com/office/drawing/2014/main" id="{3A912B99-4E65-4F51-9CB5-BB884865A4ED}"/>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179</xdr:row>
      <xdr:rowOff>114300</xdr:rowOff>
    </xdr:from>
    <xdr:to>
      <xdr:col>3</xdr:col>
      <xdr:colOff>0</xdr:colOff>
      <xdr:row>179</xdr:row>
      <xdr:rowOff>114300</xdr:rowOff>
    </xdr:to>
    <xdr:sp macro="" textlink="">
      <xdr:nvSpPr>
        <xdr:cNvPr id="1187" name="Line 8">
          <a:extLst>
            <a:ext uri="{FF2B5EF4-FFF2-40B4-BE49-F238E27FC236}">
              <a16:creationId xmlns:a16="http://schemas.microsoft.com/office/drawing/2014/main" id="{CF762EED-4AA0-4CD8-94EA-3509492FD69E}"/>
            </a:ext>
          </a:extLst>
        </xdr:cNvPr>
        <xdr:cNvSpPr>
          <a:spLocks noChangeShapeType="1"/>
        </xdr:cNvSpPr>
      </xdr:nvSpPr>
      <xdr:spPr bwMode="auto">
        <a:xfrm flipH="1">
          <a:off x="1343025" y="310991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95250</xdr:rowOff>
    </xdr:from>
    <xdr:to>
      <xdr:col>2</xdr:col>
      <xdr:colOff>9525</xdr:colOff>
      <xdr:row>288</xdr:row>
      <xdr:rowOff>104775</xdr:rowOff>
    </xdr:to>
    <xdr:sp macro="" textlink="">
      <xdr:nvSpPr>
        <xdr:cNvPr id="1188" name="Line 7">
          <a:extLst>
            <a:ext uri="{FF2B5EF4-FFF2-40B4-BE49-F238E27FC236}">
              <a16:creationId xmlns:a16="http://schemas.microsoft.com/office/drawing/2014/main" id="{E2716866-D9CE-4242-90E0-A0F880AB675C}"/>
            </a:ext>
          </a:extLst>
        </xdr:cNvPr>
        <xdr:cNvSpPr>
          <a:spLocks noChangeShapeType="1"/>
        </xdr:cNvSpPr>
      </xdr:nvSpPr>
      <xdr:spPr bwMode="auto">
        <a:xfrm flipH="1" flipV="1">
          <a:off x="1409700" y="547878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1189" name="Line 8">
          <a:extLst>
            <a:ext uri="{FF2B5EF4-FFF2-40B4-BE49-F238E27FC236}">
              <a16:creationId xmlns:a16="http://schemas.microsoft.com/office/drawing/2014/main" id="{56DB4646-815C-45A4-9D6A-9E565F2AC614}"/>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179</xdr:row>
      <xdr:rowOff>114300</xdr:rowOff>
    </xdr:from>
    <xdr:to>
      <xdr:col>3</xdr:col>
      <xdr:colOff>0</xdr:colOff>
      <xdr:row>179</xdr:row>
      <xdr:rowOff>114300</xdr:rowOff>
    </xdr:to>
    <xdr:sp macro="" textlink="">
      <xdr:nvSpPr>
        <xdr:cNvPr id="1190" name="Line 8">
          <a:extLst>
            <a:ext uri="{FF2B5EF4-FFF2-40B4-BE49-F238E27FC236}">
              <a16:creationId xmlns:a16="http://schemas.microsoft.com/office/drawing/2014/main" id="{BBBE96A4-38A1-4811-83CE-031A683CAB65}"/>
            </a:ext>
          </a:extLst>
        </xdr:cNvPr>
        <xdr:cNvSpPr>
          <a:spLocks noChangeShapeType="1"/>
        </xdr:cNvSpPr>
      </xdr:nvSpPr>
      <xdr:spPr bwMode="auto">
        <a:xfrm flipH="1">
          <a:off x="1343025" y="310991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1191" name="Line 8">
          <a:extLst>
            <a:ext uri="{FF2B5EF4-FFF2-40B4-BE49-F238E27FC236}">
              <a16:creationId xmlns:a16="http://schemas.microsoft.com/office/drawing/2014/main" id="{7F170574-EFD8-47A4-8D43-AE1A5965C81F}"/>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288</xdr:row>
      <xdr:rowOff>95250</xdr:rowOff>
    </xdr:from>
    <xdr:to>
      <xdr:col>2</xdr:col>
      <xdr:colOff>9525</xdr:colOff>
      <xdr:row>288</xdr:row>
      <xdr:rowOff>104775</xdr:rowOff>
    </xdr:to>
    <xdr:sp macro="" textlink="">
      <xdr:nvSpPr>
        <xdr:cNvPr id="1192" name="Line 7">
          <a:extLst>
            <a:ext uri="{FF2B5EF4-FFF2-40B4-BE49-F238E27FC236}">
              <a16:creationId xmlns:a16="http://schemas.microsoft.com/office/drawing/2014/main" id="{0B5FDD25-2117-4B20-A7D9-3EDC77BEF46E}"/>
            </a:ext>
          </a:extLst>
        </xdr:cNvPr>
        <xdr:cNvSpPr>
          <a:spLocks noChangeShapeType="1"/>
        </xdr:cNvSpPr>
      </xdr:nvSpPr>
      <xdr:spPr bwMode="auto">
        <a:xfrm flipH="1" flipV="1">
          <a:off x="1409700" y="547878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287</xdr:row>
      <xdr:rowOff>114300</xdr:rowOff>
    </xdr:from>
    <xdr:to>
      <xdr:col>2</xdr:col>
      <xdr:colOff>19050</xdr:colOff>
      <xdr:row>287</xdr:row>
      <xdr:rowOff>114300</xdr:rowOff>
    </xdr:to>
    <xdr:sp macro="" textlink="">
      <xdr:nvSpPr>
        <xdr:cNvPr id="1193" name="Line 8">
          <a:extLst>
            <a:ext uri="{FF2B5EF4-FFF2-40B4-BE49-F238E27FC236}">
              <a16:creationId xmlns:a16="http://schemas.microsoft.com/office/drawing/2014/main" id="{F0B6F5FC-B2E7-436C-9199-33173BAD0490}"/>
            </a:ext>
          </a:extLst>
        </xdr:cNvPr>
        <xdr:cNvSpPr>
          <a:spLocks noChangeShapeType="1"/>
        </xdr:cNvSpPr>
      </xdr:nvSpPr>
      <xdr:spPr bwMode="auto">
        <a:xfrm flipH="1">
          <a:off x="1343025" y="546354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511</xdr:row>
      <xdr:rowOff>104775</xdr:rowOff>
    </xdr:from>
    <xdr:to>
      <xdr:col>2</xdr:col>
      <xdr:colOff>66675</xdr:colOff>
      <xdr:row>511</xdr:row>
      <xdr:rowOff>104775</xdr:rowOff>
    </xdr:to>
    <xdr:sp macro="" textlink="">
      <xdr:nvSpPr>
        <xdr:cNvPr id="1194" name="Line 8">
          <a:extLst>
            <a:ext uri="{FF2B5EF4-FFF2-40B4-BE49-F238E27FC236}">
              <a16:creationId xmlns:a16="http://schemas.microsoft.com/office/drawing/2014/main" id="{58EF8747-317E-40C6-B57A-FD177325596A}"/>
            </a:ext>
          </a:extLst>
        </xdr:cNvPr>
        <xdr:cNvSpPr>
          <a:spLocks noChangeShapeType="1"/>
        </xdr:cNvSpPr>
      </xdr:nvSpPr>
      <xdr:spPr bwMode="auto">
        <a:xfrm flipH="1">
          <a:off x="1476375" y="93468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406</xdr:row>
      <xdr:rowOff>114300</xdr:rowOff>
    </xdr:from>
    <xdr:to>
      <xdr:col>2</xdr:col>
      <xdr:colOff>66675</xdr:colOff>
      <xdr:row>406</xdr:row>
      <xdr:rowOff>114300</xdr:rowOff>
    </xdr:to>
    <xdr:sp macro="" textlink="">
      <xdr:nvSpPr>
        <xdr:cNvPr id="1195" name="Line 8">
          <a:extLst>
            <a:ext uri="{FF2B5EF4-FFF2-40B4-BE49-F238E27FC236}">
              <a16:creationId xmlns:a16="http://schemas.microsoft.com/office/drawing/2014/main" id="{A5171A32-D434-4300-B54B-44D2B2B677D4}"/>
            </a:ext>
          </a:extLst>
        </xdr:cNvPr>
        <xdr:cNvSpPr>
          <a:spLocks noChangeShapeType="1"/>
        </xdr:cNvSpPr>
      </xdr:nvSpPr>
      <xdr:spPr bwMode="auto">
        <a:xfrm flipH="1">
          <a:off x="1476375" y="7547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544</xdr:row>
      <xdr:rowOff>0</xdr:rowOff>
    </xdr:from>
    <xdr:to>
      <xdr:col>2</xdr:col>
      <xdr:colOff>66675</xdr:colOff>
      <xdr:row>544</xdr:row>
      <xdr:rowOff>0</xdr:rowOff>
    </xdr:to>
    <xdr:sp macro="" textlink="">
      <xdr:nvSpPr>
        <xdr:cNvPr id="1196" name="Line 8">
          <a:extLst>
            <a:ext uri="{FF2B5EF4-FFF2-40B4-BE49-F238E27FC236}">
              <a16:creationId xmlns:a16="http://schemas.microsoft.com/office/drawing/2014/main" id="{CB616ABE-A575-4369-BEB0-105B8F4359B7}"/>
            </a:ext>
          </a:extLst>
        </xdr:cNvPr>
        <xdr:cNvSpPr>
          <a:spLocks noChangeShapeType="1"/>
        </xdr:cNvSpPr>
      </xdr:nvSpPr>
      <xdr:spPr bwMode="auto">
        <a:xfrm flipH="1">
          <a:off x="1476375" y="9902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1197" name="Line 7">
          <a:extLst>
            <a:ext uri="{FF2B5EF4-FFF2-40B4-BE49-F238E27FC236}">
              <a16:creationId xmlns:a16="http://schemas.microsoft.com/office/drawing/2014/main" id="{9F5DE920-E57B-486D-A7F7-7ADC66566502}"/>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1198" name="Line 8">
          <a:extLst>
            <a:ext uri="{FF2B5EF4-FFF2-40B4-BE49-F238E27FC236}">
              <a16:creationId xmlns:a16="http://schemas.microsoft.com/office/drawing/2014/main" id="{A99933BD-6CEB-4422-9101-26D14FF88D4B}"/>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544</xdr:row>
      <xdr:rowOff>0</xdr:rowOff>
    </xdr:from>
    <xdr:to>
      <xdr:col>2</xdr:col>
      <xdr:colOff>66675</xdr:colOff>
      <xdr:row>544</xdr:row>
      <xdr:rowOff>0</xdr:rowOff>
    </xdr:to>
    <xdr:sp macro="" textlink="">
      <xdr:nvSpPr>
        <xdr:cNvPr id="1199" name="Line 8">
          <a:extLst>
            <a:ext uri="{FF2B5EF4-FFF2-40B4-BE49-F238E27FC236}">
              <a16:creationId xmlns:a16="http://schemas.microsoft.com/office/drawing/2014/main" id="{E0B807A5-89A1-4B41-9CB2-C8ED10BB7706}"/>
            </a:ext>
          </a:extLst>
        </xdr:cNvPr>
        <xdr:cNvSpPr>
          <a:spLocks noChangeShapeType="1"/>
        </xdr:cNvSpPr>
      </xdr:nvSpPr>
      <xdr:spPr bwMode="auto">
        <a:xfrm flipH="1">
          <a:off x="1476375" y="9902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426</xdr:row>
      <xdr:rowOff>95250</xdr:rowOff>
    </xdr:from>
    <xdr:to>
      <xdr:col>2</xdr:col>
      <xdr:colOff>38100</xdr:colOff>
      <xdr:row>426</xdr:row>
      <xdr:rowOff>104775</xdr:rowOff>
    </xdr:to>
    <xdr:sp macro="" textlink="">
      <xdr:nvSpPr>
        <xdr:cNvPr id="1200" name="Line 7">
          <a:extLst>
            <a:ext uri="{FF2B5EF4-FFF2-40B4-BE49-F238E27FC236}">
              <a16:creationId xmlns:a16="http://schemas.microsoft.com/office/drawing/2014/main" id="{93365F7B-6148-4D75-9413-15B5DB60E91E}"/>
            </a:ext>
          </a:extLst>
        </xdr:cNvPr>
        <xdr:cNvSpPr>
          <a:spLocks noChangeShapeType="1"/>
        </xdr:cNvSpPr>
      </xdr:nvSpPr>
      <xdr:spPr bwMode="auto">
        <a:xfrm flipH="1" flipV="1">
          <a:off x="1409700" y="788860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427</xdr:row>
      <xdr:rowOff>114300</xdr:rowOff>
    </xdr:from>
    <xdr:to>
      <xdr:col>2</xdr:col>
      <xdr:colOff>0</xdr:colOff>
      <xdr:row>427</xdr:row>
      <xdr:rowOff>114300</xdr:rowOff>
    </xdr:to>
    <xdr:sp macro="" textlink="">
      <xdr:nvSpPr>
        <xdr:cNvPr id="1201" name="Line 8">
          <a:extLst>
            <a:ext uri="{FF2B5EF4-FFF2-40B4-BE49-F238E27FC236}">
              <a16:creationId xmlns:a16="http://schemas.microsoft.com/office/drawing/2014/main" id="{0221816B-1B0F-4853-8800-F755D1803C3D}"/>
            </a:ext>
          </a:extLst>
        </xdr:cNvPr>
        <xdr:cNvSpPr>
          <a:spLocks noChangeShapeType="1"/>
        </xdr:cNvSpPr>
      </xdr:nvSpPr>
      <xdr:spPr bwMode="auto">
        <a:xfrm flipH="1">
          <a:off x="14097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1202" name="Line 8">
          <a:extLst>
            <a:ext uri="{FF2B5EF4-FFF2-40B4-BE49-F238E27FC236}">
              <a16:creationId xmlns:a16="http://schemas.microsoft.com/office/drawing/2014/main" id="{D37FD1F3-DC55-420C-8C5F-3151DE174918}"/>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1203" name="Line 8">
          <a:extLst>
            <a:ext uri="{FF2B5EF4-FFF2-40B4-BE49-F238E27FC236}">
              <a16:creationId xmlns:a16="http://schemas.microsoft.com/office/drawing/2014/main" id="{D953C194-097F-4447-97FC-5D3882F76B1C}"/>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311</xdr:row>
      <xdr:rowOff>114300</xdr:rowOff>
    </xdr:from>
    <xdr:to>
      <xdr:col>2</xdr:col>
      <xdr:colOff>76200</xdr:colOff>
      <xdr:row>311</xdr:row>
      <xdr:rowOff>114300</xdr:rowOff>
    </xdr:to>
    <xdr:sp macro="" textlink="">
      <xdr:nvSpPr>
        <xdr:cNvPr id="1204" name="Line 8">
          <a:extLst>
            <a:ext uri="{FF2B5EF4-FFF2-40B4-BE49-F238E27FC236}">
              <a16:creationId xmlns:a16="http://schemas.microsoft.com/office/drawing/2014/main" id="{F45A1B4C-A3CE-4CC6-8C9B-B37F8A8E27E3}"/>
            </a:ext>
          </a:extLst>
        </xdr:cNvPr>
        <xdr:cNvSpPr>
          <a:spLocks noChangeShapeType="1"/>
        </xdr:cNvSpPr>
      </xdr:nvSpPr>
      <xdr:spPr bwMode="auto">
        <a:xfrm flipH="1">
          <a:off x="1485900" y="58835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05" name="Line 8">
          <a:extLst>
            <a:ext uri="{FF2B5EF4-FFF2-40B4-BE49-F238E27FC236}">
              <a16:creationId xmlns:a16="http://schemas.microsoft.com/office/drawing/2014/main" id="{B21D5B2A-224D-470A-8E3C-6C6BC859E292}"/>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06" name="Line 8">
          <a:extLst>
            <a:ext uri="{FF2B5EF4-FFF2-40B4-BE49-F238E27FC236}">
              <a16:creationId xmlns:a16="http://schemas.microsoft.com/office/drawing/2014/main" id="{E02DC19A-FFBA-4705-8064-E4C45D9E55A6}"/>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07" name="Line 8">
          <a:extLst>
            <a:ext uri="{FF2B5EF4-FFF2-40B4-BE49-F238E27FC236}">
              <a16:creationId xmlns:a16="http://schemas.microsoft.com/office/drawing/2014/main" id="{229D0F0D-2CEF-403B-B582-72CDB38EFDDD}"/>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08" name="Line 8">
          <a:extLst>
            <a:ext uri="{FF2B5EF4-FFF2-40B4-BE49-F238E27FC236}">
              <a16:creationId xmlns:a16="http://schemas.microsoft.com/office/drawing/2014/main" id="{73D52BF4-1302-43A9-8CAF-9C1F3411249E}"/>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09" name="Line 8">
          <a:extLst>
            <a:ext uri="{FF2B5EF4-FFF2-40B4-BE49-F238E27FC236}">
              <a16:creationId xmlns:a16="http://schemas.microsoft.com/office/drawing/2014/main" id="{125C02EF-33EF-47A1-9165-F2A175CED85F}"/>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10" name="Line 8">
          <a:extLst>
            <a:ext uri="{FF2B5EF4-FFF2-40B4-BE49-F238E27FC236}">
              <a16:creationId xmlns:a16="http://schemas.microsoft.com/office/drawing/2014/main" id="{FCBA80EB-7D00-4CBE-8AE9-C797AD417603}"/>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47625</xdr:colOff>
      <xdr:row>303</xdr:row>
      <xdr:rowOff>114300</xdr:rowOff>
    </xdr:to>
    <xdr:sp macro="" textlink="">
      <xdr:nvSpPr>
        <xdr:cNvPr id="1211" name="Line 8">
          <a:extLst>
            <a:ext uri="{FF2B5EF4-FFF2-40B4-BE49-F238E27FC236}">
              <a16:creationId xmlns:a16="http://schemas.microsoft.com/office/drawing/2014/main" id="{2E62EAE2-76FE-469F-9BE6-B4B5FCC4F64C}"/>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47625</xdr:colOff>
      <xdr:row>303</xdr:row>
      <xdr:rowOff>114300</xdr:rowOff>
    </xdr:to>
    <xdr:sp macro="" textlink="">
      <xdr:nvSpPr>
        <xdr:cNvPr id="1212" name="Line 8">
          <a:extLst>
            <a:ext uri="{FF2B5EF4-FFF2-40B4-BE49-F238E27FC236}">
              <a16:creationId xmlns:a16="http://schemas.microsoft.com/office/drawing/2014/main" id="{F546CFB3-E60D-45D7-8483-602CA172C6EC}"/>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13" name="Line 8">
          <a:extLst>
            <a:ext uri="{FF2B5EF4-FFF2-40B4-BE49-F238E27FC236}">
              <a16:creationId xmlns:a16="http://schemas.microsoft.com/office/drawing/2014/main" id="{12100CED-EA6F-43F3-BB60-D2B12F376973}"/>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303</xdr:row>
      <xdr:rowOff>114300</xdr:rowOff>
    </xdr:from>
    <xdr:to>
      <xdr:col>2</xdr:col>
      <xdr:colOff>76200</xdr:colOff>
      <xdr:row>303</xdr:row>
      <xdr:rowOff>114300</xdr:rowOff>
    </xdr:to>
    <xdr:sp macro="" textlink="">
      <xdr:nvSpPr>
        <xdr:cNvPr id="1214" name="Line 8">
          <a:extLst>
            <a:ext uri="{FF2B5EF4-FFF2-40B4-BE49-F238E27FC236}">
              <a16:creationId xmlns:a16="http://schemas.microsoft.com/office/drawing/2014/main" id="{9217B853-C33B-4404-A344-F60EABC2F136}"/>
            </a:ext>
          </a:extLst>
        </xdr:cNvPr>
        <xdr:cNvSpPr>
          <a:spLocks noChangeShapeType="1"/>
        </xdr:cNvSpPr>
      </xdr:nvSpPr>
      <xdr:spPr bwMode="auto">
        <a:xfrm flipH="1">
          <a:off x="1485900" y="57388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335280</xdr:colOff>
      <xdr:row>115</xdr:row>
      <xdr:rowOff>76200</xdr:rowOff>
    </xdr:from>
    <xdr:to>
      <xdr:col>3</xdr:col>
      <xdr:colOff>30480</xdr:colOff>
      <xdr:row>115</xdr:row>
      <xdr:rowOff>83820</xdr:rowOff>
    </xdr:to>
    <xdr:sp macro="" textlink="">
      <xdr:nvSpPr>
        <xdr:cNvPr id="1215" name="Line 7">
          <a:extLst>
            <a:ext uri="{FF2B5EF4-FFF2-40B4-BE49-F238E27FC236}">
              <a16:creationId xmlns:a16="http://schemas.microsoft.com/office/drawing/2014/main" id="{0309B947-183A-41AB-910D-33F03A3A3B34}"/>
            </a:ext>
          </a:extLst>
        </xdr:cNvPr>
        <xdr:cNvSpPr>
          <a:spLocks noChangeShapeType="1"/>
        </xdr:cNvSpPr>
      </xdr:nvSpPr>
      <xdr:spPr bwMode="auto">
        <a:xfrm flipH="1" flipV="1">
          <a:off x="1744980" y="19792950"/>
          <a:ext cx="4953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388620</xdr:colOff>
      <xdr:row>116</xdr:row>
      <xdr:rowOff>91440</xdr:rowOff>
    </xdr:from>
    <xdr:to>
      <xdr:col>2</xdr:col>
      <xdr:colOff>487680</xdr:colOff>
      <xdr:row>116</xdr:row>
      <xdr:rowOff>91440</xdr:rowOff>
    </xdr:to>
    <xdr:sp macro="" textlink="">
      <xdr:nvSpPr>
        <xdr:cNvPr id="1216" name="Line 8">
          <a:extLst>
            <a:ext uri="{FF2B5EF4-FFF2-40B4-BE49-F238E27FC236}">
              <a16:creationId xmlns:a16="http://schemas.microsoft.com/office/drawing/2014/main" id="{F56C777A-B36E-48A7-8388-845C05EA13CD}"/>
            </a:ext>
          </a:extLst>
        </xdr:cNvPr>
        <xdr:cNvSpPr>
          <a:spLocks noChangeShapeType="1"/>
        </xdr:cNvSpPr>
      </xdr:nvSpPr>
      <xdr:spPr bwMode="auto">
        <a:xfrm flipH="1">
          <a:off x="1798320" y="19979640"/>
          <a:ext cx="990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78</xdr:row>
      <xdr:rowOff>95250</xdr:rowOff>
    </xdr:from>
    <xdr:to>
      <xdr:col>3</xdr:col>
      <xdr:colOff>38100</xdr:colOff>
      <xdr:row>78</xdr:row>
      <xdr:rowOff>104775</xdr:rowOff>
    </xdr:to>
    <xdr:sp macro="" textlink="">
      <xdr:nvSpPr>
        <xdr:cNvPr id="1217" name="Line 7">
          <a:extLst>
            <a:ext uri="{FF2B5EF4-FFF2-40B4-BE49-F238E27FC236}">
              <a16:creationId xmlns:a16="http://schemas.microsoft.com/office/drawing/2014/main" id="{1DCDA9BF-2D41-4B36-864A-1F0F8CC37CD5}"/>
            </a:ext>
          </a:extLst>
        </xdr:cNvPr>
        <xdr:cNvSpPr>
          <a:spLocks noChangeShapeType="1"/>
        </xdr:cNvSpPr>
      </xdr:nvSpPr>
      <xdr:spPr bwMode="auto">
        <a:xfrm flipH="1" flipV="1">
          <a:off x="1876425" y="1346835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79</xdr:row>
      <xdr:rowOff>114300</xdr:rowOff>
    </xdr:from>
    <xdr:to>
      <xdr:col>2</xdr:col>
      <xdr:colOff>676275</xdr:colOff>
      <xdr:row>79</xdr:row>
      <xdr:rowOff>114300</xdr:rowOff>
    </xdr:to>
    <xdr:sp macro="" textlink="">
      <xdr:nvSpPr>
        <xdr:cNvPr id="1218" name="Line 8">
          <a:extLst>
            <a:ext uri="{FF2B5EF4-FFF2-40B4-BE49-F238E27FC236}">
              <a16:creationId xmlns:a16="http://schemas.microsoft.com/office/drawing/2014/main" id="{D4D9B59A-405F-42F7-8FD8-7AF7B9A557D1}"/>
            </a:ext>
          </a:extLst>
        </xdr:cNvPr>
        <xdr:cNvSpPr>
          <a:spLocks noChangeShapeType="1"/>
        </xdr:cNvSpPr>
      </xdr:nvSpPr>
      <xdr:spPr bwMode="auto">
        <a:xfrm flipH="1">
          <a:off x="1952625" y="136588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219" name="Line 8">
          <a:extLst>
            <a:ext uri="{FF2B5EF4-FFF2-40B4-BE49-F238E27FC236}">
              <a16:creationId xmlns:a16="http://schemas.microsoft.com/office/drawing/2014/main" id="{FE4A64B3-4964-44A0-90A5-8221B46E1D9D}"/>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220" name="Line 8">
          <a:extLst>
            <a:ext uri="{FF2B5EF4-FFF2-40B4-BE49-F238E27FC236}">
              <a16:creationId xmlns:a16="http://schemas.microsoft.com/office/drawing/2014/main" id="{1BA1FBE1-FC12-4E45-948F-2D5646FB540D}"/>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221" name="Line 8">
          <a:extLst>
            <a:ext uri="{FF2B5EF4-FFF2-40B4-BE49-F238E27FC236}">
              <a16:creationId xmlns:a16="http://schemas.microsoft.com/office/drawing/2014/main" id="{7D5B82E5-2982-4321-B5E4-333EDEB96245}"/>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95250</xdr:rowOff>
    </xdr:from>
    <xdr:to>
      <xdr:col>2</xdr:col>
      <xdr:colOff>9525</xdr:colOff>
      <xdr:row>344</xdr:row>
      <xdr:rowOff>104775</xdr:rowOff>
    </xdr:to>
    <xdr:sp macro="" textlink="">
      <xdr:nvSpPr>
        <xdr:cNvPr id="1222" name="Line 7">
          <a:extLst>
            <a:ext uri="{FF2B5EF4-FFF2-40B4-BE49-F238E27FC236}">
              <a16:creationId xmlns:a16="http://schemas.microsoft.com/office/drawing/2014/main" id="{91B7CA3E-8389-44AA-B97F-E74FB889858D}"/>
            </a:ext>
          </a:extLst>
        </xdr:cNvPr>
        <xdr:cNvSpPr>
          <a:spLocks noChangeShapeType="1"/>
        </xdr:cNvSpPr>
      </xdr:nvSpPr>
      <xdr:spPr bwMode="auto">
        <a:xfrm flipH="1" flipV="1">
          <a:off x="1409700" y="64779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95250</xdr:rowOff>
    </xdr:from>
    <xdr:to>
      <xdr:col>2</xdr:col>
      <xdr:colOff>9525</xdr:colOff>
      <xdr:row>344</xdr:row>
      <xdr:rowOff>104775</xdr:rowOff>
    </xdr:to>
    <xdr:sp macro="" textlink="">
      <xdr:nvSpPr>
        <xdr:cNvPr id="1223" name="Line 7">
          <a:extLst>
            <a:ext uri="{FF2B5EF4-FFF2-40B4-BE49-F238E27FC236}">
              <a16:creationId xmlns:a16="http://schemas.microsoft.com/office/drawing/2014/main" id="{BF8611F7-4C19-4CB3-B8E3-5B2AE98904A4}"/>
            </a:ext>
          </a:extLst>
        </xdr:cNvPr>
        <xdr:cNvSpPr>
          <a:spLocks noChangeShapeType="1"/>
        </xdr:cNvSpPr>
      </xdr:nvSpPr>
      <xdr:spPr bwMode="auto">
        <a:xfrm flipH="1" flipV="1">
          <a:off x="1409700" y="64779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xdr:row>
      <xdr:rowOff>91440</xdr:rowOff>
    </xdr:from>
    <xdr:to>
      <xdr:col>3</xdr:col>
      <xdr:colOff>38100</xdr:colOff>
      <xdr:row>7</xdr:row>
      <xdr:rowOff>99060</xdr:rowOff>
    </xdr:to>
    <xdr:sp macro="" textlink="">
      <xdr:nvSpPr>
        <xdr:cNvPr id="1224" name="Line 7">
          <a:extLst>
            <a:ext uri="{FF2B5EF4-FFF2-40B4-BE49-F238E27FC236}">
              <a16:creationId xmlns:a16="http://schemas.microsoft.com/office/drawing/2014/main" id="{1AD6B08B-6C19-4A47-B386-3E49A49DFCDF}"/>
            </a:ext>
          </a:extLst>
        </xdr:cNvPr>
        <xdr:cNvSpPr>
          <a:spLocks noChangeShapeType="1"/>
        </xdr:cNvSpPr>
      </xdr:nvSpPr>
      <xdr:spPr bwMode="auto">
        <a:xfrm flipH="1" flipV="1">
          <a:off x="1828800" y="129159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8</xdr:row>
      <xdr:rowOff>114300</xdr:rowOff>
    </xdr:from>
    <xdr:to>
      <xdr:col>2</xdr:col>
      <xdr:colOff>609600</xdr:colOff>
      <xdr:row>8</xdr:row>
      <xdr:rowOff>114300</xdr:rowOff>
    </xdr:to>
    <xdr:sp macro="" textlink="">
      <xdr:nvSpPr>
        <xdr:cNvPr id="1225" name="Line 8">
          <a:extLst>
            <a:ext uri="{FF2B5EF4-FFF2-40B4-BE49-F238E27FC236}">
              <a16:creationId xmlns:a16="http://schemas.microsoft.com/office/drawing/2014/main" id="{80FEFF2A-E9B1-4528-8AEE-14C3C07D754E}"/>
            </a:ext>
          </a:extLst>
        </xdr:cNvPr>
        <xdr:cNvSpPr>
          <a:spLocks noChangeShapeType="1"/>
        </xdr:cNvSpPr>
      </xdr:nvSpPr>
      <xdr:spPr bwMode="auto">
        <a:xfrm flipH="1">
          <a:off x="1897380" y="14859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485</xdr:row>
      <xdr:rowOff>114300</xdr:rowOff>
    </xdr:from>
    <xdr:to>
      <xdr:col>2</xdr:col>
      <xdr:colOff>123825</xdr:colOff>
      <xdr:row>485</xdr:row>
      <xdr:rowOff>114300</xdr:rowOff>
    </xdr:to>
    <xdr:sp macro="" textlink="">
      <xdr:nvSpPr>
        <xdr:cNvPr id="1226" name="Line 8">
          <a:extLst>
            <a:ext uri="{FF2B5EF4-FFF2-40B4-BE49-F238E27FC236}">
              <a16:creationId xmlns:a16="http://schemas.microsoft.com/office/drawing/2014/main" id="{A88B1CA3-A878-4745-BDFD-484E9877B688}"/>
            </a:ext>
          </a:extLst>
        </xdr:cNvPr>
        <xdr:cNvSpPr>
          <a:spLocks noChangeShapeType="1"/>
        </xdr:cNvSpPr>
      </xdr:nvSpPr>
      <xdr:spPr bwMode="auto">
        <a:xfrm flipH="1">
          <a:off x="1943100" y="89020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495</xdr:row>
      <xdr:rowOff>114300</xdr:rowOff>
    </xdr:from>
    <xdr:to>
      <xdr:col>2</xdr:col>
      <xdr:colOff>123825</xdr:colOff>
      <xdr:row>495</xdr:row>
      <xdr:rowOff>114300</xdr:rowOff>
    </xdr:to>
    <xdr:sp macro="" textlink="">
      <xdr:nvSpPr>
        <xdr:cNvPr id="1227" name="Line 8">
          <a:extLst>
            <a:ext uri="{FF2B5EF4-FFF2-40B4-BE49-F238E27FC236}">
              <a16:creationId xmlns:a16="http://schemas.microsoft.com/office/drawing/2014/main" id="{C315B912-6631-4653-9D04-A6CB44564C9D}"/>
            </a:ext>
          </a:extLst>
        </xdr:cNvPr>
        <xdr:cNvSpPr>
          <a:spLocks noChangeShapeType="1"/>
        </xdr:cNvSpPr>
      </xdr:nvSpPr>
      <xdr:spPr bwMode="auto">
        <a:xfrm flipH="1">
          <a:off x="1943100" y="90735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570</xdr:row>
      <xdr:rowOff>114300</xdr:rowOff>
    </xdr:from>
    <xdr:to>
      <xdr:col>2</xdr:col>
      <xdr:colOff>123825</xdr:colOff>
      <xdr:row>570</xdr:row>
      <xdr:rowOff>114300</xdr:rowOff>
    </xdr:to>
    <xdr:sp macro="" textlink="">
      <xdr:nvSpPr>
        <xdr:cNvPr id="1228" name="Line 8">
          <a:extLst>
            <a:ext uri="{FF2B5EF4-FFF2-40B4-BE49-F238E27FC236}">
              <a16:creationId xmlns:a16="http://schemas.microsoft.com/office/drawing/2014/main" id="{4232A036-A5F2-4E07-AED1-AC61ADE123F3}"/>
            </a:ext>
          </a:extLst>
        </xdr:cNvPr>
        <xdr:cNvSpPr>
          <a:spLocks noChangeShapeType="1"/>
        </xdr:cNvSpPr>
      </xdr:nvSpPr>
      <xdr:spPr bwMode="auto">
        <a:xfrm flipH="1">
          <a:off x="1943100" y="103593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435</xdr:row>
      <xdr:rowOff>114300</xdr:rowOff>
    </xdr:from>
    <xdr:to>
      <xdr:col>2</xdr:col>
      <xdr:colOff>123825</xdr:colOff>
      <xdr:row>435</xdr:row>
      <xdr:rowOff>114300</xdr:rowOff>
    </xdr:to>
    <xdr:sp macro="" textlink="">
      <xdr:nvSpPr>
        <xdr:cNvPr id="1229" name="Line 8">
          <a:extLst>
            <a:ext uri="{FF2B5EF4-FFF2-40B4-BE49-F238E27FC236}">
              <a16:creationId xmlns:a16="http://schemas.microsoft.com/office/drawing/2014/main" id="{81981EFC-87D0-45F9-9FA2-2AAB33CC452E}"/>
            </a:ext>
          </a:extLst>
        </xdr:cNvPr>
        <xdr:cNvSpPr>
          <a:spLocks noChangeShapeType="1"/>
        </xdr:cNvSpPr>
      </xdr:nvSpPr>
      <xdr:spPr bwMode="auto">
        <a:xfrm flipH="1">
          <a:off x="1943100" y="80448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532</xdr:row>
      <xdr:rowOff>0</xdr:rowOff>
    </xdr:from>
    <xdr:to>
      <xdr:col>2</xdr:col>
      <xdr:colOff>123825</xdr:colOff>
      <xdr:row>532</xdr:row>
      <xdr:rowOff>0</xdr:rowOff>
    </xdr:to>
    <xdr:sp macro="" textlink="">
      <xdr:nvSpPr>
        <xdr:cNvPr id="1230" name="Line 8">
          <a:extLst>
            <a:ext uri="{FF2B5EF4-FFF2-40B4-BE49-F238E27FC236}">
              <a16:creationId xmlns:a16="http://schemas.microsoft.com/office/drawing/2014/main" id="{5B947252-F326-4FE7-8767-9BA31FE8C852}"/>
            </a:ext>
          </a:extLst>
        </xdr:cNvPr>
        <xdr:cNvSpPr>
          <a:spLocks noChangeShapeType="1"/>
        </xdr:cNvSpPr>
      </xdr:nvSpPr>
      <xdr:spPr bwMode="auto">
        <a:xfrm flipH="1">
          <a:off x="1943100" y="96964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95250</xdr:rowOff>
    </xdr:from>
    <xdr:to>
      <xdr:col>2</xdr:col>
      <xdr:colOff>38100</xdr:colOff>
      <xdr:row>414</xdr:row>
      <xdr:rowOff>104775</xdr:rowOff>
    </xdr:to>
    <xdr:sp macro="" textlink="">
      <xdr:nvSpPr>
        <xdr:cNvPr id="1231" name="Line 7">
          <a:extLst>
            <a:ext uri="{FF2B5EF4-FFF2-40B4-BE49-F238E27FC236}">
              <a16:creationId xmlns:a16="http://schemas.microsoft.com/office/drawing/2014/main" id="{690CDC69-3100-4C1C-8D3F-E57F5D7C3A3C}"/>
            </a:ext>
          </a:extLst>
        </xdr:cNvPr>
        <xdr:cNvSpPr>
          <a:spLocks noChangeShapeType="1"/>
        </xdr:cNvSpPr>
      </xdr:nvSpPr>
      <xdr:spPr bwMode="auto">
        <a:xfrm flipH="1" flipV="1">
          <a:off x="1409700" y="76828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415</xdr:row>
      <xdr:rowOff>114300</xdr:rowOff>
    </xdr:from>
    <xdr:to>
      <xdr:col>2</xdr:col>
      <xdr:colOff>0</xdr:colOff>
      <xdr:row>415</xdr:row>
      <xdr:rowOff>114300</xdr:rowOff>
    </xdr:to>
    <xdr:sp macro="" textlink="">
      <xdr:nvSpPr>
        <xdr:cNvPr id="1232" name="Line 8">
          <a:extLst>
            <a:ext uri="{FF2B5EF4-FFF2-40B4-BE49-F238E27FC236}">
              <a16:creationId xmlns:a16="http://schemas.microsoft.com/office/drawing/2014/main" id="{F3C99ECF-D155-4F85-A687-0C73512ED2FC}"/>
            </a:ext>
          </a:extLst>
        </xdr:cNvPr>
        <xdr:cNvSpPr>
          <a:spLocks noChangeShapeType="1"/>
        </xdr:cNvSpPr>
      </xdr:nvSpPr>
      <xdr:spPr bwMode="auto">
        <a:xfrm flipH="1">
          <a:off x="14097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426</xdr:row>
      <xdr:rowOff>114300</xdr:rowOff>
    </xdr:from>
    <xdr:to>
      <xdr:col>2</xdr:col>
      <xdr:colOff>123825</xdr:colOff>
      <xdr:row>426</xdr:row>
      <xdr:rowOff>114300</xdr:rowOff>
    </xdr:to>
    <xdr:sp macro="" textlink="">
      <xdr:nvSpPr>
        <xdr:cNvPr id="1233" name="Line 8">
          <a:extLst>
            <a:ext uri="{FF2B5EF4-FFF2-40B4-BE49-F238E27FC236}">
              <a16:creationId xmlns:a16="http://schemas.microsoft.com/office/drawing/2014/main" id="{8CD098B2-DAE4-4F96-A688-57B1AF743596}"/>
            </a:ext>
          </a:extLst>
        </xdr:cNvPr>
        <xdr:cNvSpPr>
          <a:spLocks noChangeShapeType="1"/>
        </xdr:cNvSpPr>
      </xdr:nvSpPr>
      <xdr:spPr bwMode="auto">
        <a:xfrm flipH="1">
          <a:off x="19431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234" name="Line 7">
          <a:extLst>
            <a:ext uri="{FF2B5EF4-FFF2-40B4-BE49-F238E27FC236}">
              <a16:creationId xmlns:a16="http://schemas.microsoft.com/office/drawing/2014/main" id="{45DF037C-1220-4129-81DC-AB9990B91BD2}"/>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235" name="Line 8">
          <a:extLst>
            <a:ext uri="{FF2B5EF4-FFF2-40B4-BE49-F238E27FC236}">
              <a16:creationId xmlns:a16="http://schemas.microsoft.com/office/drawing/2014/main" id="{D5409B68-BEF9-457B-A38B-2E4CC80F97E3}"/>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254</xdr:row>
      <xdr:rowOff>95250</xdr:rowOff>
    </xdr:from>
    <xdr:to>
      <xdr:col>3</xdr:col>
      <xdr:colOff>38100</xdr:colOff>
      <xdr:row>254</xdr:row>
      <xdr:rowOff>104775</xdr:rowOff>
    </xdr:to>
    <xdr:sp macro="" textlink="">
      <xdr:nvSpPr>
        <xdr:cNvPr id="1236" name="Line 7">
          <a:extLst>
            <a:ext uri="{FF2B5EF4-FFF2-40B4-BE49-F238E27FC236}">
              <a16:creationId xmlns:a16="http://schemas.microsoft.com/office/drawing/2014/main" id="{A9070546-C978-47AF-B75D-E449B5477832}"/>
            </a:ext>
          </a:extLst>
        </xdr:cNvPr>
        <xdr:cNvSpPr>
          <a:spLocks noChangeShapeType="1"/>
        </xdr:cNvSpPr>
      </xdr:nvSpPr>
      <xdr:spPr bwMode="auto">
        <a:xfrm flipH="1" flipV="1">
          <a:off x="1866900" y="489394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255</xdr:row>
      <xdr:rowOff>114300</xdr:rowOff>
    </xdr:from>
    <xdr:to>
      <xdr:col>3</xdr:col>
      <xdr:colOff>0</xdr:colOff>
      <xdr:row>255</xdr:row>
      <xdr:rowOff>114300</xdr:rowOff>
    </xdr:to>
    <xdr:sp macro="" textlink="">
      <xdr:nvSpPr>
        <xdr:cNvPr id="1237" name="Line 8">
          <a:extLst>
            <a:ext uri="{FF2B5EF4-FFF2-40B4-BE49-F238E27FC236}">
              <a16:creationId xmlns:a16="http://schemas.microsoft.com/office/drawing/2014/main" id="{A82828C2-AAD1-4C3A-B9A6-1DB23ECE83B0}"/>
            </a:ext>
          </a:extLst>
        </xdr:cNvPr>
        <xdr:cNvSpPr>
          <a:spLocks noChangeShapeType="1"/>
        </xdr:cNvSpPr>
      </xdr:nvSpPr>
      <xdr:spPr bwMode="auto">
        <a:xfrm flipH="1">
          <a:off x="1943100" y="491299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426</xdr:row>
      <xdr:rowOff>114300</xdr:rowOff>
    </xdr:from>
    <xdr:to>
      <xdr:col>2</xdr:col>
      <xdr:colOff>123825</xdr:colOff>
      <xdr:row>426</xdr:row>
      <xdr:rowOff>114300</xdr:rowOff>
    </xdr:to>
    <xdr:sp macro="" textlink="">
      <xdr:nvSpPr>
        <xdr:cNvPr id="1238" name="Line 8">
          <a:extLst>
            <a:ext uri="{FF2B5EF4-FFF2-40B4-BE49-F238E27FC236}">
              <a16:creationId xmlns:a16="http://schemas.microsoft.com/office/drawing/2014/main" id="{3FA2C820-F171-4A81-8A86-FEDC478D8C30}"/>
            </a:ext>
          </a:extLst>
        </xdr:cNvPr>
        <xdr:cNvSpPr>
          <a:spLocks noChangeShapeType="1"/>
        </xdr:cNvSpPr>
      </xdr:nvSpPr>
      <xdr:spPr bwMode="auto">
        <a:xfrm flipH="1">
          <a:off x="19431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239" name="Line 7">
          <a:extLst>
            <a:ext uri="{FF2B5EF4-FFF2-40B4-BE49-F238E27FC236}">
              <a16:creationId xmlns:a16="http://schemas.microsoft.com/office/drawing/2014/main" id="{364E6AEE-4F3E-4BF3-80D2-56678E2803BA}"/>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240" name="Line 8">
          <a:extLst>
            <a:ext uri="{FF2B5EF4-FFF2-40B4-BE49-F238E27FC236}">
              <a16:creationId xmlns:a16="http://schemas.microsoft.com/office/drawing/2014/main" id="{871EF7EB-88DC-4500-91A2-A8F05A094101}"/>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254</xdr:row>
      <xdr:rowOff>95250</xdr:rowOff>
    </xdr:from>
    <xdr:to>
      <xdr:col>3</xdr:col>
      <xdr:colOff>38100</xdr:colOff>
      <xdr:row>254</xdr:row>
      <xdr:rowOff>104775</xdr:rowOff>
    </xdr:to>
    <xdr:sp macro="" textlink="">
      <xdr:nvSpPr>
        <xdr:cNvPr id="1241" name="Line 7">
          <a:extLst>
            <a:ext uri="{FF2B5EF4-FFF2-40B4-BE49-F238E27FC236}">
              <a16:creationId xmlns:a16="http://schemas.microsoft.com/office/drawing/2014/main" id="{4563EC66-FEF3-476D-B766-A5CF8EEEC3ED}"/>
            </a:ext>
          </a:extLst>
        </xdr:cNvPr>
        <xdr:cNvSpPr>
          <a:spLocks noChangeShapeType="1"/>
        </xdr:cNvSpPr>
      </xdr:nvSpPr>
      <xdr:spPr bwMode="auto">
        <a:xfrm flipH="1" flipV="1">
          <a:off x="1866900" y="489394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255</xdr:row>
      <xdr:rowOff>114300</xdr:rowOff>
    </xdr:from>
    <xdr:to>
      <xdr:col>3</xdr:col>
      <xdr:colOff>0</xdr:colOff>
      <xdr:row>255</xdr:row>
      <xdr:rowOff>114300</xdr:rowOff>
    </xdr:to>
    <xdr:sp macro="" textlink="">
      <xdr:nvSpPr>
        <xdr:cNvPr id="1242" name="Line 8">
          <a:extLst>
            <a:ext uri="{FF2B5EF4-FFF2-40B4-BE49-F238E27FC236}">
              <a16:creationId xmlns:a16="http://schemas.microsoft.com/office/drawing/2014/main" id="{BB248EAC-C168-4743-B54E-D43E4BDEBF51}"/>
            </a:ext>
          </a:extLst>
        </xdr:cNvPr>
        <xdr:cNvSpPr>
          <a:spLocks noChangeShapeType="1"/>
        </xdr:cNvSpPr>
      </xdr:nvSpPr>
      <xdr:spPr bwMode="auto">
        <a:xfrm flipH="1">
          <a:off x="1943100" y="491299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426</xdr:row>
      <xdr:rowOff>114300</xdr:rowOff>
    </xdr:from>
    <xdr:to>
      <xdr:col>2</xdr:col>
      <xdr:colOff>123825</xdr:colOff>
      <xdr:row>426</xdr:row>
      <xdr:rowOff>114300</xdr:rowOff>
    </xdr:to>
    <xdr:sp macro="" textlink="">
      <xdr:nvSpPr>
        <xdr:cNvPr id="1243" name="Line 8">
          <a:extLst>
            <a:ext uri="{FF2B5EF4-FFF2-40B4-BE49-F238E27FC236}">
              <a16:creationId xmlns:a16="http://schemas.microsoft.com/office/drawing/2014/main" id="{214CB14D-A202-4059-827F-02651C109F7D}"/>
            </a:ext>
          </a:extLst>
        </xdr:cNvPr>
        <xdr:cNvSpPr>
          <a:spLocks noChangeShapeType="1"/>
        </xdr:cNvSpPr>
      </xdr:nvSpPr>
      <xdr:spPr bwMode="auto">
        <a:xfrm flipH="1">
          <a:off x="19431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244" name="Line 7">
          <a:extLst>
            <a:ext uri="{FF2B5EF4-FFF2-40B4-BE49-F238E27FC236}">
              <a16:creationId xmlns:a16="http://schemas.microsoft.com/office/drawing/2014/main" id="{ED034317-03FA-4DD3-8B23-2C55A06CBFB7}"/>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245" name="Line 8">
          <a:extLst>
            <a:ext uri="{FF2B5EF4-FFF2-40B4-BE49-F238E27FC236}">
              <a16:creationId xmlns:a16="http://schemas.microsoft.com/office/drawing/2014/main" id="{FD05DD58-82F8-4015-A2BC-A0F8C6DBAC24}"/>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254</xdr:row>
      <xdr:rowOff>95250</xdr:rowOff>
    </xdr:from>
    <xdr:to>
      <xdr:col>3</xdr:col>
      <xdr:colOff>38100</xdr:colOff>
      <xdr:row>254</xdr:row>
      <xdr:rowOff>104775</xdr:rowOff>
    </xdr:to>
    <xdr:sp macro="" textlink="">
      <xdr:nvSpPr>
        <xdr:cNvPr id="1246" name="Line 7">
          <a:extLst>
            <a:ext uri="{FF2B5EF4-FFF2-40B4-BE49-F238E27FC236}">
              <a16:creationId xmlns:a16="http://schemas.microsoft.com/office/drawing/2014/main" id="{13BB8C03-827F-48E0-BFFB-EAD308BD0B0E}"/>
            </a:ext>
          </a:extLst>
        </xdr:cNvPr>
        <xdr:cNvSpPr>
          <a:spLocks noChangeShapeType="1"/>
        </xdr:cNvSpPr>
      </xdr:nvSpPr>
      <xdr:spPr bwMode="auto">
        <a:xfrm flipH="1" flipV="1">
          <a:off x="1866900" y="489394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255</xdr:row>
      <xdr:rowOff>114300</xdr:rowOff>
    </xdr:from>
    <xdr:to>
      <xdr:col>3</xdr:col>
      <xdr:colOff>0</xdr:colOff>
      <xdr:row>255</xdr:row>
      <xdr:rowOff>114300</xdr:rowOff>
    </xdr:to>
    <xdr:sp macro="" textlink="">
      <xdr:nvSpPr>
        <xdr:cNvPr id="1247" name="Line 8">
          <a:extLst>
            <a:ext uri="{FF2B5EF4-FFF2-40B4-BE49-F238E27FC236}">
              <a16:creationId xmlns:a16="http://schemas.microsoft.com/office/drawing/2014/main" id="{47105EBC-54B3-449F-876D-1CEC95FCEA76}"/>
            </a:ext>
          </a:extLst>
        </xdr:cNvPr>
        <xdr:cNvSpPr>
          <a:spLocks noChangeShapeType="1"/>
        </xdr:cNvSpPr>
      </xdr:nvSpPr>
      <xdr:spPr bwMode="auto">
        <a:xfrm flipH="1">
          <a:off x="1943100" y="491299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532</xdr:row>
      <xdr:rowOff>114300</xdr:rowOff>
    </xdr:from>
    <xdr:to>
      <xdr:col>2</xdr:col>
      <xdr:colOff>57150</xdr:colOff>
      <xdr:row>532</xdr:row>
      <xdr:rowOff>114300</xdr:rowOff>
    </xdr:to>
    <xdr:sp macro="" textlink="">
      <xdr:nvSpPr>
        <xdr:cNvPr id="1248" name="Line 8">
          <a:extLst>
            <a:ext uri="{FF2B5EF4-FFF2-40B4-BE49-F238E27FC236}">
              <a16:creationId xmlns:a16="http://schemas.microsoft.com/office/drawing/2014/main" id="{F5E818CE-5F5A-434A-A4E3-C95DBF0F1BFA}"/>
            </a:ext>
          </a:extLst>
        </xdr:cNvPr>
        <xdr:cNvSpPr>
          <a:spLocks noChangeShapeType="1"/>
        </xdr:cNvSpPr>
      </xdr:nvSpPr>
      <xdr:spPr bwMode="auto">
        <a:xfrm flipH="1">
          <a:off x="1943100" y="9707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419</xdr:row>
      <xdr:rowOff>114300</xdr:rowOff>
    </xdr:from>
    <xdr:to>
      <xdr:col>2</xdr:col>
      <xdr:colOff>57150</xdr:colOff>
      <xdr:row>419</xdr:row>
      <xdr:rowOff>114300</xdr:rowOff>
    </xdr:to>
    <xdr:sp macro="" textlink="">
      <xdr:nvSpPr>
        <xdr:cNvPr id="1249" name="Line 8">
          <a:extLst>
            <a:ext uri="{FF2B5EF4-FFF2-40B4-BE49-F238E27FC236}">
              <a16:creationId xmlns:a16="http://schemas.microsoft.com/office/drawing/2014/main" id="{302E05D4-3950-47C0-8017-654F73860C7E}"/>
            </a:ext>
          </a:extLst>
        </xdr:cNvPr>
        <xdr:cNvSpPr>
          <a:spLocks noChangeShapeType="1"/>
        </xdr:cNvSpPr>
      </xdr:nvSpPr>
      <xdr:spPr bwMode="auto">
        <a:xfrm flipH="1">
          <a:off x="1943100" y="77704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426</xdr:row>
      <xdr:rowOff>114300</xdr:rowOff>
    </xdr:from>
    <xdr:to>
      <xdr:col>2</xdr:col>
      <xdr:colOff>76200</xdr:colOff>
      <xdr:row>426</xdr:row>
      <xdr:rowOff>114300</xdr:rowOff>
    </xdr:to>
    <xdr:sp macro="" textlink="">
      <xdr:nvSpPr>
        <xdr:cNvPr id="1250" name="Line 8">
          <a:extLst>
            <a:ext uri="{FF2B5EF4-FFF2-40B4-BE49-F238E27FC236}">
              <a16:creationId xmlns:a16="http://schemas.microsoft.com/office/drawing/2014/main" id="{CDEAC594-9C6F-4AC6-9213-40A811456759}"/>
            </a:ext>
          </a:extLst>
        </xdr:cNvPr>
        <xdr:cNvSpPr>
          <a:spLocks noChangeShapeType="1"/>
        </xdr:cNvSpPr>
      </xdr:nvSpPr>
      <xdr:spPr bwMode="auto">
        <a:xfrm flipH="1">
          <a:off x="19431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251" name="Line 7">
          <a:extLst>
            <a:ext uri="{FF2B5EF4-FFF2-40B4-BE49-F238E27FC236}">
              <a16:creationId xmlns:a16="http://schemas.microsoft.com/office/drawing/2014/main" id="{E12B385B-0991-45B4-A235-A278F63EDD2A}"/>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252" name="Line 8">
          <a:extLst>
            <a:ext uri="{FF2B5EF4-FFF2-40B4-BE49-F238E27FC236}">
              <a16:creationId xmlns:a16="http://schemas.microsoft.com/office/drawing/2014/main" id="{CBCE7949-A134-4584-A2D5-B68639126A15}"/>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254</xdr:row>
      <xdr:rowOff>95250</xdr:rowOff>
    </xdr:from>
    <xdr:to>
      <xdr:col>3</xdr:col>
      <xdr:colOff>38100</xdr:colOff>
      <xdr:row>254</xdr:row>
      <xdr:rowOff>104775</xdr:rowOff>
    </xdr:to>
    <xdr:sp macro="" textlink="">
      <xdr:nvSpPr>
        <xdr:cNvPr id="1253" name="Line 7">
          <a:extLst>
            <a:ext uri="{FF2B5EF4-FFF2-40B4-BE49-F238E27FC236}">
              <a16:creationId xmlns:a16="http://schemas.microsoft.com/office/drawing/2014/main" id="{5D70B246-4042-4356-8074-ADC97B13BCD5}"/>
            </a:ext>
          </a:extLst>
        </xdr:cNvPr>
        <xdr:cNvSpPr>
          <a:spLocks noChangeShapeType="1"/>
        </xdr:cNvSpPr>
      </xdr:nvSpPr>
      <xdr:spPr bwMode="auto">
        <a:xfrm flipH="1" flipV="1">
          <a:off x="1866900" y="489394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255</xdr:row>
      <xdr:rowOff>114300</xdr:rowOff>
    </xdr:from>
    <xdr:to>
      <xdr:col>3</xdr:col>
      <xdr:colOff>0</xdr:colOff>
      <xdr:row>255</xdr:row>
      <xdr:rowOff>114300</xdr:rowOff>
    </xdr:to>
    <xdr:sp macro="" textlink="">
      <xdr:nvSpPr>
        <xdr:cNvPr id="1254" name="Line 8">
          <a:extLst>
            <a:ext uri="{FF2B5EF4-FFF2-40B4-BE49-F238E27FC236}">
              <a16:creationId xmlns:a16="http://schemas.microsoft.com/office/drawing/2014/main" id="{38D0F420-E776-4B03-AD35-31837E70E90E}"/>
            </a:ext>
          </a:extLst>
        </xdr:cNvPr>
        <xdr:cNvSpPr>
          <a:spLocks noChangeShapeType="1"/>
        </xdr:cNvSpPr>
      </xdr:nvSpPr>
      <xdr:spPr bwMode="auto">
        <a:xfrm flipH="1">
          <a:off x="1943100" y="491299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413</xdr:row>
      <xdr:rowOff>114300</xdr:rowOff>
    </xdr:from>
    <xdr:to>
      <xdr:col>2</xdr:col>
      <xdr:colOff>76200</xdr:colOff>
      <xdr:row>413</xdr:row>
      <xdr:rowOff>114300</xdr:rowOff>
    </xdr:to>
    <xdr:sp macro="" textlink="">
      <xdr:nvSpPr>
        <xdr:cNvPr id="1255" name="Line 8">
          <a:extLst>
            <a:ext uri="{FF2B5EF4-FFF2-40B4-BE49-F238E27FC236}">
              <a16:creationId xmlns:a16="http://schemas.microsoft.com/office/drawing/2014/main" id="{725F6A53-1CB5-496F-971D-3B5F2DCD6BC4}"/>
            </a:ext>
          </a:extLst>
        </xdr:cNvPr>
        <xdr:cNvSpPr>
          <a:spLocks noChangeShapeType="1"/>
        </xdr:cNvSpPr>
      </xdr:nvSpPr>
      <xdr:spPr bwMode="auto">
        <a:xfrm flipH="1">
          <a:off x="1943100" y="7667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38100</xdr:colOff>
      <xdr:row>440</xdr:row>
      <xdr:rowOff>104775</xdr:rowOff>
    </xdr:to>
    <xdr:sp macro="" textlink="">
      <xdr:nvSpPr>
        <xdr:cNvPr id="1256" name="Line 7">
          <a:extLst>
            <a:ext uri="{FF2B5EF4-FFF2-40B4-BE49-F238E27FC236}">
              <a16:creationId xmlns:a16="http://schemas.microsoft.com/office/drawing/2014/main" id="{C6DDECD0-AF4A-48AF-B1A9-25053106BAAB}"/>
            </a:ext>
          </a:extLst>
        </xdr:cNvPr>
        <xdr:cNvSpPr>
          <a:spLocks noChangeShapeType="1"/>
        </xdr:cNvSpPr>
      </xdr:nvSpPr>
      <xdr:spPr bwMode="auto">
        <a:xfrm flipH="1" flipV="1">
          <a:off x="1409700" y="81286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1257" name="Line 8">
          <a:extLst>
            <a:ext uri="{FF2B5EF4-FFF2-40B4-BE49-F238E27FC236}">
              <a16:creationId xmlns:a16="http://schemas.microsoft.com/office/drawing/2014/main" id="{F48BB560-1E94-41CE-80BE-2E93CBF0D7C4}"/>
            </a:ext>
          </a:extLst>
        </xdr:cNvPr>
        <xdr:cNvSpPr>
          <a:spLocks noChangeShapeType="1"/>
        </xdr:cNvSpPr>
      </xdr:nvSpPr>
      <xdr:spPr bwMode="auto">
        <a:xfrm flipH="1">
          <a:off x="14097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499</xdr:row>
      <xdr:rowOff>114300</xdr:rowOff>
    </xdr:from>
    <xdr:to>
      <xdr:col>2</xdr:col>
      <xdr:colOff>76200</xdr:colOff>
      <xdr:row>499</xdr:row>
      <xdr:rowOff>114300</xdr:rowOff>
    </xdr:to>
    <xdr:sp macro="" textlink="">
      <xdr:nvSpPr>
        <xdr:cNvPr id="1258" name="Line 8">
          <a:extLst>
            <a:ext uri="{FF2B5EF4-FFF2-40B4-BE49-F238E27FC236}">
              <a16:creationId xmlns:a16="http://schemas.microsoft.com/office/drawing/2014/main" id="{34F7D701-76F4-46A0-8FB2-F4C2A1C6B03C}"/>
            </a:ext>
          </a:extLst>
        </xdr:cNvPr>
        <xdr:cNvSpPr>
          <a:spLocks noChangeShapeType="1"/>
        </xdr:cNvSpPr>
      </xdr:nvSpPr>
      <xdr:spPr bwMode="auto">
        <a:xfrm flipH="1">
          <a:off x="1485900" y="91420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394</xdr:row>
      <xdr:rowOff>114300</xdr:rowOff>
    </xdr:from>
    <xdr:to>
      <xdr:col>2</xdr:col>
      <xdr:colOff>76200</xdr:colOff>
      <xdr:row>394</xdr:row>
      <xdr:rowOff>114300</xdr:rowOff>
    </xdr:to>
    <xdr:sp macro="" textlink="">
      <xdr:nvSpPr>
        <xdr:cNvPr id="1259" name="Line 8">
          <a:extLst>
            <a:ext uri="{FF2B5EF4-FFF2-40B4-BE49-F238E27FC236}">
              <a16:creationId xmlns:a16="http://schemas.microsoft.com/office/drawing/2014/main" id="{BC7D72DA-A35D-423B-90FE-FC858DA78995}"/>
            </a:ext>
          </a:extLst>
        </xdr:cNvPr>
        <xdr:cNvSpPr>
          <a:spLocks noChangeShapeType="1"/>
        </xdr:cNvSpPr>
      </xdr:nvSpPr>
      <xdr:spPr bwMode="auto">
        <a:xfrm flipH="1">
          <a:off x="1485900" y="73418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499</xdr:row>
      <xdr:rowOff>114300</xdr:rowOff>
    </xdr:from>
    <xdr:to>
      <xdr:col>2</xdr:col>
      <xdr:colOff>76200</xdr:colOff>
      <xdr:row>499</xdr:row>
      <xdr:rowOff>114300</xdr:rowOff>
    </xdr:to>
    <xdr:sp macro="" textlink="">
      <xdr:nvSpPr>
        <xdr:cNvPr id="1260" name="Line 8">
          <a:extLst>
            <a:ext uri="{FF2B5EF4-FFF2-40B4-BE49-F238E27FC236}">
              <a16:creationId xmlns:a16="http://schemas.microsoft.com/office/drawing/2014/main" id="{64CAFA71-CF75-46F4-8A5D-9F3B33A06FE8}"/>
            </a:ext>
          </a:extLst>
        </xdr:cNvPr>
        <xdr:cNvSpPr>
          <a:spLocks noChangeShapeType="1"/>
        </xdr:cNvSpPr>
      </xdr:nvSpPr>
      <xdr:spPr bwMode="auto">
        <a:xfrm flipH="1">
          <a:off x="1485900" y="91420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394</xdr:row>
      <xdr:rowOff>114300</xdr:rowOff>
    </xdr:from>
    <xdr:to>
      <xdr:col>2</xdr:col>
      <xdr:colOff>76200</xdr:colOff>
      <xdr:row>394</xdr:row>
      <xdr:rowOff>114300</xdr:rowOff>
    </xdr:to>
    <xdr:sp macro="" textlink="">
      <xdr:nvSpPr>
        <xdr:cNvPr id="1261" name="Line 8">
          <a:extLst>
            <a:ext uri="{FF2B5EF4-FFF2-40B4-BE49-F238E27FC236}">
              <a16:creationId xmlns:a16="http://schemas.microsoft.com/office/drawing/2014/main" id="{BA261A5C-A9AA-48FE-9787-43FED28266CF}"/>
            </a:ext>
          </a:extLst>
        </xdr:cNvPr>
        <xdr:cNvSpPr>
          <a:spLocks noChangeShapeType="1"/>
        </xdr:cNvSpPr>
      </xdr:nvSpPr>
      <xdr:spPr bwMode="auto">
        <a:xfrm flipH="1">
          <a:off x="1485900" y="73418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95250</xdr:rowOff>
    </xdr:from>
    <xdr:to>
      <xdr:col>2</xdr:col>
      <xdr:colOff>38100</xdr:colOff>
      <xdr:row>414</xdr:row>
      <xdr:rowOff>104775</xdr:rowOff>
    </xdr:to>
    <xdr:sp macro="" textlink="">
      <xdr:nvSpPr>
        <xdr:cNvPr id="1262" name="Line 7">
          <a:extLst>
            <a:ext uri="{FF2B5EF4-FFF2-40B4-BE49-F238E27FC236}">
              <a16:creationId xmlns:a16="http://schemas.microsoft.com/office/drawing/2014/main" id="{1DE3FE72-3F74-4639-90BB-A016742A58E4}"/>
            </a:ext>
          </a:extLst>
        </xdr:cNvPr>
        <xdr:cNvSpPr>
          <a:spLocks noChangeShapeType="1"/>
        </xdr:cNvSpPr>
      </xdr:nvSpPr>
      <xdr:spPr bwMode="auto">
        <a:xfrm flipH="1" flipV="1">
          <a:off x="1409700" y="76828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415</xdr:row>
      <xdr:rowOff>114300</xdr:rowOff>
    </xdr:from>
    <xdr:to>
      <xdr:col>2</xdr:col>
      <xdr:colOff>0</xdr:colOff>
      <xdr:row>415</xdr:row>
      <xdr:rowOff>114300</xdr:rowOff>
    </xdr:to>
    <xdr:sp macro="" textlink="">
      <xdr:nvSpPr>
        <xdr:cNvPr id="1263" name="Line 8">
          <a:extLst>
            <a:ext uri="{FF2B5EF4-FFF2-40B4-BE49-F238E27FC236}">
              <a16:creationId xmlns:a16="http://schemas.microsoft.com/office/drawing/2014/main" id="{32BE986E-5DFA-422E-8EBB-0494C65313FB}"/>
            </a:ext>
          </a:extLst>
        </xdr:cNvPr>
        <xdr:cNvSpPr>
          <a:spLocks noChangeShapeType="1"/>
        </xdr:cNvSpPr>
      </xdr:nvSpPr>
      <xdr:spPr bwMode="auto">
        <a:xfrm flipH="1">
          <a:off x="14097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413</xdr:row>
      <xdr:rowOff>114300</xdr:rowOff>
    </xdr:from>
    <xdr:to>
      <xdr:col>2</xdr:col>
      <xdr:colOff>76200</xdr:colOff>
      <xdr:row>413</xdr:row>
      <xdr:rowOff>114300</xdr:rowOff>
    </xdr:to>
    <xdr:sp macro="" textlink="">
      <xdr:nvSpPr>
        <xdr:cNvPr id="1264" name="Line 8">
          <a:extLst>
            <a:ext uri="{FF2B5EF4-FFF2-40B4-BE49-F238E27FC236}">
              <a16:creationId xmlns:a16="http://schemas.microsoft.com/office/drawing/2014/main" id="{B613A8F8-490B-4CB7-8DAE-14C3B5947A26}"/>
            </a:ext>
          </a:extLst>
        </xdr:cNvPr>
        <xdr:cNvSpPr>
          <a:spLocks noChangeShapeType="1"/>
        </xdr:cNvSpPr>
      </xdr:nvSpPr>
      <xdr:spPr bwMode="auto">
        <a:xfrm flipH="1">
          <a:off x="1943100" y="7667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95250</xdr:rowOff>
    </xdr:from>
    <xdr:to>
      <xdr:col>2</xdr:col>
      <xdr:colOff>38100</xdr:colOff>
      <xdr:row>440</xdr:row>
      <xdr:rowOff>104775</xdr:rowOff>
    </xdr:to>
    <xdr:sp macro="" textlink="">
      <xdr:nvSpPr>
        <xdr:cNvPr id="1265" name="Line 7">
          <a:extLst>
            <a:ext uri="{FF2B5EF4-FFF2-40B4-BE49-F238E27FC236}">
              <a16:creationId xmlns:a16="http://schemas.microsoft.com/office/drawing/2014/main" id="{B875D3EA-871E-434A-BCEA-038FA7483DE8}"/>
            </a:ext>
          </a:extLst>
        </xdr:cNvPr>
        <xdr:cNvSpPr>
          <a:spLocks noChangeShapeType="1"/>
        </xdr:cNvSpPr>
      </xdr:nvSpPr>
      <xdr:spPr bwMode="auto">
        <a:xfrm flipH="1" flipV="1">
          <a:off x="1409700" y="81286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114300</xdr:rowOff>
    </xdr:from>
    <xdr:to>
      <xdr:col>2</xdr:col>
      <xdr:colOff>0</xdr:colOff>
      <xdr:row>441</xdr:row>
      <xdr:rowOff>114300</xdr:rowOff>
    </xdr:to>
    <xdr:sp macro="" textlink="">
      <xdr:nvSpPr>
        <xdr:cNvPr id="1266" name="Line 8">
          <a:extLst>
            <a:ext uri="{FF2B5EF4-FFF2-40B4-BE49-F238E27FC236}">
              <a16:creationId xmlns:a16="http://schemas.microsoft.com/office/drawing/2014/main" id="{2BF40706-694A-45CC-AF5F-F1296C3E8B86}"/>
            </a:ext>
          </a:extLst>
        </xdr:cNvPr>
        <xdr:cNvSpPr>
          <a:spLocks noChangeShapeType="1"/>
        </xdr:cNvSpPr>
      </xdr:nvSpPr>
      <xdr:spPr bwMode="auto">
        <a:xfrm flipH="1">
          <a:off x="1409700" y="8147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417</xdr:row>
      <xdr:rowOff>114300</xdr:rowOff>
    </xdr:from>
    <xdr:to>
      <xdr:col>2</xdr:col>
      <xdr:colOff>76200</xdr:colOff>
      <xdr:row>417</xdr:row>
      <xdr:rowOff>114300</xdr:rowOff>
    </xdr:to>
    <xdr:sp macro="" textlink="">
      <xdr:nvSpPr>
        <xdr:cNvPr id="1267" name="Line 8">
          <a:extLst>
            <a:ext uri="{FF2B5EF4-FFF2-40B4-BE49-F238E27FC236}">
              <a16:creationId xmlns:a16="http://schemas.microsoft.com/office/drawing/2014/main" id="{2F55242F-335A-454C-ADE6-B7B2EE218036}"/>
            </a:ext>
          </a:extLst>
        </xdr:cNvPr>
        <xdr:cNvSpPr>
          <a:spLocks noChangeShapeType="1"/>
        </xdr:cNvSpPr>
      </xdr:nvSpPr>
      <xdr:spPr bwMode="auto">
        <a:xfrm flipH="1">
          <a:off x="1943100" y="77362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95250</xdr:rowOff>
    </xdr:from>
    <xdr:to>
      <xdr:col>2</xdr:col>
      <xdr:colOff>38100</xdr:colOff>
      <xdr:row>444</xdr:row>
      <xdr:rowOff>104775</xdr:rowOff>
    </xdr:to>
    <xdr:sp macro="" textlink="">
      <xdr:nvSpPr>
        <xdr:cNvPr id="1268" name="Line 7">
          <a:extLst>
            <a:ext uri="{FF2B5EF4-FFF2-40B4-BE49-F238E27FC236}">
              <a16:creationId xmlns:a16="http://schemas.microsoft.com/office/drawing/2014/main" id="{0CF7BA47-B563-4EF0-AEEC-3B4E8D5D6619}"/>
            </a:ext>
          </a:extLst>
        </xdr:cNvPr>
        <xdr:cNvSpPr>
          <a:spLocks noChangeShapeType="1"/>
        </xdr:cNvSpPr>
      </xdr:nvSpPr>
      <xdr:spPr bwMode="auto">
        <a:xfrm flipH="1" flipV="1">
          <a:off x="1409700" y="81972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0</xdr:colOff>
      <xdr:row>445</xdr:row>
      <xdr:rowOff>114300</xdr:rowOff>
    </xdr:to>
    <xdr:sp macro="" textlink="">
      <xdr:nvSpPr>
        <xdr:cNvPr id="1269" name="Line 8">
          <a:extLst>
            <a:ext uri="{FF2B5EF4-FFF2-40B4-BE49-F238E27FC236}">
              <a16:creationId xmlns:a16="http://schemas.microsoft.com/office/drawing/2014/main" id="{384AEF1E-82D6-4C41-9739-FE1F54C371C2}"/>
            </a:ext>
          </a:extLst>
        </xdr:cNvPr>
        <xdr:cNvSpPr>
          <a:spLocks noChangeShapeType="1"/>
        </xdr:cNvSpPr>
      </xdr:nvSpPr>
      <xdr:spPr bwMode="auto">
        <a:xfrm flipH="1">
          <a:off x="1409700" y="8216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503</xdr:row>
      <xdr:rowOff>114300</xdr:rowOff>
    </xdr:from>
    <xdr:to>
      <xdr:col>2</xdr:col>
      <xdr:colOff>76200</xdr:colOff>
      <xdr:row>503</xdr:row>
      <xdr:rowOff>114300</xdr:rowOff>
    </xdr:to>
    <xdr:sp macro="" textlink="">
      <xdr:nvSpPr>
        <xdr:cNvPr id="1270" name="Line 8">
          <a:extLst>
            <a:ext uri="{FF2B5EF4-FFF2-40B4-BE49-F238E27FC236}">
              <a16:creationId xmlns:a16="http://schemas.microsoft.com/office/drawing/2014/main" id="{71CD6D8F-A9F1-41A3-AF38-836B1A55DDB1}"/>
            </a:ext>
          </a:extLst>
        </xdr:cNvPr>
        <xdr:cNvSpPr>
          <a:spLocks noChangeShapeType="1"/>
        </xdr:cNvSpPr>
      </xdr:nvSpPr>
      <xdr:spPr bwMode="auto">
        <a:xfrm flipH="1">
          <a:off x="1485900" y="9210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398</xdr:row>
      <xdr:rowOff>114300</xdr:rowOff>
    </xdr:from>
    <xdr:to>
      <xdr:col>2</xdr:col>
      <xdr:colOff>76200</xdr:colOff>
      <xdr:row>398</xdr:row>
      <xdr:rowOff>114300</xdr:rowOff>
    </xdr:to>
    <xdr:sp macro="" textlink="">
      <xdr:nvSpPr>
        <xdr:cNvPr id="1271" name="Line 8">
          <a:extLst>
            <a:ext uri="{FF2B5EF4-FFF2-40B4-BE49-F238E27FC236}">
              <a16:creationId xmlns:a16="http://schemas.microsoft.com/office/drawing/2014/main" id="{DB338403-FFA6-4152-BF17-9FD66D8C7FFA}"/>
            </a:ext>
          </a:extLst>
        </xdr:cNvPr>
        <xdr:cNvSpPr>
          <a:spLocks noChangeShapeType="1"/>
        </xdr:cNvSpPr>
      </xdr:nvSpPr>
      <xdr:spPr bwMode="auto">
        <a:xfrm flipH="1">
          <a:off x="1485900" y="74104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503</xdr:row>
      <xdr:rowOff>114300</xdr:rowOff>
    </xdr:from>
    <xdr:to>
      <xdr:col>2</xdr:col>
      <xdr:colOff>76200</xdr:colOff>
      <xdr:row>503</xdr:row>
      <xdr:rowOff>114300</xdr:rowOff>
    </xdr:to>
    <xdr:sp macro="" textlink="">
      <xdr:nvSpPr>
        <xdr:cNvPr id="1272" name="Line 8">
          <a:extLst>
            <a:ext uri="{FF2B5EF4-FFF2-40B4-BE49-F238E27FC236}">
              <a16:creationId xmlns:a16="http://schemas.microsoft.com/office/drawing/2014/main" id="{5F7FAF62-43B8-40AC-8643-BDB7297B6D1A}"/>
            </a:ext>
          </a:extLst>
        </xdr:cNvPr>
        <xdr:cNvSpPr>
          <a:spLocks noChangeShapeType="1"/>
        </xdr:cNvSpPr>
      </xdr:nvSpPr>
      <xdr:spPr bwMode="auto">
        <a:xfrm flipH="1">
          <a:off x="1485900" y="9210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398</xdr:row>
      <xdr:rowOff>114300</xdr:rowOff>
    </xdr:from>
    <xdr:to>
      <xdr:col>2</xdr:col>
      <xdr:colOff>76200</xdr:colOff>
      <xdr:row>398</xdr:row>
      <xdr:rowOff>114300</xdr:rowOff>
    </xdr:to>
    <xdr:sp macro="" textlink="">
      <xdr:nvSpPr>
        <xdr:cNvPr id="1273" name="Line 8">
          <a:extLst>
            <a:ext uri="{FF2B5EF4-FFF2-40B4-BE49-F238E27FC236}">
              <a16:creationId xmlns:a16="http://schemas.microsoft.com/office/drawing/2014/main" id="{23CD4BC7-CC5C-4C44-9066-F1A344A1AFB8}"/>
            </a:ext>
          </a:extLst>
        </xdr:cNvPr>
        <xdr:cNvSpPr>
          <a:spLocks noChangeShapeType="1"/>
        </xdr:cNvSpPr>
      </xdr:nvSpPr>
      <xdr:spPr bwMode="auto">
        <a:xfrm flipH="1">
          <a:off x="1485900" y="74104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418</xdr:row>
      <xdr:rowOff>95250</xdr:rowOff>
    </xdr:from>
    <xdr:to>
      <xdr:col>2</xdr:col>
      <xdr:colOff>38100</xdr:colOff>
      <xdr:row>418</xdr:row>
      <xdr:rowOff>104775</xdr:rowOff>
    </xdr:to>
    <xdr:sp macro="" textlink="">
      <xdr:nvSpPr>
        <xdr:cNvPr id="1274" name="Line 7">
          <a:extLst>
            <a:ext uri="{FF2B5EF4-FFF2-40B4-BE49-F238E27FC236}">
              <a16:creationId xmlns:a16="http://schemas.microsoft.com/office/drawing/2014/main" id="{3C561C3D-1EBB-4A2E-B65C-9E49AB2E0A63}"/>
            </a:ext>
          </a:extLst>
        </xdr:cNvPr>
        <xdr:cNvSpPr>
          <a:spLocks noChangeShapeType="1"/>
        </xdr:cNvSpPr>
      </xdr:nvSpPr>
      <xdr:spPr bwMode="auto">
        <a:xfrm flipH="1" flipV="1">
          <a:off x="1409700" y="77514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419</xdr:row>
      <xdr:rowOff>114300</xdr:rowOff>
    </xdr:from>
    <xdr:to>
      <xdr:col>2</xdr:col>
      <xdr:colOff>0</xdr:colOff>
      <xdr:row>419</xdr:row>
      <xdr:rowOff>114300</xdr:rowOff>
    </xdr:to>
    <xdr:sp macro="" textlink="">
      <xdr:nvSpPr>
        <xdr:cNvPr id="1275" name="Line 8">
          <a:extLst>
            <a:ext uri="{FF2B5EF4-FFF2-40B4-BE49-F238E27FC236}">
              <a16:creationId xmlns:a16="http://schemas.microsoft.com/office/drawing/2014/main" id="{192F44A6-BEE9-48DD-BED1-A590CB9C5CA2}"/>
            </a:ext>
          </a:extLst>
        </xdr:cNvPr>
        <xdr:cNvSpPr>
          <a:spLocks noChangeShapeType="1"/>
        </xdr:cNvSpPr>
      </xdr:nvSpPr>
      <xdr:spPr bwMode="auto">
        <a:xfrm flipH="1">
          <a:off x="1409700" y="77704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417</xdr:row>
      <xdr:rowOff>114300</xdr:rowOff>
    </xdr:from>
    <xdr:to>
      <xdr:col>2</xdr:col>
      <xdr:colOff>76200</xdr:colOff>
      <xdr:row>417</xdr:row>
      <xdr:rowOff>114300</xdr:rowOff>
    </xdr:to>
    <xdr:sp macro="" textlink="">
      <xdr:nvSpPr>
        <xdr:cNvPr id="1276" name="Line 8">
          <a:extLst>
            <a:ext uri="{FF2B5EF4-FFF2-40B4-BE49-F238E27FC236}">
              <a16:creationId xmlns:a16="http://schemas.microsoft.com/office/drawing/2014/main" id="{4433666E-4A64-4651-BF69-4D8CD96FA26F}"/>
            </a:ext>
          </a:extLst>
        </xdr:cNvPr>
        <xdr:cNvSpPr>
          <a:spLocks noChangeShapeType="1"/>
        </xdr:cNvSpPr>
      </xdr:nvSpPr>
      <xdr:spPr bwMode="auto">
        <a:xfrm flipH="1">
          <a:off x="1943100" y="77362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95250</xdr:rowOff>
    </xdr:from>
    <xdr:to>
      <xdr:col>2</xdr:col>
      <xdr:colOff>38100</xdr:colOff>
      <xdr:row>444</xdr:row>
      <xdr:rowOff>104775</xdr:rowOff>
    </xdr:to>
    <xdr:sp macro="" textlink="">
      <xdr:nvSpPr>
        <xdr:cNvPr id="1277" name="Line 7">
          <a:extLst>
            <a:ext uri="{FF2B5EF4-FFF2-40B4-BE49-F238E27FC236}">
              <a16:creationId xmlns:a16="http://schemas.microsoft.com/office/drawing/2014/main" id="{4CED77EF-8EAD-4080-9167-AFDFB802476F}"/>
            </a:ext>
          </a:extLst>
        </xdr:cNvPr>
        <xdr:cNvSpPr>
          <a:spLocks noChangeShapeType="1"/>
        </xdr:cNvSpPr>
      </xdr:nvSpPr>
      <xdr:spPr bwMode="auto">
        <a:xfrm flipH="1" flipV="1">
          <a:off x="1409700" y="81972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0</xdr:colOff>
      <xdr:row>445</xdr:row>
      <xdr:rowOff>114300</xdr:rowOff>
    </xdr:to>
    <xdr:sp macro="" textlink="">
      <xdr:nvSpPr>
        <xdr:cNvPr id="1278" name="Line 8">
          <a:extLst>
            <a:ext uri="{FF2B5EF4-FFF2-40B4-BE49-F238E27FC236}">
              <a16:creationId xmlns:a16="http://schemas.microsoft.com/office/drawing/2014/main" id="{A700D28F-18DD-4BAE-BF09-0B5E038C65A0}"/>
            </a:ext>
          </a:extLst>
        </xdr:cNvPr>
        <xdr:cNvSpPr>
          <a:spLocks noChangeShapeType="1"/>
        </xdr:cNvSpPr>
      </xdr:nvSpPr>
      <xdr:spPr bwMode="auto">
        <a:xfrm flipH="1">
          <a:off x="1409700" y="8216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415</xdr:row>
      <xdr:rowOff>114300</xdr:rowOff>
    </xdr:from>
    <xdr:to>
      <xdr:col>2</xdr:col>
      <xdr:colOff>76200</xdr:colOff>
      <xdr:row>415</xdr:row>
      <xdr:rowOff>114300</xdr:rowOff>
    </xdr:to>
    <xdr:sp macro="" textlink="">
      <xdr:nvSpPr>
        <xdr:cNvPr id="1279" name="Line 8">
          <a:extLst>
            <a:ext uri="{FF2B5EF4-FFF2-40B4-BE49-F238E27FC236}">
              <a16:creationId xmlns:a16="http://schemas.microsoft.com/office/drawing/2014/main" id="{DFC10D8F-5090-4BE9-9903-5E7859F3DB3C}"/>
            </a:ext>
          </a:extLst>
        </xdr:cNvPr>
        <xdr:cNvSpPr>
          <a:spLocks noChangeShapeType="1"/>
        </xdr:cNvSpPr>
      </xdr:nvSpPr>
      <xdr:spPr bwMode="auto">
        <a:xfrm flipH="1">
          <a:off x="19431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95250</xdr:rowOff>
    </xdr:from>
    <xdr:to>
      <xdr:col>2</xdr:col>
      <xdr:colOff>38100</xdr:colOff>
      <xdr:row>442</xdr:row>
      <xdr:rowOff>104775</xdr:rowOff>
    </xdr:to>
    <xdr:sp macro="" textlink="">
      <xdr:nvSpPr>
        <xdr:cNvPr id="1280" name="Line 7">
          <a:extLst>
            <a:ext uri="{FF2B5EF4-FFF2-40B4-BE49-F238E27FC236}">
              <a16:creationId xmlns:a16="http://schemas.microsoft.com/office/drawing/2014/main" id="{24D08BDC-00BD-481E-A0B1-9D63FCE1EAB7}"/>
            </a:ext>
          </a:extLst>
        </xdr:cNvPr>
        <xdr:cNvSpPr>
          <a:spLocks noChangeShapeType="1"/>
        </xdr:cNvSpPr>
      </xdr:nvSpPr>
      <xdr:spPr bwMode="auto">
        <a:xfrm flipH="1" flipV="1">
          <a:off x="1409700" y="81629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114300</xdr:rowOff>
    </xdr:from>
    <xdr:to>
      <xdr:col>2</xdr:col>
      <xdr:colOff>0</xdr:colOff>
      <xdr:row>443</xdr:row>
      <xdr:rowOff>114300</xdr:rowOff>
    </xdr:to>
    <xdr:sp macro="" textlink="">
      <xdr:nvSpPr>
        <xdr:cNvPr id="1281" name="Line 8">
          <a:extLst>
            <a:ext uri="{FF2B5EF4-FFF2-40B4-BE49-F238E27FC236}">
              <a16:creationId xmlns:a16="http://schemas.microsoft.com/office/drawing/2014/main" id="{488F1E9A-DB7A-43A2-A3FD-3E8A674800A7}"/>
            </a:ext>
          </a:extLst>
        </xdr:cNvPr>
        <xdr:cNvSpPr>
          <a:spLocks noChangeShapeType="1"/>
        </xdr:cNvSpPr>
      </xdr:nvSpPr>
      <xdr:spPr bwMode="auto">
        <a:xfrm flipH="1">
          <a:off x="14097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501</xdr:row>
      <xdr:rowOff>114300</xdr:rowOff>
    </xdr:from>
    <xdr:to>
      <xdr:col>2</xdr:col>
      <xdr:colOff>76200</xdr:colOff>
      <xdr:row>501</xdr:row>
      <xdr:rowOff>114300</xdr:rowOff>
    </xdr:to>
    <xdr:sp macro="" textlink="">
      <xdr:nvSpPr>
        <xdr:cNvPr id="1282" name="Line 8">
          <a:extLst>
            <a:ext uri="{FF2B5EF4-FFF2-40B4-BE49-F238E27FC236}">
              <a16:creationId xmlns:a16="http://schemas.microsoft.com/office/drawing/2014/main" id="{457E46A7-107A-4747-884E-C4688B9E6C02}"/>
            </a:ext>
          </a:extLst>
        </xdr:cNvPr>
        <xdr:cNvSpPr>
          <a:spLocks noChangeShapeType="1"/>
        </xdr:cNvSpPr>
      </xdr:nvSpPr>
      <xdr:spPr bwMode="auto">
        <a:xfrm flipH="1">
          <a:off x="1485900" y="91763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396</xdr:row>
      <xdr:rowOff>114300</xdr:rowOff>
    </xdr:from>
    <xdr:to>
      <xdr:col>2</xdr:col>
      <xdr:colOff>76200</xdr:colOff>
      <xdr:row>396</xdr:row>
      <xdr:rowOff>114300</xdr:rowOff>
    </xdr:to>
    <xdr:sp macro="" textlink="">
      <xdr:nvSpPr>
        <xdr:cNvPr id="1283" name="Line 8">
          <a:extLst>
            <a:ext uri="{FF2B5EF4-FFF2-40B4-BE49-F238E27FC236}">
              <a16:creationId xmlns:a16="http://schemas.microsoft.com/office/drawing/2014/main" id="{CA2A887D-516E-47C8-96A8-06BF6629927A}"/>
            </a:ext>
          </a:extLst>
        </xdr:cNvPr>
        <xdr:cNvSpPr>
          <a:spLocks noChangeShapeType="1"/>
        </xdr:cNvSpPr>
      </xdr:nvSpPr>
      <xdr:spPr bwMode="auto">
        <a:xfrm flipH="1">
          <a:off x="1485900" y="7376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501</xdr:row>
      <xdr:rowOff>114300</xdr:rowOff>
    </xdr:from>
    <xdr:to>
      <xdr:col>2</xdr:col>
      <xdr:colOff>76200</xdr:colOff>
      <xdr:row>501</xdr:row>
      <xdr:rowOff>114300</xdr:rowOff>
    </xdr:to>
    <xdr:sp macro="" textlink="">
      <xdr:nvSpPr>
        <xdr:cNvPr id="1284" name="Line 8">
          <a:extLst>
            <a:ext uri="{FF2B5EF4-FFF2-40B4-BE49-F238E27FC236}">
              <a16:creationId xmlns:a16="http://schemas.microsoft.com/office/drawing/2014/main" id="{058D1DD7-809E-47D1-92E4-A82DDBADF299}"/>
            </a:ext>
          </a:extLst>
        </xdr:cNvPr>
        <xdr:cNvSpPr>
          <a:spLocks noChangeShapeType="1"/>
        </xdr:cNvSpPr>
      </xdr:nvSpPr>
      <xdr:spPr bwMode="auto">
        <a:xfrm flipH="1">
          <a:off x="1485900" y="91763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396</xdr:row>
      <xdr:rowOff>114300</xdr:rowOff>
    </xdr:from>
    <xdr:to>
      <xdr:col>2</xdr:col>
      <xdr:colOff>76200</xdr:colOff>
      <xdr:row>396</xdr:row>
      <xdr:rowOff>114300</xdr:rowOff>
    </xdr:to>
    <xdr:sp macro="" textlink="">
      <xdr:nvSpPr>
        <xdr:cNvPr id="1285" name="Line 8">
          <a:extLst>
            <a:ext uri="{FF2B5EF4-FFF2-40B4-BE49-F238E27FC236}">
              <a16:creationId xmlns:a16="http://schemas.microsoft.com/office/drawing/2014/main" id="{4A44C9A9-B7DC-4185-A7B8-93CBED69781A}"/>
            </a:ext>
          </a:extLst>
        </xdr:cNvPr>
        <xdr:cNvSpPr>
          <a:spLocks noChangeShapeType="1"/>
        </xdr:cNvSpPr>
      </xdr:nvSpPr>
      <xdr:spPr bwMode="auto">
        <a:xfrm flipH="1">
          <a:off x="1485900" y="7376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416</xdr:row>
      <xdr:rowOff>95250</xdr:rowOff>
    </xdr:from>
    <xdr:to>
      <xdr:col>2</xdr:col>
      <xdr:colOff>38100</xdr:colOff>
      <xdr:row>416</xdr:row>
      <xdr:rowOff>104775</xdr:rowOff>
    </xdr:to>
    <xdr:sp macro="" textlink="">
      <xdr:nvSpPr>
        <xdr:cNvPr id="1286" name="Line 7">
          <a:extLst>
            <a:ext uri="{FF2B5EF4-FFF2-40B4-BE49-F238E27FC236}">
              <a16:creationId xmlns:a16="http://schemas.microsoft.com/office/drawing/2014/main" id="{655C2261-7D70-4418-9816-9AB9536D5464}"/>
            </a:ext>
          </a:extLst>
        </xdr:cNvPr>
        <xdr:cNvSpPr>
          <a:spLocks noChangeShapeType="1"/>
        </xdr:cNvSpPr>
      </xdr:nvSpPr>
      <xdr:spPr bwMode="auto">
        <a:xfrm flipH="1" flipV="1">
          <a:off x="1409700" y="77171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417</xdr:row>
      <xdr:rowOff>114300</xdr:rowOff>
    </xdr:from>
    <xdr:to>
      <xdr:col>2</xdr:col>
      <xdr:colOff>0</xdr:colOff>
      <xdr:row>417</xdr:row>
      <xdr:rowOff>114300</xdr:rowOff>
    </xdr:to>
    <xdr:sp macro="" textlink="">
      <xdr:nvSpPr>
        <xdr:cNvPr id="1287" name="Line 8">
          <a:extLst>
            <a:ext uri="{FF2B5EF4-FFF2-40B4-BE49-F238E27FC236}">
              <a16:creationId xmlns:a16="http://schemas.microsoft.com/office/drawing/2014/main" id="{DDA3CE4B-CCEF-4F42-B213-5320E3CF6B54}"/>
            </a:ext>
          </a:extLst>
        </xdr:cNvPr>
        <xdr:cNvSpPr>
          <a:spLocks noChangeShapeType="1"/>
        </xdr:cNvSpPr>
      </xdr:nvSpPr>
      <xdr:spPr bwMode="auto">
        <a:xfrm flipH="1">
          <a:off x="1409700" y="77362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415</xdr:row>
      <xdr:rowOff>114300</xdr:rowOff>
    </xdr:from>
    <xdr:to>
      <xdr:col>2</xdr:col>
      <xdr:colOff>76200</xdr:colOff>
      <xdr:row>415</xdr:row>
      <xdr:rowOff>114300</xdr:rowOff>
    </xdr:to>
    <xdr:sp macro="" textlink="">
      <xdr:nvSpPr>
        <xdr:cNvPr id="1288" name="Line 8">
          <a:extLst>
            <a:ext uri="{FF2B5EF4-FFF2-40B4-BE49-F238E27FC236}">
              <a16:creationId xmlns:a16="http://schemas.microsoft.com/office/drawing/2014/main" id="{12F11EEA-E17B-4B5D-B345-028C1875F7EC}"/>
            </a:ext>
          </a:extLst>
        </xdr:cNvPr>
        <xdr:cNvSpPr>
          <a:spLocks noChangeShapeType="1"/>
        </xdr:cNvSpPr>
      </xdr:nvSpPr>
      <xdr:spPr bwMode="auto">
        <a:xfrm flipH="1">
          <a:off x="19431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95250</xdr:rowOff>
    </xdr:from>
    <xdr:to>
      <xdr:col>2</xdr:col>
      <xdr:colOff>38100</xdr:colOff>
      <xdr:row>442</xdr:row>
      <xdr:rowOff>104775</xdr:rowOff>
    </xdr:to>
    <xdr:sp macro="" textlink="">
      <xdr:nvSpPr>
        <xdr:cNvPr id="1289" name="Line 7">
          <a:extLst>
            <a:ext uri="{FF2B5EF4-FFF2-40B4-BE49-F238E27FC236}">
              <a16:creationId xmlns:a16="http://schemas.microsoft.com/office/drawing/2014/main" id="{82E6BF9E-BC92-4015-A5E7-50A75476D14E}"/>
            </a:ext>
          </a:extLst>
        </xdr:cNvPr>
        <xdr:cNvSpPr>
          <a:spLocks noChangeShapeType="1"/>
        </xdr:cNvSpPr>
      </xdr:nvSpPr>
      <xdr:spPr bwMode="auto">
        <a:xfrm flipH="1" flipV="1">
          <a:off x="1409700" y="81629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114300</xdr:rowOff>
    </xdr:from>
    <xdr:to>
      <xdr:col>2</xdr:col>
      <xdr:colOff>0</xdr:colOff>
      <xdr:row>443</xdr:row>
      <xdr:rowOff>114300</xdr:rowOff>
    </xdr:to>
    <xdr:sp macro="" textlink="">
      <xdr:nvSpPr>
        <xdr:cNvPr id="1290" name="Line 8">
          <a:extLst>
            <a:ext uri="{FF2B5EF4-FFF2-40B4-BE49-F238E27FC236}">
              <a16:creationId xmlns:a16="http://schemas.microsoft.com/office/drawing/2014/main" id="{39A83ACD-92C0-453A-B343-F27082D81FE6}"/>
            </a:ext>
          </a:extLst>
        </xdr:cNvPr>
        <xdr:cNvSpPr>
          <a:spLocks noChangeShapeType="1"/>
        </xdr:cNvSpPr>
      </xdr:nvSpPr>
      <xdr:spPr bwMode="auto">
        <a:xfrm flipH="1">
          <a:off x="14097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415</xdr:row>
      <xdr:rowOff>114300</xdr:rowOff>
    </xdr:from>
    <xdr:to>
      <xdr:col>2</xdr:col>
      <xdr:colOff>76200</xdr:colOff>
      <xdr:row>415</xdr:row>
      <xdr:rowOff>114300</xdr:rowOff>
    </xdr:to>
    <xdr:sp macro="" textlink="">
      <xdr:nvSpPr>
        <xdr:cNvPr id="1291" name="Line 8">
          <a:extLst>
            <a:ext uri="{FF2B5EF4-FFF2-40B4-BE49-F238E27FC236}">
              <a16:creationId xmlns:a16="http://schemas.microsoft.com/office/drawing/2014/main" id="{2D787FE1-CDA5-4F5C-8856-39ED7C1ECD6B}"/>
            </a:ext>
          </a:extLst>
        </xdr:cNvPr>
        <xdr:cNvSpPr>
          <a:spLocks noChangeShapeType="1"/>
        </xdr:cNvSpPr>
      </xdr:nvSpPr>
      <xdr:spPr bwMode="auto">
        <a:xfrm flipH="1">
          <a:off x="19431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95250</xdr:rowOff>
    </xdr:from>
    <xdr:to>
      <xdr:col>2</xdr:col>
      <xdr:colOff>38100</xdr:colOff>
      <xdr:row>442</xdr:row>
      <xdr:rowOff>104775</xdr:rowOff>
    </xdr:to>
    <xdr:sp macro="" textlink="">
      <xdr:nvSpPr>
        <xdr:cNvPr id="1292" name="Line 7">
          <a:extLst>
            <a:ext uri="{FF2B5EF4-FFF2-40B4-BE49-F238E27FC236}">
              <a16:creationId xmlns:a16="http://schemas.microsoft.com/office/drawing/2014/main" id="{49D10195-D6DA-4B60-A1A0-5E7948B58661}"/>
            </a:ext>
          </a:extLst>
        </xdr:cNvPr>
        <xdr:cNvSpPr>
          <a:spLocks noChangeShapeType="1"/>
        </xdr:cNvSpPr>
      </xdr:nvSpPr>
      <xdr:spPr bwMode="auto">
        <a:xfrm flipH="1" flipV="1">
          <a:off x="1409700" y="81629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114300</xdr:rowOff>
    </xdr:from>
    <xdr:to>
      <xdr:col>2</xdr:col>
      <xdr:colOff>0</xdr:colOff>
      <xdr:row>443</xdr:row>
      <xdr:rowOff>114300</xdr:rowOff>
    </xdr:to>
    <xdr:sp macro="" textlink="">
      <xdr:nvSpPr>
        <xdr:cNvPr id="1293" name="Line 8">
          <a:extLst>
            <a:ext uri="{FF2B5EF4-FFF2-40B4-BE49-F238E27FC236}">
              <a16:creationId xmlns:a16="http://schemas.microsoft.com/office/drawing/2014/main" id="{65C0170E-7E8F-4A22-9B07-AE29F3B09468}"/>
            </a:ext>
          </a:extLst>
        </xdr:cNvPr>
        <xdr:cNvSpPr>
          <a:spLocks noChangeShapeType="1"/>
        </xdr:cNvSpPr>
      </xdr:nvSpPr>
      <xdr:spPr bwMode="auto">
        <a:xfrm flipH="1">
          <a:off x="14097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501</xdr:row>
      <xdr:rowOff>114300</xdr:rowOff>
    </xdr:from>
    <xdr:to>
      <xdr:col>2</xdr:col>
      <xdr:colOff>76200</xdr:colOff>
      <xdr:row>501</xdr:row>
      <xdr:rowOff>114300</xdr:rowOff>
    </xdr:to>
    <xdr:sp macro="" textlink="">
      <xdr:nvSpPr>
        <xdr:cNvPr id="1294" name="Line 8">
          <a:extLst>
            <a:ext uri="{FF2B5EF4-FFF2-40B4-BE49-F238E27FC236}">
              <a16:creationId xmlns:a16="http://schemas.microsoft.com/office/drawing/2014/main" id="{1DA62741-8F08-4FB1-9089-F2165E54D895}"/>
            </a:ext>
          </a:extLst>
        </xdr:cNvPr>
        <xdr:cNvSpPr>
          <a:spLocks noChangeShapeType="1"/>
        </xdr:cNvSpPr>
      </xdr:nvSpPr>
      <xdr:spPr bwMode="auto">
        <a:xfrm flipH="1">
          <a:off x="1485900" y="91763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396</xdr:row>
      <xdr:rowOff>114300</xdr:rowOff>
    </xdr:from>
    <xdr:to>
      <xdr:col>2</xdr:col>
      <xdr:colOff>76200</xdr:colOff>
      <xdr:row>396</xdr:row>
      <xdr:rowOff>114300</xdr:rowOff>
    </xdr:to>
    <xdr:sp macro="" textlink="">
      <xdr:nvSpPr>
        <xdr:cNvPr id="1295" name="Line 8">
          <a:extLst>
            <a:ext uri="{FF2B5EF4-FFF2-40B4-BE49-F238E27FC236}">
              <a16:creationId xmlns:a16="http://schemas.microsoft.com/office/drawing/2014/main" id="{D5CDD10E-28A1-4504-9A06-4FDF5ED3A9A6}"/>
            </a:ext>
          </a:extLst>
        </xdr:cNvPr>
        <xdr:cNvSpPr>
          <a:spLocks noChangeShapeType="1"/>
        </xdr:cNvSpPr>
      </xdr:nvSpPr>
      <xdr:spPr bwMode="auto">
        <a:xfrm flipH="1">
          <a:off x="1485900" y="7376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501</xdr:row>
      <xdr:rowOff>114300</xdr:rowOff>
    </xdr:from>
    <xdr:to>
      <xdr:col>2</xdr:col>
      <xdr:colOff>76200</xdr:colOff>
      <xdr:row>501</xdr:row>
      <xdr:rowOff>114300</xdr:rowOff>
    </xdr:to>
    <xdr:sp macro="" textlink="">
      <xdr:nvSpPr>
        <xdr:cNvPr id="1296" name="Line 8">
          <a:extLst>
            <a:ext uri="{FF2B5EF4-FFF2-40B4-BE49-F238E27FC236}">
              <a16:creationId xmlns:a16="http://schemas.microsoft.com/office/drawing/2014/main" id="{FAB5D0D6-F6DC-4896-93BF-40D8BA5D9E43}"/>
            </a:ext>
          </a:extLst>
        </xdr:cNvPr>
        <xdr:cNvSpPr>
          <a:spLocks noChangeShapeType="1"/>
        </xdr:cNvSpPr>
      </xdr:nvSpPr>
      <xdr:spPr bwMode="auto">
        <a:xfrm flipH="1">
          <a:off x="1485900" y="91763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396</xdr:row>
      <xdr:rowOff>114300</xdr:rowOff>
    </xdr:from>
    <xdr:to>
      <xdr:col>2</xdr:col>
      <xdr:colOff>76200</xdr:colOff>
      <xdr:row>396</xdr:row>
      <xdr:rowOff>114300</xdr:rowOff>
    </xdr:to>
    <xdr:sp macro="" textlink="">
      <xdr:nvSpPr>
        <xdr:cNvPr id="1297" name="Line 8">
          <a:extLst>
            <a:ext uri="{FF2B5EF4-FFF2-40B4-BE49-F238E27FC236}">
              <a16:creationId xmlns:a16="http://schemas.microsoft.com/office/drawing/2014/main" id="{57363B2A-96D0-4A24-9E8D-73F296C2747B}"/>
            </a:ext>
          </a:extLst>
        </xdr:cNvPr>
        <xdr:cNvSpPr>
          <a:spLocks noChangeShapeType="1"/>
        </xdr:cNvSpPr>
      </xdr:nvSpPr>
      <xdr:spPr bwMode="auto">
        <a:xfrm flipH="1">
          <a:off x="1485900" y="7376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416</xdr:row>
      <xdr:rowOff>95250</xdr:rowOff>
    </xdr:from>
    <xdr:to>
      <xdr:col>2</xdr:col>
      <xdr:colOff>38100</xdr:colOff>
      <xdr:row>416</xdr:row>
      <xdr:rowOff>104775</xdr:rowOff>
    </xdr:to>
    <xdr:sp macro="" textlink="">
      <xdr:nvSpPr>
        <xdr:cNvPr id="1298" name="Line 7">
          <a:extLst>
            <a:ext uri="{FF2B5EF4-FFF2-40B4-BE49-F238E27FC236}">
              <a16:creationId xmlns:a16="http://schemas.microsoft.com/office/drawing/2014/main" id="{726E0A34-95AB-4F65-B2B2-DE9215D5F624}"/>
            </a:ext>
          </a:extLst>
        </xdr:cNvPr>
        <xdr:cNvSpPr>
          <a:spLocks noChangeShapeType="1"/>
        </xdr:cNvSpPr>
      </xdr:nvSpPr>
      <xdr:spPr bwMode="auto">
        <a:xfrm flipH="1" flipV="1">
          <a:off x="1409700" y="77171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417</xdr:row>
      <xdr:rowOff>114300</xdr:rowOff>
    </xdr:from>
    <xdr:to>
      <xdr:col>2</xdr:col>
      <xdr:colOff>0</xdr:colOff>
      <xdr:row>417</xdr:row>
      <xdr:rowOff>114300</xdr:rowOff>
    </xdr:to>
    <xdr:sp macro="" textlink="">
      <xdr:nvSpPr>
        <xdr:cNvPr id="1299" name="Line 8">
          <a:extLst>
            <a:ext uri="{FF2B5EF4-FFF2-40B4-BE49-F238E27FC236}">
              <a16:creationId xmlns:a16="http://schemas.microsoft.com/office/drawing/2014/main" id="{E10EA568-B564-46AC-82E2-1FD5134FD578}"/>
            </a:ext>
          </a:extLst>
        </xdr:cNvPr>
        <xdr:cNvSpPr>
          <a:spLocks noChangeShapeType="1"/>
        </xdr:cNvSpPr>
      </xdr:nvSpPr>
      <xdr:spPr bwMode="auto">
        <a:xfrm flipH="1">
          <a:off x="1409700" y="77362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415</xdr:row>
      <xdr:rowOff>114300</xdr:rowOff>
    </xdr:from>
    <xdr:to>
      <xdr:col>2</xdr:col>
      <xdr:colOff>76200</xdr:colOff>
      <xdr:row>415</xdr:row>
      <xdr:rowOff>114300</xdr:rowOff>
    </xdr:to>
    <xdr:sp macro="" textlink="">
      <xdr:nvSpPr>
        <xdr:cNvPr id="1300" name="Line 8">
          <a:extLst>
            <a:ext uri="{FF2B5EF4-FFF2-40B4-BE49-F238E27FC236}">
              <a16:creationId xmlns:a16="http://schemas.microsoft.com/office/drawing/2014/main" id="{90D184E6-DFEA-4301-A17D-D6249CFB4328}"/>
            </a:ext>
          </a:extLst>
        </xdr:cNvPr>
        <xdr:cNvSpPr>
          <a:spLocks noChangeShapeType="1"/>
        </xdr:cNvSpPr>
      </xdr:nvSpPr>
      <xdr:spPr bwMode="auto">
        <a:xfrm flipH="1">
          <a:off x="19431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95250</xdr:rowOff>
    </xdr:from>
    <xdr:to>
      <xdr:col>2</xdr:col>
      <xdr:colOff>38100</xdr:colOff>
      <xdr:row>442</xdr:row>
      <xdr:rowOff>104775</xdr:rowOff>
    </xdr:to>
    <xdr:sp macro="" textlink="">
      <xdr:nvSpPr>
        <xdr:cNvPr id="1301" name="Line 7">
          <a:extLst>
            <a:ext uri="{FF2B5EF4-FFF2-40B4-BE49-F238E27FC236}">
              <a16:creationId xmlns:a16="http://schemas.microsoft.com/office/drawing/2014/main" id="{7B8D36AF-9176-48FC-8984-22CEC8B2B1AB}"/>
            </a:ext>
          </a:extLst>
        </xdr:cNvPr>
        <xdr:cNvSpPr>
          <a:spLocks noChangeShapeType="1"/>
        </xdr:cNvSpPr>
      </xdr:nvSpPr>
      <xdr:spPr bwMode="auto">
        <a:xfrm flipH="1" flipV="1">
          <a:off x="1409700" y="816292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114300</xdr:rowOff>
    </xdr:from>
    <xdr:to>
      <xdr:col>2</xdr:col>
      <xdr:colOff>0</xdr:colOff>
      <xdr:row>443</xdr:row>
      <xdr:rowOff>114300</xdr:rowOff>
    </xdr:to>
    <xdr:sp macro="" textlink="">
      <xdr:nvSpPr>
        <xdr:cNvPr id="1302" name="Line 8">
          <a:extLst>
            <a:ext uri="{FF2B5EF4-FFF2-40B4-BE49-F238E27FC236}">
              <a16:creationId xmlns:a16="http://schemas.microsoft.com/office/drawing/2014/main" id="{A03B6CF7-4D0B-4AC4-9846-0BDBEC35289C}"/>
            </a:ext>
          </a:extLst>
        </xdr:cNvPr>
        <xdr:cNvSpPr>
          <a:spLocks noChangeShapeType="1"/>
        </xdr:cNvSpPr>
      </xdr:nvSpPr>
      <xdr:spPr bwMode="auto">
        <a:xfrm flipH="1">
          <a:off x="1409700" y="818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426</xdr:row>
      <xdr:rowOff>114300</xdr:rowOff>
    </xdr:from>
    <xdr:to>
      <xdr:col>2</xdr:col>
      <xdr:colOff>123825</xdr:colOff>
      <xdr:row>426</xdr:row>
      <xdr:rowOff>114300</xdr:rowOff>
    </xdr:to>
    <xdr:sp macro="" textlink="">
      <xdr:nvSpPr>
        <xdr:cNvPr id="1303" name="Line 8">
          <a:extLst>
            <a:ext uri="{FF2B5EF4-FFF2-40B4-BE49-F238E27FC236}">
              <a16:creationId xmlns:a16="http://schemas.microsoft.com/office/drawing/2014/main" id="{9983F2E8-F528-45ED-96F1-DD43B57ADFDA}"/>
            </a:ext>
          </a:extLst>
        </xdr:cNvPr>
        <xdr:cNvSpPr>
          <a:spLocks noChangeShapeType="1"/>
        </xdr:cNvSpPr>
      </xdr:nvSpPr>
      <xdr:spPr bwMode="auto">
        <a:xfrm flipH="1">
          <a:off x="1943100" y="7890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95250</xdr:rowOff>
    </xdr:from>
    <xdr:to>
      <xdr:col>2</xdr:col>
      <xdr:colOff>38100</xdr:colOff>
      <xdr:row>454</xdr:row>
      <xdr:rowOff>104775</xdr:rowOff>
    </xdr:to>
    <xdr:sp macro="" textlink="">
      <xdr:nvSpPr>
        <xdr:cNvPr id="1304" name="Line 7">
          <a:extLst>
            <a:ext uri="{FF2B5EF4-FFF2-40B4-BE49-F238E27FC236}">
              <a16:creationId xmlns:a16="http://schemas.microsoft.com/office/drawing/2014/main" id="{1559B493-67BD-4188-960F-F7B363DFE8E8}"/>
            </a:ext>
          </a:extLst>
        </xdr:cNvPr>
        <xdr:cNvSpPr>
          <a:spLocks noChangeShapeType="1"/>
        </xdr:cNvSpPr>
      </xdr:nvSpPr>
      <xdr:spPr bwMode="auto">
        <a:xfrm flipH="1" flipV="1">
          <a:off x="1409700" y="8368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114300</xdr:rowOff>
    </xdr:from>
    <xdr:to>
      <xdr:col>2</xdr:col>
      <xdr:colOff>0</xdr:colOff>
      <xdr:row>455</xdr:row>
      <xdr:rowOff>114300</xdr:rowOff>
    </xdr:to>
    <xdr:sp macro="" textlink="">
      <xdr:nvSpPr>
        <xdr:cNvPr id="1305" name="Line 8">
          <a:extLst>
            <a:ext uri="{FF2B5EF4-FFF2-40B4-BE49-F238E27FC236}">
              <a16:creationId xmlns:a16="http://schemas.microsoft.com/office/drawing/2014/main" id="{DA2CFA11-7AB4-49A7-A8EA-2FB027F007CD}"/>
            </a:ext>
          </a:extLst>
        </xdr:cNvPr>
        <xdr:cNvSpPr>
          <a:spLocks noChangeShapeType="1"/>
        </xdr:cNvSpPr>
      </xdr:nvSpPr>
      <xdr:spPr bwMode="auto">
        <a:xfrm flipH="1">
          <a:off x="1409700" y="8387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254</xdr:row>
      <xdr:rowOff>95250</xdr:rowOff>
    </xdr:from>
    <xdr:to>
      <xdr:col>3</xdr:col>
      <xdr:colOff>38100</xdr:colOff>
      <xdr:row>254</xdr:row>
      <xdr:rowOff>104775</xdr:rowOff>
    </xdr:to>
    <xdr:sp macro="" textlink="">
      <xdr:nvSpPr>
        <xdr:cNvPr id="1306" name="Line 7">
          <a:extLst>
            <a:ext uri="{FF2B5EF4-FFF2-40B4-BE49-F238E27FC236}">
              <a16:creationId xmlns:a16="http://schemas.microsoft.com/office/drawing/2014/main" id="{F82FE5E3-C2D4-4E95-A4A5-D90B3AF59A6F}"/>
            </a:ext>
          </a:extLst>
        </xdr:cNvPr>
        <xdr:cNvSpPr>
          <a:spLocks noChangeShapeType="1"/>
        </xdr:cNvSpPr>
      </xdr:nvSpPr>
      <xdr:spPr bwMode="auto">
        <a:xfrm flipH="1" flipV="1">
          <a:off x="1866900" y="489394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255</xdr:row>
      <xdr:rowOff>114300</xdr:rowOff>
    </xdr:from>
    <xdr:to>
      <xdr:col>3</xdr:col>
      <xdr:colOff>0</xdr:colOff>
      <xdr:row>255</xdr:row>
      <xdr:rowOff>114300</xdr:rowOff>
    </xdr:to>
    <xdr:sp macro="" textlink="">
      <xdr:nvSpPr>
        <xdr:cNvPr id="1307" name="Line 8">
          <a:extLst>
            <a:ext uri="{FF2B5EF4-FFF2-40B4-BE49-F238E27FC236}">
              <a16:creationId xmlns:a16="http://schemas.microsoft.com/office/drawing/2014/main" id="{EFA23B07-7EAE-40CF-BE1D-9226EEA5501B}"/>
            </a:ext>
          </a:extLst>
        </xdr:cNvPr>
        <xdr:cNvSpPr>
          <a:spLocks noChangeShapeType="1"/>
        </xdr:cNvSpPr>
      </xdr:nvSpPr>
      <xdr:spPr bwMode="auto">
        <a:xfrm flipH="1">
          <a:off x="1943100" y="491299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533</xdr:row>
      <xdr:rowOff>114300</xdr:rowOff>
    </xdr:from>
    <xdr:to>
      <xdr:col>2</xdr:col>
      <xdr:colOff>57150</xdr:colOff>
      <xdr:row>533</xdr:row>
      <xdr:rowOff>114300</xdr:rowOff>
    </xdr:to>
    <xdr:sp macro="" textlink="">
      <xdr:nvSpPr>
        <xdr:cNvPr id="1308" name="Line 8">
          <a:extLst>
            <a:ext uri="{FF2B5EF4-FFF2-40B4-BE49-F238E27FC236}">
              <a16:creationId xmlns:a16="http://schemas.microsoft.com/office/drawing/2014/main" id="{077EF9DF-A5DD-4F9D-97C5-1A3DC1FB5368}"/>
            </a:ext>
          </a:extLst>
        </xdr:cNvPr>
        <xdr:cNvSpPr>
          <a:spLocks noChangeShapeType="1"/>
        </xdr:cNvSpPr>
      </xdr:nvSpPr>
      <xdr:spPr bwMode="auto">
        <a:xfrm flipH="1">
          <a:off x="1943100" y="9725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420</xdr:row>
      <xdr:rowOff>114300</xdr:rowOff>
    </xdr:from>
    <xdr:to>
      <xdr:col>2</xdr:col>
      <xdr:colOff>57150</xdr:colOff>
      <xdr:row>420</xdr:row>
      <xdr:rowOff>114300</xdr:rowOff>
    </xdr:to>
    <xdr:sp macro="" textlink="">
      <xdr:nvSpPr>
        <xdr:cNvPr id="1309" name="Line 8">
          <a:extLst>
            <a:ext uri="{FF2B5EF4-FFF2-40B4-BE49-F238E27FC236}">
              <a16:creationId xmlns:a16="http://schemas.microsoft.com/office/drawing/2014/main" id="{C8FD422F-857B-4B6A-8E80-584496F86E6D}"/>
            </a:ext>
          </a:extLst>
        </xdr:cNvPr>
        <xdr:cNvSpPr>
          <a:spLocks noChangeShapeType="1"/>
        </xdr:cNvSpPr>
      </xdr:nvSpPr>
      <xdr:spPr bwMode="auto">
        <a:xfrm flipH="1">
          <a:off x="1943100" y="77876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427</xdr:row>
      <xdr:rowOff>114300</xdr:rowOff>
    </xdr:from>
    <xdr:to>
      <xdr:col>2</xdr:col>
      <xdr:colOff>76200</xdr:colOff>
      <xdr:row>427</xdr:row>
      <xdr:rowOff>114300</xdr:rowOff>
    </xdr:to>
    <xdr:sp macro="" textlink="">
      <xdr:nvSpPr>
        <xdr:cNvPr id="1310" name="Line 8">
          <a:extLst>
            <a:ext uri="{FF2B5EF4-FFF2-40B4-BE49-F238E27FC236}">
              <a16:creationId xmlns:a16="http://schemas.microsoft.com/office/drawing/2014/main" id="{67782087-6427-4289-8346-D1CEF888674B}"/>
            </a:ext>
          </a:extLst>
        </xdr:cNvPr>
        <xdr:cNvSpPr>
          <a:spLocks noChangeShapeType="1"/>
        </xdr:cNvSpPr>
      </xdr:nvSpPr>
      <xdr:spPr bwMode="auto">
        <a:xfrm flipH="1">
          <a:off x="1943100" y="7907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455</xdr:row>
      <xdr:rowOff>95250</xdr:rowOff>
    </xdr:from>
    <xdr:to>
      <xdr:col>2</xdr:col>
      <xdr:colOff>38100</xdr:colOff>
      <xdr:row>455</xdr:row>
      <xdr:rowOff>104775</xdr:rowOff>
    </xdr:to>
    <xdr:sp macro="" textlink="">
      <xdr:nvSpPr>
        <xdr:cNvPr id="1311" name="Line 7">
          <a:extLst>
            <a:ext uri="{FF2B5EF4-FFF2-40B4-BE49-F238E27FC236}">
              <a16:creationId xmlns:a16="http://schemas.microsoft.com/office/drawing/2014/main" id="{8334B1F8-2D6D-4422-A116-10FE62096E7F}"/>
            </a:ext>
          </a:extLst>
        </xdr:cNvPr>
        <xdr:cNvSpPr>
          <a:spLocks noChangeShapeType="1"/>
        </xdr:cNvSpPr>
      </xdr:nvSpPr>
      <xdr:spPr bwMode="auto">
        <a:xfrm flipH="1" flipV="1">
          <a:off x="1409700" y="838581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114300</xdr:rowOff>
    </xdr:from>
    <xdr:to>
      <xdr:col>2</xdr:col>
      <xdr:colOff>0</xdr:colOff>
      <xdr:row>456</xdr:row>
      <xdr:rowOff>114300</xdr:rowOff>
    </xdr:to>
    <xdr:sp macro="" textlink="">
      <xdr:nvSpPr>
        <xdr:cNvPr id="1312" name="Line 8">
          <a:extLst>
            <a:ext uri="{FF2B5EF4-FFF2-40B4-BE49-F238E27FC236}">
              <a16:creationId xmlns:a16="http://schemas.microsoft.com/office/drawing/2014/main" id="{DD2E12D4-4371-4191-ACD9-51DF78E3F403}"/>
            </a:ext>
          </a:extLst>
        </xdr:cNvPr>
        <xdr:cNvSpPr>
          <a:spLocks noChangeShapeType="1"/>
        </xdr:cNvSpPr>
      </xdr:nvSpPr>
      <xdr:spPr bwMode="auto">
        <a:xfrm flipH="1">
          <a:off x="1409700" y="8404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254</xdr:row>
      <xdr:rowOff>95250</xdr:rowOff>
    </xdr:from>
    <xdr:to>
      <xdr:col>3</xdr:col>
      <xdr:colOff>38100</xdr:colOff>
      <xdr:row>254</xdr:row>
      <xdr:rowOff>104775</xdr:rowOff>
    </xdr:to>
    <xdr:sp macro="" textlink="">
      <xdr:nvSpPr>
        <xdr:cNvPr id="1313" name="Line 7">
          <a:extLst>
            <a:ext uri="{FF2B5EF4-FFF2-40B4-BE49-F238E27FC236}">
              <a16:creationId xmlns:a16="http://schemas.microsoft.com/office/drawing/2014/main" id="{E88CDD2F-8B88-4080-8840-E0FD84341A4A}"/>
            </a:ext>
          </a:extLst>
        </xdr:cNvPr>
        <xdr:cNvSpPr>
          <a:spLocks noChangeShapeType="1"/>
        </xdr:cNvSpPr>
      </xdr:nvSpPr>
      <xdr:spPr bwMode="auto">
        <a:xfrm flipH="1" flipV="1">
          <a:off x="1866900" y="489394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255</xdr:row>
      <xdr:rowOff>114300</xdr:rowOff>
    </xdr:from>
    <xdr:to>
      <xdr:col>3</xdr:col>
      <xdr:colOff>0</xdr:colOff>
      <xdr:row>255</xdr:row>
      <xdr:rowOff>114300</xdr:rowOff>
    </xdr:to>
    <xdr:sp macro="" textlink="">
      <xdr:nvSpPr>
        <xdr:cNvPr id="1314" name="Line 8">
          <a:extLst>
            <a:ext uri="{FF2B5EF4-FFF2-40B4-BE49-F238E27FC236}">
              <a16:creationId xmlns:a16="http://schemas.microsoft.com/office/drawing/2014/main" id="{372C5986-CCA5-4681-9774-AF9120DDE047}"/>
            </a:ext>
          </a:extLst>
        </xdr:cNvPr>
        <xdr:cNvSpPr>
          <a:spLocks noChangeShapeType="1"/>
        </xdr:cNvSpPr>
      </xdr:nvSpPr>
      <xdr:spPr bwMode="auto">
        <a:xfrm flipH="1">
          <a:off x="1943100" y="4912995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413</xdr:row>
      <xdr:rowOff>95250</xdr:rowOff>
    </xdr:from>
    <xdr:to>
      <xdr:col>2</xdr:col>
      <xdr:colOff>9525</xdr:colOff>
      <xdr:row>413</xdr:row>
      <xdr:rowOff>104775</xdr:rowOff>
    </xdr:to>
    <xdr:sp macro="" textlink="">
      <xdr:nvSpPr>
        <xdr:cNvPr id="1315" name="Line 7">
          <a:extLst>
            <a:ext uri="{FF2B5EF4-FFF2-40B4-BE49-F238E27FC236}">
              <a16:creationId xmlns:a16="http://schemas.microsoft.com/office/drawing/2014/main" id="{009F253C-22F6-43A8-90BF-004CD7AA0C2A}"/>
            </a:ext>
          </a:extLst>
        </xdr:cNvPr>
        <xdr:cNvSpPr>
          <a:spLocks noChangeShapeType="1"/>
        </xdr:cNvSpPr>
      </xdr:nvSpPr>
      <xdr:spPr bwMode="auto">
        <a:xfrm flipH="1" flipV="1">
          <a:off x="1409700" y="76657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114300</xdr:rowOff>
    </xdr:from>
    <xdr:to>
      <xdr:col>2</xdr:col>
      <xdr:colOff>0</xdr:colOff>
      <xdr:row>414</xdr:row>
      <xdr:rowOff>114300</xdr:rowOff>
    </xdr:to>
    <xdr:sp macro="" textlink="">
      <xdr:nvSpPr>
        <xdr:cNvPr id="1316" name="Line 8">
          <a:extLst>
            <a:ext uri="{FF2B5EF4-FFF2-40B4-BE49-F238E27FC236}">
              <a16:creationId xmlns:a16="http://schemas.microsoft.com/office/drawing/2014/main" id="{17E1F3B9-CE96-41F7-885C-4721352D691B}"/>
            </a:ext>
          </a:extLst>
        </xdr:cNvPr>
        <xdr:cNvSpPr>
          <a:spLocks noChangeShapeType="1"/>
        </xdr:cNvSpPr>
      </xdr:nvSpPr>
      <xdr:spPr bwMode="auto">
        <a:xfrm flipH="1">
          <a:off x="1409700" y="7684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413</xdr:row>
      <xdr:rowOff>95250</xdr:rowOff>
    </xdr:from>
    <xdr:to>
      <xdr:col>2</xdr:col>
      <xdr:colOff>9525</xdr:colOff>
      <xdr:row>413</xdr:row>
      <xdr:rowOff>104775</xdr:rowOff>
    </xdr:to>
    <xdr:sp macro="" textlink="">
      <xdr:nvSpPr>
        <xdr:cNvPr id="1317" name="Line 7">
          <a:extLst>
            <a:ext uri="{FF2B5EF4-FFF2-40B4-BE49-F238E27FC236}">
              <a16:creationId xmlns:a16="http://schemas.microsoft.com/office/drawing/2014/main" id="{D82B1A3F-7BB8-4FC5-A041-41FFC964ECF3}"/>
            </a:ext>
          </a:extLst>
        </xdr:cNvPr>
        <xdr:cNvSpPr>
          <a:spLocks noChangeShapeType="1"/>
        </xdr:cNvSpPr>
      </xdr:nvSpPr>
      <xdr:spPr bwMode="auto">
        <a:xfrm flipH="1" flipV="1">
          <a:off x="1409700" y="76657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114300</xdr:rowOff>
    </xdr:from>
    <xdr:to>
      <xdr:col>2</xdr:col>
      <xdr:colOff>0</xdr:colOff>
      <xdr:row>414</xdr:row>
      <xdr:rowOff>114300</xdr:rowOff>
    </xdr:to>
    <xdr:sp macro="" textlink="">
      <xdr:nvSpPr>
        <xdr:cNvPr id="1318" name="Line 8">
          <a:extLst>
            <a:ext uri="{FF2B5EF4-FFF2-40B4-BE49-F238E27FC236}">
              <a16:creationId xmlns:a16="http://schemas.microsoft.com/office/drawing/2014/main" id="{8D7C2BD2-35FE-438E-AFAB-FDA5557D3EE8}"/>
            </a:ext>
          </a:extLst>
        </xdr:cNvPr>
        <xdr:cNvSpPr>
          <a:spLocks noChangeShapeType="1"/>
        </xdr:cNvSpPr>
      </xdr:nvSpPr>
      <xdr:spPr bwMode="auto">
        <a:xfrm flipH="1">
          <a:off x="1409700" y="76847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410</xdr:row>
      <xdr:rowOff>114300</xdr:rowOff>
    </xdr:from>
    <xdr:to>
      <xdr:col>2</xdr:col>
      <xdr:colOff>19050</xdr:colOff>
      <xdr:row>410</xdr:row>
      <xdr:rowOff>114300</xdr:rowOff>
    </xdr:to>
    <xdr:sp macro="" textlink="">
      <xdr:nvSpPr>
        <xdr:cNvPr id="1319" name="Line 8">
          <a:extLst>
            <a:ext uri="{FF2B5EF4-FFF2-40B4-BE49-F238E27FC236}">
              <a16:creationId xmlns:a16="http://schemas.microsoft.com/office/drawing/2014/main" id="{AD81FF36-57B4-4DA4-B4D1-8728AFF3BCF0}"/>
            </a:ext>
          </a:extLst>
        </xdr:cNvPr>
        <xdr:cNvSpPr>
          <a:spLocks noChangeShapeType="1"/>
        </xdr:cNvSpPr>
      </xdr:nvSpPr>
      <xdr:spPr bwMode="auto">
        <a:xfrm flipH="1">
          <a:off x="1343025" y="761619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437</xdr:row>
      <xdr:rowOff>95250</xdr:rowOff>
    </xdr:from>
    <xdr:to>
      <xdr:col>2</xdr:col>
      <xdr:colOff>9525</xdr:colOff>
      <xdr:row>437</xdr:row>
      <xdr:rowOff>104775</xdr:rowOff>
    </xdr:to>
    <xdr:sp macro="" textlink="">
      <xdr:nvSpPr>
        <xdr:cNvPr id="1320" name="Line 7">
          <a:extLst>
            <a:ext uri="{FF2B5EF4-FFF2-40B4-BE49-F238E27FC236}">
              <a16:creationId xmlns:a16="http://schemas.microsoft.com/office/drawing/2014/main" id="{B8C8401F-CC04-4DBC-BF9B-ACFC617962D3}"/>
            </a:ext>
          </a:extLst>
        </xdr:cNvPr>
        <xdr:cNvSpPr>
          <a:spLocks noChangeShapeType="1"/>
        </xdr:cNvSpPr>
      </xdr:nvSpPr>
      <xdr:spPr bwMode="auto">
        <a:xfrm flipH="1" flipV="1">
          <a:off x="1409700" y="807720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438</xdr:row>
      <xdr:rowOff>114300</xdr:rowOff>
    </xdr:from>
    <xdr:to>
      <xdr:col>2</xdr:col>
      <xdr:colOff>0</xdr:colOff>
      <xdr:row>438</xdr:row>
      <xdr:rowOff>114300</xdr:rowOff>
    </xdr:to>
    <xdr:sp macro="" textlink="">
      <xdr:nvSpPr>
        <xdr:cNvPr id="1321" name="Line 8">
          <a:extLst>
            <a:ext uri="{FF2B5EF4-FFF2-40B4-BE49-F238E27FC236}">
              <a16:creationId xmlns:a16="http://schemas.microsoft.com/office/drawing/2014/main" id="{176CBFE7-3BA0-4C99-A614-9B280C4C7F12}"/>
            </a:ext>
          </a:extLst>
        </xdr:cNvPr>
        <xdr:cNvSpPr>
          <a:spLocks noChangeShapeType="1"/>
        </xdr:cNvSpPr>
      </xdr:nvSpPr>
      <xdr:spPr bwMode="auto">
        <a:xfrm flipH="1">
          <a:off x="1409700" y="80962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417</xdr:row>
      <xdr:rowOff>114300</xdr:rowOff>
    </xdr:from>
    <xdr:to>
      <xdr:col>2</xdr:col>
      <xdr:colOff>19050</xdr:colOff>
      <xdr:row>417</xdr:row>
      <xdr:rowOff>114300</xdr:rowOff>
    </xdr:to>
    <xdr:sp macro="" textlink="">
      <xdr:nvSpPr>
        <xdr:cNvPr id="1322" name="Line 8">
          <a:extLst>
            <a:ext uri="{FF2B5EF4-FFF2-40B4-BE49-F238E27FC236}">
              <a16:creationId xmlns:a16="http://schemas.microsoft.com/office/drawing/2014/main" id="{C51AEAFE-3F7C-4BEC-9484-2CAC8ECB9B6F}"/>
            </a:ext>
          </a:extLst>
        </xdr:cNvPr>
        <xdr:cNvSpPr>
          <a:spLocks noChangeShapeType="1"/>
        </xdr:cNvSpPr>
      </xdr:nvSpPr>
      <xdr:spPr bwMode="auto">
        <a:xfrm flipH="1">
          <a:off x="1343025" y="773620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95250</xdr:rowOff>
    </xdr:from>
    <xdr:to>
      <xdr:col>2</xdr:col>
      <xdr:colOff>9525</xdr:colOff>
      <xdr:row>444</xdr:row>
      <xdr:rowOff>104775</xdr:rowOff>
    </xdr:to>
    <xdr:sp macro="" textlink="">
      <xdr:nvSpPr>
        <xdr:cNvPr id="1323" name="Line 7">
          <a:extLst>
            <a:ext uri="{FF2B5EF4-FFF2-40B4-BE49-F238E27FC236}">
              <a16:creationId xmlns:a16="http://schemas.microsoft.com/office/drawing/2014/main" id="{16FE9C09-791D-4424-A03F-FAC998024803}"/>
            </a:ext>
          </a:extLst>
        </xdr:cNvPr>
        <xdr:cNvSpPr>
          <a:spLocks noChangeShapeType="1"/>
        </xdr:cNvSpPr>
      </xdr:nvSpPr>
      <xdr:spPr bwMode="auto">
        <a:xfrm flipH="1" flipV="1">
          <a:off x="1409700" y="819721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0</xdr:colOff>
      <xdr:row>445</xdr:row>
      <xdr:rowOff>114300</xdr:rowOff>
    </xdr:to>
    <xdr:sp macro="" textlink="">
      <xdr:nvSpPr>
        <xdr:cNvPr id="1324" name="Line 8">
          <a:extLst>
            <a:ext uri="{FF2B5EF4-FFF2-40B4-BE49-F238E27FC236}">
              <a16:creationId xmlns:a16="http://schemas.microsoft.com/office/drawing/2014/main" id="{CA4ADE79-92EB-44AC-8A51-5B40FA3071A5}"/>
            </a:ext>
          </a:extLst>
        </xdr:cNvPr>
        <xdr:cNvSpPr>
          <a:spLocks noChangeShapeType="1"/>
        </xdr:cNvSpPr>
      </xdr:nvSpPr>
      <xdr:spPr bwMode="auto">
        <a:xfrm flipH="1">
          <a:off x="1409700" y="8216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503</xdr:row>
      <xdr:rowOff>104775</xdr:rowOff>
    </xdr:from>
    <xdr:to>
      <xdr:col>2</xdr:col>
      <xdr:colOff>19050</xdr:colOff>
      <xdr:row>503</xdr:row>
      <xdr:rowOff>104775</xdr:rowOff>
    </xdr:to>
    <xdr:sp macro="" textlink="">
      <xdr:nvSpPr>
        <xdr:cNvPr id="1325" name="Line 8">
          <a:extLst>
            <a:ext uri="{FF2B5EF4-FFF2-40B4-BE49-F238E27FC236}">
              <a16:creationId xmlns:a16="http://schemas.microsoft.com/office/drawing/2014/main" id="{874CC4D0-97B8-40BB-80BC-EF18B8FF62B5}"/>
            </a:ext>
          </a:extLst>
        </xdr:cNvPr>
        <xdr:cNvSpPr>
          <a:spLocks noChangeShapeType="1"/>
        </xdr:cNvSpPr>
      </xdr:nvSpPr>
      <xdr:spPr bwMode="auto">
        <a:xfrm flipH="1">
          <a:off x="1495425" y="92097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398</xdr:row>
      <xdr:rowOff>114300</xdr:rowOff>
    </xdr:from>
    <xdr:to>
      <xdr:col>2</xdr:col>
      <xdr:colOff>19050</xdr:colOff>
      <xdr:row>398</xdr:row>
      <xdr:rowOff>114300</xdr:rowOff>
    </xdr:to>
    <xdr:sp macro="" textlink="">
      <xdr:nvSpPr>
        <xdr:cNvPr id="1326" name="Line 8">
          <a:extLst>
            <a:ext uri="{FF2B5EF4-FFF2-40B4-BE49-F238E27FC236}">
              <a16:creationId xmlns:a16="http://schemas.microsoft.com/office/drawing/2014/main" id="{7DA03F1C-E18E-43A7-9CCA-34D9260DA345}"/>
            </a:ext>
          </a:extLst>
        </xdr:cNvPr>
        <xdr:cNvSpPr>
          <a:spLocks noChangeShapeType="1"/>
        </xdr:cNvSpPr>
      </xdr:nvSpPr>
      <xdr:spPr bwMode="auto">
        <a:xfrm flipH="1">
          <a:off x="1495425" y="74104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503</xdr:row>
      <xdr:rowOff>104775</xdr:rowOff>
    </xdr:from>
    <xdr:to>
      <xdr:col>2</xdr:col>
      <xdr:colOff>19050</xdr:colOff>
      <xdr:row>503</xdr:row>
      <xdr:rowOff>104775</xdr:rowOff>
    </xdr:to>
    <xdr:sp macro="" textlink="">
      <xdr:nvSpPr>
        <xdr:cNvPr id="1327" name="Line 8">
          <a:extLst>
            <a:ext uri="{FF2B5EF4-FFF2-40B4-BE49-F238E27FC236}">
              <a16:creationId xmlns:a16="http://schemas.microsoft.com/office/drawing/2014/main" id="{4C44F623-D74F-45D9-B88E-938FC1379B30}"/>
            </a:ext>
          </a:extLst>
        </xdr:cNvPr>
        <xdr:cNvSpPr>
          <a:spLocks noChangeShapeType="1"/>
        </xdr:cNvSpPr>
      </xdr:nvSpPr>
      <xdr:spPr bwMode="auto">
        <a:xfrm flipH="1">
          <a:off x="1495425" y="92097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398</xdr:row>
      <xdr:rowOff>114300</xdr:rowOff>
    </xdr:from>
    <xdr:to>
      <xdr:col>2</xdr:col>
      <xdr:colOff>19050</xdr:colOff>
      <xdr:row>398</xdr:row>
      <xdr:rowOff>114300</xdr:rowOff>
    </xdr:to>
    <xdr:sp macro="" textlink="">
      <xdr:nvSpPr>
        <xdr:cNvPr id="1328" name="Line 8">
          <a:extLst>
            <a:ext uri="{FF2B5EF4-FFF2-40B4-BE49-F238E27FC236}">
              <a16:creationId xmlns:a16="http://schemas.microsoft.com/office/drawing/2014/main" id="{F71A98DC-6866-4038-8BA9-D767D60B00F9}"/>
            </a:ext>
          </a:extLst>
        </xdr:cNvPr>
        <xdr:cNvSpPr>
          <a:spLocks noChangeShapeType="1"/>
        </xdr:cNvSpPr>
      </xdr:nvSpPr>
      <xdr:spPr bwMode="auto">
        <a:xfrm flipH="1">
          <a:off x="1495425" y="74104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418</xdr:row>
      <xdr:rowOff>95250</xdr:rowOff>
    </xdr:from>
    <xdr:to>
      <xdr:col>2</xdr:col>
      <xdr:colOff>9525</xdr:colOff>
      <xdr:row>418</xdr:row>
      <xdr:rowOff>104775</xdr:rowOff>
    </xdr:to>
    <xdr:sp macro="" textlink="">
      <xdr:nvSpPr>
        <xdr:cNvPr id="1329" name="Line 7">
          <a:extLst>
            <a:ext uri="{FF2B5EF4-FFF2-40B4-BE49-F238E27FC236}">
              <a16:creationId xmlns:a16="http://schemas.microsoft.com/office/drawing/2014/main" id="{DC869062-259C-496E-AC43-CEA69FF33AA7}"/>
            </a:ext>
          </a:extLst>
        </xdr:cNvPr>
        <xdr:cNvSpPr>
          <a:spLocks noChangeShapeType="1"/>
        </xdr:cNvSpPr>
      </xdr:nvSpPr>
      <xdr:spPr bwMode="auto">
        <a:xfrm flipH="1" flipV="1">
          <a:off x="1409700" y="77514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419</xdr:row>
      <xdr:rowOff>114300</xdr:rowOff>
    </xdr:from>
    <xdr:to>
      <xdr:col>2</xdr:col>
      <xdr:colOff>0</xdr:colOff>
      <xdr:row>419</xdr:row>
      <xdr:rowOff>114300</xdr:rowOff>
    </xdr:to>
    <xdr:sp macro="" textlink="">
      <xdr:nvSpPr>
        <xdr:cNvPr id="1330" name="Line 8">
          <a:extLst>
            <a:ext uri="{FF2B5EF4-FFF2-40B4-BE49-F238E27FC236}">
              <a16:creationId xmlns:a16="http://schemas.microsoft.com/office/drawing/2014/main" id="{C0BBA2E5-5E4E-4687-AC8C-01A919B7ED4B}"/>
            </a:ext>
          </a:extLst>
        </xdr:cNvPr>
        <xdr:cNvSpPr>
          <a:spLocks noChangeShapeType="1"/>
        </xdr:cNvSpPr>
      </xdr:nvSpPr>
      <xdr:spPr bwMode="auto">
        <a:xfrm flipH="1">
          <a:off x="1409700" y="77704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417</xdr:row>
      <xdr:rowOff>114300</xdr:rowOff>
    </xdr:from>
    <xdr:to>
      <xdr:col>2</xdr:col>
      <xdr:colOff>19050</xdr:colOff>
      <xdr:row>417</xdr:row>
      <xdr:rowOff>114300</xdr:rowOff>
    </xdr:to>
    <xdr:sp macro="" textlink="">
      <xdr:nvSpPr>
        <xdr:cNvPr id="1331" name="Line 8">
          <a:extLst>
            <a:ext uri="{FF2B5EF4-FFF2-40B4-BE49-F238E27FC236}">
              <a16:creationId xmlns:a16="http://schemas.microsoft.com/office/drawing/2014/main" id="{CA042F0C-DD23-4FE2-AE0E-02E6D706E153}"/>
            </a:ext>
          </a:extLst>
        </xdr:cNvPr>
        <xdr:cNvSpPr>
          <a:spLocks noChangeShapeType="1"/>
        </xdr:cNvSpPr>
      </xdr:nvSpPr>
      <xdr:spPr bwMode="auto">
        <a:xfrm flipH="1">
          <a:off x="1343025" y="773620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95250</xdr:rowOff>
    </xdr:from>
    <xdr:to>
      <xdr:col>2</xdr:col>
      <xdr:colOff>9525</xdr:colOff>
      <xdr:row>444</xdr:row>
      <xdr:rowOff>104775</xdr:rowOff>
    </xdr:to>
    <xdr:sp macro="" textlink="">
      <xdr:nvSpPr>
        <xdr:cNvPr id="1332" name="Line 7">
          <a:extLst>
            <a:ext uri="{FF2B5EF4-FFF2-40B4-BE49-F238E27FC236}">
              <a16:creationId xmlns:a16="http://schemas.microsoft.com/office/drawing/2014/main" id="{29106D32-8F63-40ED-9356-4ADD41491879}"/>
            </a:ext>
          </a:extLst>
        </xdr:cNvPr>
        <xdr:cNvSpPr>
          <a:spLocks noChangeShapeType="1"/>
        </xdr:cNvSpPr>
      </xdr:nvSpPr>
      <xdr:spPr bwMode="auto">
        <a:xfrm flipH="1" flipV="1">
          <a:off x="1409700" y="819721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0</xdr:colOff>
      <xdr:row>445</xdr:row>
      <xdr:rowOff>114300</xdr:rowOff>
    </xdr:to>
    <xdr:sp macro="" textlink="">
      <xdr:nvSpPr>
        <xdr:cNvPr id="1333" name="Line 8">
          <a:extLst>
            <a:ext uri="{FF2B5EF4-FFF2-40B4-BE49-F238E27FC236}">
              <a16:creationId xmlns:a16="http://schemas.microsoft.com/office/drawing/2014/main" id="{BC06F8F1-EB4A-4E69-950C-94FDC6AA6EE5}"/>
            </a:ext>
          </a:extLst>
        </xdr:cNvPr>
        <xdr:cNvSpPr>
          <a:spLocks noChangeShapeType="1"/>
        </xdr:cNvSpPr>
      </xdr:nvSpPr>
      <xdr:spPr bwMode="auto">
        <a:xfrm flipH="1">
          <a:off x="1409700" y="8216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294</xdr:row>
      <xdr:rowOff>114300</xdr:rowOff>
    </xdr:from>
    <xdr:to>
      <xdr:col>2</xdr:col>
      <xdr:colOff>19050</xdr:colOff>
      <xdr:row>294</xdr:row>
      <xdr:rowOff>114300</xdr:rowOff>
    </xdr:to>
    <xdr:sp macro="" textlink="">
      <xdr:nvSpPr>
        <xdr:cNvPr id="1334" name="Line 8">
          <a:extLst>
            <a:ext uri="{FF2B5EF4-FFF2-40B4-BE49-F238E27FC236}">
              <a16:creationId xmlns:a16="http://schemas.microsoft.com/office/drawing/2014/main" id="{2352DD36-384A-4CE1-B924-45FC05D28878}"/>
            </a:ext>
          </a:extLst>
        </xdr:cNvPr>
        <xdr:cNvSpPr>
          <a:spLocks noChangeShapeType="1"/>
        </xdr:cNvSpPr>
      </xdr:nvSpPr>
      <xdr:spPr bwMode="auto">
        <a:xfrm flipH="1">
          <a:off x="1343025" y="558355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294</xdr:row>
      <xdr:rowOff>114300</xdr:rowOff>
    </xdr:from>
    <xdr:to>
      <xdr:col>2</xdr:col>
      <xdr:colOff>19050</xdr:colOff>
      <xdr:row>294</xdr:row>
      <xdr:rowOff>114300</xdr:rowOff>
    </xdr:to>
    <xdr:sp macro="" textlink="">
      <xdr:nvSpPr>
        <xdr:cNvPr id="1335" name="Line 8">
          <a:extLst>
            <a:ext uri="{FF2B5EF4-FFF2-40B4-BE49-F238E27FC236}">
              <a16:creationId xmlns:a16="http://schemas.microsoft.com/office/drawing/2014/main" id="{A95E7AE8-8393-4CCD-8247-8D113F92A304}"/>
            </a:ext>
          </a:extLst>
        </xdr:cNvPr>
        <xdr:cNvSpPr>
          <a:spLocks noChangeShapeType="1"/>
        </xdr:cNvSpPr>
      </xdr:nvSpPr>
      <xdr:spPr bwMode="auto">
        <a:xfrm flipH="1">
          <a:off x="1343025" y="558355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294</xdr:row>
      <xdr:rowOff>114300</xdr:rowOff>
    </xdr:from>
    <xdr:to>
      <xdr:col>2</xdr:col>
      <xdr:colOff>19050</xdr:colOff>
      <xdr:row>294</xdr:row>
      <xdr:rowOff>114300</xdr:rowOff>
    </xdr:to>
    <xdr:sp macro="" textlink="">
      <xdr:nvSpPr>
        <xdr:cNvPr id="1336" name="Line 8">
          <a:extLst>
            <a:ext uri="{FF2B5EF4-FFF2-40B4-BE49-F238E27FC236}">
              <a16:creationId xmlns:a16="http://schemas.microsoft.com/office/drawing/2014/main" id="{4A328AE9-DB64-49F2-AD75-FD87ADCDBBEB}"/>
            </a:ext>
          </a:extLst>
        </xdr:cNvPr>
        <xdr:cNvSpPr>
          <a:spLocks noChangeShapeType="1"/>
        </xdr:cNvSpPr>
      </xdr:nvSpPr>
      <xdr:spPr bwMode="auto">
        <a:xfrm flipH="1">
          <a:off x="1343025" y="558355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294</xdr:row>
      <xdr:rowOff>114300</xdr:rowOff>
    </xdr:from>
    <xdr:to>
      <xdr:col>2</xdr:col>
      <xdr:colOff>19050</xdr:colOff>
      <xdr:row>294</xdr:row>
      <xdr:rowOff>114300</xdr:rowOff>
    </xdr:to>
    <xdr:sp macro="" textlink="">
      <xdr:nvSpPr>
        <xdr:cNvPr id="1337" name="Line 8">
          <a:extLst>
            <a:ext uri="{FF2B5EF4-FFF2-40B4-BE49-F238E27FC236}">
              <a16:creationId xmlns:a16="http://schemas.microsoft.com/office/drawing/2014/main" id="{F0CC706C-E1C3-4A63-ACF1-CAD41BC5217B}"/>
            </a:ext>
          </a:extLst>
        </xdr:cNvPr>
        <xdr:cNvSpPr>
          <a:spLocks noChangeShapeType="1"/>
        </xdr:cNvSpPr>
      </xdr:nvSpPr>
      <xdr:spPr bwMode="auto">
        <a:xfrm flipH="1">
          <a:off x="1343025" y="558355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499</xdr:row>
      <xdr:rowOff>104775</xdr:rowOff>
    </xdr:from>
    <xdr:to>
      <xdr:col>2</xdr:col>
      <xdr:colOff>66675</xdr:colOff>
      <xdr:row>499</xdr:row>
      <xdr:rowOff>104775</xdr:rowOff>
    </xdr:to>
    <xdr:sp macro="" textlink="">
      <xdr:nvSpPr>
        <xdr:cNvPr id="1338" name="Line 8">
          <a:extLst>
            <a:ext uri="{FF2B5EF4-FFF2-40B4-BE49-F238E27FC236}">
              <a16:creationId xmlns:a16="http://schemas.microsoft.com/office/drawing/2014/main" id="{50838E17-5A0F-43BB-A9B3-880E3AD4E6E4}"/>
            </a:ext>
          </a:extLst>
        </xdr:cNvPr>
        <xdr:cNvSpPr>
          <a:spLocks noChangeShapeType="1"/>
        </xdr:cNvSpPr>
      </xdr:nvSpPr>
      <xdr:spPr bwMode="auto">
        <a:xfrm flipH="1">
          <a:off x="1476375" y="91411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394</xdr:row>
      <xdr:rowOff>114300</xdr:rowOff>
    </xdr:from>
    <xdr:to>
      <xdr:col>2</xdr:col>
      <xdr:colOff>66675</xdr:colOff>
      <xdr:row>394</xdr:row>
      <xdr:rowOff>114300</xdr:rowOff>
    </xdr:to>
    <xdr:sp macro="" textlink="">
      <xdr:nvSpPr>
        <xdr:cNvPr id="1339" name="Line 8">
          <a:extLst>
            <a:ext uri="{FF2B5EF4-FFF2-40B4-BE49-F238E27FC236}">
              <a16:creationId xmlns:a16="http://schemas.microsoft.com/office/drawing/2014/main" id="{B2AE78D5-2B23-40E1-8F7C-07CFBF2721E9}"/>
            </a:ext>
          </a:extLst>
        </xdr:cNvPr>
        <xdr:cNvSpPr>
          <a:spLocks noChangeShapeType="1"/>
        </xdr:cNvSpPr>
      </xdr:nvSpPr>
      <xdr:spPr bwMode="auto">
        <a:xfrm flipH="1">
          <a:off x="1476375" y="73418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532</xdr:row>
      <xdr:rowOff>0</xdr:rowOff>
    </xdr:from>
    <xdr:to>
      <xdr:col>2</xdr:col>
      <xdr:colOff>66675</xdr:colOff>
      <xdr:row>532</xdr:row>
      <xdr:rowOff>0</xdr:rowOff>
    </xdr:to>
    <xdr:sp macro="" textlink="">
      <xdr:nvSpPr>
        <xdr:cNvPr id="1340" name="Line 8">
          <a:extLst>
            <a:ext uri="{FF2B5EF4-FFF2-40B4-BE49-F238E27FC236}">
              <a16:creationId xmlns:a16="http://schemas.microsoft.com/office/drawing/2014/main" id="{F1B4AFDD-5B96-4C3A-8B66-A502E5894DF9}"/>
            </a:ext>
          </a:extLst>
        </xdr:cNvPr>
        <xdr:cNvSpPr>
          <a:spLocks noChangeShapeType="1"/>
        </xdr:cNvSpPr>
      </xdr:nvSpPr>
      <xdr:spPr bwMode="auto">
        <a:xfrm flipH="1">
          <a:off x="1476375" y="96964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95250</xdr:rowOff>
    </xdr:from>
    <xdr:to>
      <xdr:col>2</xdr:col>
      <xdr:colOff>38100</xdr:colOff>
      <xdr:row>414</xdr:row>
      <xdr:rowOff>104775</xdr:rowOff>
    </xdr:to>
    <xdr:sp macro="" textlink="">
      <xdr:nvSpPr>
        <xdr:cNvPr id="1341" name="Line 7">
          <a:extLst>
            <a:ext uri="{FF2B5EF4-FFF2-40B4-BE49-F238E27FC236}">
              <a16:creationId xmlns:a16="http://schemas.microsoft.com/office/drawing/2014/main" id="{EE8F5539-175B-405F-9D09-943DE327022F}"/>
            </a:ext>
          </a:extLst>
        </xdr:cNvPr>
        <xdr:cNvSpPr>
          <a:spLocks noChangeShapeType="1"/>
        </xdr:cNvSpPr>
      </xdr:nvSpPr>
      <xdr:spPr bwMode="auto">
        <a:xfrm flipH="1" flipV="1">
          <a:off x="1409700" y="76828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415</xdr:row>
      <xdr:rowOff>114300</xdr:rowOff>
    </xdr:from>
    <xdr:to>
      <xdr:col>2</xdr:col>
      <xdr:colOff>0</xdr:colOff>
      <xdr:row>415</xdr:row>
      <xdr:rowOff>114300</xdr:rowOff>
    </xdr:to>
    <xdr:sp macro="" textlink="">
      <xdr:nvSpPr>
        <xdr:cNvPr id="1342" name="Line 8">
          <a:extLst>
            <a:ext uri="{FF2B5EF4-FFF2-40B4-BE49-F238E27FC236}">
              <a16:creationId xmlns:a16="http://schemas.microsoft.com/office/drawing/2014/main" id="{D1764555-B017-40A4-A3E4-AA0E0F7B3C4C}"/>
            </a:ext>
          </a:extLst>
        </xdr:cNvPr>
        <xdr:cNvSpPr>
          <a:spLocks noChangeShapeType="1"/>
        </xdr:cNvSpPr>
      </xdr:nvSpPr>
      <xdr:spPr bwMode="auto">
        <a:xfrm flipH="1">
          <a:off x="14097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532</xdr:row>
      <xdr:rowOff>0</xdr:rowOff>
    </xdr:from>
    <xdr:to>
      <xdr:col>2</xdr:col>
      <xdr:colOff>66675</xdr:colOff>
      <xdr:row>532</xdr:row>
      <xdr:rowOff>0</xdr:rowOff>
    </xdr:to>
    <xdr:sp macro="" textlink="">
      <xdr:nvSpPr>
        <xdr:cNvPr id="1343" name="Line 8">
          <a:extLst>
            <a:ext uri="{FF2B5EF4-FFF2-40B4-BE49-F238E27FC236}">
              <a16:creationId xmlns:a16="http://schemas.microsoft.com/office/drawing/2014/main" id="{165E5800-63DB-4FAE-A606-6BD551DD928D}"/>
            </a:ext>
          </a:extLst>
        </xdr:cNvPr>
        <xdr:cNvSpPr>
          <a:spLocks noChangeShapeType="1"/>
        </xdr:cNvSpPr>
      </xdr:nvSpPr>
      <xdr:spPr bwMode="auto">
        <a:xfrm flipH="1">
          <a:off x="1476375" y="96964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414</xdr:row>
      <xdr:rowOff>95250</xdr:rowOff>
    </xdr:from>
    <xdr:to>
      <xdr:col>2</xdr:col>
      <xdr:colOff>38100</xdr:colOff>
      <xdr:row>414</xdr:row>
      <xdr:rowOff>104775</xdr:rowOff>
    </xdr:to>
    <xdr:sp macro="" textlink="">
      <xdr:nvSpPr>
        <xdr:cNvPr id="1344" name="Line 7">
          <a:extLst>
            <a:ext uri="{FF2B5EF4-FFF2-40B4-BE49-F238E27FC236}">
              <a16:creationId xmlns:a16="http://schemas.microsoft.com/office/drawing/2014/main" id="{28D7B92C-499A-4B42-9486-BDEA24B16E55}"/>
            </a:ext>
          </a:extLst>
        </xdr:cNvPr>
        <xdr:cNvSpPr>
          <a:spLocks noChangeShapeType="1"/>
        </xdr:cNvSpPr>
      </xdr:nvSpPr>
      <xdr:spPr bwMode="auto">
        <a:xfrm flipH="1" flipV="1">
          <a:off x="1409700" y="76828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415</xdr:row>
      <xdr:rowOff>114300</xdr:rowOff>
    </xdr:from>
    <xdr:to>
      <xdr:col>2</xdr:col>
      <xdr:colOff>0</xdr:colOff>
      <xdr:row>415</xdr:row>
      <xdr:rowOff>114300</xdr:rowOff>
    </xdr:to>
    <xdr:sp macro="" textlink="">
      <xdr:nvSpPr>
        <xdr:cNvPr id="1345" name="Line 8">
          <a:extLst>
            <a:ext uri="{FF2B5EF4-FFF2-40B4-BE49-F238E27FC236}">
              <a16:creationId xmlns:a16="http://schemas.microsoft.com/office/drawing/2014/main" id="{6FBDC3D3-5CD5-45E1-BBD2-57762CAC19EB}"/>
            </a:ext>
          </a:extLst>
        </xdr:cNvPr>
        <xdr:cNvSpPr>
          <a:spLocks noChangeShapeType="1"/>
        </xdr:cNvSpPr>
      </xdr:nvSpPr>
      <xdr:spPr bwMode="auto">
        <a:xfrm flipH="1">
          <a:off x="1409700" y="77019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87</xdr:row>
      <xdr:rowOff>95250</xdr:rowOff>
    </xdr:from>
    <xdr:to>
      <xdr:col>3</xdr:col>
      <xdr:colOff>38100</xdr:colOff>
      <xdr:row>87</xdr:row>
      <xdr:rowOff>104775</xdr:rowOff>
    </xdr:to>
    <xdr:sp macro="" textlink="">
      <xdr:nvSpPr>
        <xdr:cNvPr id="1346" name="Line 7">
          <a:extLst>
            <a:ext uri="{FF2B5EF4-FFF2-40B4-BE49-F238E27FC236}">
              <a16:creationId xmlns:a16="http://schemas.microsoft.com/office/drawing/2014/main" id="{4DEB347E-AD52-46A1-B7C8-9EDB18B789E4}"/>
            </a:ext>
          </a:extLst>
        </xdr:cNvPr>
        <xdr:cNvSpPr>
          <a:spLocks noChangeShapeType="1"/>
        </xdr:cNvSpPr>
      </xdr:nvSpPr>
      <xdr:spPr bwMode="auto">
        <a:xfrm flipH="1" flipV="1">
          <a:off x="1876425" y="1501140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88</xdr:row>
      <xdr:rowOff>114300</xdr:rowOff>
    </xdr:from>
    <xdr:to>
      <xdr:col>2</xdr:col>
      <xdr:colOff>676275</xdr:colOff>
      <xdr:row>88</xdr:row>
      <xdr:rowOff>114300</xdr:rowOff>
    </xdr:to>
    <xdr:sp macro="" textlink="">
      <xdr:nvSpPr>
        <xdr:cNvPr id="1347" name="Line 8">
          <a:extLst>
            <a:ext uri="{FF2B5EF4-FFF2-40B4-BE49-F238E27FC236}">
              <a16:creationId xmlns:a16="http://schemas.microsoft.com/office/drawing/2014/main" id="{9E0B79D0-B7A1-46FE-9640-F7C331D1651C}"/>
            </a:ext>
          </a:extLst>
        </xdr:cNvPr>
        <xdr:cNvSpPr>
          <a:spLocks noChangeShapeType="1"/>
        </xdr:cNvSpPr>
      </xdr:nvSpPr>
      <xdr:spPr bwMode="auto">
        <a:xfrm flipH="1">
          <a:off x="1952625" y="1520190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87</xdr:row>
      <xdr:rowOff>95250</xdr:rowOff>
    </xdr:from>
    <xdr:to>
      <xdr:col>3</xdr:col>
      <xdr:colOff>38100</xdr:colOff>
      <xdr:row>87</xdr:row>
      <xdr:rowOff>104775</xdr:rowOff>
    </xdr:to>
    <xdr:sp macro="" textlink="">
      <xdr:nvSpPr>
        <xdr:cNvPr id="1348" name="Line 7">
          <a:extLst>
            <a:ext uri="{FF2B5EF4-FFF2-40B4-BE49-F238E27FC236}">
              <a16:creationId xmlns:a16="http://schemas.microsoft.com/office/drawing/2014/main" id="{5292C2CE-BF28-4787-A508-9DD66E9B3672}"/>
            </a:ext>
          </a:extLst>
        </xdr:cNvPr>
        <xdr:cNvSpPr>
          <a:spLocks noChangeShapeType="1"/>
        </xdr:cNvSpPr>
      </xdr:nvSpPr>
      <xdr:spPr>
        <a:xfrm flipH="1" flipV="1">
          <a:off x="1876425" y="15011400"/>
          <a:ext cx="37147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88</xdr:row>
      <xdr:rowOff>114300</xdr:rowOff>
    </xdr:from>
    <xdr:to>
      <xdr:col>2</xdr:col>
      <xdr:colOff>676275</xdr:colOff>
      <xdr:row>88</xdr:row>
      <xdr:rowOff>114300</xdr:rowOff>
    </xdr:to>
    <xdr:sp macro="" textlink="">
      <xdr:nvSpPr>
        <xdr:cNvPr id="1349" name="Line 8">
          <a:extLst>
            <a:ext uri="{FF2B5EF4-FFF2-40B4-BE49-F238E27FC236}">
              <a16:creationId xmlns:a16="http://schemas.microsoft.com/office/drawing/2014/main" id="{9202C0A3-A7F2-47A3-AF14-9D7B3038E36E}"/>
            </a:ext>
          </a:extLst>
        </xdr:cNvPr>
        <xdr:cNvSpPr>
          <a:spLocks noChangeShapeType="1"/>
        </xdr:cNvSpPr>
      </xdr:nvSpPr>
      <xdr:spPr>
        <a:xfrm flipH="1">
          <a:off x="1952625" y="15201900"/>
          <a:ext cx="1333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723900</xdr:colOff>
      <xdr:row>124</xdr:row>
      <xdr:rowOff>142875</xdr:rowOff>
    </xdr:from>
    <xdr:to>
      <xdr:col>3</xdr:col>
      <xdr:colOff>66675</xdr:colOff>
      <xdr:row>124</xdr:row>
      <xdr:rowOff>152400</xdr:rowOff>
    </xdr:to>
    <xdr:sp macro="" textlink="">
      <xdr:nvSpPr>
        <xdr:cNvPr id="1350" name="Line 7">
          <a:extLst>
            <a:ext uri="{FF2B5EF4-FFF2-40B4-BE49-F238E27FC236}">
              <a16:creationId xmlns:a16="http://schemas.microsoft.com/office/drawing/2014/main" id="{CCE03761-51AE-4F5E-A1CB-53B150FB8C65}"/>
            </a:ext>
          </a:extLst>
        </xdr:cNvPr>
        <xdr:cNvSpPr>
          <a:spLocks noChangeShapeType="1"/>
        </xdr:cNvSpPr>
      </xdr:nvSpPr>
      <xdr:spPr bwMode="auto">
        <a:xfrm flipH="1" flipV="1">
          <a:off x="2133600" y="21402675"/>
          <a:ext cx="1428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847725</xdr:colOff>
      <xdr:row>125</xdr:row>
      <xdr:rowOff>190500</xdr:rowOff>
    </xdr:from>
    <xdr:to>
      <xdr:col>2</xdr:col>
      <xdr:colOff>685800</xdr:colOff>
      <xdr:row>125</xdr:row>
      <xdr:rowOff>190500</xdr:rowOff>
    </xdr:to>
    <xdr:sp macro="" textlink="">
      <xdr:nvSpPr>
        <xdr:cNvPr id="1351" name="Line 8">
          <a:extLst>
            <a:ext uri="{FF2B5EF4-FFF2-40B4-BE49-F238E27FC236}">
              <a16:creationId xmlns:a16="http://schemas.microsoft.com/office/drawing/2014/main" id="{6EC32027-33A6-4F7D-827F-09A123C1D38E}"/>
            </a:ext>
          </a:extLst>
        </xdr:cNvPr>
        <xdr:cNvSpPr>
          <a:spLocks noChangeShapeType="1"/>
        </xdr:cNvSpPr>
      </xdr:nvSpPr>
      <xdr:spPr bwMode="auto">
        <a:xfrm flipH="1">
          <a:off x="2209800" y="21602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342</xdr:row>
      <xdr:rowOff>114300</xdr:rowOff>
    </xdr:from>
    <xdr:to>
      <xdr:col>2</xdr:col>
      <xdr:colOff>76200</xdr:colOff>
      <xdr:row>342</xdr:row>
      <xdr:rowOff>114300</xdr:rowOff>
    </xdr:to>
    <xdr:sp macro="" textlink="">
      <xdr:nvSpPr>
        <xdr:cNvPr id="1352" name="Line 8">
          <a:extLst>
            <a:ext uri="{FF2B5EF4-FFF2-40B4-BE49-F238E27FC236}">
              <a16:creationId xmlns:a16="http://schemas.microsoft.com/office/drawing/2014/main" id="{9DA2DE21-5BEF-4173-BB01-D33BEAF10F4C}"/>
            </a:ext>
          </a:extLst>
        </xdr:cNvPr>
        <xdr:cNvSpPr>
          <a:spLocks noChangeShapeType="1"/>
        </xdr:cNvSpPr>
      </xdr:nvSpPr>
      <xdr:spPr bwMode="auto">
        <a:xfrm flipH="1">
          <a:off x="1943100" y="64436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350</xdr:row>
      <xdr:rowOff>95250</xdr:rowOff>
    </xdr:from>
    <xdr:to>
      <xdr:col>2</xdr:col>
      <xdr:colOff>47625</xdr:colOff>
      <xdr:row>350</xdr:row>
      <xdr:rowOff>104775</xdr:rowOff>
    </xdr:to>
    <xdr:sp macro="" textlink="">
      <xdr:nvSpPr>
        <xdr:cNvPr id="1353" name="Line 7">
          <a:extLst>
            <a:ext uri="{FF2B5EF4-FFF2-40B4-BE49-F238E27FC236}">
              <a16:creationId xmlns:a16="http://schemas.microsoft.com/office/drawing/2014/main" id="{C6A15C14-8B4C-4675-BC6B-C369CCA071FE}"/>
            </a:ext>
          </a:extLst>
        </xdr:cNvPr>
        <xdr:cNvSpPr>
          <a:spLocks noChangeShapeType="1"/>
        </xdr:cNvSpPr>
      </xdr:nvSpPr>
      <xdr:spPr bwMode="auto">
        <a:xfrm flipH="1" flipV="1">
          <a:off x="1409700" y="658558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114300</xdr:rowOff>
    </xdr:from>
    <xdr:to>
      <xdr:col>2</xdr:col>
      <xdr:colOff>0</xdr:colOff>
      <xdr:row>351</xdr:row>
      <xdr:rowOff>114300</xdr:rowOff>
    </xdr:to>
    <xdr:sp macro="" textlink="">
      <xdr:nvSpPr>
        <xdr:cNvPr id="1354" name="Line 8">
          <a:extLst>
            <a:ext uri="{FF2B5EF4-FFF2-40B4-BE49-F238E27FC236}">
              <a16:creationId xmlns:a16="http://schemas.microsoft.com/office/drawing/2014/main" id="{802621B0-749B-4DD8-A4BF-44B1580367DA}"/>
            </a:ext>
          </a:extLst>
        </xdr:cNvPr>
        <xdr:cNvSpPr>
          <a:spLocks noChangeShapeType="1"/>
        </xdr:cNvSpPr>
      </xdr:nvSpPr>
      <xdr:spPr bwMode="auto">
        <a:xfrm flipH="1">
          <a:off x="1409700" y="66046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323</xdr:row>
      <xdr:rowOff>114300</xdr:rowOff>
    </xdr:from>
    <xdr:to>
      <xdr:col>2</xdr:col>
      <xdr:colOff>76200</xdr:colOff>
      <xdr:row>323</xdr:row>
      <xdr:rowOff>114300</xdr:rowOff>
    </xdr:to>
    <xdr:sp macro="" textlink="">
      <xdr:nvSpPr>
        <xdr:cNvPr id="1355" name="Line 8">
          <a:extLst>
            <a:ext uri="{FF2B5EF4-FFF2-40B4-BE49-F238E27FC236}">
              <a16:creationId xmlns:a16="http://schemas.microsoft.com/office/drawing/2014/main" id="{B3152F6A-3FC1-4A8F-B391-19F198EE737E}"/>
            </a:ext>
          </a:extLst>
        </xdr:cNvPr>
        <xdr:cNvSpPr>
          <a:spLocks noChangeShapeType="1"/>
        </xdr:cNvSpPr>
      </xdr:nvSpPr>
      <xdr:spPr bwMode="auto">
        <a:xfrm flipH="1">
          <a:off x="1485900"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323</xdr:row>
      <xdr:rowOff>114300</xdr:rowOff>
    </xdr:from>
    <xdr:to>
      <xdr:col>2</xdr:col>
      <xdr:colOff>76200</xdr:colOff>
      <xdr:row>323</xdr:row>
      <xdr:rowOff>114300</xdr:rowOff>
    </xdr:to>
    <xdr:sp macro="" textlink="">
      <xdr:nvSpPr>
        <xdr:cNvPr id="1356" name="Line 8">
          <a:extLst>
            <a:ext uri="{FF2B5EF4-FFF2-40B4-BE49-F238E27FC236}">
              <a16:creationId xmlns:a16="http://schemas.microsoft.com/office/drawing/2014/main" id="{BC7E877F-C552-41FD-BABA-CE0FC82CD299}"/>
            </a:ext>
          </a:extLst>
        </xdr:cNvPr>
        <xdr:cNvSpPr>
          <a:spLocks noChangeShapeType="1"/>
        </xdr:cNvSpPr>
      </xdr:nvSpPr>
      <xdr:spPr bwMode="auto">
        <a:xfrm flipH="1">
          <a:off x="1485900"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315</xdr:row>
      <xdr:rowOff>114300</xdr:rowOff>
    </xdr:from>
    <xdr:to>
      <xdr:col>2</xdr:col>
      <xdr:colOff>76200</xdr:colOff>
      <xdr:row>315</xdr:row>
      <xdr:rowOff>114300</xdr:rowOff>
    </xdr:to>
    <xdr:sp macro="" textlink="">
      <xdr:nvSpPr>
        <xdr:cNvPr id="1357" name="Line 8">
          <a:extLst>
            <a:ext uri="{FF2B5EF4-FFF2-40B4-BE49-F238E27FC236}">
              <a16:creationId xmlns:a16="http://schemas.microsoft.com/office/drawing/2014/main" id="{0ACC8903-6738-4124-AF40-66E6EE7A46A5}"/>
            </a:ext>
          </a:extLst>
        </xdr:cNvPr>
        <xdr:cNvSpPr>
          <a:spLocks noChangeShapeType="1"/>
        </xdr:cNvSpPr>
      </xdr:nvSpPr>
      <xdr:spPr bwMode="auto">
        <a:xfrm flipH="1">
          <a:off x="1485900"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95250</xdr:rowOff>
    </xdr:from>
    <xdr:to>
      <xdr:col>2</xdr:col>
      <xdr:colOff>47625</xdr:colOff>
      <xdr:row>343</xdr:row>
      <xdr:rowOff>104775</xdr:rowOff>
    </xdr:to>
    <xdr:sp macro="" textlink="">
      <xdr:nvSpPr>
        <xdr:cNvPr id="1358" name="Line 7">
          <a:extLst>
            <a:ext uri="{FF2B5EF4-FFF2-40B4-BE49-F238E27FC236}">
              <a16:creationId xmlns:a16="http://schemas.microsoft.com/office/drawing/2014/main" id="{8AE67DEB-0660-4060-8B76-B4DFEB6E1F50}"/>
            </a:ext>
          </a:extLst>
        </xdr:cNvPr>
        <xdr:cNvSpPr>
          <a:spLocks noChangeShapeType="1"/>
        </xdr:cNvSpPr>
      </xdr:nvSpPr>
      <xdr:spPr bwMode="auto">
        <a:xfrm flipH="1" flipV="1">
          <a:off x="1409700" y="64598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359" name="Line 8">
          <a:extLst>
            <a:ext uri="{FF2B5EF4-FFF2-40B4-BE49-F238E27FC236}">
              <a16:creationId xmlns:a16="http://schemas.microsoft.com/office/drawing/2014/main" id="{79FC28A7-D95B-45F3-BBA9-C5110D4574D3}"/>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342</xdr:row>
      <xdr:rowOff>114300</xdr:rowOff>
    </xdr:from>
    <xdr:to>
      <xdr:col>2</xdr:col>
      <xdr:colOff>76200</xdr:colOff>
      <xdr:row>342</xdr:row>
      <xdr:rowOff>114300</xdr:rowOff>
    </xdr:to>
    <xdr:sp macro="" textlink="">
      <xdr:nvSpPr>
        <xdr:cNvPr id="1360" name="Line 8">
          <a:extLst>
            <a:ext uri="{FF2B5EF4-FFF2-40B4-BE49-F238E27FC236}">
              <a16:creationId xmlns:a16="http://schemas.microsoft.com/office/drawing/2014/main" id="{FA17063E-5F96-467F-B2FA-62C16EC0AC02}"/>
            </a:ext>
          </a:extLst>
        </xdr:cNvPr>
        <xdr:cNvSpPr>
          <a:spLocks noChangeShapeType="1"/>
        </xdr:cNvSpPr>
      </xdr:nvSpPr>
      <xdr:spPr bwMode="auto">
        <a:xfrm flipH="1">
          <a:off x="1943100" y="64436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350</xdr:row>
      <xdr:rowOff>95250</xdr:rowOff>
    </xdr:from>
    <xdr:to>
      <xdr:col>2</xdr:col>
      <xdr:colOff>47625</xdr:colOff>
      <xdr:row>350</xdr:row>
      <xdr:rowOff>104775</xdr:rowOff>
    </xdr:to>
    <xdr:sp macro="" textlink="">
      <xdr:nvSpPr>
        <xdr:cNvPr id="1361" name="Line 7">
          <a:extLst>
            <a:ext uri="{FF2B5EF4-FFF2-40B4-BE49-F238E27FC236}">
              <a16:creationId xmlns:a16="http://schemas.microsoft.com/office/drawing/2014/main" id="{110948FA-A37C-4936-973B-CD661099ABB9}"/>
            </a:ext>
          </a:extLst>
        </xdr:cNvPr>
        <xdr:cNvSpPr>
          <a:spLocks noChangeShapeType="1"/>
        </xdr:cNvSpPr>
      </xdr:nvSpPr>
      <xdr:spPr bwMode="auto">
        <a:xfrm flipH="1" flipV="1">
          <a:off x="1409700" y="658558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114300</xdr:rowOff>
    </xdr:from>
    <xdr:to>
      <xdr:col>2</xdr:col>
      <xdr:colOff>0</xdr:colOff>
      <xdr:row>351</xdr:row>
      <xdr:rowOff>114300</xdr:rowOff>
    </xdr:to>
    <xdr:sp macro="" textlink="">
      <xdr:nvSpPr>
        <xdr:cNvPr id="1362" name="Line 8">
          <a:extLst>
            <a:ext uri="{FF2B5EF4-FFF2-40B4-BE49-F238E27FC236}">
              <a16:creationId xmlns:a16="http://schemas.microsoft.com/office/drawing/2014/main" id="{C3896D86-CBE1-4296-ACBB-390AE46CE8D3}"/>
            </a:ext>
          </a:extLst>
        </xdr:cNvPr>
        <xdr:cNvSpPr>
          <a:spLocks noChangeShapeType="1"/>
        </xdr:cNvSpPr>
      </xdr:nvSpPr>
      <xdr:spPr bwMode="auto">
        <a:xfrm flipH="1">
          <a:off x="1409700" y="66046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342</xdr:row>
      <xdr:rowOff>114300</xdr:rowOff>
    </xdr:from>
    <xdr:to>
      <xdr:col>2</xdr:col>
      <xdr:colOff>76200</xdr:colOff>
      <xdr:row>342</xdr:row>
      <xdr:rowOff>114300</xdr:rowOff>
    </xdr:to>
    <xdr:sp macro="" textlink="">
      <xdr:nvSpPr>
        <xdr:cNvPr id="1363" name="Line 8">
          <a:extLst>
            <a:ext uri="{FF2B5EF4-FFF2-40B4-BE49-F238E27FC236}">
              <a16:creationId xmlns:a16="http://schemas.microsoft.com/office/drawing/2014/main" id="{3E672F60-43D0-42D3-BFF0-BD8FF8DCA2E2}"/>
            </a:ext>
          </a:extLst>
        </xdr:cNvPr>
        <xdr:cNvSpPr>
          <a:spLocks noChangeShapeType="1"/>
        </xdr:cNvSpPr>
      </xdr:nvSpPr>
      <xdr:spPr bwMode="auto">
        <a:xfrm flipH="1">
          <a:off x="1943100" y="64436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350</xdr:row>
      <xdr:rowOff>95250</xdr:rowOff>
    </xdr:from>
    <xdr:to>
      <xdr:col>2</xdr:col>
      <xdr:colOff>47625</xdr:colOff>
      <xdr:row>350</xdr:row>
      <xdr:rowOff>104775</xdr:rowOff>
    </xdr:to>
    <xdr:sp macro="" textlink="">
      <xdr:nvSpPr>
        <xdr:cNvPr id="1364" name="Line 7">
          <a:extLst>
            <a:ext uri="{FF2B5EF4-FFF2-40B4-BE49-F238E27FC236}">
              <a16:creationId xmlns:a16="http://schemas.microsoft.com/office/drawing/2014/main" id="{B4D8656F-FCBC-4197-A770-66C98409DE94}"/>
            </a:ext>
          </a:extLst>
        </xdr:cNvPr>
        <xdr:cNvSpPr>
          <a:spLocks noChangeShapeType="1"/>
        </xdr:cNvSpPr>
      </xdr:nvSpPr>
      <xdr:spPr bwMode="auto">
        <a:xfrm flipH="1" flipV="1">
          <a:off x="1409700" y="658558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114300</xdr:rowOff>
    </xdr:from>
    <xdr:to>
      <xdr:col>2</xdr:col>
      <xdr:colOff>0</xdr:colOff>
      <xdr:row>351</xdr:row>
      <xdr:rowOff>114300</xdr:rowOff>
    </xdr:to>
    <xdr:sp macro="" textlink="">
      <xdr:nvSpPr>
        <xdr:cNvPr id="1365" name="Line 8">
          <a:extLst>
            <a:ext uri="{FF2B5EF4-FFF2-40B4-BE49-F238E27FC236}">
              <a16:creationId xmlns:a16="http://schemas.microsoft.com/office/drawing/2014/main" id="{35D0C219-46C0-4AD7-868D-1EACAD37FEB2}"/>
            </a:ext>
          </a:extLst>
        </xdr:cNvPr>
        <xdr:cNvSpPr>
          <a:spLocks noChangeShapeType="1"/>
        </xdr:cNvSpPr>
      </xdr:nvSpPr>
      <xdr:spPr bwMode="auto">
        <a:xfrm flipH="1">
          <a:off x="1409700" y="66046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323</xdr:row>
      <xdr:rowOff>114300</xdr:rowOff>
    </xdr:from>
    <xdr:to>
      <xdr:col>2</xdr:col>
      <xdr:colOff>76200</xdr:colOff>
      <xdr:row>323</xdr:row>
      <xdr:rowOff>114300</xdr:rowOff>
    </xdr:to>
    <xdr:sp macro="" textlink="">
      <xdr:nvSpPr>
        <xdr:cNvPr id="1366" name="Line 8">
          <a:extLst>
            <a:ext uri="{FF2B5EF4-FFF2-40B4-BE49-F238E27FC236}">
              <a16:creationId xmlns:a16="http://schemas.microsoft.com/office/drawing/2014/main" id="{2C99AE50-337D-4BAB-873E-77DC7CA13A95}"/>
            </a:ext>
          </a:extLst>
        </xdr:cNvPr>
        <xdr:cNvSpPr>
          <a:spLocks noChangeShapeType="1"/>
        </xdr:cNvSpPr>
      </xdr:nvSpPr>
      <xdr:spPr bwMode="auto">
        <a:xfrm flipH="1">
          <a:off x="1485900"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323</xdr:row>
      <xdr:rowOff>114300</xdr:rowOff>
    </xdr:from>
    <xdr:to>
      <xdr:col>2</xdr:col>
      <xdr:colOff>76200</xdr:colOff>
      <xdr:row>323</xdr:row>
      <xdr:rowOff>114300</xdr:rowOff>
    </xdr:to>
    <xdr:sp macro="" textlink="">
      <xdr:nvSpPr>
        <xdr:cNvPr id="1367" name="Line 8">
          <a:extLst>
            <a:ext uri="{FF2B5EF4-FFF2-40B4-BE49-F238E27FC236}">
              <a16:creationId xmlns:a16="http://schemas.microsoft.com/office/drawing/2014/main" id="{35B48C59-FB8C-4764-8F0D-3982D01E0703}"/>
            </a:ext>
          </a:extLst>
        </xdr:cNvPr>
        <xdr:cNvSpPr>
          <a:spLocks noChangeShapeType="1"/>
        </xdr:cNvSpPr>
      </xdr:nvSpPr>
      <xdr:spPr bwMode="auto">
        <a:xfrm flipH="1">
          <a:off x="1485900"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315</xdr:row>
      <xdr:rowOff>114300</xdr:rowOff>
    </xdr:from>
    <xdr:to>
      <xdr:col>2</xdr:col>
      <xdr:colOff>76200</xdr:colOff>
      <xdr:row>315</xdr:row>
      <xdr:rowOff>114300</xdr:rowOff>
    </xdr:to>
    <xdr:sp macro="" textlink="">
      <xdr:nvSpPr>
        <xdr:cNvPr id="1368" name="Line 8">
          <a:extLst>
            <a:ext uri="{FF2B5EF4-FFF2-40B4-BE49-F238E27FC236}">
              <a16:creationId xmlns:a16="http://schemas.microsoft.com/office/drawing/2014/main" id="{17EDBDC2-F335-4C9D-B494-F2D9D5322337}"/>
            </a:ext>
          </a:extLst>
        </xdr:cNvPr>
        <xdr:cNvSpPr>
          <a:spLocks noChangeShapeType="1"/>
        </xdr:cNvSpPr>
      </xdr:nvSpPr>
      <xdr:spPr bwMode="auto">
        <a:xfrm flipH="1">
          <a:off x="1485900"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343</xdr:row>
      <xdr:rowOff>95250</xdr:rowOff>
    </xdr:from>
    <xdr:to>
      <xdr:col>2</xdr:col>
      <xdr:colOff>47625</xdr:colOff>
      <xdr:row>343</xdr:row>
      <xdr:rowOff>104775</xdr:rowOff>
    </xdr:to>
    <xdr:sp macro="" textlink="">
      <xdr:nvSpPr>
        <xdr:cNvPr id="1369" name="Line 7">
          <a:extLst>
            <a:ext uri="{FF2B5EF4-FFF2-40B4-BE49-F238E27FC236}">
              <a16:creationId xmlns:a16="http://schemas.microsoft.com/office/drawing/2014/main" id="{07D62493-6A03-4C55-87BC-B74004687B8F}"/>
            </a:ext>
          </a:extLst>
        </xdr:cNvPr>
        <xdr:cNvSpPr>
          <a:spLocks noChangeShapeType="1"/>
        </xdr:cNvSpPr>
      </xdr:nvSpPr>
      <xdr:spPr bwMode="auto">
        <a:xfrm flipH="1" flipV="1">
          <a:off x="1409700" y="64598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370" name="Line 8">
          <a:extLst>
            <a:ext uri="{FF2B5EF4-FFF2-40B4-BE49-F238E27FC236}">
              <a16:creationId xmlns:a16="http://schemas.microsoft.com/office/drawing/2014/main" id="{C918543E-7E75-4EB1-B9D5-54AD536DE1C7}"/>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342</xdr:row>
      <xdr:rowOff>114300</xdr:rowOff>
    </xdr:from>
    <xdr:to>
      <xdr:col>2</xdr:col>
      <xdr:colOff>76200</xdr:colOff>
      <xdr:row>342</xdr:row>
      <xdr:rowOff>114300</xdr:rowOff>
    </xdr:to>
    <xdr:sp macro="" textlink="">
      <xdr:nvSpPr>
        <xdr:cNvPr id="1371" name="Line 8">
          <a:extLst>
            <a:ext uri="{FF2B5EF4-FFF2-40B4-BE49-F238E27FC236}">
              <a16:creationId xmlns:a16="http://schemas.microsoft.com/office/drawing/2014/main" id="{28B0AD6F-BD14-45AC-BEF0-9DB78DE69203}"/>
            </a:ext>
          </a:extLst>
        </xdr:cNvPr>
        <xdr:cNvSpPr>
          <a:spLocks noChangeShapeType="1"/>
        </xdr:cNvSpPr>
      </xdr:nvSpPr>
      <xdr:spPr bwMode="auto">
        <a:xfrm flipH="1">
          <a:off x="1943100" y="64436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350</xdr:row>
      <xdr:rowOff>95250</xdr:rowOff>
    </xdr:from>
    <xdr:to>
      <xdr:col>2</xdr:col>
      <xdr:colOff>47625</xdr:colOff>
      <xdr:row>350</xdr:row>
      <xdr:rowOff>104775</xdr:rowOff>
    </xdr:to>
    <xdr:sp macro="" textlink="">
      <xdr:nvSpPr>
        <xdr:cNvPr id="1372" name="Line 7">
          <a:extLst>
            <a:ext uri="{FF2B5EF4-FFF2-40B4-BE49-F238E27FC236}">
              <a16:creationId xmlns:a16="http://schemas.microsoft.com/office/drawing/2014/main" id="{6BEB3C23-2FD0-4A50-8F98-700A8CB8C808}"/>
            </a:ext>
          </a:extLst>
        </xdr:cNvPr>
        <xdr:cNvSpPr>
          <a:spLocks noChangeShapeType="1"/>
        </xdr:cNvSpPr>
      </xdr:nvSpPr>
      <xdr:spPr bwMode="auto">
        <a:xfrm flipH="1" flipV="1">
          <a:off x="1409700" y="658558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114300</xdr:rowOff>
    </xdr:from>
    <xdr:to>
      <xdr:col>2</xdr:col>
      <xdr:colOff>0</xdr:colOff>
      <xdr:row>351</xdr:row>
      <xdr:rowOff>114300</xdr:rowOff>
    </xdr:to>
    <xdr:sp macro="" textlink="">
      <xdr:nvSpPr>
        <xdr:cNvPr id="1373" name="Line 8">
          <a:extLst>
            <a:ext uri="{FF2B5EF4-FFF2-40B4-BE49-F238E27FC236}">
              <a16:creationId xmlns:a16="http://schemas.microsoft.com/office/drawing/2014/main" id="{624351A0-35C7-4C2D-AFD9-E9E1FAA8C686}"/>
            </a:ext>
          </a:extLst>
        </xdr:cNvPr>
        <xdr:cNvSpPr>
          <a:spLocks noChangeShapeType="1"/>
        </xdr:cNvSpPr>
      </xdr:nvSpPr>
      <xdr:spPr bwMode="auto">
        <a:xfrm flipH="1">
          <a:off x="1409700" y="66046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342</xdr:row>
      <xdr:rowOff>114300</xdr:rowOff>
    </xdr:from>
    <xdr:to>
      <xdr:col>2</xdr:col>
      <xdr:colOff>76200</xdr:colOff>
      <xdr:row>342</xdr:row>
      <xdr:rowOff>114300</xdr:rowOff>
    </xdr:to>
    <xdr:sp macro="" textlink="">
      <xdr:nvSpPr>
        <xdr:cNvPr id="1374" name="Line 8">
          <a:extLst>
            <a:ext uri="{FF2B5EF4-FFF2-40B4-BE49-F238E27FC236}">
              <a16:creationId xmlns:a16="http://schemas.microsoft.com/office/drawing/2014/main" id="{57EF556E-2312-46A3-BDE2-BA67617E6761}"/>
            </a:ext>
          </a:extLst>
        </xdr:cNvPr>
        <xdr:cNvSpPr>
          <a:spLocks noChangeShapeType="1"/>
        </xdr:cNvSpPr>
      </xdr:nvSpPr>
      <xdr:spPr bwMode="auto">
        <a:xfrm flipH="1">
          <a:off x="1943100" y="64436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350</xdr:row>
      <xdr:rowOff>95250</xdr:rowOff>
    </xdr:from>
    <xdr:to>
      <xdr:col>2</xdr:col>
      <xdr:colOff>47625</xdr:colOff>
      <xdr:row>350</xdr:row>
      <xdr:rowOff>104775</xdr:rowOff>
    </xdr:to>
    <xdr:sp macro="" textlink="">
      <xdr:nvSpPr>
        <xdr:cNvPr id="1375" name="Line 7">
          <a:extLst>
            <a:ext uri="{FF2B5EF4-FFF2-40B4-BE49-F238E27FC236}">
              <a16:creationId xmlns:a16="http://schemas.microsoft.com/office/drawing/2014/main" id="{B22EE885-D9CD-42EF-B03C-99065CB2286C}"/>
            </a:ext>
          </a:extLst>
        </xdr:cNvPr>
        <xdr:cNvSpPr>
          <a:spLocks noChangeShapeType="1"/>
        </xdr:cNvSpPr>
      </xdr:nvSpPr>
      <xdr:spPr bwMode="auto">
        <a:xfrm flipH="1" flipV="1">
          <a:off x="1409700" y="658558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114300</xdr:rowOff>
    </xdr:from>
    <xdr:to>
      <xdr:col>2</xdr:col>
      <xdr:colOff>0</xdr:colOff>
      <xdr:row>351</xdr:row>
      <xdr:rowOff>114300</xdr:rowOff>
    </xdr:to>
    <xdr:sp macro="" textlink="">
      <xdr:nvSpPr>
        <xdr:cNvPr id="1376" name="Line 8">
          <a:extLst>
            <a:ext uri="{FF2B5EF4-FFF2-40B4-BE49-F238E27FC236}">
              <a16:creationId xmlns:a16="http://schemas.microsoft.com/office/drawing/2014/main" id="{667AA4FD-242B-4E95-B103-36D9E1B159BA}"/>
            </a:ext>
          </a:extLst>
        </xdr:cNvPr>
        <xdr:cNvSpPr>
          <a:spLocks noChangeShapeType="1"/>
        </xdr:cNvSpPr>
      </xdr:nvSpPr>
      <xdr:spPr bwMode="auto">
        <a:xfrm flipH="1">
          <a:off x="1409700" y="66046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323</xdr:row>
      <xdr:rowOff>114300</xdr:rowOff>
    </xdr:from>
    <xdr:to>
      <xdr:col>2</xdr:col>
      <xdr:colOff>76200</xdr:colOff>
      <xdr:row>323</xdr:row>
      <xdr:rowOff>114300</xdr:rowOff>
    </xdr:to>
    <xdr:sp macro="" textlink="">
      <xdr:nvSpPr>
        <xdr:cNvPr id="1377" name="Line 8">
          <a:extLst>
            <a:ext uri="{FF2B5EF4-FFF2-40B4-BE49-F238E27FC236}">
              <a16:creationId xmlns:a16="http://schemas.microsoft.com/office/drawing/2014/main" id="{F3B12156-E4C1-4051-88FA-49D32D114EC8}"/>
            </a:ext>
          </a:extLst>
        </xdr:cNvPr>
        <xdr:cNvSpPr>
          <a:spLocks noChangeShapeType="1"/>
        </xdr:cNvSpPr>
      </xdr:nvSpPr>
      <xdr:spPr bwMode="auto">
        <a:xfrm flipH="1">
          <a:off x="1485900"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323</xdr:row>
      <xdr:rowOff>114300</xdr:rowOff>
    </xdr:from>
    <xdr:to>
      <xdr:col>2</xdr:col>
      <xdr:colOff>76200</xdr:colOff>
      <xdr:row>323</xdr:row>
      <xdr:rowOff>114300</xdr:rowOff>
    </xdr:to>
    <xdr:sp macro="" textlink="">
      <xdr:nvSpPr>
        <xdr:cNvPr id="1378" name="Line 8">
          <a:extLst>
            <a:ext uri="{FF2B5EF4-FFF2-40B4-BE49-F238E27FC236}">
              <a16:creationId xmlns:a16="http://schemas.microsoft.com/office/drawing/2014/main" id="{BB21F63C-87AF-4601-A1DA-9BD7921A142B}"/>
            </a:ext>
          </a:extLst>
        </xdr:cNvPr>
        <xdr:cNvSpPr>
          <a:spLocks noChangeShapeType="1"/>
        </xdr:cNvSpPr>
      </xdr:nvSpPr>
      <xdr:spPr bwMode="auto">
        <a:xfrm flipH="1">
          <a:off x="1485900" y="61007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315</xdr:row>
      <xdr:rowOff>114300</xdr:rowOff>
    </xdr:from>
    <xdr:to>
      <xdr:col>2</xdr:col>
      <xdr:colOff>76200</xdr:colOff>
      <xdr:row>315</xdr:row>
      <xdr:rowOff>114300</xdr:rowOff>
    </xdr:to>
    <xdr:sp macro="" textlink="">
      <xdr:nvSpPr>
        <xdr:cNvPr id="1379" name="Line 8">
          <a:extLst>
            <a:ext uri="{FF2B5EF4-FFF2-40B4-BE49-F238E27FC236}">
              <a16:creationId xmlns:a16="http://schemas.microsoft.com/office/drawing/2014/main" id="{ECD81F22-77A2-4A22-A54F-9805CC42CC16}"/>
            </a:ext>
          </a:extLst>
        </xdr:cNvPr>
        <xdr:cNvSpPr>
          <a:spLocks noChangeShapeType="1"/>
        </xdr:cNvSpPr>
      </xdr:nvSpPr>
      <xdr:spPr bwMode="auto">
        <a:xfrm flipH="1">
          <a:off x="1485900"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114300</xdr:rowOff>
    </xdr:from>
    <xdr:to>
      <xdr:col>2</xdr:col>
      <xdr:colOff>0</xdr:colOff>
      <xdr:row>344</xdr:row>
      <xdr:rowOff>114300</xdr:rowOff>
    </xdr:to>
    <xdr:sp macro="" textlink="">
      <xdr:nvSpPr>
        <xdr:cNvPr id="1380" name="Line 8">
          <a:extLst>
            <a:ext uri="{FF2B5EF4-FFF2-40B4-BE49-F238E27FC236}">
              <a16:creationId xmlns:a16="http://schemas.microsoft.com/office/drawing/2014/main" id="{AEE27422-7616-4D0B-8904-2E60E8E2DE2A}"/>
            </a:ext>
          </a:extLst>
        </xdr:cNvPr>
        <xdr:cNvSpPr>
          <a:spLocks noChangeShapeType="1"/>
        </xdr:cNvSpPr>
      </xdr:nvSpPr>
      <xdr:spPr bwMode="auto">
        <a:xfrm flipH="1">
          <a:off x="14097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342</xdr:row>
      <xdr:rowOff>114300</xdr:rowOff>
    </xdr:from>
    <xdr:to>
      <xdr:col>2</xdr:col>
      <xdr:colOff>76200</xdr:colOff>
      <xdr:row>342</xdr:row>
      <xdr:rowOff>114300</xdr:rowOff>
    </xdr:to>
    <xdr:sp macro="" textlink="">
      <xdr:nvSpPr>
        <xdr:cNvPr id="1381" name="Line 8">
          <a:extLst>
            <a:ext uri="{FF2B5EF4-FFF2-40B4-BE49-F238E27FC236}">
              <a16:creationId xmlns:a16="http://schemas.microsoft.com/office/drawing/2014/main" id="{46B29403-A49A-466B-8C22-D416DCEC616A}"/>
            </a:ext>
          </a:extLst>
        </xdr:cNvPr>
        <xdr:cNvSpPr>
          <a:spLocks noChangeShapeType="1"/>
        </xdr:cNvSpPr>
      </xdr:nvSpPr>
      <xdr:spPr bwMode="auto">
        <a:xfrm flipH="1">
          <a:off x="1943100" y="64436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114300</xdr:rowOff>
    </xdr:from>
    <xdr:to>
      <xdr:col>2</xdr:col>
      <xdr:colOff>0</xdr:colOff>
      <xdr:row>351</xdr:row>
      <xdr:rowOff>114300</xdr:rowOff>
    </xdr:to>
    <xdr:sp macro="" textlink="">
      <xdr:nvSpPr>
        <xdr:cNvPr id="1382" name="Line 8">
          <a:extLst>
            <a:ext uri="{FF2B5EF4-FFF2-40B4-BE49-F238E27FC236}">
              <a16:creationId xmlns:a16="http://schemas.microsoft.com/office/drawing/2014/main" id="{5A86AB47-2903-49F2-A4F9-0F1B6BC2FB42}"/>
            </a:ext>
          </a:extLst>
        </xdr:cNvPr>
        <xdr:cNvSpPr>
          <a:spLocks noChangeShapeType="1"/>
        </xdr:cNvSpPr>
      </xdr:nvSpPr>
      <xdr:spPr bwMode="auto">
        <a:xfrm flipH="1">
          <a:off x="1409700" y="66046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325</xdr:row>
      <xdr:rowOff>114300</xdr:rowOff>
    </xdr:from>
    <xdr:to>
      <xdr:col>2</xdr:col>
      <xdr:colOff>0</xdr:colOff>
      <xdr:row>325</xdr:row>
      <xdr:rowOff>114300</xdr:rowOff>
    </xdr:to>
    <xdr:sp macro="" textlink="">
      <xdr:nvSpPr>
        <xdr:cNvPr id="1383" name="Line 8">
          <a:extLst>
            <a:ext uri="{FF2B5EF4-FFF2-40B4-BE49-F238E27FC236}">
              <a16:creationId xmlns:a16="http://schemas.microsoft.com/office/drawing/2014/main" id="{856C8E9B-A267-4256-B113-B4245849589F}"/>
            </a:ext>
          </a:extLst>
        </xdr:cNvPr>
        <xdr:cNvSpPr>
          <a:spLocks noChangeShapeType="1"/>
        </xdr:cNvSpPr>
      </xdr:nvSpPr>
      <xdr:spPr bwMode="auto">
        <a:xfrm flipH="1">
          <a:off x="1476375"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325</xdr:row>
      <xdr:rowOff>114300</xdr:rowOff>
    </xdr:from>
    <xdr:to>
      <xdr:col>2</xdr:col>
      <xdr:colOff>0</xdr:colOff>
      <xdr:row>325</xdr:row>
      <xdr:rowOff>114300</xdr:rowOff>
    </xdr:to>
    <xdr:sp macro="" textlink="">
      <xdr:nvSpPr>
        <xdr:cNvPr id="1384" name="Line 8">
          <a:extLst>
            <a:ext uri="{FF2B5EF4-FFF2-40B4-BE49-F238E27FC236}">
              <a16:creationId xmlns:a16="http://schemas.microsoft.com/office/drawing/2014/main" id="{30B93AC6-EC4D-47E2-BEAE-76DC6677C51F}"/>
            </a:ext>
          </a:extLst>
        </xdr:cNvPr>
        <xdr:cNvSpPr>
          <a:spLocks noChangeShapeType="1"/>
        </xdr:cNvSpPr>
      </xdr:nvSpPr>
      <xdr:spPr bwMode="auto">
        <a:xfrm flipH="1">
          <a:off x="1476375"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317</xdr:row>
      <xdr:rowOff>114300</xdr:rowOff>
    </xdr:from>
    <xdr:to>
      <xdr:col>2</xdr:col>
      <xdr:colOff>0</xdr:colOff>
      <xdr:row>317</xdr:row>
      <xdr:rowOff>114300</xdr:rowOff>
    </xdr:to>
    <xdr:sp macro="" textlink="">
      <xdr:nvSpPr>
        <xdr:cNvPr id="1385" name="Line 8">
          <a:extLst>
            <a:ext uri="{FF2B5EF4-FFF2-40B4-BE49-F238E27FC236}">
              <a16:creationId xmlns:a16="http://schemas.microsoft.com/office/drawing/2014/main" id="{A1385D76-4054-4EED-9E9B-DA17265E278E}"/>
            </a:ext>
          </a:extLst>
        </xdr:cNvPr>
        <xdr:cNvSpPr>
          <a:spLocks noChangeShapeType="1"/>
        </xdr:cNvSpPr>
      </xdr:nvSpPr>
      <xdr:spPr bwMode="auto">
        <a:xfrm flipH="1">
          <a:off x="1476375" y="5992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347</xdr:row>
      <xdr:rowOff>95250</xdr:rowOff>
    </xdr:from>
    <xdr:to>
      <xdr:col>2</xdr:col>
      <xdr:colOff>9525</xdr:colOff>
      <xdr:row>347</xdr:row>
      <xdr:rowOff>104775</xdr:rowOff>
    </xdr:to>
    <xdr:sp macro="" textlink="">
      <xdr:nvSpPr>
        <xdr:cNvPr id="1386" name="Line 7">
          <a:extLst>
            <a:ext uri="{FF2B5EF4-FFF2-40B4-BE49-F238E27FC236}">
              <a16:creationId xmlns:a16="http://schemas.microsoft.com/office/drawing/2014/main" id="{86E6E428-91EB-428E-BDFA-D579518FAE14}"/>
            </a:ext>
          </a:extLst>
        </xdr:cNvPr>
        <xdr:cNvSpPr>
          <a:spLocks noChangeShapeType="1"/>
        </xdr:cNvSpPr>
      </xdr:nvSpPr>
      <xdr:spPr bwMode="auto">
        <a:xfrm flipH="1" flipV="1">
          <a:off x="1409700" y="6532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325</xdr:row>
      <xdr:rowOff>114300</xdr:rowOff>
    </xdr:from>
    <xdr:to>
      <xdr:col>2</xdr:col>
      <xdr:colOff>0</xdr:colOff>
      <xdr:row>325</xdr:row>
      <xdr:rowOff>114300</xdr:rowOff>
    </xdr:to>
    <xdr:sp macro="" textlink="">
      <xdr:nvSpPr>
        <xdr:cNvPr id="1387" name="Line 8">
          <a:extLst>
            <a:ext uri="{FF2B5EF4-FFF2-40B4-BE49-F238E27FC236}">
              <a16:creationId xmlns:a16="http://schemas.microsoft.com/office/drawing/2014/main" id="{7793B0C7-35B5-47CD-AB23-D2D5AF26B391}"/>
            </a:ext>
          </a:extLst>
        </xdr:cNvPr>
        <xdr:cNvSpPr>
          <a:spLocks noChangeShapeType="1"/>
        </xdr:cNvSpPr>
      </xdr:nvSpPr>
      <xdr:spPr bwMode="auto">
        <a:xfrm flipH="1">
          <a:off x="1476375"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325</xdr:row>
      <xdr:rowOff>114300</xdr:rowOff>
    </xdr:from>
    <xdr:to>
      <xdr:col>2</xdr:col>
      <xdr:colOff>0</xdr:colOff>
      <xdr:row>325</xdr:row>
      <xdr:rowOff>114300</xdr:rowOff>
    </xdr:to>
    <xdr:sp macro="" textlink="">
      <xdr:nvSpPr>
        <xdr:cNvPr id="1388" name="Line 8">
          <a:extLst>
            <a:ext uri="{FF2B5EF4-FFF2-40B4-BE49-F238E27FC236}">
              <a16:creationId xmlns:a16="http://schemas.microsoft.com/office/drawing/2014/main" id="{CE6A669F-22BB-4097-AFA8-06EFEBFB3D1B}"/>
            </a:ext>
          </a:extLst>
        </xdr:cNvPr>
        <xdr:cNvSpPr>
          <a:spLocks noChangeShapeType="1"/>
        </xdr:cNvSpPr>
      </xdr:nvSpPr>
      <xdr:spPr bwMode="auto">
        <a:xfrm flipH="1">
          <a:off x="1476375" y="61369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317</xdr:row>
      <xdr:rowOff>114300</xdr:rowOff>
    </xdr:from>
    <xdr:to>
      <xdr:col>2</xdr:col>
      <xdr:colOff>0</xdr:colOff>
      <xdr:row>317</xdr:row>
      <xdr:rowOff>114300</xdr:rowOff>
    </xdr:to>
    <xdr:sp macro="" textlink="">
      <xdr:nvSpPr>
        <xdr:cNvPr id="1389" name="Line 8">
          <a:extLst>
            <a:ext uri="{FF2B5EF4-FFF2-40B4-BE49-F238E27FC236}">
              <a16:creationId xmlns:a16="http://schemas.microsoft.com/office/drawing/2014/main" id="{0EC87E63-05FC-4CCD-8A2F-C8093972BBB8}"/>
            </a:ext>
          </a:extLst>
        </xdr:cNvPr>
        <xdr:cNvSpPr>
          <a:spLocks noChangeShapeType="1"/>
        </xdr:cNvSpPr>
      </xdr:nvSpPr>
      <xdr:spPr bwMode="auto">
        <a:xfrm flipH="1">
          <a:off x="1476375" y="59921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347</xdr:row>
      <xdr:rowOff>95250</xdr:rowOff>
    </xdr:from>
    <xdr:to>
      <xdr:col>2</xdr:col>
      <xdr:colOff>9525</xdr:colOff>
      <xdr:row>347</xdr:row>
      <xdr:rowOff>104775</xdr:rowOff>
    </xdr:to>
    <xdr:sp macro="" textlink="">
      <xdr:nvSpPr>
        <xdr:cNvPr id="1390" name="Line 7">
          <a:extLst>
            <a:ext uri="{FF2B5EF4-FFF2-40B4-BE49-F238E27FC236}">
              <a16:creationId xmlns:a16="http://schemas.microsoft.com/office/drawing/2014/main" id="{E553C5D3-C68A-4D5A-BD84-BF029317C0CB}"/>
            </a:ext>
          </a:extLst>
        </xdr:cNvPr>
        <xdr:cNvSpPr>
          <a:spLocks noChangeShapeType="1"/>
        </xdr:cNvSpPr>
      </xdr:nvSpPr>
      <xdr:spPr bwMode="auto">
        <a:xfrm flipH="1" flipV="1">
          <a:off x="1409700" y="6532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343</xdr:row>
      <xdr:rowOff>114300</xdr:rowOff>
    </xdr:from>
    <xdr:to>
      <xdr:col>2</xdr:col>
      <xdr:colOff>19050</xdr:colOff>
      <xdr:row>343</xdr:row>
      <xdr:rowOff>114300</xdr:rowOff>
    </xdr:to>
    <xdr:sp macro="" textlink="">
      <xdr:nvSpPr>
        <xdr:cNvPr id="1391" name="Line 8">
          <a:extLst>
            <a:ext uri="{FF2B5EF4-FFF2-40B4-BE49-F238E27FC236}">
              <a16:creationId xmlns:a16="http://schemas.microsoft.com/office/drawing/2014/main" id="{8B26C395-14FF-4EEF-98C0-68F4B91C94CC}"/>
            </a:ext>
          </a:extLst>
        </xdr:cNvPr>
        <xdr:cNvSpPr>
          <a:spLocks noChangeShapeType="1"/>
        </xdr:cNvSpPr>
      </xdr:nvSpPr>
      <xdr:spPr bwMode="auto">
        <a:xfrm flipH="1">
          <a:off x="1343025" y="646176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85725</xdr:rowOff>
    </xdr:from>
    <xdr:to>
      <xdr:col>2</xdr:col>
      <xdr:colOff>9525</xdr:colOff>
      <xdr:row>351</xdr:row>
      <xdr:rowOff>95250</xdr:rowOff>
    </xdr:to>
    <xdr:sp macro="" textlink="">
      <xdr:nvSpPr>
        <xdr:cNvPr id="1392" name="Line 7">
          <a:extLst>
            <a:ext uri="{FF2B5EF4-FFF2-40B4-BE49-F238E27FC236}">
              <a16:creationId xmlns:a16="http://schemas.microsoft.com/office/drawing/2014/main" id="{685C7285-9E4B-4E69-BAA7-51ABEB71E3BB}"/>
            </a:ext>
          </a:extLst>
        </xdr:cNvPr>
        <xdr:cNvSpPr>
          <a:spLocks noChangeShapeType="1"/>
        </xdr:cNvSpPr>
      </xdr:nvSpPr>
      <xdr:spPr bwMode="auto">
        <a:xfrm flipH="1" flipV="1">
          <a:off x="1409700" y="660177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324</xdr:row>
      <xdr:rowOff>114300</xdr:rowOff>
    </xdr:from>
    <xdr:to>
      <xdr:col>2</xdr:col>
      <xdr:colOff>19050</xdr:colOff>
      <xdr:row>324</xdr:row>
      <xdr:rowOff>114300</xdr:rowOff>
    </xdr:to>
    <xdr:sp macro="" textlink="">
      <xdr:nvSpPr>
        <xdr:cNvPr id="1393" name="Line 8">
          <a:extLst>
            <a:ext uri="{FF2B5EF4-FFF2-40B4-BE49-F238E27FC236}">
              <a16:creationId xmlns:a16="http://schemas.microsoft.com/office/drawing/2014/main" id="{EA940881-88DC-45B9-81AA-4E90DD72E084}"/>
            </a:ext>
          </a:extLst>
        </xdr:cNvPr>
        <xdr:cNvSpPr>
          <a:spLocks noChangeShapeType="1"/>
        </xdr:cNvSpPr>
      </xdr:nvSpPr>
      <xdr:spPr bwMode="auto">
        <a:xfrm flipH="1">
          <a:off x="149542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324</xdr:row>
      <xdr:rowOff>114300</xdr:rowOff>
    </xdr:from>
    <xdr:to>
      <xdr:col>2</xdr:col>
      <xdr:colOff>19050</xdr:colOff>
      <xdr:row>324</xdr:row>
      <xdr:rowOff>114300</xdr:rowOff>
    </xdr:to>
    <xdr:sp macro="" textlink="">
      <xdr:nvSpPr>
        <xdr:cNvPr id="1394" name="Line 8">
          <a:extLst>
            <a:ext uri="{FF2B5EF4-FFF2-40B4-BE49-F238E27FC236}">
              <a16:creationId xmlns:a16="http://schemas.microsoft.com/office/drawing/2014/main" id="{0AF2951B-A49F-46EF-8C98-A76572A4A5E5}"/>
            </a:ext>
          </a:extLst>
        </xdr:cNvPr>
        <xdr:cNvSpPr>
          <a:spLocks noChangeShapeType="1"/>
        </xdr:cNvSpPr>
      </xdr:nvSpPr>
      <xdr:spPr bwMode="auto">
        <a:xfrm flipH="1">
          <a:off x="149542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316</xdr:row>
      <xdr:rowOff>114300</xdr:rowOff>
    </xdr:from>
    <xdr:to>
      <xdr:col>2</xdr:col>
      <xdr:colOff>19050</xdr:colOff>
      <xdr:row>316</xdr:row>
      <xdr:rowOff>114300</xdr:rowOff>
    </xdr:to>
    <xdr:sp macro="" textlink="">
      <xdr:nvSpPr>
        <xdr:cNvPr id="1395" name="Line 8">
          <a:extLst>
            <a:ext uri="{FF2B5EF4-FFF2-40B4-BE49-F238E27FC236}">
              <a16:creationId xmlns:a16="http://schemas.microsoft.com/office/drawing/2014/main" id="{B749BEAC-01C1-454F-8D0D-6AD42E7B7CE5}"/>
            </a:ext>
          </a:extLst>
        </xdr:cNvPr>
        <xdr:cNvSpPr>
          <a:spLocks noChangeShapeType="1"/>
        </xdr:cNvSpPr>
      </xdr:nvSpPr>
      <xdr:spPr bwMode="auto">
        <a:xfrm flipH="1">
          <a:off x="1495425" y="5974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95250</xdr:rowOff>
    </xdr:from>
    <xdr:to>
      <xdr:col>2</xdr:col>
      <xdr:colOff>9525</xdr:colOff>
      <xdr:row>344</xdr:row>
      <xdr:rowOff>104775</xdr:rowOff>
    </xdr:to>
    <xdr:sp macro="" textlink="">
      <xdr:nvSpPr>
        <xdr:cNvPr id="1396" name="Line 7">
          <a:extLst>
            <a:ext uri="{FF2B5EF4-FFF2-40B4-BE49-F238E27FC236}">
              <a16:creationId xmlns:a16="http://schemas.microsoft.com/office/drawing/2014/main" id="{90522B8E-9883-4BC7-8BD8-504D8A2C8210}"/>
            </a:ext>
          </a:extLst>
        </xdr:cNvPr>
        <xdr:cNvSpPr>
          <a:spLocks noChangeShapeType="1"/>
        </xdr:cNvSpPr>
      </xdr:nvSpPr>
      <xdr:spPr bwMode="auto">
        <a:xfrm flipH="1" flipV="1">
          <a:off x="1409700" y="64779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347</xdr:row>
      <xdr:rowOff>114300</xdr:rowOff>
    </xdr:from>
    <xdr:to>
      <xdr:col>2</xdr:col>
      <xdr:colOff>0</xdr:colOff>
      <xdr:row>347</xdr:row>
      <xdr:rowOff>114300</xdr:rowOff>
    </xdr:to>
    <xdr:sp macro="" textlink="">
      <xdr:nvSpPr>
        <xdr:cNvPr id="1397" name="Line 8">
          <a:extLst>
            <a:ext uri="{FF2B5EF4-FFF2-40B4-BE49-F238E27FC236}">
              <a16:creationId xmlns:a16="http://schemas.microsoft.com/office/drawing/2014/main" id="{9691F24A-CC52-411D-B1E5-684CB4FB4857}"/>
            </a:ext>
          </a:extLst>
        </xdr:cNvPr>
        <xdr:cNvSpPr>
          <a:spLocks noChangeShapeType="1"/>
        </xdr:cNvSpPr>
      </xdr:nvSpPr>
      <xdr:spPr bwMode="auto">
        <a:xfrm flipH="1">
          <a:off x="14097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343</xdr:row>
      <xdr:rowOff>114300</xdr:rowOff>
    </xdr:from>
    <xdr:to>
      <xdr:col>2</xdr:col>
      <xdr:colOff>19050</xdr:colOff>
      <xdr:row>343</xdr:row>
      <xdr:rowOff>114300</xdr:rowOff>
    </xdr:to>
    <xdr:sp macro="" textlink="">
      <xdr:nvSpPr>
        <xdr:cNvPr id="1398" name="Line 8">
          <a:extLst>
            <a:ext uri="{FF2B5EF4-FFF2-40B4-BE49-F238E27FC236}">
              <a16:creationId xmlns:a16="http://schemas.microsoft.com/office/drawing/2014/main" id="{8EFD8256-68F1-4781-BD45-1EDE616AA67F}"/>
            </a:ext>
          </a:extLst>
        </xdr:cNvPr>
        <xdr:cNvSpPr>
          <a:spLocks noChangeShapeType="1"/>
        </xdr:cNvSpPr>
      </xdr:nvSpPr>
      <xdr:spPr bwMode="auto">
        <a:xfrm flipH="1">
          <a:off x="1343025" y="646176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85725</xdr:rowOff>
    </xdr:from>
    <xdr:to>
      <xdr:col>2</xdr:col>
      <xdr:colOff>9525</xdr:colOff>
      <xdr:row>351</xdr:row>
      <xdr:rowOff>95250</xdr:rowOff>
    </xdr:to>
    <xdr:sp macro="" textlink="">
      <xdr:nvSpPr>
        <xdr:cNvPr id="1399" name="Line 7">
          <a:extLst>
            <a:ext uri="{FF2B5EF4-FFF2-40B4-BE49-F238E27FC236}">
              <a16:creationId xmlns:a16="http://schemas.microsoft.com/office/drawing/2014/main" id="{48954826-2E98-458C-AE99-5BAC7917107B}"/>
            </a:ext>
          </a:extLst>
        </xdr:cNvPr>
        <xdr:cNvSpPr>
          <a:spLocks noChangeShapeType="1"/>
        </xdr:cNvSpPr>
      </xdr:nvSpPr>
      <xdr:spPr bwMode="auto">
        <a:xfrm flipH="1" flipV="1">
          <a:off x="1409700" y="660177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343</xdr:row>
      <xdr:rowOff>114300</xdr:rowOff>
    </xdr:from>
    <xdr:to>
      <xdr:col>2</xdr:col>
      <xdr:colOff>19050</xdr:colOff>
      <xdr:row>343</xdr:row>
      <xdr:rowOff>114300</xdr:rowOff>
    </xdr:to>
    <xdr:sp macro="" textlink="">
      <xdr:nvSpPr>
        <xdr:cNvPr id="1400" name="Line 8">
          <a:extLst>
            <a:ext uri="{FF2B5EF4-FFF2-40B4-BE49-F238E27FC236}">
              <a16:creationId xmlns:a16="http://schemas.microsoft.com/office/drawing/2014/main" id="{F781D314-6ED6-4C31-850C-565EF3BF9354}"/>
            </a:ext>
          </a:extLst>
        </xdr:cNvPr>
        <xdr:cNvSpPr>
          <a:spLocks noChangeShapeType="1"/>
        </xdr:cNvSpPr>
      </xdr:nvSpPr>
      <xdr:spPr bwMode="auto">
        <a:xfrm flipH="1">
          <a:off x="1343025" y="646176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85725</xdr:rowOff>
    </xdr:from>
    <xdr:to>
      <xdr:col>2</xdr:col>
      <xdr:colOff>9525</xdr:colOff>
      <xdr:row>351</xdr:row>
      <xdr:rowOff>95250</xdr:rowOff>
    </xdr:to>
    <xdr:sp macro="" textlink="">
      <xdr:nvSpPr>
        <xdr:cNvPr id="1401" name="Line 7">
          <a:extLst>
            <a:ext uri="{FF2B5EF4-FFF2-40B4-BE49-F238E27FC236}">
              <a16:creationId xmlns:a16="http://schemas.microsoft.com/office/drawing/2014/main" id="{4274C571-6ACD-418F-97C3-B57263F77F49}"/>
            </a:ext>
          </a:extLst>
        </xdr:cNvPr>
        <xdr:cNvSpPr>
          <a:spLocks noChangeShapeType="1"/>
        </xdr:cNvSpPr>
      </xdr:nvSpPr>
      <xdr:spPr bwMode="auto">
        <a:xfrm flipH="1" flipV="1">
          <a:off x="1409700" y="660177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324</xdr:row>
      <xdr:rowOff>114300</xdr:rowOff>
    </xdr:from>
    <xdr:to>
      <xdr:col>2</xdr:col>
      <xdr:colOff>19050</xdr:colOff>
      <xdr:row>324</xdr:row>
      <xdr:rowOff>114300</xdr:rowOff>
    </xdr:to>
    <xdr:sp macro="" textlink="">
      <xdr:nvSpPr>
        <xdr:cNvPr id="1402" name="Line 8">
          <a:extLst>
            <a:ext uri="{FF2B5EF4-FFF2-40B4-BE49-F238E27FC236}">
              <a16:creationId xmlns:a16="http://schemas.microsoft.com/office/drawing/2014/main" id="{40FEB0DD-86FA-4AB2-8C5F-13D215F51081}"/>
            </a:ext>
          </a:extLst>
        </xdr:cNvPr>
        <xdr:cNvSpPr>
          <a:spLocks noChangeShapeType="1"/>
        </xdr:cNvSpPr>
      </xdr:nvSpPr>
      <xdr:spPr bwMode="auto">
        <a:xfrm flipH="1">
          <a:off x="149542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324</xdr:row>
      <xdr:rowOff>114300</xdr:rowOff>
    </xdr:from>
    <xdr:to>
      <xdr:col>2</xdr:col>
      <xdr:colOff>19050</xdr:colOff>
      <xdr:row>324</xdr:row>
      <xdr:rowOff>114300</xdr:rowOff>
    </xdr:to>
    <xdr:sp macro="" textlink="">
      <xdr:nvSpPr>
        <xdr:cNvPr id="1403" name="Line 8">
          <a:extLst>
            <a:ext uri="{FF2B5EF4-FFF2-40B4-BE49-F238E27FC236}">
              <a16:creationId xmlns:a16="http://schemas.microsoft.com/office/drawing/2014/main" id="{97D28C01-DEA3-459C-8264-9279F052D34E}"/>
            </a:ext>
          </a:extLst>
        </xdr:cNvPr>
        <xdr:cNvSpPr>
          <a:spLocks noChangeShapeType="1"/>
        </xdr:cNvSpPr>
      </xdr:nvSpPr>
      <xdr:spPr bwMode="auto">
        <a:xfrm flipH="1">
          <a:off x="1495425" y="6118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316</xdr:row>
      <xdr:rowOff>114300</xdr:rowOff>
    </xdr:from>
    <xdr:to>
      <xdr:col>2</xdr:col>
      <xdr:colOff>19050</xdr:colOff>
      <xdr:row>316</xdr:row>
      <xdr:rowOff>114300</xdr:rowOff>
    </xdr:to>
    <xdr:sp macro="" textlink="">
      <xdr:nvSpPr>
        <xdr:cNvPr id="1404" name="Line 8">
          <a:extLst>
            <a:ext uri="{FF2B5EF4-FFF2-40B4-BE49-F238E27FC236}">
              <a16:creationId xmlns:a16="http://schemas.microsoft.com/office/drawing/2014/main" id="{37E53994-DAEC-4604-9CA1-3FD65451776F}"/>
            </a:ext>
          </a:extLst>
        </xdr:cNvPr>
        <xdr:cNvSpPr>
          <a:spLocks noChangeShapeType="1"/>
        </xdr:cNvSpPr>
      </xdr:nvSpPr>
      <xdr:spPr bwMode="auto">
        <a:xfrm flipH="1">
          <a:off x="1495425" y="5974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344</xdr:row>
      <xdr:rowOff>95250</xdr:rowOff>
    </xdr:from>
    <xdr:to>
      <xdr:col>2</xdr:col>
      <xdr:colOff>9525</xdr:colOff>
      <xdr:row>344</xdr:row>
      <xdr:rowOff>104775</xdr:rowOff>
    </xdr:to>
    <xdr:sp macro="" textlink="">
      <xdr:nvSpPr>
        <xdr:cNvPr id="1405" name="Line 7">
          <a:extLst>
            <a:ext uri="{FF2B5EF4-FFF2-40B4-BE49-F238E27FC236}">
              <a16:creationId xmlns:a16="http://schemas.microsoft.com/office/drawing/2014/main" id="{2E5D531B-E372-4740-94CA-4614EFB43CDA}"/>
            </a:ext>
          </a:extLst>
        </xdr:cNvPr>
        <xdr:cNvSpPr>
          <a:spLocks noChangeShapeType="1"/>
        </xdr:cNvSpPr>
      </xdr:nvSpPr>
      <xdr:spPr bwMode="auto">
        <a:xfrm flipH="1" flipV="1">
          <a:off x="1409700" y="647795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347</xdr:row>
      <xdr:rowOff>114300</xdr:rowOff>
    </xdr:from>
    <xdr:to>
      <xdr:col>2</xdr:col>
      <xdr:colOff>0</xdr:colOff>
      <xdr:row>347</xdr:row>
      <xdr:rowOff>114300</xdr:rowOff>
    </xdr:to>
    <xdr:sp macro="" textlink="">
      <xdr:nvSpPr>
        <xdr:cNvPr id="1406" name="Line 8">
          <a:extLst>
            <a:ext uri="{FF2B5EF4-FFF2-40B4-BE49-F238E27FC236}">
              <a16:creationId xmlns:a16="http://schemas.microsoft.com/office/drawing/2014/main" id="{AD7CD9D0-54DD-45CD-8214-162463C45E4C}"/>
            </a:ext>
          </a:extLst>
        </xdr:cNvPr>
        <xdr:cNvSpPr>
          <a:spLocks noChangeShapeType="1"/>
        </xdr:cNvSpPr>
      </xdr:nvSpPr>
      <xdr:spPr bwMode="auto">
        <a:xfrm flipH="1">
          <a:off x="14097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85725</xdr:rowOff>
    </xdr:from>
    <xdr:to>
      <xdr:col>2</xdr:col>
      <xdr:colOff>9525</xdr:colOff>
      <xdr:row>351</xdr:row>
      <xdr:rowOff>95250</xdr:rowOff>
    </xdr:to>
    <xdr:sp macro="" textlink="">
      <xdr:nvSpPr>
        <xdr:cNvPr id="1407" name="Line 7">
          <a:extLst>
            <a:ext uri="{FF2B5EF4-FFF2-40B4-BE49-F238E27FC236}">
              <a16:creationId xmlns:a16="http://schemas.microsoft.com/office/drawing/2014/main" id="{FE6A6949-2E32-44B0-B595-770C0D88C928}"/>
            </a:ext>
          </a:extLst>
        </xdr:cNvPr>
        <xdr:cNvSpPr>
          <a:spLocks noChangeShapeType="1"/>
        </xdr:cNvSpPr>
      </xdr:nvSpPr>
      <xdr:spPr bwMode="auto">
        <a:xfrm flipH="1" flipV="1">
          <a:off x="1409700" y="660177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315</xdr:row>
      <xdr:rowOff>114300</xdr:rowOff>
    </xdr:from>
    <xdr:to>
      <xdr:col>2</xdr:col>
      <xdr:colOff>76200</xdr:colOff>
      <xdr:row>315</xdr:row>
      <xdr:rowOff>114300</xdr:rowOff>
    </xdr:to>
    <xdr:sp macro="" textlink="">
      <xdr:nvSpPr>
        <xdr:cNvPr id="1408" name="Line 8">
          <a:extLst>
            <a:ext uri="{FF2B5EF4-FFF2-40B4-BE49-F238E27FC236}">
              <a16:creationId xmlns:a16="http://schemas.microsoft.com/office/drawing/2014/main" id="{6089B694-32F3-4E53-BCBD-F97E1ED47512}"/>
            </a:ext>
          </a:extLst>
        </xdr:cNvPr>
        <xdr:cNvSpPr>
          <a:spLocks noChangeShapeType="1"/>
        </xdr:cNvSpPr>
      </xdr:nvSpPr>
      <xdr:spPr bwMode="auto">
        <a:xfrm flipH="1">
          <a:off x="1485900"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315</xdr:row>
      <xdr:rowOff>114300</xdr:rowOff>
    </xdr:from>
    <xdr:to>
      <xdr:col>2</xdr:col>
      <xdr:colOff>76200</xdr:colOff>
      <xdr:row>315</xdr:row>
      <xdr:rowOff>114300</xdr:rowOff>
    </xdr:to>
    <xdr:sp macro="" textlink="">
      <xdr:nvSpPr>
        <xdr:cNvPr id="1409" name="Line 8">
          <a:extLst>
            <a:ext uri="{FF2B5EF4-FFF2-40B4-BE49-F238E27FC236}">
              <a16:creationId xmlns:a16="http://schemas.microsoft.com/office/drawing/2014/main" id="{0C47DE03-05AD-4976-BD26-CA670B816A9A}"/>
            </a:ext>
          </a:extLst>
        </xdr:cNvPr>
        <xdr:cNvSpPr>
          <a:spLocks noChangeShapeType="1"/>
        </xdr:cNvSpPr>
      </xdr:nvSpPr>
      <xdr:spPr bwMode="auto">
        <a:xfrm flipH="1">
          <a:off x="1485900" y="59559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312</xdr:row>
      <xdr:rowOff>114300</xdr:rowOff>
    </xdr:from>
    <xdr:to>
      <xdr:col>2</xdr:col>
      <xdr:colOff>76200</xdr:colOff>
      <xdr:row>312</xdr:row>
      <xdr:rowOff>114300</xdr:rowOff>
    </xdr:to>
    <xdr:sp macro="" textlink="">
      <xdr:nvSpPr>
        <xdr:cNvPr id="1410" name="Line 8">
          <a:extLst>
            <a:ext uri="{FF2B5EF4-FFF2-40B4-BE49-F238E27FC236}">
              <a16:creationId xmlns:a16="http://schemas.microsoft.com/office/drawing/2014/main" id="{8E0625EC-42A7-428C-89E6-E2398EE23FD9}"/>
            </a:ext>
          </a:extLst>
        </xdr:cNvPr>
        <xdr:cNvSpPr>
          <a:spLocks noChangeShapeType="1"/>
        </xdr:cNvSpPr>
      </xdr:nvSpPr>
      <xdr:spPr bwMode="auto">
        <a:xfrm flipH="1">
          <a:off x="1485900" y="59016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11" name="Line 8">
          <a:extLst>
            <a:ext uri="{FF2B5EF4-FFF2-40B4-BE49-F238E27FC236}">
              <a16:creationId xmlns:a16="http://schemas.microsoft.com/office/drawing/2014/main" id="{2DB1C4D9-ADB9-437D-BB5B-C9D0E8EA34FC}"/>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12" name="Line 8">
          <a:extLst>
            <a:ext uri="{FF2B5EF4-FFF2-40B4-BE49-F238E27FC236}">
              <a16:creationId xmlns:a16="http://schemas.microsoft.com/office/drawing/2014/main" id="{81F94723-59CF-411A-B68A-A9F8AD26C9BC}"/>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13" name="Line 8">
          <a:extLst>
            <a:ext uri="{FF2B5EF4-FFF2-40B4-BE49-F238E27FC236}">
              <a16:creationId xmlns:a16="http://schemas.microsoft.com/office/drawing/2014/main" id="{2B829224-FE7A-4FAF-9D9A-1E5F4DCDAA22}"/>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14" name="Line 8">
          <a:extLst>
            <a:ext uri="{FF2B5EF4-FFF2-40B4-BE49-F238E27FC236}">
              <a16:creationId xmlns:a16="http://schemas.microsoft.com/office/drawing/2014/main" id="{C288EFCD-603F-41FE-ADA3-8AAE53E03479}"/>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15" name="Line 8">
          <a:extLst>
            <a:ext uri="{FF2B5EF4-FFF2-40B4-BE49-F238E27FC236}">
              <a16:creationId xmlns:a16="http://schemas.microsoft.com/office/drawing/2014/main" id="{DDB0A287-88CA-4028-B7EA-DA642C4C8FBF}"/>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16" name="Line 8">
          <a:extLst>
            <a:ext uri="{FF2B5EF4-FFF2-40B4-BE49-F238E27FC236}">
              <a16:creationId xmlns:a16="http://schemas.microsoft.com/office/drawing/2014/main" id="{E88AD856-3BE8-45D2-805A-71529D5598B7}"/>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47625</xdr:colOff>
      <xdr:row>304</xdr:row>
      <xdr:rowOff>114300</xdr:rowOff>
    </xdr:to>
    <xdr:sp macro="" textlink="">
      <xdr:nvSpPr>
        <xdr:cNvPr id="1417" name="Line 8">
          <a:extLst>
            <a:ext uri="{FF2B5EF4-FFF2-40B4-BE49-F238E27FC236}">
              <a16:creationId xmlns:a16="http://schemas.microsoft.com/office/drawing/2014/main" id="{0AF591B7-15DA-4769-AF7F-EECB1CE1D912}"/>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47625</xdr:colOff>
      <xdr:row>304</xdr:row>
      <xdr:rowOff>114300</xdr:rowOff>
    </xdr:to>
    <xdr:sp macro="" textlink="">
      <xdr:nvSpPr>
        <xdr:cNvPr id="1418" name="Line 8">
          <a:extLst>
            <a:ext uri="{FF2B5EF4-FFF2-40B4-BE49-F238E27FC236}">
              <a16:creationId xmlns:a16="http://schemas.microsoft.com/office/drawing/2014/main" id="{94372266-1037-4334-AED7-F86EDD5C985A}"/>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19" name="Line 8">
          <a:extLst>
            <a:ext uri="{FF2B5EF4-FFF2-40B4-BE49-F238E27FC236}">
              <a16:creationId xmlns:a16="http://schemas.microsoft.com/office/drawing/2014/main" id="{F5024B98-3B4C-4702-AA4A-CB65767D8872}"/>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304</xdr:row>
      <xdr:rowOff>114300</xdr:rowOff>
    </xdr:from>
    <xdr:to>
      <xdr:col>2</xdr:col>
      <xdr:colOff>76200</xdr:colOff>
      <xdr:row>304</xdr:row>
      <xdr:rowOff>114300</xdr:rowOff>
    </xdr:to>
    <xdr:sp macro="" textlink="">
      <xdr:nvSpPr>
        <xdr:cNvPr id="1420" name="Line 8">
          <a:extLst>
            <a:ext uri="{FF2B5EF4-FFF2-40B4-BE49-F238E27FC236}">
              <a16:creationId xmlns:a16="http://schemas.microsoft.com/office/drawing/2014/main" id="{6BB9DA5D-48BD-4326-897B-6E7EAD06FD79}"/>
            </a:ext>
          </a:extLst>
        </xdr:cNvPr>
        <xdr:cNvSpPr>
          <a:spLocks noChangeShapeType="1"/>
        </xdr:cNvSpPr>
      </xdr:nvSpPr>
      <xdr:spPr bwMode="auto">
        <a:xfrm flipH="1">
          <a:off x="1485900" y="5756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345</xdr:row>
      <xdr:rowOff>114300</xdr:rowOff>
    </xdr:from>
    <xdr:to>
      <xdr:col>2</xdr:col>
      <xdr:colOff>0</xdr:colOff>
      <xdr:row>345</xdr:row>
      <xdr:rowOff>114300</xdr:rowOff>
    </xdr:to>
    <xdr:sp macro="" textlink="">
      <xdr:nvSpPr>
        <xdr:cNvPr id="1421" name="Line 8">
          <a:extLst>
            <a:ext uri="{FF2B5EF4-FFF2-40B4-BE49-F238E27FC236}">
              <a16:creationId xmlns:a16="http://schemas.microsoft.com/office/drawing/2014/main" id="{988570C8-016F-4AD5-8817-CA94D573D1B3}"/>
            </a:ext>
          </a:extLst>
        </xdr:cNvPr>
        <xdr:cNvSpPr>
          <a:spLocks noChangeShapeType="1"/>
        </xdr:cNvSpPr>
      </xdr:nvSpPr>
      <xdr:spPr bwMode="auto">
        <a:xfrm flipH="1">
          <a:off x="1409700" y="6497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345</xdr:row>
      <xdr:rowOff>114300</xdr:rowOff>
    </xdr:from>
    <xdr:to>
      <xdr:col>2</xdr:col>
      <xdr:colOff>0</xdr:colOff>
      <xdr:row>345</xdr:row>
      <xdr:rowOff>114300</xdr:rowOff>
    </xdr:to>
    <xdr:sp macro="" textlink="">
      <xdr:nvSpPr>
        <xdr:cNvPr id="1422" name="Line 8">
          <a:extLst>
            <a:ext uri="{FF2B5EF4-FFF2-40B4-BE49-F238E27FC236}">
              <a16:creationId xmlns:a16="http://schemas.microsoft.com/office/drawing/2014/main" id="{EECC0C80-1FDD-4599-B599-8EF4AD6E3B50}"/>
            </a:ext>
          </a:extLst>
        </xdr:cNvPr>
        <xdr:cNvSpPr>
          <a:spLocks noChangeShapeType="1"/>
        </xdr:cNvSpPr>
      </xdr:nvSpPr>
      <xdr:spPr bwMode="auto">
        <a:xfrm flipH="1">
          <a:off x="1409700" y="6497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345</xdr:row>
      <xdr:rowOff>114300</xdr:rowOff>
    </xdr:from>
    <xdr:to>
      <xdr:col>2</xdr:col>
      <xdr:colOff>0</xdr:colOff>
      <xdr:row>345</xdr:row>
      <xdr:rowOff>114300</xdr:rowOff>
    </xdr:to>
    <xdr:sp macro="" textlink="">
      <xdr:nvSpPr>
        <xdr:cNvPr id="1423" name="Line 8">
          <a:extLst>
            <a:ext uri="{FF2B5EF4-FFF2-40B4-BE49-F238E27FC236}">
              <a16:creationId xmlns:a16="http://schemas.microsoft.com/office/drawing/2014/main" id="{02DE0406-8B2E-461C-948E-9A2B5C6F09A7}"/>
            </a:ext>
          </a:extLst>
        </xdr:cNvPr>
        <xdr:cNvSpPr>
          <a:spLocks noChangeShapeType="1"/>
        </xdr:cNvSpPr>
      </xdr:nvSpPr>
      <xdr:spPr bwMode="auto">
        <a:xfrm flipH="1">
          <a:off x="1409700" y="6497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345</xdr:row>
      <xdr:rowOff>95250</xdr:rowOff>
    </xdr:from>
    <xdr:to>
      <xdr:col>2</xdr:col>
      <xdr:colOff>9525</xdr:colOff>
      <xdr:row>345</xdr:row>
      <xdr:rowOff>104775</xdr:rowOff>
    </xdr:to>
    <xdr:sp macro="" textlink="">
      <xdr:nvSpPr>
        <xdr:cNvPr id="1424" name="Line 7">
          <a:extLst>
            <a:ext uri="{FF2B5EF4-FFF2-40B4-BE49-F238E27FC236}">
              <a16:creationId xmlns:a16="http://schemas.microsoft.com/office/drawing/2014/main" id="{99A9F1EC-6937-4B5D-9193-FF578D5B77FF}"/>
            </a:ext>
          </a:extLst>
        </xdr:cNvPr>
        <xdr:cNvSpPr>
          <a:spLocks noChangeShapeType="1"/>
        </xdr:cNvSpPr>
      </xdr:nvSpPr>
      <xdr:spPr bwMode="auto">
        <a:xfrm flipH="1" flipV="1">
          <a:off x="1409700" y="64960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345</xdr:row>
      <xdr:rowOff>95250</xdr:rowOff>
    </xdr:from>
    <xdr:to>
      <xdr:col>2</xdr:col>
      <xdr:colOff>9525</xdr:colOff>
      <xdr:row>345</xdr:row>
      <xdr:rowOff>104775</xdr:rowOff>
    </xdr:to>
    <xdr:sp macro="" textlink="">
      <xdr:nvSpPr>
        <xdr:cNvPr id="1425" name="Line 7">
          <a:extLst>
            <a:ext uri="{FF2B5EF4-FFF2-40B4-BE49-F238E27FC236}">
              <a16:creationId xmlns:a16="http://schemas.microsoft.com/office/drawing/2014/main" id="{3FB64E1F-B368-4143-B026-C3AD853E7AF1}"/>
            </a:ext>
          </a:extLst>
        </xdr:cNvPr>
        <xdr:cNvSpPr>
          <a:spLocks noChangeShapeType="1"/>
        </xdr:cNvSpPr>
      </xdr:nvSpPr>
      <xdr:spPr bwMode="auto">
        <a:xfrm flipH="1" flipV="1">
          <a:off x="1409700" y="64960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1426" name="Line 8">
          <a:extLst>
            <a:ext uri="{FF2B5EF4-FFF2-40B4-BE49-F238E27FC236}">
              <a16:creationId xmlns:a16="http://schemas.microsoft.com/office/drawing/2014/main" id="{72380786-442D-4E42-8ADB-69407FCCC800}"/>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314</xdr:row>
      <xdr:rowOff>114300</xdr:rowOff>
    </xdr:from>
    <xdr:to>
      <xdr:col>2</xdr:col>
      <xdr:colOff>76200</xdr:colOff>
      <xdr:row>314</xdr:row>
      <xdr:rowOff>114300</xdr:rowOff>
    </xdr:to>
    <xdr:sp macro="" textlink="">
      <xdr:nvSpPr>
        <xdr:cNvPr id="1427" name="Line 8">
          <a:extLst>
            <a:ext uri="{FF2B5EF4-FFF2-40B4-BE49-F238E27FC236}">
              <a16:creationId xmlns:a16="http://schemas.microsoft.com/office/drawing/2014/main" id="{5D9E8CE6-A456-4FE5-AF71-7F943C1AB9A2}"/>
            </a:ext>
          </a:extLst>
        </xdr:cNvPr>
        <xdr:cNvSpPr>
          <a:spLocks noChangeShapeType="1"/>
        </xdr:cNvSpPr>
      </xdr:nvSpPr>
      <xdr:spPr bwMode="auto">
        <a:xfrm flipH="1">
          <a:off x="1485900" y="59378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28" name="Line 8">
          <a:extLst>
            <a:ext uri="{FF2B5EF4-FFF2-40B4-BE49-F238E27FC236}">
              <a16:creationId xmlns:a16="http://schemas.microsoft.com/office/drawing/2014/main" id="{5D241A4B-8D9C-4223-9DBB-64307EB6F9F3}"/>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29" name="Line 8">
          <a:extLst>
            <a:ext uri="{FF2B5EF4-FFF2-40B4-BE49-F238E27FC236}">
              <a16:creationId xmlns:a16="http://schemas.microsoft.com/office/drawing/2014/main" id="{BE6E4554-0883-42F5-84DC-E9E04BADF708}"/>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30" name="Line 8">
          <a:extLst>
            <a:ext uri="{FF2B5EF4-FFF2-40B4-BE49-F238E27FC236}">
              <a16:creationId xmlns:a16="http://schemas.microsoft.com/office/drawing/2014/main" id="{4A1B78A6-F4D6-4D72-BEE7-7618E5F4CCB8}"/>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31" name="Line 8">
          <a:extLst>
            <a:ext uri="{FF2B5EF4-FFF2-40B4-BE49-F238E27FC236}">
              <a16:creationId xmlns:a16="http://schemas.microsoft.com/office/drawing/2014/main" id="{B23B93F1-6AD8-4B9D-91D9-7E1480470557}"/>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32" name="Line 8">
          <a:extLst>
            <a:ext uri="{FF2B5EF4-FFF2-40B4-BE49-F238E27FC236}">
              <a16:creationId xmlns:a16="http://schemas.microsoft.com/office/drawing/2014/main" id="{1FF7B60A-E951-4C54-8A92-2B01F829D8A3}"/>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33" name="Line 8">
          <a:extLst>
            <a:ext uri="{FF2B5EF4-FFF2-40B4-BE49-F238E27FC236}">
              <a16:creationId xmlns:a16="http://schemas.microsoft.com/office/drawing/2014/main" id="{9A14774E-26B6-4FF6-BE95-221825A42811}"/>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47625</xdr:colOff>
      <xdr:row>305</xdr:row>
      <xdr:rowOff>114300</xdr:rowOff>
    </xdr:to>
    <xdr:sp macro="" textlink="">
      <xdr:nvSpPr>
        <xdr:cNvPr id="1434" name="Line 8">
          <a:extLst>
            <a:ext uri="{FF2B5EF4-FFF2-40B4-BE49-F238E27FC236}">
              <a16:creationId xmlns:a16="http://schemas.microsoft.com/office/drawing/2014/main" id="{187D2F5E-A52D-4C7F-984F-C003F68907F1}"/>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47625</xdr:colOff>
      <xdr:row>305</xdr:row>
      <xdr:rowOff>114300</xdr:rowOff>
    </xdr:to>
    <xdr:sp macro="" textlink="">
      <xdr:nvSpPr>
        <xdr:cNvPr id="1435" name="Line 8">
          <a:extLst>
            <a:ext uri="{FF2B5EF4-FFF2-40B4-BE49-F238E27FC236}">
              <a16:creationId xmlns:a16="http://schemas.microsoft.com/office/drawing/2014/main" id="{DE301F90-4B1B-4AD1-BF08-AFE7B0B69A75}"/>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36" name="Line 8">
          <a:extLst>
            <a:ext uri="{FF2B5EF4-FFF2-40B4-BE49-F238E27FC236}">
              <a16:creationId xmlns:a16="http://schemas.microsoft.com/office/drawing/2014/main" id="{1AF6EE26-7DC9-41AE-B617-D1DB62E1EB41}"/>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305</xdr:row>
      <xdr:rowOff>114300</xdr:rowOff>
    </xdr:from>
    <xdr:to>
      <xdr:col>2</xdr:col>
      <xdr:colOff>76200</xdr:colOff>
      <xdr:row>305</xdr:row>
      <xdr:rowOff>114300</xdr:rowOff>
    </xdr:to>
    <xdr:sp macro="" textlink="">
      <xdr:nvSpPr>
        <xdr:cNvPr id="1437" name="Line 8">
          <a:extLst>
            <a:ext uri="{FF2B5EF4-FFF2-40B4-BE49-F238E27FC236}">
              <a16:creationId xmlns:a16="http://schemas.microsoft.com/office/drawing/2014/main" id="{36408705-E6C3-418C-A449-4590E6319577}"/>
            </a:ext>
          </a:extLst>
        </xdr:cNvPr>
        <xdr:cNvSpPr>
          <a:spLocks noChangeShapeType="1"/>
        </xdr:cNvSpPr>
      </xdr:nvSpPr>
      <xdr:spPr bwMode="auto">
        <a:xfrm flipH="1">
          <a:off x="1485900" y="57750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ptkq67180@yahoo.co.jp" TargetMode="External"/><Relationship Id="rId3" Type="http://schemas.openxmlformats.org/officeDocument/2006/relationships/hyperlink" Target="mailto:kyun-chosu0808@outlook.jp" TargetMode="External"/><Relationship Id="rId7" Type="http://schemas.openxmlformats.org/officeDocument/2006/relationships/hyperlink" Target="mailto:ushi.nosuke3.2.1@gmail.com" TargetMode="External"/><Relationship Id="rId2" Type="http://schemas.openxmlformats.org/officeDocument/2006/relationships/hyperlink" Target="mailto:kawanami0930@yahoo.co.jp" TargetMode="External"/><Relationship Id="rId1" Type="http://schemas.openxmlformats.org/officeDocument/2006/relationships/hyperlink" Target="mailto:gametarou@nifty.com" TargetMode="External"/><Relationship Id="rId6" Type="http://schemas.openxmlformats.org/officeDocument/2006/relationships/hyperlink" Target="mailto:puntytan0412@zeus.eonet.ne.jp" TargetMode="External"/><Relationship Id="rId5" Type="http://schemas.openxmlformats.org/officeDocument/2006/relationships/hyperlink" Target="mailto:kihokyoko75@gmail.com" TargetMode="External"/><Relationship Id="rId10" Type="http://schemas.openxmlformats.org/officeDocument/2006/relationships/drawing" Target="../drawings/drawing2.xml"/><Relationship Id="rId4" Type="http://schemas.openxmlformats.org/officeDocument/2006/relationships/hyperlink" Target="mailto:kagii.777@gmai.com"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M142"/>
  <sheetViews>
    <sheetView tabSelected="1" zoomScale="106" zoomScaleNormal="106" workbookViewId="0">
      <selection activeCell="Q14" sqref="Q14"/>
    </sheetView>
  </sheetViews>
  <sheetFormatPr defaultRowHeight="9" customHeight="1"/>
  <cols>
    <col min="1" max="1" width="6.75" customWidth="1"/>
    <col min="3" max="3" width="10.25" customWidth="1"/>
    <col min="4" max="4" width="5.625" customWidth="1"/>
    <col min="5" max="5" width="7.875" customWidth="1"/>
    <col min="6" max="6" width="5.625" customWidth="1"/>
    <col min="7" max="7" width="7.875" customWidth="1"/>
    <col min="8" max="8" width="5.625" customWidth="1"/>
    <col min="9" max="9" width="7.875" customWidth="1"/>
    <col min="10" max="10" width="5.625" customWidth="1"/>
    <col min="11" max="11" width="7.875" customWidth="1"/>
    <col min="12" max="12" width="10.75" customWidth="1"/>
    <col min="13" max="13" width="9.625" customWidth="1"/>
    <col min="260" max="260" width="5.625" customWidth="1"/>
    <col min="261" max="261" width="7.875" customWidth="1"/>
    <col min="262" max="262" width="5.625" customWidth="1"/>
    <col min="263" max="263" width="7.875" customWidth="1"/>
    <col min="264" max="264" width="5.625" customWidth="1"/>
    <col min="265" max="265" width="7.875" customWidth="1"/>
    <col min="266" max="266" width="5.625" customWidth="1"/>
    <col min="267" max="267" width="7.875" customWidth="1"/>
    <col min="268" max="269" width="10.75" customWidth="1"/>
    <col min="516" max="516" width="5.625" customWidth="1"/>
    <col min="517" max="517" width="7.875" customWidth="1"/>
    <col min="518" max="518" width="5.625" customWidth="1"/>
    <col min="519" max="519" width="7.875" customWidth="1"/>
    <col min="520" max="520" width="5.625" customWidth="1"/>
    <col min="521" max="521" width="7.875" customWidth="1"/>
    <col min="522" max="522" width="5.625" customWidth="1"/>
    <col min="523" max="523" width="7.875" customWidth="1"/>
    <col min="524" max="525" width="10.75" customWidth="1"/>
    <col min="772" max="772" width="5.625" customWidth="1"/>
    <col min="773" max="773" width="7.875" customWidth="1"/>
    <col min="774" max="774" width="5.625" customWidth="1"/>
    <col min="775" max="775" width="7.875" customWidth="1"/>
    <col min="776" max="776" width="5.625" customWidth="1"/>
    <col min="777" max="777" width="7.875" customWidth="1"/>
    <col min="778" max="778" width="5.625" customWidth="1"/>
    <col min="779" max="779" width="7.875" customWidth="1"/>
    <col min="780" max="781" width="10.75" customWidth="1"/>
    <col min="1028" max="1028" width="5.625" customWidth="1"/>
    <col min="1029" max="1029" width="7.875" customWidth="1"/>
    <col min="1030" max="1030" width="5.625" customWidth="1"/>
    <col min="1031" max="1031" width="7.875" customWidth="1"/>
    <col min="1032" max="1032" width="5.625" customWidth="1"/>
    <col min="1033" max="1033" width="7.875" customWidth="1"/>
    <col min="1034" max="1034" width="5.625" customWidth="1"/>
    <col min="1035" max="1035" width="7.875" customWidth="1"/>
    <col min="1036" max="1037" width="10.75" customWidth="1"/>
    <col min="1284" max="1284" width="5.625" customWidth="1"/>
    <col min="1285" max="1285" width="7.875" customWidth="1"/>
    <col min="1286" max="1286" width="5.625" customWidth="1"/>
    <col min="1287" max="1287" width="7.875" customWidth="1"/>
    <col min="1288" max="1288" width="5.625" customWidth="1"/>
    <col min="1289" max="1289" width="7.875" customWidth="1"/>
    <col min="1290" max="1290" width="5.625" customWidth="1"/>
    <col min="1291" max="1291" width="7.875" customWidth="1"/>
    <col min="1292" max="1293" width="10.75" customWidth="1"/>
    <col min="1540" max="1540" width="5.625" customWidth="1"/>
    <col min="1541" max="1541" width="7.875" customWidth="1"/>
    <col min="1542" max="1542" width="5.625" customWidth="1"/>
    <col min="1543" max="1543" width="7.875" customWidth="1"/>
    <col min="1544" max="1544" width="5.625" customWidth="1"/>
    <col min="1545" max="1545" width="7.875" customWidth="1"/>
    <col min="1546" max="1546" width="5.625" customWidth="1"/>
    <col min="1547" max="1547" width="7.875" customWidth="1"/>
    <col min="1548" max="1549" width="10.75" customWidth="1"/>
    <col min="1796" max="1796" width="5.625" customWidth="1"/>
    <col min="1797" max="1797" width="7.875" customWidth="1"/>
    <col min="1798" max="1798" width="5.625" customWidth="1"/>
    <col min="1799" max="1799" width="7.875" customWidth="1"/>
    <col min="1800" max="1800" width="5.625" customWidth="1"/>
    <col min="1801" max="1801" width="7.875" customWidth="1"/>
    <col min="1802" max="1802" width="5.625" customWidth="1"/>
    <col min="1803" max="1803" width="7.875" customWidth="1"/>
    <col min="1804" max="1805" width="10.75" customWidth="1"/>
    <col min="2052" max="2052" width="5.625" customWidth="1"/>
    <col min="2053" max="2053" width="7.875" customWidth="1"/>
    <col min="2054" max="2054" width="5.625" customWidth="1"/>
    <col min="2055" max="2055" width="7.875" customWidth="1"/>
    <col min="2056" max="2056" width="5.625" customWidth="1"/>
    <col min="2057" max="2057" width="7.875" customWidth="1"/>
    <col min="2058" max="2058" width="5.625" customWidth="1"/>
    <col min="2059" max="2059" width="7.875" customWidth="1"/>
    <col min="2060" max="2061" width="10.75" customWidth="1"/>
    <col min="2308" max="2308" width="5.625" customWidth="1"/>
    <col min="2309" max="2309" width="7.875" customWidth="1"/>
    <col min="2310" max="2310" width="5.625" customWidth="1"/>
    <col min="2311" max="2311" width="7.875" customWidth="1"/>
    <col min="2312" max="2312" width="5.625" customWidth="1"/>
    <col min="2313" max="2313" width="7.875" customWidth="1"/>
    <col min="2314" max="2314" width="5.625" customWidth="1"/>
    <col min="2315" max="2315" width="7.875" customWidth="1"/>
    <col min="2316" max="2317" width="10.75" customWidth="1"/>
    <col min="2564" max="2564" width="5.625" customWidth="1"/>
    <col min="2565" max="2565" width="7.875" customWidth="1"/>
    <col min="2566" max="2566" width="5.625" customWidth="1"/>
    <col min="2567" max="2567" width="7.875" customWidth="1"/>
    <col min="2568" max="2568" width="5.625" customWidth="1"/>
    <col min="2569" max="2569" width="7.875" customWidth="1"/>
    <col min="2570" max="2570" width="5.625" customWidth="1"/>
    <col min="2571" max="2571" width="7.875" customWidth="1"/>
    <col min="2572" max="2573" width="10.75" customWidth="1"/>
    <col min="2820" max="2820" width="5.625" customWidth="1"/>
    <col min="2821" max="2821" width="7.875" customWidth="1"/>
    <col min="2822" max="2822" width="5.625" customWidth="1"/>
    <col min="2823" max="2823" width="7.875" customWidth="1"/>
    <col min="2824" max="2824" width="5.625" customWidth="1"/>
    <col min="2825" max="2825" width="7.875" customWidth="1"/>
    <col min="2826" max="2826" width="5.625" customWidth="1"/>
    <col min="2827" max="2827" width="7.875" customWidth="1"/>
    <col min="2828" max="2829" width="10.75" customWidth="1"/>
    <col min="3076" max="3076" width="5.625" customWidth="1"/>
    <col min="3077" max="3077" width="7.875" customWidth="1"/>
    <col min="3078" max="3078" width="5.625" customWidth="1"/>
    <col min="3079" max="3079" width="7.875" customWidth="1"/>
    <col min="3080" max="3080" width="5.625" customWidth="1"/>
    <col min="3081" max="3081" width="7.875" customWidth="1"/>
    <col min="3082" max="3082" width="5.625" customWidth="1"/>
    <col min="3083" max="3083" width="7.875" customWidth="1"/>
    <col min="3084" max="3085" width="10.75" customWidth="1"/>
    <col min="3332" max="3332" width="5.625" customWidth="1"/>
    <col min="3333" max="3333" width="7.875" customWidth="1"/>
    <col min="3334" max="3334" width="5.625" customWidth="1"/>
    <col min="3335" max="3335" width="7.875" customWidth="1"/>
    <col min="3336" max="3336" width="5.625" customWidth="1"/>
    <col min="3337" max="3337" width="7.875" customWidth="1"/>
    <col min="3338" max="3338" width="5.625" customWidth="1"/>
    <col min="3339" max="3339" width="7.875" customWidth="1"/>
    <col min="3340" max="3341" width="10.75" customWidth="1"/>
    <col min="3588" max="3588" width="5.625" customWidth="1"/>
    <col min="3589" max="3589" width="7.875" customWidth="1"/>
    <col min="3590" max="3590" width="5.625" customWidth="1"/>
    <col min="3591" max="3591" width="7.875" customWidth="1"/>
    <col min="3592" max="3592" width="5.625" customWidth="1"/>
    <col min="3593" max="3593" width="7.875" customWidth="1"/>
    <col min="3594" max="3594" width="5.625" customWidth="1"/>
    <col min="3595" max="3595" width="7.875" customWidth="1"/>
    <col min="3596" max="3597" width="10.75" customWidth="1"/>
    <col min="3844" max="3844" width="5.625" customWidth="1"/>
    <col min="3845" max="3845" width="7.875" customWidth="1"/>
    <col min="3846" max="3846" width="5.625" customWidth="1"/>
    <col min="3847" max="3847" width="7.875" customWidth="1"/>
    <col min="3848" max="3848" width="5.625" customWidth="1"/>
    <col min="3849" max="3849" width="7.875" customWidth="1"/>
    <col min="3850" max="3850" width="5.625" customWidth="1"/>
    <col min="3851" max="3851" width="7.875" customWidth="1"/>
    <col min="3852" max="3853" width="10.75" customWidth="1"/>
    <col min="4100" max="4100" width="5.625" customWidth="1"/>
    <col min="4101" max="4101" width="7.875" customWidth="1"/>
    <col min="4102" max="4102" width="5.625" customWidth="1"/>
    <col min="4103" max="4103" width="7.875" customWidth="1"/>
    <col min="4104" max="4104" width="5.625" customWidth="1"/>
    <col min="4105" max="4105" width="7.875" customWidth="1"/>
    <col min="4106" max="4106" width="5.625" customWidth="1"/>
    <col min="4107" max="4107" width="7.875" customWidth="1"/>
    <col min="4108" max="4109" width="10.75" customWidth="1"/>
    <col min="4356" max="4356" width="5.625" customWidth="1"/>
    <col min="4357" max="4357" width="7.875" customWidth="1"/>
    <col min="4358" max="4358" width="5.625" customWidth="1"/>
    <col min="4359" max="4359" width="7.875" customWidth="1"/>
    <col min="4360" max="4360" width="5.625" customWidth="1"/>
    <col min="4361" max="4361" width="7.875" customWidth="1"/>
    <col min="4362" max="4362" width="5.625" customWidth="1"/>
    <col min="4363" max="4363" width="7.875" customWidth="1"/>
    <col min="4364" max="4365" width="10.75" customWidth="1"/>
    <col min="4612" max="4612" width="5.625" customWidth="1"/>
    <col min="4613" max="4613" width="7.875" customWidth="1"/>
    <col min="4614" max="4614" width="5.625" customWidth="1"/>
    <col min="4615" max="4615" width="7.875" customWidth="1"/>
    <col min="4616" max="4616" width="5.625" customWidth="1"/>
    <col min="4617" max="4617" width="7.875" customWidth="1"/>
    <col min="4618" max="4618" width="5.625" customWidth="1"/>
    <col min="4619" max="4619" width="7.875" customWidth="1"/>
    <col min="4620" max="4621" width="10.75" customWidth="1"/>
    <col min="4868" max="4868" width="5.625" customWidth="1"/>
    <col min="4869" max="4869" width="7.875" customWidth="1"/>
    <col min="4870" max="4870" width="5.625" customWidth="1"/>
    <col min="4871" max="4871" width="7.875" customWidth="1"/>
    <col min="4872" max="4872" width="5.625" customWidth="1"/>
    <col min="4873" max="4873" width="7.875" customWidth="1"/>
    <col min="4874" max="4874" width="5.625" customWidth="1"/>
    <col min="4875" max="4875" width="7.875" customWidth="1"/>
    <col min="4876" max="4877" width="10.75" customWidth="1"/>
    <col min="5124" max="5124" width="5.625" customWidth="1"/>
    <col min="5125" max="5125" width="7.875" customWidth="1"/>
    <col min="5126" max="5126" width="5.625" customWidth="1"/>
    <col min="5127" max="5127" width="7.875" customWidth="1"/>
    <col min="5128" max="5128" width="5.625" customWidth="1"/>
    <col min="5129" max="5129" width="7.875" customWidth="1"/>
    <col min="5130" max="5130" width="5.625" customWidth="1"/>
    <col min="5131" max="5131" width="7.875" customWidth="1"/>
    <col min="5132" max="5133" width="10.75" customWidth="1"/>
    <col min="5380" max="5380" width="5.625" customWidth="1"/>
    <col min="5381" max="5381" width="7.875" customWidth="1"/>
    <col min="5382" max="5382" width="5.625" customWidth="1"/>
    <col min="5383" max="5383" width="7.875" customWidth="1"/>
    <col min="5384" max="5384" width="5.625" customWidth="1"/>
    <col min="5385" max="5385" width="7.875" customWidth="1"/>
    <col min="5386" max="5386" width="5.625" customWidth="1"/>
    <col min="5387" max="5387" width="7.875" customWidth="1"/>
    <col min="5388" max="5389" width="10.75" customWidth="1"/>
    <col min="5636" max="5636" width="5.625" customWidth="1"/>
    <col min="5637" max="5637" width="7.875" customWidth="1"/>
    <col min="5638" max="5638" width="5.625" customWidth="1"/>
    <col min="5639" max="5639" width="7.875" customWidth="1"/>
    <col min="5640" max="5640" width="5.625" customWidth="1"/>
    <col min="5641" max="5641" width="7.875" customWidth="1"/>
    <col min="5642" max="5642" width="5.625" customWidth="1"/>
    <col min="5643" max="5643" width="7.875" customWidth="1"/>
    <col min="5644" max="5645" width="10.75" customWidth="1"/>
    <col min="5892" max="5892" width="5.625" customWidth="1"/>
    <col min="5893" max="5893" width="7.875" customWidth="1"/>
    <col min="5894" max="5894" width="5.625" customWidth="1"/>
    <col min="5895" max="5895" width="7.875" customWidth="1"/>
    <col min="5896" max="5896" width="5.625" customWidth="1"/>
    <col min="5897" max="5897" width="7.875" customWidth="1"/>
    <col min="5898" max="5898" width="5.625" customWidth="1"/>
    <col min="5899" max="5899" width="7.875" customWidth="1"/>
    <col min="5900" max="5901" width="10.75" customWidth="1"/>
    <col min="6148" max="6148" width="5.625" customWidth="1"/>
    <col min="6149" max="6149" width="7.875" customWidth="1"/>
    <col min="6150" max="6150" width="5.625" customWidth="1"/>
    <col min="6151" max="6151" width="7.875" customWidth="1"/>
    <col min="6152" max="6152" width="5.625" customWidth="1"/>
    <col min="6153" max="6153" width="7.875" customWidth="1"/>
    <col min="6154" max="6154" width="5.625" customWidth="1"/>
    <col min="6155" max="6155" width="7.875" customWidth="1"/>
    <col min="6156" max="6157" width="10.75" customWidth="1"/>
    <col min="6404" max="6404" width="5.625" customWidth="1"/>
    <col min="6405" max="6405" width="7.875" customWidth="1"/>
    <col min="6406" max="6406" width="5.625" customWidth="1"/>
    <col min="6407" max="6407" width="7.875" customWidth="1"/>
    <col min="6408" max="6408" width="5.625" customWidth="1"/>
    <col min="6409" max="6409" width="7.875" customWidth="1"/>
    <col min="6410" max="6410" width="5.625" customWidth="1"/>
    <col min="6411" max="6411" width="7.875" customWidth="1"/>
    <col min="6412" max="6413" width="10.75" customWidth="1"/>
    <col min="6660" max="6660" width="5.625" customWidth="1"/>
    <col min="6661" max="6661" width="7.875" customWidth="1"/>
    <col min="6662" max="6662" width="5.625" customWidth="1"/>
    <col min="6663" max="6663" width="7.875" customWidth="1"/>
    <col min="6664" max="6664" width="5.625" customWidth="1"/>
    <col min="6665" max="6665" width="7.875" customWidth="1"/>
    <col min="6666" max="6666" width="5.625" customWidth="1"/>
    <col min="6667" max="6667" width="7.875" customWidth="1"/>
    <col min="6668" max="6669" width="10.75" customWidth="1"/>
    <col min="6916" max="6916" width="5.625" customWidth="1"/>
    <col min="6917" max="6917" width="7.875" customWidth="1"/>
    <col min="6918" max="6918" width="5.625" customWidth="1"/>
    <col min="6919" max="6919" width="7.875" customWidth="1"/>
    <col min="6920" max="6920" width="5.625" customWidth="1"/>
    <col min="6921" max="6921" width="7.875" customWidth="1"/>
    <col min="6922" max="6922" width="5.625" customWidth="1"/>
    <col min="6923" max="6923" width="7.875" customWidth="1"/>
    <col min="6924" max="6925" width="10.75" customWidth="1"/>
    <col min="7172" max="7172" width="5.625" customWidth="1"/>
    <col min="7173" max="7173" width="7.875" customWidth="1"/>
    <col min="7174" max="7174" width="5.625" customWidth="1"/>
    <col min="7175" max="7175" width="7.875" customWidth="1"/>
    <col min="7176" max="7176" width="5.625" customWidth="1"/>
    <col min="7177" max="7177" width="7.875" customWidth="1"/>
    <col min="7178" max="7178" width="5.625" customWidth="1"/>
    <col min="7179" max="7179" width="7.875" customWidth="1"/>
    <col min="7180" max="7181" width="10.75" customWidth="1"/>
    <col min="7428" max="7428" width="5.625" customWidth="1"/>
    <col min="7429" max="7429" width="7.875" customWidth="1"/>
    <col min="7430" max="7430" width="5.625" customWidth="1"/>
    <col min="7431" max="7431" width="7.875" customWidth="1"/>
    <col min="7432" max="7432" width="5.625" customWidth="1"/>
    <col min="7433" max="7433" width="7.875" customWidth="1"/>
    <col min="7434" max="7434" width="5.625" customWidth="1"/>
    <col min="7435" max="7435" width="7.875" customWidth="1"/>
    <col min="7436" max="7437" width="10.75" customWidth="1"/>
    <col min="7684" max="7684" width="5.625" customWidth="1"/>
    <col min="7685" max="7685" width="7.875" customWidth="1"/>
    <col min="7686" max="7686" width="5.625" customWidth="1"/>
    <col min="7687" max="7687" width="7.875" customWidth="1"/>
    <col min="7688" max="7688" width="5.625" customWidth="1"/>
    <col min="7689" max="7689" width="7.875" customWidth="1"/>
    <col min="7690" max="7690" width="5.625" customWidth="1"/>
    <col min="7691" max="7691" width="7.875" customWidth="1"/>
    <col min="7692" max="7693" width="10.75" customWidth="1"/>
    <col min="7940" max="7940" width="5.625" customWidth="1"/>
    <col min="7941" max="7941" width="7.875" customWidth="1"/>
    <col min="7942" max="7942" width="5.625" customWidth="1"/>
    <col min="7943" max="7943" width="7.875" customWidth="1"/>
    <col min="7944" max="7944" width="5.625" customWidth="1"/>
    <col min="7945" max="7945" width="7.875" customWidth="1"/>
    <col min="7946" max="7946" width="5.625" customWidth="1"/>
    <col min="7947" max="7947" width="7.875" customWidth="1"/>
    <col min="7948" max="7949" width="10.75" customWidth="1"/>
    <col min="8196" max="8196" width="5.625" customWidth="1"/>
    <col min="8197" max="8197" width="7.875" customWidth="1"/>
    <col min="8198" max="8198" width="5.625" customWidth="1"/>
    <col min="8199" max="8199" width="7.875" customWidth="1"/>
    <col min="8200" max="8200" width="5.625" customWidth="1"/>
    <col min="8201" max="8201" width="7.875" customWidth="1"/>
    <col min="8202" max="8202" width="5.625" customWidth="1"/>
    <col min="8203" max="8203" width="7.875" customWidth="1"/>
    <col min="8204" max="8205" width="10.75" customWidth="1"/>
    <col min="8452" max="8452" width="5.625" customWidth="1"/>
    <col min="8453" max="8453" width="7.875" customWidth="1"/>
    <col min="8454" max="8454" width="5.625" customWidth="1"/>
    <col min="8455" max="8455" width="7.875" customWidth="1"/>
    <col min="8456" max="8456" width="5.625" customWidth="1"/>
    <col min="8457" max="8457" width="7.875" customWidth="1"/>
    <col min="8458" max="8458" width="5.625" customWidth="1"/>
    <col min="8459" max="8459" width="7.875" customWidth="1"/>
    <col min="8460" max="8461" width="10.75" customWidth="1"/>
    <col min="8708" max="8708" width="5.625" customWidth="1"/>
    <col min="8709" max="8709" width="7.875" customWidth="1"/>
    <col min="8710" max="8710" width="5.625" customWidth="1"/>
    <col min="8711" max="8711" width="7.875" customWidth="1"/>
    <col min="8712" max="8712" width="5.625" customWidth="1"/>
    <col min="8713" max="8713" width="7.875" customWidth="1"/>
    <col min="8714" max="8714" width="5.625" customWidth="1"/>
    <col min="8715" max="8715" width="7.875" customWidth="1"/>
    <col min="8716" max="8717" width="10.75" customWidth="1"/>
    <col min="8964" max="8964" width="5.625" customWidth="1"/>
    <col min="8965" max="8965" width="7.875" customWidth="1"/>
    <col min="8966" max="8966" width="5.625" customWidth="1"/>
    <col min="8967" max="8967" width="7.875" customWidth="1"/>
    <col min="8968" max="8968" width="5.625" customWidth="1"/>
    <col min="8969" max="8969" width="7.875" customWidth="1"/>
    <col min="8970" max="8970" width="5.625" customWidth="1"/>
    <col min="8971" max="8971" width="7.875" customWidth="1"/>
    <col min="8972" max="8973" width="10.75" customWidth="1"/>
    <col min="9220" max="9220" width="5.625" customWidth="1"/>
    <col min="9221" max="9221" width="7.875" customWidth="1"/>
    <col min="9222" max="9222" width="5.625" customWidth="1"/>
    <col min="9223" max="9223" width="7.875" customWidth="1"/>
    <col min="9224" max="9224" width="5.625" customWidth="1"/>
    <col min="9225" max="9225" width="7.875" customWidth="1"/>
    <col min="9226" max="9226" width="5.625" customWidth="1"/>
    <col min="9227" max="9227" width="7.875" customWidth="1"/>
    <col min="9228" max="9229" width="10.75" customWidth="1"/>
    <col min="9476" max="9476" width="5.625" customWidth="1"/>
    <col min="9477" max="9477" width="7.875" customWidth="1"/>
    <col min="9478" max="9478" width="5.625" customWidth="1"/>
    <col min="9479" max="9479" width="7.875" customWidth="1"/>
    <col min="9480" max="9480" width="5.625" customWidth="1"/>
    <col min="9481" max="9481" width="7.875" customWidth="1"/>
    <col min="9482" max="9482" width="5.625" customWidth="1"/>
    <col min="9483" max="9483" width="7.875" customWidth="1"/>
    <col min="9484" max="9485" width="10.75" customWidth="1"/>
    <col min="9732" max="9732" width="5.625" customWidth="1"/>
    <col min="9733" max="9733" width="7.875" customWidth="1"/>
    <col min="9734" max="9734" width="5.625" customWidth="1"/>
    <col min="9735" max="9735" width="7.875" customWidth="1"/>
    <col min="9736" max="9736" width="5.625" customWidth="1"/>
    <col min="9737" max="9737" width="7.875" customWidth="1"/>
    <col min="9738" max="9738" width="5.625" customWidth="1"/>
    <col min="9739" max="9739" width="7.875" customWidth="1"/>
    <col min="9740" max="9741" width="10.75" customWidth="1"/>
    <col min="9988" max="9988" width="5.625" customWidth="1"/>
    <col min="9989" max="9989" width="7.875" customWidth="1"/>
    <col min="9990" max="9990" width="5.625" customWidth="1"/>
    <col min="9991" max="9991" width="7.875" customWidth="1"/>
    <col min="9992" max="9992" width="5.625" customWidth="1"/>
    <col min="9993" max="9993" width="7.875" customWidth="1"/>
    <col min="9994" max="9994" width="5.625" customWidth="1"/>
    <col min="9995" max="9995" width="7.875" customWidth="1"/>
    <col min="9996" max="9997" width="10.75" customWidth="1"/>
    <col min="10244" max="10244" width="5.625" customWidth="1"/>
    <col min="10245" max="10245" width="7.875" customWidth="1"/>
    <col min="10246" max="10246" width="5.625" customWidth="1"/>
    <col min="10247" max="10247" width="7.875" customWidth="1"/>
    <col min="10248" max="10248" width="5.625" customWidth="1"/>
    <col min="10249" max="10249" width="7.875" customWidth="1"/>
    <col min="10250" max="10250" width="5.625" customWidth="1"/>
    <col min="10251" max="10251" width="7.875" customWidth="1"/>
    <col min="10252" max="10253" width="10.75" customWidth="1"/>
    <col min="10500" max="10500" width="5.625" customWidth="1"/>
    <col min="10501" max="10501" width="7.875" customWidth="1"/>
    <col min="10502" max="10502" width="5.625" customWidth="1"/>
    <col min="10503" max="10503" width="7.875" customWidth="1"/>
    <col min="10504" max="10504" width="5.625" customWidth="1"/>
    <col min="10505" max="10505" width="7.875" customWidth="1"/>
    <col min="10506" max="10506" width="5.625" customWidth="1"/>
    <col min="10507" max="10507" width="7.875" customWidth="1"/>
    <col min="10508" max="10509" width="10.75" customWidth="1"/>
    <col min="10756" max="10756" width="5.625" customWidth="1"/>
    <col min="10757" max="10757" width="7.875" customWidth="1"/>
    <col min="10758" max="10758" width="5.625" customWidth="1"/>
    <col min="10759" max="10759" width="7.875" customWidth="1"/>
    <col min="10760" max="10760" width="5.625" customWidth="1"/>
    <col min="10761" max="10761" width="7.875" customWidth="1"/>
    <col min="10762" max="10762" width="5.625" customWidth="1"/>
    <col min="10763" max="10763" width="7.875" customWidth="1"/>
    <col min="10764" max="10765" width="10.75" customWidth="1"/>
    <col min="11012" max="11012" width="5.625" customWidth="1"/>
    <col min="11013" max="11013" width="7.875" customWidth="1"/>
    <col min="11014" max="11014" width="5.625" customWidth="1"/>
    <col min="11015" max="11015" width="7.875" customWidth="1"/>
    <col min="11016" max="11016" width="5.625" customWidth="1"/>
    <col min="11017" max="11017" width="7.875" customWidth="1"/>
    <col min="11018" max="11018" width="5.625" customWidth="1"/>
    <col min="11019" max="11019" width="7.875" customWidth="1"/>
    <col min="11020" max="11021" width="10.75" customWidth="1"/>
    <col min="11268" max="11268" width="5.625" customWidth="1"/>
    <col min="11269" max="11269" width="7.875" customWidth="1"/>
    <col min="11270" max="11270" width="5.625" customWidth="1"/>
    <col min="11271" max="11271" width="7.875" customWidth="1"/>
    <col min="11272" max="11272" width="5.625" customWidth="1"/>
    <col min="11273" max="11273" width="7.875" customWidth="1"/>
    <col min="11274" max="11274" width="5.625" customWidth="1"/>
    <col min="11275" max="11275" width="7.875" customWidth="1"/>
    <col min="11276" max="11277" width="10.75" customWidth="1"/>
    <col min="11524" max="11524" width="5.625" customWidth="1"/>
    <col min="11525" max="11525" width="7.875" customWidth="1"/>
    <col min="11526" max="11526" width="5.625" customWidth="1"/>
    <col min="11527" max="11527" width="7.875" customWidth="1"/>
    <col min="11528" max="11528" width="5.625" customWidth="1"/>
    <col min="11529" max="11529" width="7.875" customWidth="1"/>
    <col min="11530" max="11530" width="5.625" customWidth="1"/>
    <col min="11531" max="11531" width="7.875" customWidth="1"/>
    <col min="11532" max="11533" width="10.75" customWidth="1"/>
    <col min="11780" max="11780" width="5.625" customWidth="1"/>
    <col min="11781" max="11781" width="7.875" customWidth="1"/>
    <col min="11782" max="11782" width="5.625" customWidth="1"/>
    <col min="11783" max="11783" width="7.875" customWidth="1"/>
    <col min="11784" max="11784" width="5.625" customWidth="1"/>
    <col min="11785" max="11785" width="7.875" customWidth="1"/>
    <col min="11786" max="11786" width="5.625" customWidth="1"/>
    <col min="11787" max="11787" width="7.875" customWidth="1"/>
    <col min="11788" max="11789" width="10.75" customWidth="1"/>
    <col min="12036" max="12036" width="5.625" customWidth="1"/>
    <col min="12037" max="12037" width="7.875" customWidth="1"/>
    <col min="12038" max="12038" width="5.625" customWidth="1"/>
    <col min="12039" max="12039" width="7.875" customWidth="1"/>
    <col min="12040" max="12040" width="5.625" customWidth="1"/>
    <col min="12041" max="12041" width="7.875" customWidth="1"/>
    <col min="12042" max="12042" width="5.625" customWidth="1"/>
    <col min="12043" max="12043" width="7.875" customWidth="1"/>
    <col min="12044" max="12045" width="10.75" customWidth="1"/>
    <col min="12292" max="12292" width="5.625" customWidth="1"/>
    <col min="12293" max="12293" width="7.875" customWidth="1"/>
    <col min="12294" max="12294" width="5.625" customWidth="1"/>
    <col min="12295" max="12295" width="7.875" customWidth="1"/>
    <col min="12296" max="12296" width="5.625" customWidth="1"/>
    <col min="12297" max="12297" width="7.875" customWidth="1"/>
    <col min="12298" max="12298" width="5.625" customWidth="1"/>
    <col min="12299" max="12299" width="7.875" customWidth="1"/>
    <col min="12300" max="12301" width="10.75" customWidth="1"/>
    <col min="12548" max="12548" width="5.625" customWidth="1"/>
    <col min="12549" max="12549" width="7.875" customWidth="1"/>
    <col min="12550" max="12550" width="5.625" customWidth="1"/>
    <col min="12551" max="12551" width="7.875" customWidth="1"/>
    <col min="12552" max="12552" width="5.625" customWidth="1"/>
    <col min="12553" max="12553" width="7.875" customWidth="1"/>
    <col min="12554" max="12554" width="5.625" customWidth="1"/>
    <col min="12555" max="12555" width="7.875" customWidth="1"/>
    <col min="12556" max="12557" width="10.75" customWidth="1"/>
    <col min="12804" max="12804" width="5.625" customWidth="1"/>
    <col min="12805" max="12805" width="7.875" customWidth="1"/>
    <col min="12806" max="12806" width="5.625" customWidth="1"/>
    <col min="12807" max="12807" width="7.875" customWidth="1"/>
    <col min="12808" max="12808" width="5.625" customWidth="1"/>
    <col min="12809" max="12809" width="7.875" customWidth="1"/>
    <col min="12810" max="12810" width="5.625" customWidth="1"/>
    <col min="12811" max="12811" width="7.875" customWidth="1"/>
    <col min="12812" max="12813" width="10.75" customWidth="1"/>
    <col min="13060" max="13060" width="5.625" customWidth="1"/>
    <col min="13061" max="13061" width="7.875" customWidth="1"/>
    <col min="13062" max="13062" width="5.625" customWidth="1"/>
    <col min="13063" max="13063" width="7.875" customWidth="1"/>
    <col min="13064" max="13064" width="5.625" customWidth="1"/>
    <col min="13065" max="13065" width="7.875" customWidth="1"/>
    <col min="13066" max="13066" width="5.625" customWidth="1"/>
    <col min="13067" max="13067" width="7.875" customWidth="1"/>
    <col min="13068" max="13069" width="10.75" customWidth="1"/>
    <col min="13316" max="13316" width="5.625" customWidth="1"/>
    <col min="13317" max="13317" width="7.875" customWidth="1"/>
    <col min="13318" max="13318" width="5.625" customWidth="1"/>
    <col min="13319" max="13319" width="7.875" customWidth="1"/>
    <col min="13320" max="13320" width="5.625" customWidth="1"/>
    <col min="13321" max="13321" width="7.875" customWidth="1"/>
    <col min="13322" max="13322" width="5.625" customWidth="1"/>
    <col min="13323" max="13323" width="7.875" customWidth="1"/>
    <col min="13324" max="13325" width="10.75" customWidth="1"/>
    <col min="13572" max="13572" width="5.625" customWidth="1"/>
    <col min="13573" max="13573" width="7.875" customWidth="1"/>
    <col min="13574" max="13574" width="5.625" customWidth="1"/>
    <col min="13575" max="13575" width="7.875" customWidth="1"/>
    <col min="13576" max="13576" width="5.625" customWidth="1"/>
    <col min="13577" max="13577" width="7.875" customWidth="1"/>
    <col min="13578" max="13578" width="5.625" customWidth="1"/>
    <col min="13579" max="13579" width="7.875" customWidth="1"/>
    <col min="13580" max="13581" width="10.75" customWidth="1"/>
    <col min="13828" max="13828" width="5.625" customWidth="1"/>
    <col min="13829" max="13829" width="7.875" customWidth="1"/>
    <col min="13830" max="13830" width="5.625" customWidth="1"/>
    <col min="13831" max="13831" width="7.875" customWidth="1"/>
    <col min="13832" max="13832" width="5.625" customWidth="1"/>
    <col min="13833" max="13833" width="7.875" customWidth="1"/>
    <col min="13834" max="13834" width="5.625" customWidth="1"/>
    <col min="13835" max="13835" width="7.875" customWidth="1"/>
    <col min="13836" max="13837" width="10.75" customWidth="1"/>
    <col min="14084" max="14084" width="5.625" customWidth="1"/>
    <col min="14085" max="14085" width="7.875" customWidth="1"/>
    <col min="14086" max="14086" width="5.625" customWidth="1"/>
    <col min="14087" max="14087" width="7.875" customWidth="1"/>
    <col min="14088" max="14088" width="5.625" customWidth="1"/>
    <col min="14089" max="14089" width="7.875" customWidth="1"/>
    <col min="14090" max="14090" width="5.625" customWidth="1"/>
    <col min="14091" max="14091" width="7.875" customWidth="1"/>
    <col min="14092" max="14093" width="10.75" customWidth="1"/>
    <col min="14340" max="14340" width="5.625" customWidth="1"/>
    <col min="14341" max="14341" width="7.875" customWidth="1"/>
    <col min="14342" max="14342" width="5.625" customWidth="1"/>
    <col min="14343" max="14343" width="7.875" customWidth="1"/>
    <col min="14344" max="14344" width="5.625" customWidth="1"/>
    <col min="14345" max="14345" width="7.875" customWidth="1"/>
    <col min="14346" max="14346" width="5.625" customWidth="1"/>
    <col min="14347" max="14347" width="7.875" customWidth="1"/>
    <col min="14348" max="14349" width="10.75" customWidth="1"/>
    <col min="14596" max="14596" width="5.625" customWidth="1"/>
    <col min="14597" max="14597" width="7.875" customWidth="1"/>
    <col min="14598" max="14598" width="5.625" customWidth="1"/>
    <col min="14599" max="14599" width="7.875" customWidth="1"/>
    <col min="14600" max="14600" width="5.625" customWidth="1"/>
    <col min="14601" max="14601" width="7.875" customWidth="1"/>
    <col min="14602" max="14602" width="5.625" customWidth="1"/>
    <col min="14603" max="14603" width="7.875" customWidth="1"/>
    <col min="14604" max="14605" width="10.75" customWidth="1"/>
    <col min="14852" max="14852" width="5.625" customWidth="1"/>
    <col min="14853" max="14853" width="7.875" customWidth="1"/>
    <col min="14854" max="14854" width="5.625" customWidth="1"/>
    <col min="14855" max="14855" width="7.875" customWidth="1"/>
    <col min="14856" max="14856" width="5.625" customWidth="1"/>
    <col min="14857" max="14857" width="7.875" customWidth="1"/>
    <col min="14858" max="14858" width="5.625" customWidth="1"/>
    <col min="14859" max="14859" width="7.875" customWidth="1"/>
    <col min="14860" max="14861" width="10.75" customWidth="1"/>
    <col min="15108" max="15108" width="5.625" customWidth="1"/>
    <col min="15109" max="15109" width="7.875" customWidth="1"/>
    <col min="15110" max="15110" width="5.625" customWidth="1"/>
    <col min="15111" max="15111" width="7.875" customWidth="1"/>
    <col min="15112" max="15112" width="5.625" customWidth="1"/>
    <col min="15113" max="15113" width="7.875" customWidth="1"/>
    <col min="15114" max="15114" width="5.625" customWidth="1"/>
    <col min="15115" max="15115" width="7.875" customWidth="1"/>
    <col min="15116" max="15117" width="10.75" customWidth="1"/>
    <col min="15364" max="15364" width="5.625" customWidth="1"/>
    <col min="15365" max="15365" width="7.875" customWidth="1"/>
    <col min="15366" max="15366" width="5.625" customWidth="1"/>
    <col min="15367" max="15367" width="7.875" customWidth="1"/>
    <col min="15368" max="15368" width="5.625" customWidth="1"/>
    <col min="15369" max="15369" width="7.875" customWidth="1"/>
    <col min="15370" max="15370" width="5.625" customWidth="1"/>
    <col min="15371" max="15371" width="7.875" customWidth="1"/>
    <col min="15372" max="15373" width="10.75" customWidth="1"/>
    <col min="15620" max="15620" width="5.625" customWidth="1"/>
    <col min="15621" max="15621" width="7.875" customWidth="1"/>
    <col min="15622" max="15622" width="5.625" customWidth="1"/>
    <col min="15623" max="15623" width="7.875" customWidth="1"/>
    <col min="15624" max="15624" width="5.625" customWidth="1"/>
    <col min="15625" max="15625" width="7.875" customWidth="1"/>
    <col min="15626" max="15626" width="5.625" customWidth="1"/>
    <col min="15627" max="15627" width="7.875" customWidth="1"/>
    <col min="15628" max="15629" width="10.75" customWidth="1"/>
    <col min="15876" max="15876" width="5.625" customWidth="1"/>
    <col min="15877" max="15877" width="7.875" customWidth="1"/>
    <col min="15878" max="15878" width="5.625" customWidth="1"/>
    <col min="15879" max="15879" width="7.875" customWidth="1"/>
    <col min="15880" max="15880" width="5.625" customWidth="1"/>
    <col min="15881" max="15881" width="7.875" customWidth="1"/>
    <col min="15882" max="15882" width="5.625" customWidth="1"/>
    <col min="15883" max="15883" width="7.875" customWidth="1"/>
    <col min="15884" max="15885" width="10.75" customWidth="1"/>
    <col min="16132" max="16132" width="5.625" customWidth="1"/>
    <col min="16133" max="16133" width="7.875" customWidth="1"/>
    <col min="16134" max="16134" width="5.625" customWidth="1"/>
    <col min="16135" max="16135" width="7.875" customWidth="1"/>
    <col min="16136" max="16136" width="5.625" customWidth="1"/>
    <col min="16137" max="16137" width="7.875" customWidth="1"/>
    <col min="16138" max="16138" width="5.625" customWidth="1"/>
    <col min="16139" max="16139" width="7.875" customWidth="1"/>
    <col min="16140" max="16141" width="10.75" customWidth="1"/>
  </cols>
  <sheetData>
    <row r="1" spans="2:13" ht="12.95" customHeight="1">
      <c r="B1" s="294" t="s">
        <v>820</v>
      </c>
      <c r="C1" s="294"/>
      <c r="D1" s="294"/>
      <c r="E1" s="294"/>
      <c r="F1" s="294"/>
      <c r="G1" s="294"/>
      <c r="H1" s="294"/>
      <c r="I1" s="294"/>
      <c r="J1" s="294"/>
      <c r="K1" s="294"/>
      <c r="L1" s="294"/>
      <c r="M1" s="294"/>
    </row>
    <row r="2" spans="2:13" ht="12.95" customHeight="1">
      <c r="B2" s="294"/>
      <c r="C2" s="294"/>
      <c r="D2" s="294"/>
      <c r="E2" s="294"/>
      <c r="F2" s="294"/>
      <c r="G2" s="294"/>
      <c r="H2" s="294"/>
      <c r="I2" s="294"/>
      <c r="J2" s="294"/>
      <c r="K2" s="294"/>
      <c r="L2" s="294"/>
      <c r="M2" s="294"/>
    </row>
    <row r="3" spans="2:13" ht="12.95" customHeight="1">
      <c r="B3" s="295" t="s">
        <v>821</v>
      </c>
      <c r="C3" s="295"/>
      <c r="D3" s="295"/>
      <c r="E3" s="295"/>
      <c r="F3" s="295"/>
      <c r="G3" s="295"/>
      <c r="H3" s="295"/>
      <c r="I3" s="295"/>
      <c r="J3" s="295"/>
      <c r="K3" s="295"/>
      <c r="L3" s="295"/>
      <c r="M3" s="295"/>
    </row>
    <row r="4" spans="2:13" ht="12.95" customHeight="1">
      <c r="B4" s="295"/>
      <c r="C4" s="295"/>
      <c r="D4" s="295"/>
      <c r="E4" s="295"/>
      <c r="F4" s="295"/>
      <c r="G4" s="295"/>
      <c r="H4" s="295"/>
      <c r="I4" s="295"/>
      <c r="J4" s="295"/>
      <c r="K4" s="295"/>
      <c r="L4" s="295"/>
      <c r="M4" s="295"/>
    </row>
    <row r="5" spans="2:13" ht="12.95" customHeight="1">
      <c r="B5" s="296" t="s">
        <v>822</v>
      </c>
      <c r="C5" s="296"/>
      <c r="D5" s="296"/>
      <c r="E5" s="296"/>
      <c r="F5" s="296"/>
      <c r="G5" s="296"/>
      <c r="H5" s="296"/>
      <c r="I5" s="296"/>
      <c r="J5" s="296"/>
      <c r="K5" s="296"/>
      <c r="L5" s="296"/>
      <c r="M5" s="296"/>
    </row>
    <row r="6" spans="2:13" ht="13.5" customHeight="1" thickBot="1">
      <c r="B6" s="297"/>
      <c r="C6" s="297"/>
      <c r="D6" s="297"/>
      <c r="E6" s="297"/>
      <c r="F6" s="297"/>
      <c r="G6" s="297"/>
      <c r="H6" s="297"/>
      <c r="I6" s="297"/>
      <c r="J6" s="297"/>
      <c r="K6" s="297"/>
      <c r="L6" s="297"/>
      <c r="M6" s="297"/>
    </row>
    <row r="7" spans="2:13" ht="12.75" customHeight="1">
      <c r="B7" s="277" t="s">
        <v>805</v>
      </c>
      <c r="C7" s="278"/>
      <c r="D7" s="277" t="str">
        <f>B9</f>
        <v>フレンズ</v>
      </c>
      <c r="E7" s="298"/>
      <c r="F7" s="277" t="str">
        <f>B15</f>
        <v>うさかめ</v>
      </c>
      <c r="G7" s="278"/>
      <c r="H7" s="298" t="str">
        <f>B21</f>
        <v>アプストTC</v>
      </c>
      <c r="I7" s="278"/>
      <c r="J7" s="298" t="str">
        <f>B27</f>
        <v>グリフィンズB</v>
      </c>
      <c r="K7" s="278"/>
      <c r="L7" s="289" t="s">
        <v>759</v>
      </c>
      <c r="M7" s="289" t="s">
        <v>760</v>
      </c>
    </row>
    <row r="8" spans="2:13" ht="12.75" customHeight="1" thickBot="1">
      <c r="B8" s="281"/>
      <c r="C8" s="282"/>
      <c r="D8" s="281"/>
      <c r="E8" s="299"/>
      <c r="F8" s="281"/>
      <c r="G8" s="282"/>
      <c r="H8" s="299"/>
      <c r="I8" s="282"/>
      <c r="J8" s="299"/>
      <c r="K8" s="282"/>
      <c r="L8" s="291"/>
      <c r="M8" s="291"/>
    </row>
    <row r="9" spans="2:13" ht="12.75" customHeight="1">
      <c r="B9" s="277" t="s">
        <v>807</v>
      </c>
      <c r="C9" s="278"/>
      <c r="D9" s="283"/>
      <c r="E9" s="284"/>
      <c r="F9" s="162" t="s">
        <v>761</v>
      </c>
      <c r="G9" s="179"/>
      <c r="H9" s="162" t="s">
        <v>761</v>
      </c>
      <c r="I9" s="179"/>
      <c r="J9" s="162" t="s">
        <v>761</v>
      </c>
      <c r="K9" s="179"/>
      <c r="L9" s="289" t="s">
        <v>823</v>
      </c>
      <c r="M9" s="289" t="s">
        <v>824</v>
      </c>
    </row>
    <row r="10" spans="2:13" ht="12.75" customHeight="1">
      <c r="B10" s="279"/>
      <c r="C10" s="280"/>
      <c r="D10" s="285"/>
      <c r="E10" s="286"/>
      <c r="F10" s="163" t="s">
        <v>764</v>
      </c>
      <c r="G10" s="176"/>
      <c r="H10" s="163" t="s">
        <v>764</v>
      </c>
      <c r="I10" s="176"/>
      <c r="J10" s="163" t="s">
        <v>764</v>
      </c>
      <c r="K10" s="176"/>
      <c r="L10" s="290"/>
      <c r="M10" s="290"/>
    </row>
    <row r="11" spans="2:13" ht="12.75" customHeight="1">
      <c r="B11" s="279"/>
      <c r="C11" s="280"/>
      <c r="D11" s="285"/>
      <c r="E11" s="286"/>
      <c r="F11" s="163" t="s">
        <v>765</v>
      </c>
      <c r="G11" s="176" t="s">
        <v>840</v>
      </c>
      <c r="H11" s="163" t="s">
        <v>765</v>
      </c>
      <c r="I11" s="176" t="s">
        <v>837</v>
      </c>
      <c r="J11" s="163" t="s">
        <v>765</v>
      </c>
      <c r="K11" s="176" t="s">
        <v>835</v>
      </c>
      <c r="L11" s="290"/>
      <c r="M11" s="290"/>
    </row>
    <row r="12" spans="2:13" ht="12.75" customHeight="1">
      <c r="B12" s="279"/>
      <c r="C12" s="280"/>
      <c r="D12" s="285"/>
      <c r="E12" s="286"/>
      <c r="F12" s="163" t="s">
        <v>768</v>
      </c>
      <c r="G12" s="176"/>
      <c r="H12" s="163" t="s">
        <v>768</v>
      </c>
      <c r="I12" s="176"/>
      <c r="J12" s="163" t="s">
        <v>768</v>
      </c>
      <c r="K12" s="176"/>
      <c r="L12" s="290"/>
      <c r="M12" s="290"/>
    </row>
    <row r="13" spans="2:13" ht="12.75" customHeight="1">
      <c r="B13" s="279"/>
      <c r="C13" s="280"/>
      <c r="D13" s="285"/>
      <c r="E13" s="286"/>
      <c r="F13" s="163" t="s">
        <v>767</v>
      </c>
      <c r="G13" s="176"/>
      <c r="H13" s="163" t="s">
        <v>767</v>
      </c>
      <c r="I13" s="176"/>
      <c r="J13" s="163" t="s">
        <v>767</v>
      </c>
      <c r="K13" s="176"/>
      <c r="L13" s="290"/>
      <c r="M13" s="290"/>
    </row>
    <row r="14" spans="2:13" ht="12.75" customHeight="1" thickBot="1">
      <c r="B14" s="281"/>
      <c r="C14" s="282"/>
      <c r="D14" s="287"/>
      <c r="E14" s="288"/>
      <c r="F14" s="164" t="s">
        <v>766</v>
      </c>
      <c r="G14" s="177"/>
      <c r="H14" s="164" t="s">
        <v>766</v>
      </c>
      <c r="I14" s="177"/>
      <c r="J14" s="164" t="s">
        <v>766</v>
      </c>
      <c r="K14" s="177"/>
      <c r="L14" s="291"/>
      <c r="M14" s="291"/>
    </row>
    <row r="15" spans="2:13" ht="12.75" customHeight="1">
      <c r="B15" s="277" t="s">
        <v>1456</v>
      </c>
      <c r="C15" s="278"/>
      <c r="D15" s="162" t="s">
        <v>761</v>
      </c>
      <c r="E15" s="179"/>
      <c r="F15" s="283"/>
      <c r="G15" s="284"/>
      <c r="H15" s="162" t="s">
        <v>761</v>
      </c>
      <c r="I15" s="179"/>
      <c r="J15" s="162" t="s">
        <v>761</v>
      </c>
      <c r="K15" s="179"/>
      <c r="L15" s="289" t="s">
        <v>823</v>
      </c>
      <c r="M15" s="289" t="s">
        <v>824</v>
      </c>
    </row>
    <row r="16" spans="2:13" ht="12.75" customHeight="1">
      <c r="B16" s="279"/>
      <c r="C16" s="280"/>
      <c r="D16" s="163" t="s">
        <v>764</v>
      </c>
      <c r="E16" s="176"/>
      <c r="F16" s="285"/>
      <c r="G16" s="286"/>
      <c r="H16" s="163" t="s">
        <v>764</v>
      </c>
      <c r="I16" s="175"/>
      <c r="J16" s="163" t="s">
        <v>764</v>
      </c>
      <c r="K16" s="176"/>
      <c r="L16" s="290"/>
      <c r="M16" s="290"/>
    </row>
    <row r="17" spans="2:13" ht="12.75" customHeight="1">
      <c r="B17" s="279"/>
      <c r="C17" s="280"/>
      <c r="D17" s="163" t="s">
        <v>765</v>
      </c>
      <c r="E17" s="176"/>
      <c r="F17" s="285"/>
      <c r="G17" s="286"/>
      <c r="H17" s="163" t="s">
        <v>765</v>
      </c>
      <c r="I17" s="176" t="s">
        <v>836</v>
      </c>
      <c r="J17" s="163" t="s">
        <v>765</v>
      </c>
      <c r="K17" s="175" t="s">
        <v>838</v>
      </c>
      <c r="L17" s="290"/>
      <c r="M17" s="290"/>
    </row>
    <row r="18" spans="2:13" ht="12.75" customHeight="1">
      <c r="B18" s="279"/>
      <c r="C18" s="280"/>
      <c r="D18" s="163" t="s">
        <v>768</v>
      </c>
      <c r="E18" s="176"/>
      <c r="F18" s="285"/>
      <c r="G18" s="286"/>
      <c r="H18" s="163" t="s">
        <v>768</v>
      </c>
      <c r="I18" s="176"/>
      <c r="J18" s="163" t="s">
        <v>768</v>
      </c>
      <c r="K18" s="175"/>
      <c r="L18" s="290"/>
      <c r="M18" s="290"/>
    </row>
    <row r="19" spans="2:13" ht="12.75" customHeight="1">
      <c r="B19" s="279"/>
      <c r="C19" s="280"/>
      <c r="D19" s="163" t="s">
        <v>767</v>
      </c>
      <c r="E19" s="176"/>
      <c r="F19" s="285"/>
      <c r="G19" s="286"/>
      <c r="H19" s="163" t="s">
        <v>767</v>
      </c>
      <c r="I19" s="176"/>
      <c r="J19" s="163" t="s">
        <v>767</v>
      </c>
      <c r="K19" s="175"/>
      <c r="L19" s="290"/>
      <c r="M19" s="290"/>
    </row>
    <row r="20" spans="2:13" ht="12.75" customHeight="1" thickBot="1">
      <c r="B20" s="281"/>
      <c r="C20" s="282"/>
      <c r="D20" s="164" t="s">
        <v>766</v>
      </c>
      <c r="E20" s="177"/>
      <c r="F20" s="287"/>
      <c r="G20" s="288"/>
      <c r="H20" s="164" t="s">
        <v>766</v>
      </c>
      <c r="I20" s="177"/>
      <c r="J20" s="164" t="s">
        <v>766</v>
      </c>
      <c r="K20" s="178"/>
      <c r="L20" s="291"/>
      <c r="M20" s="291"/>
    </row>
    <row r="21" spans="2:13" ht="12.75" customHeight="1">
      <c r="B21" s="277" t="s">
        <v>1459</v>
      </c>
      <c r="C21" s="278"/>
      <c r="D21" s="162" t="s">
        <v>761</v>
      </c>
      <c r="E21" s="179"/>
      <c r="F21" s="162" t="s">
        <v>761</v>
      </c>
      <c r="G21" s="179"/>
      <c r="H21" s="283"/>
      <c r="I21" s="284"/>
      <c r="J21" s="162" t="s">
        <v>761</v>
      </c>
      <c r="K21" s="175"/>
      <c r="L21" s="289" t="s">
        <v>823</v>
      </c>
      <c r="M21" s="289" t="s">
        <v>824</v>
      </c>
    </row>
    <row r="22" spans="2:13" ht="12.75" customHeight="1">
      <c r="B22" s="279"/>
      <c r="C22" s="280"/>
      <c r="D22" s="163" t="s">
        <v>764</v>
      </c>
      <c r="E22" s="176"/>
      <c r="F22" s="163" t="s">
        <v>764</v>
      </c>
      <c r="G22" s="176"/>
      <c r="H22" s="285"/>
      <c r="I22" s="286"/>
      <c r="J22" s="163" t="s">
        <v>764</v>
      </c>
      <c r="K22" s="176"/>
      <c r="L22" s="290"/>
      <c r="M22" s="290"/>
    </row>
    <row r="23" spans="2:13" ht="12.75" customHeight="1">
      <c r="B23" s="279"/>
      <c r="C23" s="280"/>
      <c r="D23" s="163" t="s">
        <v>765</v>
      </c>
      <c r="E23" s="176"/>
      <c r="F23" s="163" t="s">
        <v>765</v>
      </c>
      <c r="G23" s="176"/>
      <c r="H23" s="285"/>
      <c r="I23" s="286"/>
      <c r="J23" s="163" t="s">
        <v>765</v>
      </c>
      <c r="K23" s="176" t="s">
        <v>839</v>
      </c>
      <c r="L23" s="290"/>
      <c r="M23" s="290"/>
    </row>
    <row r="24" spans="2:13" ht="12.75" customHeight="1">
      <c r="B24" s="279"/>
      <c r="C24" s="280"/>
      <c r="D24" s="163" t="s">
        <v>768</v>
      </c>
      <c r="E24" s="176"/>
      <c r="F24" s="163" t="s">
        <v>768</v>
      </c>
      <c r="G24" s="176"/>
      <c r="H24" s="285"/>
      <c r="I24" s="286"/>
      <c r="J24" s="163" t="s">
        <v>768</v>
      </c>
      <c r="K24" s="176"/>
      <c r="L24" s="290"/>
      <c r="M24" s="290"/>
    </row>
    <row r="25" spans="2:13" ht="12.75" customHeight="1">
      <c r="B25" s="279"/>
      <c r="C25" s="280"/>
      <c r="D25" s="163" t="s">
        <v>767</v>
      </c>
      <c r="E25" s="176"/>
      <c r="F25" s="163" t="s">
        <v>767</v>
      </c>
      <c r="G25" s="176"/>
      <c r="H25" s="285"/>
      <c r="I25" s="286"/>
      <c r="J25" s="163" t="s">
        <v>767</v>
      </c>
      <c r="K25" s="176"/>
      <c r="L25" s="290"/>
      <c r="M25" s="290"/>
    </row>
    <row r="26" spans="2:13" ht="12.75" customHeight="1" thickBot="1">
      <c r="B26" s="281"/>
      <c r="C26" s="282"/>
      <c r="D26" s="164" t="s">
        <v>766</v>
      </c>
      <c r="E26" s="177"/>
      <c r="F26" s="164" t="s">
        <v>766</v>
      </c>
      <c r="G26" s="177"/>
      <c r="H26" s="287"/>
      <c r="I26" s="288"/>
      <c r="J26" s="164" t="s">
        <v>766</v>
      </c>
      <c r="K26" s="177"/>
      <c r="L26" s="291"/>
      <c r="M26" s="291"/>
    </row>
    <row r="27" spans="2:13" ht="12.75" customHeight="1">
      <c r="B27" s="277" t="s">
        <v>1455</v>
      </c>
      <c r="C27" s="278"/>
      <c r="D27" s="162" t="s">
        <v>761</v>
      </c>
      <c r="E27" s="179"/>
      <c r="F27" s="162" t="s">
        <v>761</v>
      </c>
      <c r="G27" s="179"/>
      <c r="H27" s="162" t="s">
        <v>761</v>
      </c>
      <c r="I27" s="179"/>
      <c r="J27" s="283"/>
      <c r="K27" s="284"/>
      <c r="L27" s="289" t="s">
        <v>823</v>
      </c>
      <c r="M27" s="289" t="s">
        <v>824</v>
      </c>
    </row>
    <row r="28" spans="2:13" ht="12.75" customHeight="1">
      <c r="B28" s="279"/>
      <c r="C28" s="280"/>
      <c r="D28" s="163" t="s">
        <v>764</v>
      </c>
      <c r="E28" s="176"/>
      <c r="F28" s="163" t="s">
        <v>764</v>
      </c>
      <c r="G28" s="176"/>
      <c r="H28" s="163" t="s">
        <v>764</v>
      </c>
      <c r="I28" s="176"/>
      <c r="J28" s="285"/>
      <c r="K28" s="286"/>
      <c r="L28" s="290"/>
      <c r="M28" s="290"/>
    </row>
    <row r="29" spans="2:13" ht="12.75" customHeight="1">
      <c r="B29" s="279"/>
      <c r="C29" s="280"/>
      <c r="D29" s="163" t="s">
        <v>765</v>
      </c>
      <c r="E29" s="176"/>
      <c r="F29" s="163" t="s">
        <v>765</v>
      </c>
      <c r="G29" s="176"/>
      <c r="H29" s="163" t="s">
        <v>765</v>
      </c>
      <c r="I29" s="176"/>
      <c r="J29" s="285"/>
      <c r="K29" s="286"/>
      <c r="L29" s="290"/>
      <c r="M29" s="290"/>
    </row>
    <row r="30" spans="2:13" ht="12.75" customHeight="1">
      <c r="B30" s="279"/>
      <c r="C30" s="280"/>
      <c r="D30" s="163" t="s">
        <v>768</v>
      </c>
      <c r="E30" s="176"/>
      <c r="F30" s="163" t="s">
        <v>768</v>
      </c>
      <c r="G30" s="176"/>
      <c r="H30" s="163" t="s">
        <v>768</v>
      </c>
      <c r="I30" s="176"/>
      <c r="J30" s="285"/>
      <c r="K30" s="286"/>
      <c r="L30" s="290"/>
      <c r="M30" s="290"/>
    </row>
    <row r="31" spans="2:13" ht="12.75" customHeight="1">
      <c r="B31" s="279"/>
      <c r="C31" s="280"/>
      <c r="D31" s="163" t="s">
        <v>767</v>
      </c>
      <c r="E31" s="176"/>
      <c r="F31" s="163" t="s">
        <v>767</v>
      </c>
      <c r="G31" s="176"/>
      <c r="H31" s="163" t="s">
        <v>767</v>
      </c>
      <c r="I31" s="176"/>
      <c r="J31" s="285"/>
      <c r="K31" s="286"/>
      <c r="L31" s="290"/>
      <c r="M31" s="290"/>
    </row>
    <row r="32" spans="2:13" ht="12.75" customHeight="1" thickBot="1">
      <c r="B32" s="281"/>
      <c r="C32" s="282"/>
      <c r="D32" s="163" t="s">
        <v>766</v>
      </c>
      <c r="E32" s="177"/>
      <c r="F32" s="164" t="s">
        <v>766</v>
      </c>
      <c r="G32" s="177"/>
      <c r="H32" s="164" t="s">
        <v>766</v>
      </c>
      <c r="I32" s="177"/>
      <c r="J32" s="287"/>
      <c r="K32" s="288"/>
      <c r="L32" s="291"/>
      <c r="M32" s="291"/>
    </row>
    <row r="33" spans="2:13" ht="12.75" customHeight="1" thickBot="1">
      <c r="B33" s="174"/>
      <c r="C33" s="174"/>
      <c r="D33" s="185"/>
      <c r="E33" s="91"/>
      <c r="F33" s="91"/>
      <c r="G33" s="91"/>
      <c r="H33" s="91"/>
      <c r="I33" s="91"/>
      <c r="J33" s="174"/>
      <c r="K33" s="174"/>
      <c r="L33" s="174"/>
      <c r="M33" s="174"/>
    </row>
    <row r="34" spans="2:13" ht="12.75" customHeight="1">
      <c r="B34" s="277" t="s">
        <v>806</v>
      </c>
      <c r="C34" s="278"/>
      <c r="D34" s="277" t="str">
        <f>B36</f>
        <v>グリフィンズA</v>
      </c>
      <c r="E34" s="298"/>
      <c r="F34" s="277" t="str">
        <f>B42</f>
        <v>アビックBB</v>
      </c>
      <c r="G34" s="278"/>
      <c r="H34" s="298" t="str">
        <f>B48</f>
        <v>アンヴァース</v>
      </c>
      <c r="I34" s="278"/>
      <c r="J34" s="277" t="s">
        <v>759</v>
      </c>
      <c r="K34" s="278"/>
      <c r="L34" s="289" t="s">
        <v>760</v>
      </c>
      <c r="M34" s="279"/>
    </row>
    <row r="35" spans="2:13" ht="12.75" customHeight="1" thickBot="1">
      <c r="B35" s="281"/>
      <c r="C35" s="282"/>
      <c r="D35" s="281"/>
      <c r="E35" s="299"/>
      <c r="F35" s="281"/>
      <c r="G35" s="282"/>
      <c r="H35" s="299"/>
      <c r="I35" s="282"/>
      <c r="J35" s="281"/>
      <c r="K35" s="282"/>
      <c r="L35" s="291"/>
      <c r="M35" s="279"/>
    </row>
    <row r="36" spans="2:13" ht="12.75" customHeight="1">
      <c r="B36" s="277" t="s">
        <v>1454</v>
      </c>
      <c r="C36" s="278"/>
      <c r="D36" s="283"/>
      <c r="E36" s="284"/>
      <c r="F36" s="162" t="s">
        <v>761</v>
      </c>
      <c r="G36" s="192"/>
      <c r="H36" s="162" t="s">
        <v>761</v>
      </c>
      <c r="I36" s="192"/>
      <c r="J36" s="277" t="s">
        <v>823</v>
      </c>
      <c r="K36" s="278"/>
      <c r="L36" s="289" t="s">
        <v>824</v>
      </c>
      <c r="M36" s="279"/>
    </row>
    <row r="37" spans="2:13" ht="12.75" customHeight="1">
      <c r="B37" s="279"/>
      <c r="C37" s="280"/>
      <c r="D37" s="285"/>
      <c r="E37" s="286"/>
      <c r="F37" s="163" t="s">
        <v>764</v>
      </c>
      <c r="G37" s="191"/>
      <c r="H37" s="163" t="s">
        <v>764</v>
      </c>
      <c r="I37" s="191"/>
      <c r="J37" s="279"/>
      <c r="K37" s="280"/>
      <c r="L37" s="290"/>
      <c r="M37" s="279"/>
    </row>
    <row r="38" spans="2:13" ht="12.75" customHeight="1">
      <c r="B38" s="279"/>
      <c r="C38" s="280"/>
      <c r="D38" s="285"/>
      <c r="E38" s="286"/>
      <c r="F38" s="163" t="s">
        <v>765</v>
      </c>
      <c r="G38" s="191" t="s">
        <v>837</v>
      </c>
      <c r="H38" s="163" t="s">
        <v>765</v>
      </c>
      <c r="I38" s="191" t="s">
        <v>836</v>
      </c>
      <c r="J38" s="279"/>
      <c r="K38" s="280"/>
      <c r="L38" s="290"/>
      <c r="M38" s="279"/>
    </row>
    <row r="39" spans="2:13" ht="12.75" customHeight="1">
      <c r="B39" s="279"/>
      <c r="C39" s="280"/>
      <c r="D39" s="285"/>
      <c r="E39" s="286"/>
      <c r="F39" s="163" t="s">
        <v>768</v>
      </c>
      <c r="G39" s="191"/>
      <c r="H39" s="163" t="s">
        <v>768</v>
      </c>
      <c r="I39" s="191"/>
      <c r="J39" s="279"/>
      <c r="K39" s="280"/>
      <c r="L39" s="290"/>
      <c r="M39" s="279"/>
    </row>
    <row r="40" spans="2:13" ht="12.75" customHeight="1">
      <c r="B40" s="279"/>
      <c r="C40" s="280"/>
      <c r="D40" s="285"/>
      <c r="E40" s="286"/>
      <c r="F40" s="163" t="s">
        <v>767</v>
      </c>
      <c r="G40" s="191"/>
      <c r="H40" s="163" t="s">
        <v>767</v>
      </c>
      <c r="I40" s="191"/>
      <c r="J40" s="279"/>
      <c r="K40" s="280"/>
      <c r="L40" s="290"/>
      <c r="M40" s="279"/>
    </row>
    <row r="41" spans="2:13" ht="12.75" customHeight="1" thickBot="1">
      <c r="B41" s="281"/>
      <c r="C41" s="282"/>
      <c r="D41" s="287"/>
      <c r="E41" s="288"/>
      <c r="F41" s="164" t="s">
        <v>766</v>
      </c>
      <c r="G41" s="193"/>
      <c r="H41" s="164" t="s">
        <v>766</v>
      </c>
      <c r="I41" s="177"/>
      <c r="J41" s="281"/>
      <c r="K41" s="282"/>
      <c r="L41" s="291"/>
      <c r="M41" s="279"/>
    </row>
    <row r="42" spans="2:13" ht="12.75" customHeight="1">
      <c r="B42" s="277" t="s">
        <v>1457</v>
      </c>
      <c r="C42" s="278"/>
      <c r="D42" s="162" t="s">
        <v>761</v>
      </c>
      <c r="E42" s="179"/>
      <c r="F42" s="283"/>
      <c r="G42" s="284"/>
      <c r="H42" s="162" t="s">
        <v>761</v>
      </c>
      <c r="I42" s="183"/>
      <c r="J42" s="277" t="s">
        <v>823</v>
      </c>
      <c r="K42" s="278"/>
      <c r="L42" s="289" t="s">
        <v>824</v>
      </c>
      <c r="M42" s="279"/>
    </row>
    <row r="43" spans="2:13" ht="12.75" customHeight="1">
      <c r="B43" s="279"/>
      <c r="C43" s="280"/>
      <c r="D43" s="163" t="s">
        <v>764</v>
      </c>
      <c r="E43" s="176"/>
      <c r="F43" s="285"/>
      <c r="G43" s="286"/>
      <c r="H43" s="163" t="s">
        <v>764</v>
      </c>
      <c r="I43" s="176"/>
      <c r="J43" s="279"/>
      <c r="K43" s="280"/>
      <c r="L43" s="290"/>
      <c r="M43" s="279"/>
    </row>
    <row r="44" spans="2:13" ht="12.75" customHeight="1">
      <c r="B44" s="279"/>
      <c r="C44" s="280"/>
      <c r="D44" s="163" t="s">
        <v>765</v>
      </c>
      <c r="E44" s="176"/>
      <c r="F44" s="285"/>
      <c r="G44" s="286"/>
      <c r="H44" s="163" t="s">
        <v>765</v>
      </c>
      <c r="I44" s="191" t="s">
        <v>835</v>
      </c>
      <c r="J44" s="279"/>
      <c r="K44" s="280"/>
      <c r="L44" s="290"/>
      <c r="M44" s="279"/>
    </row>
    <row r="45" spans="2:13" ht="12.75" customHeight="1">
      <c r="B45" s="279"/>
      <c r="C45" s="280"/>
      <c r="D45" s="163" t="s">
        <v>768</v>
      </c>
      <c r="E45" s="176"/>
      <c r="F45" s="285"/>
      <c r="G45" s="286"/>
      <c r="H45" s="163" t="s">
        <v>768</v>
      </c>
      <c r="I45" s="176"/>
      <c r="J45" s="279"/>
      <c r="K45" s="280"/>
      <c r="L45" s="290"/>
      <c r="M45" s="279"/>
    </row>
    <row r="46" spans="2:13" ht="12.75" customHeight="1">
      <c r="B46" s="279"/>
      <c r="C46" s="280"/>
      <c r="D46" s="163" t="s">
        <v>767</v>
      </c>
      <c r="E46" s="176"/>
      <c r="F46" s="285"/>
      <c r="G46" s="286"/>
      <c r="H46" s="163" t="s">
        <v>767</v>
      </c>
      <c r="I46" s="176"/>
      <c r="J46" s="279"/>
      <c r="K46" s="280"/>
      <c r="L46" s="290"/>
      <c r="M46" s="279"/>
    </row>
    <row r="47" spans="2:13" ht="12.75" customHeight="1" thickBot="1">
      <c r="B47" s="281"/>
      <c r="C47" s="282"/>
      <c r="D47" s="164" t="s">
        <v>766</v>
      </c>
      <c r="E47" s="177"/>
      <c r="F47" s="287"/>
      <c r="G47" s="288"/>
      <c r="H47" s="164" t="s">
        <v>766</v>
      </c>
      <c r="I47" s="177"/>
      <c r="J47" s="281"/>
      <c r="K47" s="282"/>
      <c r="L47" s="291"/>
      <c r="M47" s="279"/>
    </row>
    <row r="48" spans="2:13" ht="12.75" customHeight="1">
      <c r="B48" s="277" t="s">
        <v>1458</v>
      </c>
      <c r="C48" s="278"/>
      <c r="D48" s="162" t="s">
        <v>761</v>
      </c>
      <c r="E48" s="179"/>
      <c r="F48" s="162" t="s">
        <v>761</v>
      </c>
      <c r="G48" s="179"/>
      <c r="H48" s="283"/>
      <c r="I48" s="284"/>
      <c r="J48" s="277" t="s">
        <v>823</v>
      </c>
      <c r="K48" s="278"/>
      <c r="L48" s="289" t="s">
        <v>824</v>
      </c>
      <c r="M48" s="279"/>
    </row>
    <row r="49" spans="2:13" ht="12.75" customHeight="1">
      <c r="B49" s="279"/>
      <c r="C49" s="280"/>
      <c r="D49" s="163" t="s">
        <v>764</v>
      </c>
      <c r="E49" s="176"/>
      <c r="F49" s="163" t="s">
        <v>764</v>
      </c>
      <c r="G49" s="176"/>
      <c r="H49" s="285"/>
      <c r="I49" s="286"/>
      <c r="J49" s="279"/>
      <c r="K49" s="280"/>
      <c r="L49" s="290"/>
      <c r="M49" s="279"/>
    </row>
    <row r="50" spans="2:13" ht="12.75" customHeight="1">
      <c r="B50" s="279"/>
      <c r="C50" s="280"/>
      <c r="D50" s="163" t="s">
        <v>765</v>
      </c>
      <c r="E50" s="176"/>
      <c r="F50" s="163" t="s">
        <v>765</v>
      </c>
      <c r="G50" s="176"/>
      <c r="H50" s="285"/>
      <c r="I50" s="286"/>
      <c r="J50" s="279"/>
      <c r="K50" s="280"/>
      <c r="L50" s="290"/>
      <c r="M50" s="279"/>
    </row>
    <row r="51" spans="2:13" ht="12.75" customHeight="1">
      <c r="B51" s="279"/>
      <c r="C51" s="280"/>
      <c r="D51" s="163" t="s">
        <v>768</v>
      </c>
      <c r="E51" s="184"/>
      <c r="F51" s="163" t="s">
        <v>768</v>
      </c>
      <c r="G51" s="176"/>
      <c r="H51" s="285"/>
      <c r="I51" s="286"/>
      <c r="J51" s="279"/>
      <c r="K51" s="280"/>
      <c r="L51" s="290"/>
      <c r="M51" s="279"/>
    </row>
    <row r="52" spans="2:13" ht="12.75" customHeight="1">
      <c r="B52" s="279"/>
      <c r="C52" s="280"/>
      <c r="D52" s="163" t="s">
        <v>767</v>
      </c>
      <c r="E52" s="176"/>
      <c r="F52" s="163" t="s">
        <v>767</v>
      </c>
      <c r="G52" s="176"/>
      <c r="H52" s="285"/>
      <c r="I52" s="286"/>
      <c r="J52" s="279"/>
      <c r="K52" s="280"/>
      <c r="L52" s="290"/>
      <c r="M52" s="279"/>
    </row>
    <row r="53" spans="2:13" ht="12.75" customHeight="1" thickBot="1">
      <c r="B53" s="281"/>
      <c r="C53" s="282"/>
      <c r="D53" s="164" t="s">
        <v>766</v>
      </c>
      <c r="E53" s="177"/>
      <c r="F53" s="164" t="s">
        <v>766</v>
      </c>
      <c r="G53" s="177"/>
      <c r="H53" s="287"/>
      <c r="I53" s="288"/>
      <c r="J53" s="281"/>
      <c r="K53" s="282"/>
      <c r="L53" s="291"/>
      <c r="M53" s="279"/>
    </row>
    <row r="54" spans="2:13" ht="13.5">
      <c r="B54" s="303" t="s">
        <v>771</v>
      </c>
      <c r="C54" s="303"/>
      <c r="D54" s="303"/>
      <c r="E54" s="303"/>
      <c r="F54" s="303"/>
      <c r="G54" s="303"/>
      <c r="H54" s="303"/>
      <c r="I54" s="303"/>
      <c r="J54" s="303"/>
      <c r="K54" s="303"/>
      <c r="L54" s="303"/>
      <c r="M54" s="304"/>
    </row>
    <row r="55" spans="2:13" ht="13.5">
      <c r="B55" s="304"/>
      <c r="C55" s="304"/>
      <c r="D55" s="304"/>
      <c r="E55" s="304"/>
      <c r="F55" s="304"/>
      <c r="G55" s="304"/>
      <c r="H55" s="304"/>
      <c r="I55" s="304"/>
      <c r="J55" s="304"/>
      <c r="K55" s="304"/>
      <c r="L55" s="304"/>
      <c r="M55" s="304"/>
    </row>
    <row r="56" spans="2:13" ht="13.5">
      <c r="B56" s="304" t="s">
        <v>772</v>
      </c>
      <c r="C56" s="304"/>
      <c r="D56" s="304"/>
      <c r="E56" s="304"/>
      <c r="F56" s="304"/>
      <c r="G56" s="304"/>
      <c r="H56" s="304"/>
      <c r="I56" s="304"/>
      <c r="J56" s="304"/>
      <c r="K56" s="304"/>
      <c r="L56" s="304"/>
      <c r="M56" s="304"/>
    </row>
    <row r="57" spans="2:13" ht="13.5">
      <c r="B57" s="304"/>
      <c r="C57" s="304"/>
      <c r="D57" s="304"/>
      <c r="E57" s="304"/>
      <c r="F57" s="304"/>
      <c r="G57" s="304"/>
      <c r="H57" s="304"/>
      <c r="I57" s="304"/>
      <c r="J57" s="304"/>
      <c r="K57" s="304"/>
      <c r="L57" s="304"/>
      <c r="M57" s="304"/>
    </row>
    <row r="58" spans="2:13" ht="14.25">
      <c r="B58" s="173"/>
      <c r="C58" s="173"/>
      <c r="D58" s="173"/>
      <c r="E58" s="173"/>
      <c r="F58" s="173"/>
      <c r="G58" s="173"/>
      <c r="H58" s="173"/>
      <c r="I58" s="173"/>
      <c r="J58" s="173"/>
      <c r="K58" s="173"/>
      <c r="L58" s="173"/>
      <c r="M58" s="173"/>
    </row>
    <row r="59" spans="2:13" ht="20.100000000000001" customHeight="1">
      <c r="B59" s="305" t="s">
        <v>773</v>
      </c>
      <c r="C59" s="305"/>
      <c r="D59" s="305"/>
      <c r="E59" s="305"/>
      <c r="F59" s="293"/>
      <c r="G59" s="293"/>
      <c r="H59" s="293"/>
      <c r="I59" s="293"/>
      <c r="J59" s="293"/>
      <c r="K59" s="293"/>
      <c r="L59" s="293"/>
    </row>
    <row r="60" spans="2:13" ht="13.5">
      <c r="B60" s="292" t="s">
        <v>774</v>
      </c>
      <c r="C60" s="292"/>
      <c r="D60" s="292"/>
      <c r="E60" s="292"/>
      <c r="F60" s="292"/>
      <c r="G60" s="292"/>
      <c r="H60" s="91"/>
      <c r="I60" s="91"/>
      <c r="J60" s="91"/>
      <c r="K60" s="91"/>
      <c r="L60" s="91"/>
    </row>
    <row r="61" spans="2:13" ht="13.5">
      <c r="B61" s="189"/>
      <c r="C61" s="91"/>
      <c r="D61" s="91"/>
      <c r="E61" s="91"/>
      <c r="F61" s="91"/>
      <c r="G61" s="292" t="s">
        <v>775</v>
      </c>
      <c r="H61" s="292"/>
      <c r="I61" s="91"/>
      <c r="J61" s="91"/>
      <c r="K61" s="91"/>
      <c r="L61" s="91"/>
      <c r="M61" s="189"/>
    </row>
    <row r="62" spans="2:13" ht="13.5">
      <c r="B62" s="189"/>
      <c r="C62" s="91"/>
      <c r="D62" s="91"/>
      <c r="E62" s="91"/>
      <c r="F62" s="91"/>
      <c r="G62" s="292"/>
      <c r="H62" s="292"/>
      <c r="I62" s="91"/>
      <c r="J62" s="91"/>
      <c r="K62" s="91"/>
      <c r="L62" s="91"/>
      <c r="M62" s="189"/>
    </row>
    <row r="63" spans="2:13" ht="13.5">
      <c r="B63" s="189"/>
      <c r="C63" s="91"/>
      <c r="D63" s="91"/>
      <c r="E63" s="91"/>
      <c r="F63" s="91"/>
      <c r="G63" s="91"/>
      <c r="H63" s="169" t="s">
        <v>764</v>
      </c>
      <c r="I63" s="181"/>
      <c r="J63" s="91"/>
      <c r="K63" s="91"/>
      <c r="L63" s="91"/>
      <c r="M63" s="189"/>
    </row>
    <row r="64" spans="2:13" ht="13.5">
      <c r="B64" s="292" t="s">
        <v>826</v>
      </c>
      <c r="C64" s="292"/>
      <c r="D64" s="166"/>
      <c r="E64" s="166"/>
      <c r="F64" s="91"/>
      <c r="G64" s="91"/>
      <c r="H64" s="169" t="s">
        <v>765</v>
      </c>
      <c r="I64" s="181"/>
      <c r="J64" s="166"/>
      <c r="K64" s="166"/>
      <c r="L64" s="292" t="s">
        <v>827</v>
      </c>
      <c r="M64" s="292"/>
    </row>
    <row r="65" spans="2:13" ht="13.5">
      <c r="B65" s="292"/>
      <c r="C65" s="292"/>
      <c r="D65" s="91"/>
      <c r="E65" s="165"/>
      <c r="F65" s="91"/>
      <c r="G65" s="91"/>
      <c r="H65" s="169" t="s">
        <v>809</v>
      </c>
      <c r="I65" s="188"/>
      <c r="J65" s="91"/>
      <c r="K65" s="91"/>
      <c r="L65" s="292"/>
      <c r="M65" s="292"/>
    </row>
    <row r="66" spans="2:13" ht="13.5">
      <c r="B66" s="189"/>
      <c r="C66" s="91"/>
      <c r="D66" s="91"/>
      <c r="E66" s="165"/>
      <c r="F66" s="91"/>
      <c r="G66" s="302" t="s">
        <v>770</v>
      </c>
      <c r="H66" s="169" t="s">
        <v>767</v>
      </c>
      <c r="I66" s="188"/>
      <c r="J66" s="91"/>
      <c r="K66" s="91"/>
      <c r="L66" s="91"/>
      <c r="M66" s="189"/>
    </row>
    <row r="67" spans="2:13" ht="13.5">
      <c r="B67" s="189"/>
      <c r="C67" s="91"/>
      <c r="D67" s="91"/>
      <c r="E67" s="302" t="s">
        <v>769</v>
      </c>
      <c r="F67" s="166"/>
      <c r="G67" s="301"/>
      <c r="H67" s="186" t="s">
        <v>766</v>
      </c>
      <c r="I67" s="170"/>
      <c r="J67" s="308" t="s">
        <v>763</v>
      </c>
      <c r="K67" s="91"/>
      <c r="L67" s="91"/>
      <c r="M67" s="189"/>
    </row>
    <row r="68" spans="2:13" ht="13.5">
      <c r="B68" s="189"/>
      <c r="C68" s="292"/>
      <c r="D68" s="91"/>
      <c r="E68" s="302"/>
      <c r="F68" s="167" t="s">
        <v>764</v>
      </c>
      <c r="G68" s="181"/>
      <c r="H68" s="81" t="s">
        <v>764</v>
      </c>
      <c r="I68" s="187"/>
      <c r="J68" s="308"/>
      <c r="K68" s="91"/>
      <c r="L68" s="292"/>
      <c r="M68" s="189"/>
    </row>
    <row r="69" spans="2:13" ht="13.5">
      <c r="B69" s="189"/>
      <c r="C69" s="292"/>
      <c r="D69" s="91"/>
      <c r="E69" s="91"/>
      <c r="F69" s="169" t="s">
        <v>765</v>
      </c>
      <c r="G69" s="181"/>
      <c r="H69" s="81" t="s">
        <v>765</v>
      </c>
      <c r="I69" s="165"/>
      <c r="J69" s="91"/>
      <c r="K69" s="292"/>
      <c r="L69" s="292"/>
      <c r="M69" s="189"/>
    </row>
    <row r="70" spans="2:13" ht="13.5">
      <c r="B70" s="292" t="s">
        <v>829</v>
      </c>
      <c r="C70" s="292"/>
      <c r="D70" s="166"/>
      <c r="E70" s="166"/>
      <c r="F70" s="169" t="s">
        <v>809</v>
      </c>
      <c r="G70" s="181"/>
      <c r="H70" s="81" t="s">
        <v>825</v>
      </c>
      <c r="I70" s="165"/>
      <c r="J70" s="91"/>
      <c r="K70" s="307"/>
      <c r="L70" s="292" t="s">
        <v>828</v>
      </c>
      <c r="M70" s="292"/>
    </row>
    <row r="71" spans="2:13" ht="13.5">
      <c r="B71" s="292"/>
      <c r="C71" s="292"/>
      <c r="D71" s="91"/>
      <c r="E71" s="91"/>
      <c r="F71" s="91" t="s">
        <v>767</v>
      </c>
      <c r="G71" s="181"/>
      <c r="H71" s="81" t="s">
        <v>767</v>
      </c>
      <c r="I71" s="91"/>
      <c r="J71" s="167"/>
      <c r="K71" s="91"/>
      <c r="L71" s="292"/>
      <c r="M71" s="292"/>
    </row>
    <row r="72" spans="2:13" ht="13.5">
      <c r="B72" s="189"/>
      <c r="C72" s="91"/>
      <c r="D72" s="91"/>
      <c r="E72" s="91"/>
      <c r="F72" s="91" t="s">
        <v>766</v>
      </c>
      <c r="G72" s="181"/>
      <c r="H72" s="81" t="s">
        <v>766</v>
      </c>
      <c r="I72" s="91"/>
      <c r="J72" s="91"/>
      <c r="K72" s="91"/>
      <c r="L72" s="91"/>
      <c r="M72" s="189"/>
    </row>
    <row r="73" spans="2:13" ht="13.5">
      <c r="B73" s="189"/>
      <c r="C73" s="91"/>
      <c r="D73" s="91"/>
      <c r="E73" s="91"/>
      <c r="F73" s="91"/>
      <c r="G73" s="91"/>
      <c r="H73" s="91"/>
      <c r="I73" s="91"/>
      <c r="J73" s="91"/>
      <c r="K73" s="91"/>
      <c r="L73" s="91"/>
      <c r="M73" s="189"/>
    </row>
    <row r="74" spans="2:13" ht="13.5">
      <c r="B74" s="189"/>
      <c r="C74" s="91"/>
      <c r="D74" s="91"/>
      <c r="E74" s="91"/>
      <c r="F74" s="292" t="s">
        <v>776</v>
      </c>
      <c r="G74" s="292"/>
      <c r="H74" s="91"/>
      <c r="I74" s="91"/>
      <c r="J74" s="91"/>
      <c r="K74" s="91"/>
      <c r="L74" s="91"/>
      <c r="M74" s="189"/>
    </row>
    <row r="75" spans="2:13" ht="13.5">
      <c r="B75" s="189"/>
      <c r="C75" s="91"/>
      <c r="D75" s="91"/>
      <c r="E75" s="91"/>
      <c r="F75" s="292"/>
      <c r="G75" s="292"/>
      <c r="H75" s="91"/>
      <c r="I75" s="91"/>
      <c r="J75" s="91"/>
      <c r="K75" s="91"/>
      <c r="L75" s="91"/>
      <c r="M75" s="189"/>
    </row>
    <row r="76" spans="2:13" ht="13.5">
      <c r="B76" s="189"/>
      <c r="C76" s="91"/>
      <c r="D76" s="91"/>
      <c r="E76" s="292"/>
      <c r="F76" s="292"/>
      <c r="G76" s="292"/>
      <c r="H76" s="91"/>
      <c r="I76" s="91"/>
      <c r="J76" s="91"/>
      <c r="K76" s="91"/>
      <c r="L76" s="91"/>
      <c r="M76" s="189"/>
    </row>
    <row r="77" spans="2:13" ht="13.5">
      <c r="B77" s="189"/>
      <c r="C77" s="91"/>
      <c r="D77" s="91"/>
      <c r="E77" s="292"/>
      <c r="F77" s="292"/>
      <c r="G77" s="292"/>
      <c r="H77" s="300" t="s">
        <v>762</v>
      </c>
      <c r="I77" s="169"/>
      <c r="J77" s="91"/>
      <c r="K77" s="91"/>
      <c r="L77" s="91"/>
      <c r="M77" s="189"/>
    </row>
    <row r="78" spans="2:13" ht="13.5">
      <c r="B78" s="189"/>
      <c r="C78" s="91"/>
      <c r="D78" s="91"/>
      <c r="E78" s="292"/>
      <c r="F78" s="292"/>
      <c r="G78" s="292"/>
      <c r="H78" s="301"/>
      <c r="I78" s="168" t="s">
        <v>764</v>
      </c>
      <c r="J78" s="91"/>
      <c r="K78" s="91"/>
      <c r="L78" s="91"/>
      <c r="M78" s="189"/>
    </row>
    <row r="79" spans="2:13" ht="13.5">
      <c r="B79" s="189"/>
      <c r="C79" s="91"/>
      <c r="D79" s="91"/>
      <c r="E79" s="292"/>
      <c r="F79" s="292"/>
      <c r="G79" s="292"/>
      <c r="H79" s="167"/>
      <c r="I79" s="91" t="s">
        <v>830</v>
      </c>
      <c r="J79" s="91"/>
      <c r="K79" s="91"/>
      <c r="L79" s="91"/>
      <c r="M79" s="189"/>
    </row>
    <row r="80" spans="2:13" ht="13.5">
      <c r="B80" s="189"/>
      <c r="C80" s="91"/>
      <c r="D80" s="91"/>
      <c r="E80" s="91"/>
      <c r="F80" s="91"/>
      <c r="G80" s="91"/>
      <c r="H80" s="91"/>
      <c r="I80" s="91" t="s">
        <v>825</v>
      </c>
      <c r="J80" s="91"/>
      <c r="K80" s="91"/>
      <c r="L80" s="91"/>
      <c r="M80" s="189"/>
    </row>
    <row r="81" spans="2:13" ht="13.5">
      <c r="B81" s="189"/>
      <c r="C81" s="91"/>
      <c r="D81" s="91"/>
      <c r="E81" s="91"/>
      <c r="F81" s="91"/>
      <c r="G81" s="91"/>
      <c r="H81" s="91"/>
      <c r="I81" s="91" t="s">
        <v>767</v>
      </c>
      <c r="J81" s="91"/>
      <c r="K81" s="91"/>
      <c r="L81" s="91"/>
      <c r="M81" s="189"/>
    </row>
    <row r="82" spans="2:13" ht="12.95" customHeight="1">
      <c r="B82" s="190"/>
      <c r="C82" s="190"/>
      <c r="D82" s="190"/>
      <c r="E82" s="190"/>
      <c r="F82" s="91"/>
      <c r="G82" s="91"/>
      <c r="H82" s="91"/>
      <c r="I82" s="91" t="s">
        <v>766</v>
      </c>
      <c r="J82" s="91"/>
      <c r="K82" s="91"/>
      <c r="L82" s="91"/>
      <c r="M82" s="189"/>
    </row>
    <row r="83" spans="2:13" ht="12.95" customHeight="1">
      <c r="B83" s="305" t="s">
        <v>811</v>
      </c>
      <c r="C83" s="305"/>
      <c r="D83" s="305"/>
      <c r="E83" s="305"/>
      <c r="F83" s="306" t="s">
        <v>833</v>
      </c>
      <c r="G83" s="306"/>
      <c r="H83" s="306"/>
      <c r="I83" s="306"/>
      <c r="J83" s="306"/>
      <c r="K83" s="306"/>
      <c r="L83" s="306"/>
      <c r="M83" s="91"/>
    </row>
    <row r="84" spans="2:13" ht="12.95" customHeight="1" thickBot="1">
      <c r="B84" s="305"/>
      <c r="C84" s="305"/>
      <c r="D84" s="305"/>
      <c r="E84" s="305"/>
      <c r="F84" s="306"/>
      <c r="G84" s="306"/>
      <c r="H84" s="306"/>
      <c r="I84" s="306"/>
      <c r="J84" s="306"/>
      <c r="K84" s="306"/>
      <c r="L84" s="306"/>
      <c r="M84" s="91"/>
    </row>
    <row r="85" spans="2:13" ht="12.75" customHeight="1">
      <c r="B85" s="277" t="s">
        <v>1430</v>
      </c>
      <c r="C85" s="278"/>
      <c r="D85" s="277" t="str">
        <f>B87</f>
        <v>リーグ1　３位</v>
      </c>
      <c r="E85" s="298"/>
      <c r="F85" s="277" t="str">
        <f>B93</f>
        <v>リーグ２　３位</v>
      </c>
      <c r="G85" s="278"/>
      <c r="H85" s="298" t="str">
        <f>B99</f>
        <v>リーグ1　４位</v>
      </c>
      <c r="I85" s="278"/>
      <c r="J85" s="277" t="s">
        <v>759</v>
      </c>
      <c r="K85" s="278"/>
      <c r="L85" s="289" t="s">
        <v>760</v>
      </c>
      <c r="M85" s="279"/>
    </row>
    <row r="86" spans="2:13" ht="12.75" customHeight="1" thickBot="1">
      <c r="B86" s="281"/>
      <c r="C86" s="282"/>
      <c r="D86" s="281"/>
      <c r="E86" s="299"/>
      <c r="F86" s="281"/>
      <c r="G86" s="282"/>
      <c r="H86" s="299"/>
      <c r="I86" s="282"/>
      <c r="J86" s="281"/>
      <c r="K86" s="282"/>
      <c r="L86" s="291"/>
      <c r="M86" s="279"/>
    </row>
    <row r="87" spans="2:13" ht="12.75" customHeight="1">
      <c r="B87" s="277" t="s">
        <v>831</v>
      </c>
      <c r="C87" s="278"/>
      <c r="D87" s="283"/>
      <c r="E87" s="284"/>
      <c r="F87" s="162" t="s">
        <v>761</v>
      </c>
      <c r="G87" s="179"/>
      <c r="H87" s="162" t="s">
        <v>761</v>
      </c>
      <c r="I87" s="179"/>
      <c r="J87" s="277" t="s">
        <v>823</v>
      </c>
      <c r="K87" s="278"/>
      <c r="L87" s="289" t="s">
        <v>824</v>
      </c>
      <c r="M87" s="279"/>
    </row>
    <row r="88" spans="2:13" ht="12.75" customHeight="1">
      <c r="B88" s="279"/>
      <c r="C88" s="280"/>
      <c r="D88" s="285"/>
      <c r="E88" s="286"/>
      <c r="F88" s="163" t="s">
        <v>764</v>
      </c>
      <c r="G88" s="176"/>
      <c r="H88" s="163" t="s">
        <v>764</v>
      </c>
      <c r="I88" s="176"/>
      <c r="J88" s="279"/>
      <c r="K88" s="280"/>
      <c r="L88" s="290"/>
      <c r="M88" s="279"/>
    </row>
    <row r="89" spans="2:13" ht="12.75" customHeight="1">
      <c r="B89" s="279"/>
      <c r="C89" s="280"/>
      <c r="D89" s="285"/>
      <c r="E89" s="286"/>
      <c r="F89" s="163" t="s">
        <v>765</v>
      </c>
      <c r="G89" s="176" t="s">
        <v>837</v>
      </c>
      <c r="H89" s="163" t="s">
        <v>765</v>
      </c>
      <c r="I89" s="176" t="s">
        <v>836</v>
      </c>
      <c r="J89" s="279"/>
      <c r="K89" s="280"/>
      <c r="L89" s="290"/>
      <c r="M89" s="279"/>
    </row>
    <row r="90" spans="2:13" ht="12.75" customHeight="1">
      <c r="B90" s="279"/>
      <c r="C90" s="280"/>
      <c r="D90" s="285"/>
      <c r="E90" s="286"/>
      <c r="F90" s="163" t="s">
        <v>768</v>
      </c>
      <c r="G90" s="176"/>
      <c r="H90" s="163" t="s">
        <v>768</v>
      </c>
      <c r="I90" s="176"/>
      <c r="J90" s="279"/>
      <c r="K90" s="280"/>
      <c r="L90" s="290"/>
      <c r="M90" s="279"/>
    </row>
    <row r="91" spans="2:13" ht="12.75" customHeight="1">
      <c r="B91" s="279"/>
      <c r="C91" s="280"/>
      <c r="D91" s="285"/>
      <c r="E91" s="286"/>
      <c r="F91" s="163" t="s">
        <v>767</v>
      </c>
      <c r="G91" s="176"/>
      <c r="H91" s="163" t="s">
        <v>767</v>
      </c>
      <c r="I91" s="176"/>
      <c r="J91" s="279"/>
      <c r="K91" s="280"/>
      <c r="L91" s="290"/>
      <c r="M91" s="279"/>
    </row>
    <row r="92" spans="2:13" ht="12.75" customHeight="1" thickBot="1">
      <c r="B92" s="281"/>
      <c r="C92" s="282"/>
      <c r="D92" s="287"/>
      <c r="E92" s="288"/>
      <c r="F92" s="164" t="s">
        <v>766</v>
      </c>
      <c r="G92" s="177"/>
      <c r="H92" s="164" t="s">
        <v>766</v>
      </c>
      <c r="I92" s="177"/>
      <c r="J92" s="281"/>
      <c r="K92" s="282"/>
      <c r="L92" s="291"/>
      <c r="M92" s="279"/>
    </row>
    <row r="93" spans="2:13" ht="12.75" customHeight="1">
      <c r="B93" s="277" t="s">
        <v>834</v>
      </c>
      <c r="C93" s="278"/>
      <c r="D93" s="162" t="s">
        <v>761</v>
      </c>
      <c r="E93" s="179"/>
      <c r="F93" s="283"/>
      <c r="G93" s="284"/>
      <c r="H93" s="162" t="s">
        <v>761</v>
      </c>
      <c r="I93" s="183"/>
      <c r="J93" s="277" t="s">
        <v>823</v>
      </c>
      <c r="K93" s="278"/>
      <c r="L93" s="289" t="s">
        <v>824</v>
      </c>
      <c r="M93" s="279"/>
    </row>
    <row r="94" spans="2:13" ht="12.75" customHeight="1">
      <c r="B94" s="279"/>
      <c r="C94" s="280"/>
      <c r="D94" s="163" t="s">
        <v>764</v>
      </c>
      <c r="E94" s="176"/>
      <c r="F94" s="285"/>
      <c r="G94" s="286"/>
      <c r="H94" s="163" t="s">
        <v>764</v>
      </c>
      <c r="I94" s="176"/>
      <c r="J94" s="279"/>
      <c r="K94" s="280"/>
      <c r="L94" s="290"/>
      <c r="M94" s="279"/>
    </row>
    <row r="95" spans="2:13" ht="12.75" customHeight="1">
      <c r="B95" s="279"/>
      <c r="C95" s="280"/>
      <c r="D95" s="163" t="s">
        <v>765</v>
      </c>
      <c r="E95" s="176"/>
      <c r="F95" s="285"/>
      <c r="G95" s="286"/>
      <c r="H95" s="163" t="s">
        <v>765</v>
      </c>
      <c r="I95" s="176" t="s">
        <v>835</v>
      </c>
      <c r="J95" s="279"/>
      <c r="K95" s="280"/>
      <c r="L95" s="290"/>
      <c r="M95" s="279"/>
    </row>
    <row r="96" spans="2:13" ht="12.75" customHeight="1">
      <c r="B96" s="279"/>
      <c r="C96" s="280"/>
      <c r="D96" s="163" t="s">
        <v>768</v>
      </c>
      <c r="E96" s="176"/>
      <c r="F96" s="285"/>
      <c r="G96" s="286"/>
      <c r="H96" s="163" t="s">
        <v>768</v>
      </c>
      <c r="I96" s="176"/>
      <c r="J96" s="279"/>
      <c r="K96" s="280"/>
      <c r="L96" s="290"/>
      <c r="M96" s="279"/>
    </row>
    <row r="97" spans="2:13" ht="12.75" customHeight="1">
      <c r="B97" s="279"/>
      <c r="C97" s="280"/>
      <c r="D97" s="163" t="s">
        <v>767</v>
      </c>
      <c r="E97" s="176"/>
      <c r="F97" s="285"/>
      <c r="G97" s="286"/>
      <c r="H97" s="163" t="s">
        <v>767</v>
      </c>
      <c r="I97" s="176"/>
      <c r="J97" s="279"/>
      <c r="K97" s="280"/>
      <c r="L97" s="290"/>
      <c r="M97" s="279"/>
    </row>
    <row r="98" spans="2:13" ht="12.75" customHeight="1" thickBot="1">
      <c r="B98" s="281"/>
      <c r="C98" s="282"/>
      <c r="D98" s="164" t="s">
        <v>766</v>
      </c>
      <c r="E98" s="177"/>
      <c r="F98" s="287"/>
      <c r="G98" s="288"/>
      <c r="H98" s="164" t="s">
        <v>766</v>
      </c>
      <c r="I98" s="177"/>
      <c r="J98" s="281"/>
      <c r="K98" s="282"/>
      <c r="L98" s="291"/>
      <c r="M98" s="279"/>
    </row>
    <row r="99" spans="2:13" ht="12.75" customHeight="1">
      <c r="B99" s="277" t="s">
        <v>832</v>
      </c>
      <c r="C99" s="278"/>
      <c r="D99" s="162" t="s">
        <v>761</v>
      </c>
      <c r="E99" s="179"/>
      <c r="F99" s="162" t="s">
        <v>761</v>
      </c>
      <c r="G99" s="179"/>
      <c r="H99" s="283"/>
      <c r="I99" s="284"/>
      <c r="J99" s="277" t="s">
        <v>823</v>
      </c>
      <c r="K99" s="278"/>
      <c r="L99" s="289" t="s">
        <v>824</v>
      </c>
      <c r="M99" s="279"/>
    </row>
    <row r="100" spans="2:13" ht="12.75" customHeight="1">
      <c r="B100" s="279"/>
      <c r="C100" s="280"/>
      <c r="D100" s="163" t="s">
        <v>764</v>
      </c>
      <c r="E100" s="176"/>
      <c r="F100" s="163" t="s">
        <v>764</v>
      </c>
      <c r="G100" s="176"/>
      <c r="H100" s="285"/>
      <c r="I100" s="286"/>
      <c r="J100" s="279"/>
      <c r="K100" s="280"/>
      <c r="L100" s="290"/>
      <c r="M100" s="279"/>
    </row>
    <row r="101" spans="2:13" ht="12.75" customHeight="1">
      <c r="B101" s="279"/>
      <c r="C101" s="280"/>
      <c r="D101" s="163" t="s">
        <v>765</v>
      </c>
      <c r="E101" s="176"/>
      <c r="F101" s="163" t="s">
        <v>765</v>
      </c>
      <c r="G101" s="176"/>
      <c r="H101" s="285"/>
      <c r="I101" s="286"/>
      <c r="J101" s="279"/>
      <c r="K101" s="280"/>
      <c r="L101" s="290"/>
      <c r="M101" s="279"/>
    </row>
    <row r="102" spans="2:13" ht="12.75" customHeight="1">
      <c r="B102" s="279"/>
      <c r="C102" s="280"/>
      <c r="D102" s="163" t="s">
        <v>768</v>
      </c>
      <c r="E102" s="184"/>
      <c r="F102" s="163" t="s">
        <v>768</v>
      </c>
      <c r="G102" s="176"/>
      <c r="H102" s="285"/>
      <c r="I102" s="286"/>
      <c r="J102" s="279"/>
      <c r="K102" s="280"/>
      <c r="L102" s="290"/>
      <c r="M102" s="279"/>
    </row>
    <row r="103" spans="2:13" ht="12.75" customHeight="1">
      <c r="B103" s="279"/>
      <c r="C103" s="280"/>
      <c r="D103" s="163" t="s">
        <v>767</v>
      </c>
      <c r="E103" s="176"/>
      <c r="F103" s="163" t="s">
        <v>767</v>
      </c>
      <c r="G103" s="176"/>
      <c r="H103" s="285"/>
      <c r="I103" s="286"/>
      <c r="J103" s="279"/>
      <c r="K103" s="280"/>
      <c r="L103" s="290"/>
      <c r="M103" s="279"/>
    </row>
    <row r="104" spans="2:13" ht="12.75" customHeight="1" thickBot="1">
      <c r="B104" s="281"/>
      <c r="C104" s="282"/>
      <c r="D104" s="164" t="s">
        <v>766</v>
      </c>
      <c r="E104" s="177"/>
      <c r="F104" s="164" t="s">
        <v>766</v>
      </c>
      <c r="G104" s="177"/>
      <c r="H104" s="287"/>
      <c r="I104" s="288"/>
      <c r="J104" s="281"/>
      <c r="K104" s="282"/>
      <c r="L104" s="291"/>
      <c r="M104" s="279"/>
    </row>
    <row r="105" spans="2:13" ht="13.5"/>
    <row r="106" spans="2:13" ht="13.5"/>
    <row r="107" spans="2:13" ht="13.5"/>
    <row r="108" spans="2:13" ht="13.5"/>
    <row r="109" spans="2:13" ht="13.5"/>
    <row r="110" spans="2:13" ht="13.5"/>
    <row r="111" spans="2:13" ht="13.5"/>
    <row r="112" spans="2:13" ht="13.5"/>
    <row r="113" ht="13.5"/>
    <row r="114" ht="13.5"/>
    <row r="115" ht="13.5"/>
    <row r="116" ht="13.5"/>
    <row r="117" ht="13.5"/>
    <row r="118" ht="13.5"/>
    <row r="119" ht="13.5"/>
    <row r="120" ht="13.5"/>
    <row r="121" ht="13.5"/>
    <row r="122" ht="13.5"/>
    <row r="123" ht="13.5"/>
    <row r="124" ht="13.5"/>
    <row r="125" ht="13.5"/>
    <row r="126" ht="13.5"/>
    <row r="127" ht="13.5"/>
    <row r="128" ht="13.5"/>
    <row r="129" ht="13.5"/>
    <row r="130" ht="13.5"/>
    <row r="131" ht="13.5"/>
    <row r="132" ht="13.5"/>
    <row r="133" ht="13.5"/>
    <row r="134" ht="13.5"/>
    <row r="135" ht="13.5"/>
    <row r="136" ht="13.5"/>
    <row r="137" ht="13.5"/>
    <row r="138" ht="13.5"/>
    <row r="139" ht="13.5"/>
    <row r="140" ht="13.5"/>
    <row r="141" ht="13.5"/>
    <row r="142" ht="13.5"/>
  </sheetData>
  <sheetProtection selectLockedCells="1"/>
  <mergeCells count="92">
    <mergeCell ref="B83:E84"/>
    <mergeCell ref="F83:L84"/>
    <mergeCell ref="B85:C86"/>
    <mergeCell ref="D85:E86"/>
    <mergeCell ref="C68:C69"/>
    <mergeCell ref="L68:L69"/>
    <mergeCell ref="K69:K70"/>
    <mergeCell ref="B70:C71"/>
    <mergeCell ref="L70:M71"/>
    <mergeCell ref="J67:J68"/>
    <mergeCell ref="F85:G86"/>
    <mergeCell ref="H85:I86"/>
    <mergeCell ref="J85:K86"/>
    <mergeCell ref="L85:L86"/>
    <mergeCell ref="M85:M86"/>
    <mergeCell ref="E76:G77"/>
    <mergeCell ref="H77:H78"/>
    <mergeCell ref="E78:G79"/>
    <mergeCell ref="G66:G67"/>
    <mergeCell ref="E67:E68"/>
    <mergeCell ref="M21:M26"/>
    <mergeCell ref="D36:E41"/>
    <mergeCell ref="L36:L41"/>
    <mergeCell ref="M36:M41"/>
    <mergeCell ref="F74:G75"/>
    <mergeCell ref="J48:K53"/>
    <mergeCell ref="M48:M53"/>
    <mergeCell ref="B54:M55"/>
    <mergeCell ref="B56:M57"/>
    <mergeCell ref="B59:E59"/>
    <mergeCell ref="G61:H62"/>
    <mergeCell ref="B64:C65"/>
    <mergeCell ref="B42:C47"/>
    <mergeCell ref="F42:G47"/>
    <mergeCell ref="L42:L47"/>
    <mergeCell ref="M42:M47"/>
    <mergeCell ref="J27:K32"/>
    <mergeCell ref="L27:L32"/>
    <mergeCell ref="B34:C35"/>
    <mergeCell ref="D34:E35"/>
    <mergeCell ref="F34:G35"/>
    <mergeCell ref="H34:I35"/>
    <mergeCell ref="J34:K35"/>
    <mergeCell ref="L34:L35"/>
    <mergeCell ref="M34:M35"/>
    <mergeCell ref="J36:K41"/>
    <mergeCell ref="J42:K47"/>
    <mergeCell ref="B36:C41"/>
    <mergeCell ref="B21:C26"/>
    <mergeCell ref="H21:I26"/>
    <mergeCell ref="L21:L26"/>
    <mergeCell ref="M27:M32"/>
    <mergeCell ref="B27:C32"/>
    <mergeCell ref="M9:M14"/>
    <mergeCell ref="B15:C20"/>
    <mergeCell ref="F15:G20"/>
    <mergeCell ref="L15:L20"/>
    <mergeCell ref="M15:M20"/>
    <mergeCell ref="B9:C14"/>
    <mergeCell ref="D9:E14"/>
    <mergeCell ref="L9:L14"/>
    <mergeCell ref="B1:M2"/>
    <mergeCell ref="B3:M4"/>
    <mergeCell ref="B5:M6"/>
    <mergeCell ref="B7:C8"/>
    <mergeCell ref="D7:E8"/>
    <mergeCell ref="F7:G8"/>
    <mergeCell ref="H7:I8"/>
    <mergeCell ref="J7:K8"/>
    <mergeCell ref="L7:L8"/>
    <mergeCell ref="M7:M8"/>
    <mergeCell ref="L64:M65"/>
    <mergeCell ref="F59:L59"/>
    <mergeCell ref="B60:G60"/>
    <mergeCell ref="B48:C53"/>
    <mergeCell ref="H48:I53"/>
    <mergeCell ref="L48:L53"/>
    <mergeCell ref="B87:C92"/>
    <mergeCell ref="D87:E92"/>
    <mergeCell ref="J87:K92"/>
    <mergeCell ref="L87:L92"/>
    <mergeCell ref="M87:M92"/>
    <mergeCell ref="B93:C98"/>
    <mergeCell ref="F93:G98"/>
    <mergeCell ref="J93:K98"/>
    <mergeCell ref="L93:L98"/>
    <mergeCell ref="M93:M98"/>
    <mergeCell ref="B99:C104"/>
    <mergeCell ref="H99:I104"/>
    <mergeCell ref="J99:K104"/>
    <mergeCell ref="L99:L104"/>
    <mergeCell ref="M99:M104"/>
  </mergeCells>
  <phoneticPr fontId="30"/>
  <pageMargins left="1.1811023622047245" right="0" top="0" bottom="0" header="0.31496062992125984" footer="0.31496062992125984"/>
  <pageSetup paperSize="9" scale="67"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10185-B96A-4936-ADDB-D102A773D679}">
  <sheetPr>
    <tabColor rgb="FF0099FF"/>
  </sheetPr>
  <dimension ref="A23:H99"/>
  <sheetViews>
    <sheetView topLeftCell="A82" workbookViewId="0">
      <selection activeCell="M92" sqref="M92"/>
    </sheetView>
  </sheetViews>
  <sheetFormatPr defaultColWidth="9" defaultRowHeight="13.5"/>
  <cols>
    <col min="1" max="16384" width="9" style="182"/>
  </cols>
  <sheetData>
    <row r="23" spans="1:8">
      <c r="A23" s="309" t="s">
        <v>816</v>
      </c>
      <c r="B23" s="309"/>
      <c r="C23" s="309"/>
      <c r="D23" s="309"/>
      <c r="E23" s="309"/>
      <c r="F23" s="309"/>
      <c r="G23" s="309"/>
      <c r="H23" s="309"/>
    </row>
    <row r="24" spans="1:8">
      <c r="A24" s="309"/>
      <c r="B24" s="309"/>
      <c r="C24" s="309"/>
      <c r="D24" s="309"/>
      <c r="E24" s="309"/>
      <c r="F24" s="309"/>
      <c r="G24" s="309"/>
      <c r="H24" s="309"/>
    </row>
    <row r="48" spans="1:7">
      <c r="A48" s="310" t="s">
        <v>817</v>
      </c>
      <c r="B48" s="310"/>
      <c r="C48" s="310"/>
      <c r="D48" s="310"/>
      <c r="E48" s="310"/>
      <c r="F48" s="310"/>
      <c r="G48" s="310"/>
    </row>
    <row r="49" spans="1:7">
      <c r="A49" s="310"/>
      <c r="B49" s="310"/>
      <c r="C49" s="310"/>
      <c r="D49" s="310"/>
      <c r="E49" s="310"/>
      <c r="F49" s="310"/>
      <c r="G49" s="310"/>
    </row>
    <row r="73" spans="1:7">
      <c r="A73" s="310" t="s">
        <v>818</v>
      </c>
      <c r="B73" s="310"/>
      <c r="C73" s="310"/>
      <c r="D73" s="310"/>
      <c r="E73" s="310"/>
      <c r="F73" s="310"/>
      <c r="G73" s="310"/>
    </row>
    <row r="74" spans="1:7">
      <c r="A74" s="310"/>
      <c r="B74" s="310"/>
      <c r="C74" s="310"/>
      <c r="D74" s="310"/>
      <c r="E74" s="310"/>
      <c r="F74" s="310"/>
      <c r="G74" s="310"/>
    </row>
    <row r="98" spans="1:7">
      <c r="A98" s="310" t="s">
        <v>819</v>
      </c>
      <c r="B98" s="310"/>
      <c r="C98" s="310"/>
      <c r="D98" s="310"/>
      <c r="E98" s="310"/>
      <c r="F98" s="310"/>
      <c r="G98" s="310"/>
    </row>
    <row r="99" spans="1:7">
      <c r="A99" s="310"/>
      <c r="B99" s="310"/>
      <c r="C99" s="310"/>
      <c r="D99" s="310"/>
      <c r="E99" s="310"/>
      <c r="F99" s="310"/>
      <c r="G99" s="310"/>
    </row>
  </sheetData>
  <mergeCells count="4">
    <mergeCell ref="A23:H24"/>
    <mergeCell ref="A48:G49"/>
    <mergeCell ref="A73:G74"/>
    <mergeCell ref="A98:G99"/>
  </mergeCells>
  <phoneticPr fontId="30"/>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CC00"/>
  </sheetPr>
  <dimension ref="B1:Q162"/>
  <sheetViews>
    <sheetView workbookViewId="0">
      <selection activeCell="T69" sqref="T69"/>
    </sheetView>
  </sheetViews>
  <sheetFormatPr defaultColWidth="8.875" defaultRowHeight="13.5"/>
  <cols>
    <col min="1" max="1" width="3" style="2" customWidth="1"/>
    <col min="2" max="2" width="1.375" style="2" customWidth="1"/>
    <col min="3" max="3" width="7.125" style="2" customWidth="1"/>
    <col min="4" max="4" width="7.375" style="2" customWidth="1"/>
    <col min="5" max="14" width="7.875" style="2" customWidth="1"/>
    <col min="15" max="16" width="7.875" style="2" hidden="1" customWidth="1"/>
    <col min="17" max="17" width="5.875" style="2" customWidth="1"/>
    <col min="18" max="16384" width="8.875" style="2"/>
  </cols>
  <sheetData>
    <row r="1" spans="2:17" s="3" customFormat="1">
      <c r="B1" s="2"/>
      <c r="C1" s="346" t="s">
        <v>1391</v>
      </c>
      <c r="D1" s="346"/>
      <c r="E1" s="346"/>
      <c r="F1" s="346"/>
      <c r="G1" s="346"/>
      <c r="H1" s="346"/>
      <c r="I1" s="346"/>
      <c r="J1" s="346"/>
    </row>
    <row r="2" spans="2:17" s="3" customFormat="1">
      <c r="C2" s="346"/>
      <c r="D2" s="346"/>
      <c r="E2" s="346"/>
      <c r="F2" s="346"/>
      <c r="G2" s="346"/>
      <c r="H2" s="346"/>
      <c r="I2" s="346"/>
      <c r="J2" s="346"/>
    </row>
    <row r="3" spans="2:17" s="3" customFormat="1" hidden="1">
      <c r="C3" s="347" t="s">
        <v>79</v>
      </c>
      <c r="D3" s="347"/>
    </row>
    <row r="4" spans="2:17" s="3" customFormat="1" ht="14.25" thickBot="1">
      <c r="C4" s="347"/>
      <c r="D4" s="347"/>
      <c r="E4" s="4"/>
      <c r="F4" s="4"/>
      <c r="G4" s="4"/>
      <c r="H4" s="4"/>
      <c r="I4" s="4"/>
      <c r="J4" s="4"/>
      <c r="K4" s="4"/>
      <c r="L4" s="4"/>
      <c r="M4" s="4"/>
      <c r="N4" s="4"/>
    </row>
    <row r="5" spans="2:17" ht="6" customHeight="1" thickTop="1">
      <c r="C5" s="351" t="s">
        <v>748</v>
      </c>
      <c r="D5" s="348" t="s">
        <v>637</v>
      </c>
      <c r="E5" s="353" t="str">
        <f>IF(C5="","",VLOOKUP(C5,登録ナンバー!$A$4:$I$576,8,0))</f>
        <v>うさぎとかめの集い</v>
      </c>
      <c r="F5" s="330"/>
      <c r="G5" s="330"/>
      <c r="H5" s="5"/>
      <c r="I5" s="5"/>
      <c r="J5" s="5"/>
      <c r="K5" s="5"/>
      <c r="L5" s="9"/>
      <c r="N5" s="6"/>
      <c r="O5" s="7"/>
      <c r="P5" s="8"/>
    </row>
    <row r="6" spans="2:17" ht="6" customHeight="1">
      <c r="C6" s="352"/>
      <c r="D6" s="349"/>
      <c r="E6" s="315"/>
      <c r="F6" s="316"/>
      <c r="G6" s="316"/>
      <c r="L6" s="10"/>
      <c r="N6" s="6"/>
      <c r="P6" s="6"/>
    </row>
    <row r="7" spans="2:17" ht="6" customHeight="1">
      <c r="C7" s="350" t="s">
        <v>757</v>
      </c>
      <c r="D7" s="329" t="s">
        <v>756</v>
      </c>
      <c r="E7" s="315"/>
      <c r="F7" s="316"/>
      <c r="G7" s="316"/>
      <c r="K7" s="316"/>
      <c r="L7" s="319"/>
      <c r="N7" s="6"/>
      <c r="O7" s="316"/>
      <c r="P7" s="322"/>
    </row>
    <row r="8" spans="2:17" ht="6" customHeight="1">
      <c r="C8" s="317"/>
      <c r="D8" s="312"/>
      <c r="E8" s="315"/>
      <c r="F8" s="316"/>
      <c r="G8" s="316"/>
      <c r="K8" s="316"/>
      <c r="L8" s="319"/>
      <c r="N8" s="6"/>
      <c r="O8" s="316"/>
      <c r="P8" s="322"/>
    </row>
    <row r="9" spans="2:17" ht="6" customHeight="1">
      <c r="C9" s="317" t="s">
        <v>1379</v>
      </c>
      <c r="D9" s="312" t="s">
        <v>1381</v>
      </c>
      <c r="E9" s="315" t="str">
        <f>IF(C5="","",VLOOKUP(C5,登録ナンバー!$A$4:$I$576,7,0))</f>
        <v>岩花功</v>
      </c>
      <c r="F9" s="316"/>
      <c r="G9" s="316" t="str">
        <f>IF(C7="","",VLOOKUP(C7,登録ナンバー!$A$4:$I$576,7,0))</f>
        <v>垣内義則</v>
      </c>
      <c r="H9" s="316"/>
      <c r="I9" s="318" t="str">
        <f>IF(C9="","",VLOOKUP(C9,登録ナンバー!$A$4:$I$576,7,0))</f>
        <v>山本浩之</v>
      </c>
      <c r="J9" s="316"/>
      <c r="K9" s="318" t="str">
        <f>IF(C11="","",VLOOKUP(C11,登録ナンバー!$A$4:$I$576,7,0))</f>
        <v>脇野佳邦</v>
      </c>
      <c r="L9" s="319"/>
      <c r="M9" s="316" t="str">
        <f>IF(C13="","",VLOOKUP(C13,登録ナンバー!$A$4:$I$576,7,0))</f>
        <v/>
      </c>
      <c r="N9" s="322"/>
      <c r="O9" s="316" t="str">
        <f>IF(C15="","",VLOOKUP(C15,登録ナンバー!$A$4:$I$576,7,0))</f>
        <v/>
      </c>
      <c r="P9" s="322"/>
    </row>
    <row r="10" spans="2:17" ht="6" customHeight="1">
      <c r="C10" s="317"/>
      <c r="D10" s="312"/>
      <c r="E10" s="315"/>
      <c r="F10" s="316"/>
      <c r="G10" s="316"/>
      <c r="H10" s="316"/>
      <c r="I10" s="318"/>
      <c r="J10" s="316"/>
      <c r="K10" s="318"/>
      <c r="L10" s="319"/>
      <c r="M10" s="316"/>
      <c r="N10" s="322"/>
      <c r="O10" s="316"/>
      <c r="P10" s="322"/>
    </row>
    <row r="11" spans="2:17" ht="6" customHeight="1">
      <c r="C11" s="317" t="s">
        <v>1380</v>
      </c>
      <c r="D11" s="312"/>
      <c r="E11" s="315"/>
      <c r="F11" s="316"/>
      <c r="G11" s="316"/>
      <c r="H11" s="316"/>
      <c r="I11" s="318"/>
      <c r="J11" s="316"/>
      <c r="K11" s="318"/>
      <c r="L11" s="319"/>
      <c r="M11" s="316"/>
      <c r="N11" s="322"/>
      <c r="O11" s="316"/>
      <c r="P11" s="322"/>
    </row>
    <row r="12" spans="2:17" ht="6" customHeight="1">
      <c r="C12" s="317"/>
      <c r="D12" s="312"/>
      <c r="E12" s="315"/>
      <c r="F12" s="316"/>
      <c r="G12" s="316"/>
      <c r="H12" s="316"/>
      <c r="I12" s="318"/>
      <c r="J12" s="316"/>
      <c r="K12" s="318"/>
      <c r="L12" s="319"/>
      <c r="M12" s="316"/>
      <c r="N12" s="322"/>
      <c r="O12" s="316"/>
      <c r="P12" s="322"/>
    </row>
    <row r="13" spans="2:17" ht="6" customHeight="1">
      <c r="C13" s="317"/>
      <c r="D13" s="312"/>
      <c r="E13" s="315" t="str">
        <f>IF(D5="","",VLOOKUP(D5,登録ナンバー!$A$4:$I$576,7,0))</f>
        <v>伊吹邦子</v>
      </c>
      <c r="F13" s="316"/>
      <c r="G13" s="316" t="str">
        <f>IF(D7="","",VLOOKUP(D7,登録ナンバー!$A$4:$I$576,7,0))</f>
        <v>辻佳子</v>
      </c>
      <c r="H13" s="316"/>
      <c r="I13" s="318" t="str">
        <f>IF(D9="","",VLOOKUP(D9,登録ナンバー!$A$4:$I$576,7,0))</f>
        <v>竹下光代</v>
      </c>
      <c r="J13" s="316"/>
      <c r="K13" s="318" t="str">
        <f>IF(D11="","",VLOOKUP(D11,登録ナンバー!$A$4:$I$576,7,0))</f>
        <v/>
      </c>
      <c r="L13" s="319"/>
      <c r="M13" s="316" t="str">
        <f>IF(D13="","",VLOOKUP(D13,登録ナンバー!$A$4:$I$576,7,0))</f>
        <v/>
      </c>
      <c r="N13" s="322"/>
      <c r="O13" s="316" t="str">
        <f>IF(D15="","",VLOOKUP(D15,登録ナンバー!$A$4:$I$576,7,0))</f>
        <v/>
      </c>
      <c r="P13" s="322"/>
      <c r="Q13" s="315">
        <v>7</v>
      </c>
    </row>
    <row r="14" spans="2:17" ht="6" customHeight="1">
      <c r="C14" s="317"/>
      <c r="D14" s="312"/>
      <c r="E14" s="315"/>
      <c r="F14" s="316"/>
      <c r="G14" s="316"/>
      <c r="H14" s="316"/>
      <c r="I14" s="318"/>
      <c r="J14" s="316"/>
      <c r="K14" s="318"/>
      <c r="L14" s="319"/>
      <c r="M14" s="316"/>
      <c r="N14" s="322"/>
      <c r="O14" s="316"/>
      <c r="P14" s="322"/>
      <c r="Q14" s="315"/>
    </row>
    <row r="15" spans="2:17" ht="6" customHeight="1">
      <c r="C15" s="317"/>
      <c r="D15" s="312"/>
      <c r="E15" s="315"/>
      <c r="F15" s="316"/>
      <c r="G15" s="316"/>
      <c r="H15" s="316"/>
      <c r="I15" s="318"/>
      <c r="J15" s="316"/>
      <c r="K15" s="318"/>
      <c r="L15" s="319"/>
      <c r="M15" s="316"/>
      <c r="N15" s="322"/>
      <c r="O15" s="316"/>
      <c r="P15" s="322"/>
      <c r="Q15" s="315"/>
    </row>
    <row r="16" spans="2:17" ht="6" customHeight="1" thickBot="1">
      <c r="C16" s="339"/>
      <c r="D16" s="327"/>
      <c r="E16" s="331"/>
      <c r="F16" s="323"/>
      <c r="G16" s="323"/>
      <c r="H16" s="323"/>
      <c r="I16" s="320"/>
      <c r="J16" s="323"/>
      <c r="K16" s="320"/>
      <c r="L16" s="321"/>
      <c r="M16" s="323"/>
      <c r="N16" s="324"/>
      <c r="O16" s="323"/>
      <c r="P16" s="324"/>
      <c r="Q16" s="315"/>
    </row>
    <row r="17" spans="3:17" ht="6" customHeight="1" thickTop="1">
      <c r="C17" s="351" t="s">
        <v>1383</v>
      </c>
      <c r="D17" s="348" t="s">
        <v>1387</v>
      </c>
      <c r="E17" s="313" t="s">
        <v>1382</v>
      </c>
      <c r="F17" s="314"/>
      <c r="G17" s="314"/>
      <c r="H17" s="5"/>
      <c r="I17" s="5"/>
      <c r="J17" s="5"/>
      <c r="K17" s="5"/>
      <c r="L17" s="9"/>
      <c r="N17" s="6"/>
      <c r="P17" s="6"/>
    </row>
    <row r="18" spans="3:17" ht="6" customHeight="1">
      <c r="C18" s="317"/>
      <c r="D18" s="312"/>
      <c r="E18" s="315"/>
      <c r="F18" s="316"/>
      <c r="G18" s="316"/>
      <c r="L18" s="10"/>
      <c r="N18" s="6"/>
      <c r="P18" s="6"/>
    </row>
    <row r="19" spans="3:17" ht="6" customHeight="1">
      <c r="C19" s="317" t="s">
        <v>1384</v>
      </c>
      <c r="D19" s="312" t="s">
        <v>1388</v>
      </c>
      <c r="E19" s="315"/>
      <c r="F19" s="316"/>
      <c r="G19" s="316"/>
      <c r="K19" s="316"/>
      <c r="L19" s="319"/>
      <c r="N19" s="6"/>
      <c r="O19" s="316"/>
      <c r="P19" s="322"/>
    </row>
    <row r="20" spans="3:17" ht="6" customHeight="1">
      <c r="C20" s="317"/>
      <c r="D20" s="312"/>
      <c r="E20" s="315"/>
      <c r="F20" s="316"/>
      <c r="G20" s="316"/>
      <c r="K20" s="316"/>
      <c r="L20" s="319"/>
      <c r="N20" s="6"/>
      <c r="O20" s="316"/>
      <c r="P20" s="322"/>
    </row>
    <row r="21" spans="3:17" ht="6" customHeight="1">
      <c r="C21" s="317" t="s">
        <v>1385</v>
      </c>
      <c r="D21" s="312" t="s">
        <v>1389</v>
      </c>
      <c r="E21" s="315" t="str">
        <f>IF(C17="","",VLOOKUP(C17,登録ナンバー!$A$4:$I$576,7,0))</f>
        <v>辰巳悟朗</v>
      </c>
      <c r="F21" s="316"/>
      <c r="G21" s="316" t="str">
        <f>IF(C19="","",VLOOKUP(C19,登録ナンバー!$A$4:$I$576,7,0))</f>
        <v>二ツ井裕也</v>
      </c>
      <c r="H21" s="316"/>
      <c r="I21" s="318" t="str">
        <f>IF(C21="","",VLOOKUP(C21,登録ナンバー!$A$4:$I$576,7,0))</f>
        <v>稲泉聡</v>
      </c>
      <c r="J21" s="316"/>
      <c r="K21" s="318" t="str">
        <f>IF(C23="","",VLOOKUP(C23,登録ナンバー!$A$4:$I$576,7,0))</f>
        <v>妹川寿明</v>
      </c>
      <c r="L21" s="319"/>
      <c r="M21" s="316" t="str">
        <f>IF(C25="","",VLOOKUP(C25,登録ナンバー!$A$4:$I$576,7,0))</f>
        <v/>
      </c>
      <c r="N21" s="322"/>
      <c r="O21" s="316" t="str">
        <f>IF(C27="","",VLOOKUP(C27,登録ナンバー!$A$4:$I$576,7,0))</f>
        <v/>
      </c>
      <c r="P21" s="322"/>
    </row>
    <row r="22" spans="3:17" ht="6" customHeight="1">
      <c r="C22" s="317"/>
      <c r="D22" s="312"/>
      <c r="E22" s="315"/>
      <c r="F22" s="316"/>
      <c r="G22" s="316"/>
      <c r="H22" s="316"/>
      <c r="I22" s="318"/>
      <c r="J22" s="316"/>
      <c r="K22" s="318"/>
      <c r="L22" s="319"/>
      <c r="M22" s="316"/>
      <c r="N22" s="322"/>
      <c r="O22" s="316"/>
      <c r="P22" s="322"/>
    </row>
    <row r="23" spans="3:17" ht="6" customHeight="1">
      <c r="C23" s="317" t="s">
        <v>1386</v>
      </c>
      <c r="D23" s="312" t="s">
        <v>1390</v>
      </c>
      <c r="E23" s="315"/>
      <c r="F23" s="316"/>
      <c r="G23" s="316"/>
      <c r="H23" s="316"/>
      <c r="I23" s="318"/>
      <c r="J23" s="316"/>
      <c r="K23" s="318"/>
      <c r="L23" s="319"/>
      <c r="M23" s="316"/>
      <c r="N23" s="322"/>
      <c r="O23" s="316"/>
      <c r="P23" s="322"/>
    </row>
    <row r="24" spans="3:17" ht="6" customHeight="1">
      <c r="C24" s="317"/>
      <c r="D24" s="312"/>
      <c r="E24" s="315"/>
      <c r="F24" s="316"/>
      <c r="G24" s="316"/>
      <c r="H24" s="316"/>
      <c r="I24" s="318"/>
      <c r="J24" s="316"/>
      <c r="K24" s="318"/>
      <c r="L24" s="319"/>
      <c r="M24" s="316"/>
      <c r="N24" s="322"/>
      <c r="O24" s="316"/>
      <c r="P24" s="322"/>
    </row>
    <row r="25" spans="3:17" ht="6" customHeight="1">
      <c r="C25" s="317"/>
      <c r="D25" s="312"/>
      <c r="E25" s="315" t="str">
        <f>IF(D17="","",VLOOKUP(D17,登録ナンバー!$A$4:$I$576,7,0))</f>
        <v>川上美弥子</v>
      </c>
      <c r="F25" s="316"/>
      <c r="G25" s="340" t="str">
        <f>IF(D19="","",VLOOKUP(D19,登録ナンバー!$A$4:$I$576,7,0))</f>
        <v>本池清子</v>
      </c>
      <c r="H25" s="341"/>
      <c r="I25" s="316" t="str">
        <f>IF(D21="","",VLOOKUP(D21,登録ナンバー!$A$4:$I$576,7,0))</f>
        <v>村田理恵子</v>
      </c>
      <c r="J25" s="316"/>
      <c r="K25" s="318" t="str">
        <f>IF(D23="","",VLOOKUP(D23,登録ナンバー!$A$4:$I$576,7,0))</f>
        <v>田中　有紀</v>
      </c>
      <c r="L25" s="319"/>
      <c r="M25" s="316" t="str">
        <f>IF(D25="","",VLOOKUP(D25,登録ナンバー!$A$4:$I$576,7,0))</f>
        <v/>
      </c>
      <c r="N25" s="322"/>
      <c r="O25" s="316" t="str">
        <f>IF(D27="","",VLOOKUP(D27,登録ナンバー!$A$4:$I$576,7,0))</f>
        <v/>
      </c>
      <c r="P25" s="322"/>
      <c r="Q25" s="315">
        <v>8</v>
      </c>
    </row>
    <row r="26" spans="3:17" ht="6" customHeight="1">
      <c r="C26" s="317"/>
      <c r="D26" s="312"/>
      <c r="E26" s="315"/>
      <c r="F26" s="316"/>
      <c r="G26" s="342"/>
      <c r="H26" s="343"/>
      <c r="I26" s="316"/>
      <c r="J26" s="316"/>
      <c r="K26" s="318"/>
      <c r="L26" s="319"/>
      <c r="M26" s="316"/>
      <c r="N26" s="322"/>
      <c r="O26" s="316"/>
      <c r="P26" s="322"/>
      <c r="Q26" s="315"/>
    </row>
    <row r="27" spans="3:17" ht="6" customHeight="1">
      <c r="C27" s="317"/>
      <c r="D27" s="312"/>
      <c r="E27" s="315"/>
      <c r="F27" s="316"/>
      <c r="G27" s="342"/>
      <c r="H27" s="343"/>
      <c r="I27" s="316"/>
      <c r="J27" s="316"/>
      <c r="K27" s="318"/>
      <c r="L27" s="319"/>
      <c r="M27" s="316"/>
      <c r="N27" s="322"/>
      <c r="O27" s="316"/>
      <c r="P27" s="322"/>
      <c r="Q27" s="315"/>
    </row>
    <row r="28" spans="3:17" ht="6" customHeight="1" thickBot="1">
      <c r="C28" s="339"/>
      <c r="D28" s="327"/>
      <c r="E28" s="331"/>
      <c r="F28" s="323"/>
      <c r="G28" s="344"/>
      <c r="H28" s="345"/>
      <c r="I28" s="323"/>
      <c r="J28" s="323"/>
      <c r="K28" s="320"/>
      <c r="L28" s="321"/>
      <c r="M28" s="323"/>
      <c r="N28" s="324"/>
      <c r="O28" s="323"/>
      <c r="P28" s="324"/>
      <c r="Q28" s="315"/>
    </row>
    <row r="29" spans="3:17" ht="6" customHeight="1" thickTop="1">
      <c r="C29" s="350" t="s">
        <v>160</v>
      </c>
      <c r="D29" s="329" t="s">
        <v>181</v>
      </c>
      <c r="E29" s="313" t="s">
        <v>1392</v>
      </c>
      <c r="F29" s="314"/>
      <c r="G29" s="314"/>
      <c r="I29" s="5"/>
      <c r="J29" s="5"/>
      <c r="K29" s="5"/>
      <c r="L29" s="9"/>
      <c r="N29" s="8"/>
      <c r="P29" s="6"/>
    </row>
    <row r="30" spans="3:17" ht="6" customHeight="1">
      <c r="C30" s="317"/>
      <c r="D30" s="312"/>
      <c r="E30" s="315"/>
      <c r="F30" s="316"/>
      <c r="G30" s="316"/>
      <c r="L30" s="10"/>
      <c r="N30" s="6"/>
      <c r="P30" s="6"/>
    </row>
    <row r="31" spans="3:17" ht="6" customHeight="1">
      <c r="C31" s="317" t="s">
        <v>178</v>
      </c>
      <c r="D31" s="312" t="s">
        <v>758</v>
      </c>
      <c r="E31" s="315"/>
      <c r="F31" s="316"/>
      <c r="G31" s="316"/>
      <c r="K31" s="316"/>
      <c r="L31" s="319"/>
      <c r="N31" s="6"/>
      <c r="O31" s="316"/>
      <c r="P31" s="322"/>
    </row>
    <row r="32" spans="3:17" ht="6" customHeight="1">
      <c r="C32" s="317"/>
      <c r="D32" s="312"/>
      <c r="E32" s="315"/>
      <c r="F32" s="316"/>
      <c r="G32" s="316"/>
      <c r="K32" s="316"/>
      <c r="L32" s="319"/>
      <c r="N32" s="6"/>
      <c r="O32" s="316"/>
      <c r="P32" s="322"/>
    </row>
    <row r="33" spans="3:17" ht="6" customHeight="1">
      <c r="C33" s="317" t="s">
        <v>182</v>
      </c>
      <c r="D33" s="312" t="s">
        <v>1394</v>
      </c>
      <c r="E33" s="315" t="str">
        <f>IF(C29="","",VLOOKUP(C29,登録ナンバー!$A$4:$I$576,7,0))</f>
        <v>福嶋亮</v>
      </c>
      <c r="F33" s="316"/>
      <c r="G33" s="316" t="str">
        <f>IF(C31="","",VLOOKUP(C31,登録ナンバー!$A$4:$I$576,7,0))</f>
        <v>長谷川優</v>
      </c>
      <c r="H33" s="316"/>
      <c r="I33" s="318" t="str">
        <f>IF(C33="","",VLOOKUP(C33,登録ナンバー!$A$4:$I$576,7,0))</f>
        <v>草野活地</v>
      </c>
      <c r="J33" s="316"/>
      <c r="K33" s="318" t="str">
        <f>IF(C35="","",VLOOKUP(C35,登録ナンバー!$A$4:$I$576,7,0))</f>
        <v>清野宏樹</v>
      </c>
      <c r="L33" s="319"/>
      <c r="M33" s="316" t="str">
        <f>IF(C37="","",VLOOKUP(C37,登録ナンバー!$A$4:$I$576,7,0))</f>
        <v/>
      </c>
      <c r="N33" s="322"/>
      <c r="O33" s="316" t="str">
        <f>IF(C39="","",VLOOKUP(C39,登録ナンバー!$A$4:$I$576,7,0))</f>
        <v/>
      </c>
      <c r="P33" s="322"/>
    </row>
    <row r="34" spans="3:17" ht="6" customHeight="1">
      <c r="C34" s="317"/>
      <c r="D34" s="312"/>
      <c r="E34" s="315"/>
      <c r="F34" s="316"/>
      <c r="G34" s="316"/>
      <c r="H34" s="316"/>
      <c r="I34" s="318"/>
      <c r="J34" s="316"/>
      <c r="K34" s="318"/>
      <c r="L34" s="319"/>
      <c r="M34" s="316"/>
      <c r="N34" s="322"/>
      <c r="O34" s="316"/>
      <c r="P34" s="322"/>
    </row>
    <row r="35" spans="3:17" ht="6" customHeight="1">
      <c r="C35" s="317" t="s">
        <v>1393</v>
      </c>
      <c r="D35" s="312"/>
      <c r="E35" s="315"/>
      <c r="F35" s="316"/>
      <c r="G35" s="316"/>
      <c r="H35" s="316"/>
      <c r="I35" s="318"/>
      <c r="J35" s="316"/>
      <c r="K35" s="318"/>
      <c r="L35" s="319"/>
      <c r="M35" s="316"/>
      <c r="N35" s="322"/>
      <c r="O35" s="316"/>
      <c r="P35" s="322"/>
    </row>
    <row r="36" spans="3:17" ht="6" customHeight="1">
      <c r="C36" s="317"/>
      <c r="D36" s="312"/>
      <c r="E36" s="315"/>
      <c r="F36" s="316"/>
      <c r="G36" s="316"/>
      <c r="H36" s="316"/>
      <c r="I36" s="318"/>
      <c r="J36" s="316"/>
      <c r="K36" s="318"/>
      <c r="L36" s="319"/>
      <c r="M36" s="316"/>
      <c r="N36" s="322"/>
      <c r="O36" s="316"/>
      <c r="P36" s="322"/>
    </row>
    <row r="37" spans="3:17" ht="6" customHeight="1">
      <c r="C37" s="317"/>
      <c r="D37" s="312"/>
      <c r="E37" s="315" t="str">
        <f>IF(D29="","",VLOOKUP(D29,登録ナンバー!$A$4:$I$576,7,0))</f>
        <v>松本光美</v>
      </c>
      <c r="F37" s="316"/>
      <c r="G37" s="316" t="str">
        <f>IF(D31="","",VLOOKUP(D31,登録ナンバー!$A$4:$I$576,7,0))</f>
        <v>堅田瑞木</v>
      </c>
      <c r="H37" s="316"/>
      <c r="I37" s="318" t="str">
        <f>IF(D33="","",VLOOKUP(D33,登録ナンバー!$A$4:$I$576,7,0))</f>
        <v>佐野直美</v>
      </c>
      <c r="J37" s="316"/>
      <c r="K37" s="318" t="str">
        <f>IF(D35="","",VLOOKUP(D35,登録ナンバー!$A$4:$I$576,7,0))</f>
        <v/>
      </c>
      <c r="L37" s="319"/>
      <c r="M37" s="316" t="str">
        <f>IF(D37="","",VLOOKUP(D37,登録ナンバー!$A$4:$I$576,7,0))</f>
        <v/>
      </c>
      <c r="N37" s="322"/>
      <c r="O37" s="316" t="str">
        <f>IF(D39="","",VLOOKUP(D39,登録ナンバー!$A$4:$I$576,7,0))</f>
        <v/>
      </c>
      <c r="P37" s="322"/>
      <c r="Q37" s="315">
        <v>7</v>
      </c>
    </row>
    <row r="38" spans="3:17" ht="6" customHeight="1">
      <c r="C38" s="317"/>
      <c r="D38" s="312"/>
      <c r="E38" s="315"/>
      <c r="F38" s="316"/>
      <c r="G38" s="316"/>
      <c r="H38" s="316"/>
      <c r="I38" s="318"/>
      <c r="J38" s="316"/>
      <c r="K38" s="318"/>
      <c r="L38" s="319"/>
      <c r="M38" s="316"/>
      <c r="N38" s="322"/>
      <c r="O38" s="316"/>
      <c r="P38" s="322"/>
      <c r="Q38" s="315"/>
    </row>
    <row r="39" spans="3:17" ht="6" customHeight="1">
      <c r="C39" s="317"/>
      <c r="D39" s="312"/>
      <c r="E39" s="315"/>
      <c r="F39" s="316"/>
      <c r="G39" s="316"/>
      <c r="H39" s="316"/>
      <c r="I39" s="318"/>
      <c r="J39" s="316"/>
      <c r="K39" s="318"/>
      <c r="L39" s="319"/>
      <c r="M39" s="316"/>
      <c r="N39" s="322"/>
      <c r="O39" s="316"/>
      <c r="P39" s="322"/>
      <c r="Q39" s="315"/>
    </row>
    <row r="40" spans="3:17" ht="6" customHeight="1" thickBot="1">
      <c r="C40" s="332"/>
      <c r="D40" s="354"/>
      <c r="E40" s="331"/>
      <c r="F40" s="323"/>
      <c r="G40" s="323"/>
      <c r="H40" s="323"/>
      <c r="I40" s="320"/>
      <c r="J40" s="323"/>
      <c r="K40" s="320"/>
      <c r="L40" s="321"/>
      <c r="M40" s="323"/>
      <c r="N40" s="324"/>
      <c r="O40" s="323"/>
      <c r="P40" s="324"/>
      <c r="Q40" s="315"/>
    </row>
    <row r="41" spans="3:17" ht="6" customHeight="1" thickTop="1">
      <c r="C41" s="328" t="s">
        <v>1432</v>
      </c>
      <c r="D41" s="311" t="s">
        <v>1436</v>
      </c>
      <c r="E41" s="313" t="s">
        <v>1431</v>
      </c>
      <c r="F41" s="314"/>
      <c r="G41" s="314"/>
      <c r="H41" s="5"/>
      <c r="I41" s="5"/>
      <c r="J41" s="5"/>
      <c r="K41" s="5"/>
      <c r="L41" s="9"/>
      <c r="N41" s="10"/>
      <c r="P41" s="6"/>
      <c r="Q41" s="274"/>
    </row>
    <row r="42" spans="3:17" ht="6" customHeight="1">
      <c r="C42" s="317"/>
      <c r="D42" s="312"/>
      <c r="E42" s="315"/>
      <c r="F42" s="316"/>
      <c r="G42" s="316"/>
      <c r="L42" s="10"/>
      <c r="N42" s="10"/>
      <c r="P42" s="6"/>
      <c r="Q42" s="274"/>
    </row>
    <row r="43" spans="3:17" ht="6" customHeight="1">
      <c r="C43" s="317" t="s">
        <v>1433</v>
      </c>
      <c r="D43" s="312" t="s">
        <v>1437</v>
      </c>
      <c r="E43" s="315"/>
      <c r="F43" s="316"/>
      <c r="G43" s="316"/>
      <c r="K43" s="316"/>
      <c r="L43" s="319"/>
      <c r="N43" s="10"/>
      <c r="O43" s="316"/>
      <c r="P43" s="322"/>
      <c r="Q43" s="274"/>
    </row>
    <row r="44" spans="3:17" ht="6" customHeight="1">
      <c r="C44" s="317"/>
      <c r="D44" s="312"/>
      <c r="E44" s="315"/>
      <c r="F44" s="316"/>
      <c r="G44" s="316"/>
      <c r="K44" s="316"/>
      <c r="L44" s="319"/>
      <c r="N44" s="10"/>
      <c r="O44" s="316"/>
      <c r="P44" s="322"/>
      <c r="Q44" s="274"/>
    </row>
    <row r="45" spans="3:17" ht="6" customHeight="1">
      <c r="C45" s="317" t="s">
        <v>1434</v>
      </c>
      <c r="D45" s="312"/>
      <c r="E45" s="315" t="str">
        <f>IF(C41="","",VLOOKUP(C41,登録ナンバー!$A$4:$I$576,7,0))</f>
        <v>森寿人</v>
      </c>
      <c r="F45" s="316"/>
      <c r="G45" s="316" t="str">
        <f>IF(C43="","",VLOOKUP(C43,登録ナンバー!$A$4:$I$576,7,0))</f>
        <v>山田佳明</v>
      </c>
      <c r="H45" s="316"/>
      <c r="I45" s="318" t="str">
        <f>IF(C45="","",VLOOKUP(C45,登録ナンバー!$A$4:$I$576,7,0))</f>
        <v>澤田純兵</v>
      </c>
      <c r="J45" s="316"/>
      <c r="K45" s="318" t="str">
        <f>IF(C47="","",VLOOKUP(C47,登録ナンバー!$A$4:$I$576,7,0))</f>
        <v>愛原里樹</v>
      </c>
      <c r="L45" s="319"/>
      <c r="M45" s="316" t="str">
        <f>IF(C49="","",VLOOKUP(C49,登録ナンバー!$A$4:$I$576,7,0))</f>
        <v/>
      </c>
      <c r="N45" s="319"/>
      <c r="O45" s="316" t="str">
        <f>IF(C51="","",VLOOKUP(C51,登録ナンバー!$A$4:$I$576,7,0))</f>
        <v/>
      </c>
      <c r="P45" s="322"/>
      <c r="Q45" s="274"/>
    </row>
    <row r="46" spans="3:17" ht="6" customHeight="1">
      <c r="C46" s="317"/>
      <c r="D46" s="312"/>
      <c r="E46" s="315"/>
      <c r="F46" s="316"/>
      <c r="G46" s="316"/>
      <c r="H46" s="316"/>
      <c r="I46" s="318"/>
      <c r="J46" s="316"/>
      <c r="K46" s="318"/>
      <c r="L46" s="319"/>
      <c r="M46" s="316"/>
      <c r="N46" s="319"/>
      <c r="O46" s="316"/>
      <c r="P46" s="322"/>
      <c r="Q46" s="274"/>
    </row>
    <row r="47" spans="3:17" ht="6" customHeight="1">
      <c r="C47" s="317" t="s">
        <v>1435</v>
      </c>
      <c r="D47" s="312"/>
      <c r="E47" s="315"/>
      <c r="F47" s="316"/>
      <c r="G47" s="316"/>
      <c r="H47" s="316"/>
      <c r="I47" s="318"/>
      <c r="J47" s="316"/>
      <c r="K47" s="318"/>
      <c r="L47" s="319"/>
      <c r="M47" s="316"/>
      <c r="N47" s="319"/>
      <c r="O47" s="316"/>
      <c r="P47" s="322"/>
      <c r="Q47" s="274"/>
    </row>
    <row r="48" spans="3:17" ht="6" customHeight="1">
      <c r="C48" s="317"/>
      <c r="D48" s="312"/>
      <c r="E48" s="315"/>
      <c r="F48" s="316"/>
      <c r="G48" s="316"/>
      <c r="H48" s="316"/>
      <c r="I48" s="318"/>
      <c r="J48" s="316"/>
      <c r="K48" s="318"/>
      <c r="L48" s="319"/>
      <c r="M48" s="316"/>
      <c r="N48" s="319"/>
      <c r="O48" s="316"/>
      <c r="P48" s="322"/>
      <c r="Q48" s="274"/>
    </row>
    <row r="49" spans="3:17" ht="6" customHeight="1">
      <c r="C49" s="317"/>
      <c r="D49" s="312"/>
      <c r="E49" s="315" t="str">
        <f>IF(D41="","",VLOOKUP(D41,登録ナンバー!$A$4:$I$576,7,0))</f>
        <v>山口千恵</v>
      </c>
      <c r="F49" s="316"/>
      <c r="G49" s="316" t="str">
        <f>IF(D43="","",VLOOKUP(D43,登録ナンバー!$A$4:$I$576,7,0))</f>
        <v>福元さち</v>
      </c>
      <c r="H49" s="316"/>
      <c r="I49" s="318" t="str">
        <f>IF(D45="","",VLOOKUP(D45,登録ナンバー!$A$4:$I$576,7,0))</f>
        <v/>
      </c>
      <c r="J49" s="316"/>
      <c r="K49" s="318" t="str">
        <f>IF(D47="","",VLOOKUP(D47,登録ナンバー!$A$4:$I$576,7,0))</f>
        <v/>
      </c>
      <c r="L49" s="319"/>
      <c r="M49" s="316" t="str">
        <f>IF(D49="","",VLOOKUP(D49,登録ナンバー!$A$4:$I$576,7,0))</f>
        <v/>
      </c>
      <c r="N49" s="319"/>
      <c r="O49" s="316" t="str">
        <f>IF(D51="","",VLOOKUP(D51,登録ナンバー!$A$4:$I$576,7,0))</f>
        <v/>
      </c>
      <c r="P49" s="322"/>
      <c r="Q49" s="315">
        <v>6</v>
      </c>
    </row>
    <row r="50" spans="3:17" ht="6" customHeight="1">
      <c r="C50" s="317"/>
      <c r="D50" s="312"/>
      <c r="E50" s="315"/>
      <c r="F50" s="316"/>
      <c r="G50" s="316"/>
      <c r="H50" s="316"/>
      <c r="I50" s="318"/>
      <c r="J50" s="316"/>
      <c r="K50" s="318"/>
      <c r="L50" s="319"/>
      <c r="M50" s="316"/>
      <c r="N50" s="319"/>
      <c r="O50" s="316"/>
      <c r="P50" s="322"/>
      <c r="Q50" s="315"/>
    </row>
    <row r="51" spans="3:17" ht="6" customHeight="1">
      <c r="C51" s="317"/>
      <c r="D51" s="312"/>
      <c r="E51" s="315"/>
      <c r="F51" s="316"/>
      <c r="G51" s="316"/>
      <c r="H51" s="316"/>
      <c r="I51" s="318"/>
      <c r="J51" s="316"/>
      <c r="K51" s="318"/>
      <c r="L51" s="319"/>
      <c r="M51" s="316"/>
      <c r="N51" s="319"/>
      <c r="O51" s="316"/>
      <c r="P51" s="322"/>
      <c r="Q51" s="315"/>
    </row>
    <row r="52" spans="3:17" ht="6" customHeight="1" thickBot="1">
      <c r="C52" s="332"/>
      <c r="D52" s="327"/>
      <c r="E52" s="331"/>
      <c r="F52" s="323"/>
      <c r="G52" s="323"/>
      <c r="H52" s="323"/>
      <c r="I52" s="320"/>
      <c r="J52" s="323"/>
      <c r="K52" s="320"/>
      <c r="L52" s="321"/>
      <c r="M52" s="323"/>
      <c r="N52" s="321"/>
      <c r="O52" s="323"/>
      <c r="P52" s="324"/>
      <c r="Q52" s="315"/>
    </row>
    <row r="53" spans="3:17" ht="6" customHeight="1" thickTop="1">
      <c r="C53" s="351" t="s">
        <v>1440</v>
      </c>
      <c r="D53" s="348" t="s">
        <v>1445</v>
      </c>
      <c r="E53" s="313" t="str">
        <f>IF(C53="","",VLOOKUP(C53,登録ナンバー!$A$4:$I$576,8,0))</f>
        <v>フレンズ</v>
      </c>
      <c r="F53" s="314"/>
      <c r="G53" s="314"/>
      <c r="H53" s="5"/>
      <c r="I53" s="5"/>
      <c r="J53" s="5"/>
      <c r="K53" s="5"/>
      <c r="L53" s="9"/>
      <c r="N53" s="10"/>
      <c r="P53" s="6"/>
      <c r="Q53" s="274"/>
    </row>
    <row r="54" spans="3:17" ht="6" customHeight="1">
      <c r="C54" s="317"/>
      <c r="D54" s="312"/>
      <c r="E54" s="315"/>
      <c r="F54" s="316"/>
      <c r="G54" s="316"/>
      <c r="L54" s="10"/>
      <c r="N54" s="10"/>
      <c r="P54" s="6"/>
      <c r="Q54" s="274"/>
    </row>
    <row r="55" spans="3:17" ht="6" customHeight="1">
      <c r="C55" s="317" t="s">
        <v>1441</v>
      </c>
      <c r="D55" s="312" t="s">
        <v>1446</v>
      </c>
      <c r="E55" s="315"/>
      <c r="F55" s="316"/>
      <c r="G55" s="316"/>
      <c r="K55" s="316"/>
      <c r="L55" s="319"/>
      <c r="N55" s="10"/>
      <c r="O55" s="316"/>
      <c r="P55" s="322"/>
      <c r="Q55" s="274"/>
    </row>
    <row r="56" spans="3:17" ht="6" customHeight="1">
      <c r="C56" s="317"/>
      <c r="D56" s="312"/>
      <c r="E56" s="315"/>
      <c r="F56" s="316"/>
      <c r="G56" s="316"/>
      <c r="K56" s="316"/>
      <c r="L56" s="319"/>
      <c r="N56" s="10"/>
      <c r="O56" s="316"/>
      <c r="P56" s="322"/>
      <c r="Q56" s="274"/>
    </row>
    <row r="57" spans="3:17" ht="6" customHeight="1">
      <c r="C57" s="317" t="s">
        <v>1442</v>
      </c>
      <c r="D57" s="312" t="s">
        <v>1447</v>
      </c>
      <c r="E57" s="315" t="str">
        <f>IF(C53="","",VLOOKUP(C53,登録ナンバー!$A$4:$I$576,7,0))</f>
        <v>岡本大樹</v>
      </c>
      <c r="F57" s="316"/>
      <c r="G57" s="316" t="str">
        <f>IF(C55="","",VLOOKUP(C55,登録ナンバー!$A$4:$I$576,7,0))</f>
        <v>増田剛士</v>
      </c>
      <c r="H57" s="316"/>
      <c r="I57" s="318" t="str">
        <f>IF(C57="","",VLOOKUP(C57,登録ナンバー!$A$4:$I$576,7,0))</f>
        <v>成宮康弘</v>
      </c>
      <c r="J57" s="316"/>
      <c r="K57" s="318" t="str">
        <f>IF(C59="","",VLOOKUP(C59,登録ナンバー!$A$4:$I$576,7,0))</f>
        <v>池端誠治</v>
      </c>
      <c r="L57" s="319"/>
      <c r="M57" s="316" t="str">
        <f>IF(C61="","",VLOOKUP(C61,登録ナンバー!$A$4:$I$576,7,0))</f>
        <v>三代康成</v>
      </c>
      <c r="N57" s="319"/>
      <c r="O57" s="316" t="str">
        <f>IF(C63="","",VLOOKUP(C63,登録ナンバー!$A$4:$I$576,7,0))</f>
        <v/>
      </c>
      <c r="P57" s="322"/>
      <c r="Q57" s="274"/>
    </row>
    <row r="58" spans="3:17" ht="6" customHeight="1">
      <c r="C58" s="317"/>
      <c r="D58" s="312"/>
      <c r="E58" s="315"/>
      <c r="F58" s="316"/>
      <c r="G58" s="316"/>
      <c r="H58" s="316"/>
      <c r="I58" s="318"/>
      <c r="J58" s="316"/>
      <c r="K58" s="318"/>
      <c r="L58" s="319"/>
      <c r="M58" s="316"/>
      <c r="N58" s="319"/>
      <c r="O58" s="316"/>
      <c r="P58" s="322"/>
      <c r="Q58" s="274"/>
    </row>
    <row r="59" spans="3:17" ht="6" customHeight="1">
      <c r="C59" s="317" t="s">
        <v>1443</v>
      </c>
      <c r="D59" s="312"/>
      <c r="E59" s="315"/>
      <c r="F59" s="316"/>
      <c r="G59" s="316"/>
      <c r="H59" s="316"/>
      <c r="I59" s="318"/>
      <c r="J59" s="316"/>
      <c r="K59" s="318"/>
      <c r="L59" s="319"/>
      <c r="M59" s="316"/>
      <c r="N59" s="319"/>
      <c r="O59" s="316"/>
      <c r="P59" s="322"/>
      <c r="Q59" s="274"/>
    </row>
    <row r="60" spans="3:17" ht="6" customHeight="1">
      <c r="C60" s="317"/>
      <c r="D60" s="312"/>
      <c r="E60" s="315"/>
      <c r="F60" s="316"/>
      <c r="G60" s="316"/>
      <c r="H60" s="316"/>
      <c r="I60" s="318"/>
      <c r="J60" s="316"/>
      <c r="K60" s="318"/>
      <c r="L60" s="319"/>
      <c r="M60" s="316"/>
      <c r="N60" s="319"/>
      <c r="O60" s="316"/>
      <c r="P60" s="322"/>
      <c r="Q60" s="274"/>
    </row>
    <row r="61" spans="3:17" ht="6" customHeight="1">
      <c r="C61" s="317" t="s">
        <v>1444</v>
      </c>
      <c r="D61" s="312"/>
      <c r="E61" s="315" t="str">
        <f>IF(D53="","",VLOOKUP(D53,登録ナンバー!$A$4:$I$576,7,0))</f>
        <v>三代梨絵</v>
      </c>
      <c r="F61" s="316"/>
      <c r="G61" s="316" t="str">
        <f>IF(D55="","",VLOOKUP(D55,登録ナンバー!$A$4:$I$576,7,0))</f>
        <v>筒井珠世</v>
      </c>
      <c r="H61" s="316"/>
      <c r="I61" s="318" t="str">
        <f>IF(D57="","",VLOOKUP(D57,登録ナンバー!$A$4:$I$576,7,0))</f>
        <v>大野美南</v>
      </c>
      <c r="J61" s="316"/>
      <c r="K61" s="318" t="str">
        <f>IF(D59="","",VLOOKUP(D59,登録ナンバー!$A$4:$I$576,7,0))</f>
        <v/>
      </c>
      <c r="L61" s="319"/>
      <c r="M61" s="316" t="str">
        <f>IF(D61="","",VLOOKUP(D61,登録ナンバー!$A$4:$I$576,7,0))</f>
        <v/>
      </c>
      <c r="N61" s="319"/>
      <c r="O61" s="316" t="str">
        <f>IF(D63="","",VLOOKUP(D63,登録ナンバー!$A$4:$I$576,7,0))</f>
        <v/>
      </c>
      <c r="P61" s="322"/>
      <c r="Q61" s="315">
        <v>8</v>
      </c>
    </row>
    <row r="62" spans="3:17" ht="6" customHeight="1">
      <c r="C62" s="317"/>
      <c r="D62" s="312"/>
      <c r="E62" s="315"/>
      <c r="F62" s="316"/>
      <c r="G62" s="316"/>
      <c r="H62" s="316"/>
      <c r="I62" s="318"/>
      <c r="J62" s="316"/>
      <c r="K62" s="318"/>
      <c r="L62" s="319"/>
      <c r="M62" s="316"/>
      <c r="N62" s="319"/>
      <c r="O62" s="316"/>
      <c r="P62" s="322"/>
      <c r="Q62" s="315"/>
    </row>
    <row r="63" spans="3:17" ht="6" customHeight="1">
      <c r="C63" s="317"/>
      <c r="D63" s="312"/>
      <c r="E63" s="315"/>
      <c r="F63" s="316"/>
      <c r="G63" s="316"/>
      <c r="H63" s="316"/>
      <c r="I63" s="318"/>
      <c r="J63" s="316"/>
      <c r="K63" s="318"/>
      <c r="L63" s="319"/>
      <c r="M63" s="316"/>
      <c r="N63" s="319"/>
      <c r="O63" s="316"/>
      <c r="P63" s="322"/>
      <c r="Q63" s="315"/>
    </row>
    <row r="64" spans="3:17" ht="6" customHeight="1" thickBot="1">
      <c r="C64" s="332"/>
      <c r="D64" s="327"/>
      <c r="E64" s="331"/>
      <c r="F64" s="323"/>
      <c r="G64" s="323"/>
      <c r="H64" s="323"/>
      <c r="I64" s="320"/>
      <c r="J64" s="323"/>
      <c r="K64" s="320"/>
      <c r="L64" s="321"/>
      <c r="M64" s="323"/>
      <c r="N64" s="321"/>
      <c r="O64" s="323"/>
      <c r="P64" s="324"/>
      <c r="Q64" s="315"/>
    </row>
    <row r="65" spans="3:17" ht="6" customHeight="1" thickTop="1">
      <c r="C65" s="328" t="s">
        <v>677</v>
      </c>
      <c r="D65" s="329" t="s">
        <v>720</v>
      </c>
      <c r="E65" s="313" t="s">
        <v>1449</v>
      </c>
      <c r="F65" s="314"/>
      <c r="G65" s="314"/>
      <c r="H65" s="5"/>
      <c r="I65" s="5"/>
      <c r="J65" s="5"/>
      <c r="K65" s="5"/>
      <c r="L65" s="9"/>
      <c r="N65" s="6"/>
      <c r="P65" s="6"/>
    </row>
    <row r="66" spans="3:17" ht="6" customHeight="1">
      <c r="C66" s="317"/>
      <c r="D66" s="312"/>
      <c r="E66" s="315"/>
      <c r="F66" s="316"/>
      <c r="G66" s="316"/>
      <c r="L66" s="10"/>
      <c r="N66" s="6"/>
      <c r="P66" s="6"/>
      <c r="Q66" s="274"/>
    </row>
    <row r="67" spans="3:17" ht="6" customHeight="1">
      <c r="C67" s="317" t="s">
        <v>682</v>
      </c>
      <c r="D67" s="312" t="s">
        <v>1448</v>
      </c>
      <c r="E67" s="315"/>
      <c r="F67" s="316"/>
      <c r="G67" s="316"/>
      <c r="K67" s="316"/>
      <c r="L67" s="319"/>
      <c r="N67" s="6"/>
      <c r="O67" s="316"/>
      <c r="P67" s="322"/>
      <c r="Q67" s="274"/>
    </row>
    <row r="68" spans="3:17" ht="6" customHeight="1">
      <c r="C68" s="317"/>
      <c r="D68" s="312"/>
      <c r="E68" s="315"/>
      <c r="F68" s="316"/>
      <c r="G68" s="316"/>
      <c r="K68" s="316"/>
      <c r="L68" s="319"/>
      <c r="N68" s="6"/>
      <c r="O68" s="316"/>
      <c r="P68" s="322"/>
      <c r="Q68" s="274"/>
    </row>
    <row r="69" spans="3:17" ht="6" customHeight="1">
      <c r="C69" s="317" t="s">
        <v>683</v>
      </c>
      <c r="D69" s="312"/>
      <c r="E69" s="315" t="str">
        <f>IF(C65="","",VLOOKUP(C65,登録ナンバー!$A$4:$I$576,7,0))</f>
        <v>鍵谷浩太</v>
      </c>
      <c r="F69" s="316"/>
      <c r="G69" s="316" t="str">
        <f>IF(C67="","",VLOOKUP(C67,登録ナンバー!$A$4:$I$576,7,0))</f>
        <v>漆原大介</v>
      </c>
      <c r="H69" s="316"/>
      <c r="I69" s="318" t="str">
        <f>IF(C69="","",VLOOKUP(C69,登録ナンバー!$A$4:$I$576,7,0))</f>
        <v>土田哲也</v>
      </c>
      <c r="J69" s="316"/>
      <c r="K69" s="318" t="str">
        <f>IF(C71="","",VLOOKUP(C71,登録ナンバー!$A$4:$I$576,7,0))</f>
        <v>平野優也</v>
      </c>
      <c r="L69" s="319"/>
      <c r="M69" s="316" t="str">
        <f>IF(C73="","",VLOOKUP(C73,登録ナンバー!$A$4:$I$576,7,0))</f>
        <v/>
      </c>
      <c r="N69" s="322"/>
      <c r="O69" s="316" t="str">
        <f>IF(C75="","",VLOOKUP(C75,登録ナンバー!$A$4:$I$576,7,0))</f>
        <v/>
      </c>
      <c r="P69" s="322"/>
      <c r="Q69" s="274"/>
    </row>
    <row r="70" spans="3:17" ht="6" customHeight="1">
      <c r="C70" s="317"/>
      <c r="D70" s="312"/>
      <c r="E70" s="315"/>
      <c r="F70" s="316"/>
      <c r="G70" s="316"/>
      <c r="H70" s="316"/>
      <c r="I70" s="318"/>
      <c r="J70" s="316"/>
      <c r="K70" s="318"/>
      <c r="L70" s="319"/>
      <c r="M70" s="316"/>
      <c r="N70" s="322"/>
      <c r="O70" s="316"/>
      <c r="P70" s="322"/>
      <c r="Q70" s="274"/>
    </row>
    <row r="71" spans="3:17" ht="6" customHeight="1">
      <c r="C71" s="317" t="s">
        <v>708</v>
      </c>
      <c r="D71" s="312"/>
      <c r="E71" s="315"/>
      <c r="F71" s="316"/>
      <c r="G71" s="316"/>
      <c r="H71" s="316"/>
      <c r="I71" s="318"/>
      <c r="J71" s="316"/>
      <c r="K71" s="318"/>
      <c r="L71" s="319"/>
      <c r="M71" s="316"/>
      <c r="N71" s="322"/>
      <c r="O71" s="316"/>
      <c r="P71" s="322"/>
      <c r="Q71" s="274"/>
    </row>
    <row r="72" spans="3:17" ht="6" customHeight="1">
      <c r="C72" s="317"/>
      <c r="D72" s="312"/>
      <c r="E72" s="315"/>
      <c r="F72" s="316"/>
      <c r="G72" s="316"/>
      <c r="H72" s="316"/>
      <c r="I72" s="318"/>
      <c r="J72" s="316"/>
      <c r="K72" s="318"/>
      <c r="L72" s="319"/>
      <c r="M72" s="316"/>
      <c r="N72" s="322"/>
      <c r="O72" s="316"/>
      <c r="P72" s="322"/>
    </row>
    <row r="73" spans="3:17" ht="6" customHeight="1">
      <c r="C73" s="317"/>
      <c r="D73" s="312"/>
      <c r="E73" s="315" t="str">
        <f>IF(D65="","",VLOOKUP(D65,登録ナンバー!$A$4:$I$576,7,0))</f>
        <v>漆原友里</v>
      </c>
      <c r="F73" s="316"/>
      <c r="G73" s="316" t="str">
        <f>IF(D67="","",VLOOKUP(D67,登録ナンバー!$A$4:$I$576,7,0))</f>
        <v>谷優果</v>
      </c>
      <c r="H73" s="316"/>
      <c r="I73" s="318" t="str">
        <f>IF(D69="","",VLOOKUP(D69,登録ナンバー!$A$4:$I$576,7,0))</f>
        <v/>
      </c>
      <c r="J73" s="316"/>
      <c r="K73" s="318" t="str">
        <f>IF(D71="","",VLOOKUP(D71,登録ナンバー!$A$4:$I$576,7,0))</f>
        <v/>
      </c>
      <c r="L73" s="319"/>
      <c r="M73" s="316" t="str">
        <f>IF(D73="","",VLOOKUP(D73,登録ナンバー!$A$4:$I$576,7,0))</f>
        <v/>
      </c>
      <c r="N73" s="319"/>
      <c r="O73" s="316" t="str">
        <f>IF(D75="","",VLOOKUP(D75,登録ナンバー!$A$4:$I$576,7,0))</f>
        <v/>
      </c>
      <c r="P73" s="322"/>
      <c r="Q73" s="315">
        <v>6</v>
      </c>
    </row>
    <row r="74" spans="3:17" ht="6" customHeight="1">
      <c r="C74" s="317"/>
      <c r="D74" s="312"/>
      <c r="E74" s="315"/>
      <c r="F74" s="316"/>
      <c r="G74" s="316"/>
      <c r="H74" s="316"/>
      <c r="I74" s="318"/>
      <c r="J74" s="316"/>
      <c r="K74" s="318"/>
      <c r="L74" s="319"/>
      <c r="M74" s="316"/>
      <c r="N74" s="319"/>
      <c r="O74" s="316"/>
      <c r="P74" s="322"/>
      <c r="Q74" s="315"/>
    </row>
    <row r="75" spans="3:17" ht="6" customHeight="1">
      <c r="C75" s="317"/>
      <c r="D75" s="312"/>
      <c r="E75" s="315"/>
      <c r="F75" s="316"/>
      <c r="G75" s="316"/>
      <c r="H75" s="316"/>
      <c r="I75" s="318"/>
      <c r="J75" s="316"/>
      <c r="K75" s="318"/>
      <c r="L75" s="319"/>
      <c r="M75" s="316"/>
      <c r="N75" s="319"/>
      <c r="O75" s="316"/>
      <c r="P75" s="322"/>
      <c r="Q75" s="315"/>
    </row>
    <row r="76" spans="3:17" ht="6" customHeight="1" thickBot="1">
      <c r="C76" s="332"/>
      <c r="D76" s="327"/>
      <c r="E76" s="331"/>
      <c r="F76" s="323"/>
      <c r="G76" s="323"/>
      <c r="H76" s="323"/>
      <c r="I76" s="320"/>
      <c r="J76" s="323"/>
      <c r="K76" s="320"/>
      <c r="L76" s="321"/>
      <c r="M76" s="323"/>
      <c r="N76" s="321"/>
      <c r="O76" s="323"/>
      <c r="P76" s="324"/>
      <c r="Q76" s="315"/>
    </row>
    <row r="77" spans="3:17" ht="6" customHeight="1" thickTop="1">
      <c r="C77" s="328" t="s">
        <v>706</v>
      </c>
      <c r="D77" s="329" t="s">
        <v>725</v>
      </c>
      <c r="E77" s="313" t="s">
        <v>1452</v>
      </c>
      <c r="F77" s="314"/>
      <c r="G77" s="314"/>
      <c r="H77" s="5"/>
      <c r="I77" s="5"/>
      <c r="J77" s="5"/>
      <c r="K77" s="5"/>
      <c r="L77" s="9"/>
      <c r="N77" s="6"/>
      <c r="P77" s="6"/>
    </row>
    <row r="78" spans="3:17" ht="6" customHeight="1">
      <c r="C78" s="317"/>
      <c r="D78" s="312"/>
      <c r="E78" s="315"/>
      <c r="F78" s="316"/>
      <c r="G78" s="316"/>
      <c r="L78" s="10"/>
      <c r="N78" s="6"/>
      <c r="P78" s="6"/>
    </row>
    <row r="79" spans="3:17" ht="6" customHeight="1">
      <c r="C79" s="317" t="s">
        <v>716</v>
      </c>
      <c r="D79" s="312" t="s">
        <v>1450</v>
      </c>
      <c r="E79" s="315"/>
      <c r="F79" s="316"/>
      <c r="G79" s="316"/>
      <c r="K79" s="316"/>
      <c r="L79" s="319"/>
      <c r="N79" s="6"/>
      <c r="O79" s="316"/>
      <c r="P79" s="322"/>
    </row>
    <row r="80" spans="3:17" ht="6" customHeight="1">
      <c r="C80" s="317"/>
      <c r="D80" s="312"/>
      <c r="E80" s="315"/>
      <c r="F80" s="316"/>
      <c r="G80" s="316"/>
      <c r="K80" s="316"/>
      <c r="L80" s="319"/>
      <c r="N80" s="6"/>
      <c r="O80" s="316"/>
      <c r="P80" s="322"/>
    </row>
    <row r="81" spans="2:17" ht="6" customHeight="1">
      <c r="C81" s="317" t="s">
        <v>711</v>
      </c>
      <c r="D81" s="312" t="s">
        <v>1451</v>
      </c>
      <c r="E81" s="315" t="s">
        <v>1453</v>
      </c>
      <c r="F81" s="316"/>
      <c r="G81" s="316" t="str">
        <f>IF(C79="","",VLOOKUP(C79,登録ナンバー!$A$4:$I$576,7,0))</f>
        <v>安田登摩</v>
      </c>
      <c r="H81" s="316"/>
      <c r="I81" s="318" t="str">
        <f>IF(C81="","",VLOOKUP(C81,登録ナンバー!$A$4:$I$576,7,0))</f>
        <v>帆足介</v>
      </c>
      <c r="J81" s="316"/>
      <c r="K81" s="318" t="str">
        <f>IF(C83="","",VLOOKUP(C83,登録ナンバー!$A$4:$I$576,7,0))</f>
        <v>高尾浩司</v>
      </c>
      <c r="L81" s="319"/>
      <c r="M81" s="316" t="str">
        <f>IF(C85="","",VLOOKUP(C85,登録ナンバー!$A$4:$I$576,7,0))</f>
        <v/>
      </c>
      <c r="N81" s="322"/>
      <c r="O81" s="316" t="str">
        <f>IF(C87="","",VLOOKUP(C87,登録ナンバー!$A$4:$I$576,7,0))</f>
        <v/>
      </c>
      <c r="P81" s="322"/>
    </row>
    <row r="82" spans="2:17" ht="6" customHeight="1">
      <c r="C82" s="317"/>
      <c r="D82" s="312"/>
      <c r="E82" s="315"/>
      <c r="F82" s="316"/>
      <c r="G82" s="316"/>
      <c r="H82" s="316"/>
      <c r="I82" s="318"/>
      <c r="J82" s="316"/>
      <c r="K82" s="318"/>
      <c r="L82" s="319"/>
      <c r="M82" s="316"/>
      <c r="N82" s="322"/>
      <c r="O82" s="316"/>
      <c r="P82" s="322"/>
    </row>
    <row r="83" spans="2:17" ht="6" customHeight="1">
      <c r="C83" s="317" t="s">
        <v>717</v>
      </c>
      <c r="D83" s="312" t="s">
        <v>718</v>
      </c>
      <c r="E83" s="315"/>
      <c r="F83" s="316"/>
      <c r="G83" s="316"/>
      <c r="H83" s="316"/>
      <c r="I83" s="318"/>
      <c r="J83" s="316"/>
      <c r="K83" s="318"/>
      <c r="L83" s="319"/>
      <c r="M83" s="316"/>
      <c r="N83" s="322"/>
      <c r="O83" s="316"/>
      <c r="P83" s="322"/>
    </row>
    <row r="84" spans="2:17" ht="6" customHeight="1">
      <c r="C84" s="317"/>
      <c r="D84" s="312"/>
      <c r="E84" s="315"/>
      <c r="F84" s="316"/>
      <c r="G84" s="316"/>
      <c r="H84" s="316"/>
      <c r="I84" s="318"/>
      <c r="J84" s="316"/>
      <c r="K84" s="318"/>
      <c r="L84" s="319"/>
      <c r="M84" s="316"/>
      <c r="N84" s="322"/>
      <c r="O84" s="316"/>
      <c r="P84" s="322"/>
    </row>
    <row r="85" spans="2:17" ht="6" customHeight="1">
      <c r="C85" s="317"/>
      <c r="D85" s="312"/>
      <c r="E85" s="315" t="str">
        <f>IF(D77="","",VLOOKUP(D77,登録ナンバー!$A$4:$I$576,7,0))</f>
        <v>草野菜摘</v>
      </c>
      <c r="F85" s="316"/>
      <c r="G85" s="316" t="str">
        <f>IF(D79="","",VLOOKUP(D79,登録ナンバー!$A$4:$I$576,7,0))</f>
        <v>西村保乃実</v>
      </c>
      <c r="H85" s="319"/>
      <c r="I85" s="318" t="s">
        <v>1246</v>
      </c>
      <c r="J85" s="319"/>
      <c r="K85" s="318" t="str">
        <f>IF(D83="","",VLOOKUP(D83,登録ナンバー!$A$4:$I$576,7,0))</f>
        <v>鹿野さつ紀</v>
      </c>
      <c r="L85" s="319"/>
      <c r="M85" s="318" t="str">
        <f>IF(D85="","",VLOOKUP(D85,登録ナンバー!$A$4:$I$576,7,0))</f>
        <v/>
      </c>
      <c r="N85" s="319"/>
      <c r="O85" s="318" t="str">
        <f>IF(D87="","",VLOOKUP(D87,登録ナンバー!$A$4:$I$576,7,0))</f>
        <v/>
      </c>
      <c r="P85" s="322"/>
      <c r="Q85" s="315"/>
    </row>
    <row r="86" spans="2:17" ht="6" customHeight="1">
      <c r="C86" s="317"/>
      <c r="D86" s="312"/>
      <c r="E86" s="315"/>
      <c r="F86" s="316"/>
      <c r="G86" s="316"/>
      <c r="H86" s="319"/>
      <c r="I86" s="318"/>
      <c r="J86" s="319"/>
      <c r="K86" s="318"/>
      <c r="L86" s="319"/>
      <c r="M86" s="318"/>
      <c r="N86" s="319"/>
      <c r="O86" s="318"/>
      <c r="P86" s="322"/>
      <c r="Q86" s="315"/>
    </row>
    <row r="87" spans="2:17" ht="6" customHeight="1">
      <c r="C87" s="317"/>
      <c r="D87" s="312"/>
      <c r="E87" s="315"/>
      <c r="F87" s="316"/>
      <c r="G87" s="316"/>
      <c r="H87" s="319"/>
      <c r="I87" s="318"/>
      <c r="J87" s="319"/>
      <c r="K87" s="318"/>
      <c r="L87" s="319"/>
      <c r="M87" s="318"/>
      <c r="N87" s="319"/>
      <c r="O87" s="318"/>
      <c r="P87" s="322"/>
      <c r="Q87" s="315"/>
    </row>
    <row r="88" spans="2:17" ht="6" customHeight="1" thickBot="1">
      <c r="C88" s="326"/>
      <c r="D88" s="354"/>
      <c r="E88" s="315"/>
      <c r="F88" s="316"/>
      <c r="G88" s="323"/>
      <c r="H88" s="321"/>
      <c r="I88" s="320"/>
      <c r="J88" s="321"/>
      <c r="K88" s="320"/>
      <c r="L88" s="321"/>
      <c r="M88" s="320"/>
      <c r="N88" s="321"/>
      <c r="O88" s="320"/>
      <c r="P88" s="324"/>
      <c r="Q88" s="315"/>
    </row>
    <row r="89" spans="2:17" ht="6" customHeight="1" thickTop="1">
      <c r="C89" s="328"/>
      <c r="D89" s="311"/>
      <c r="E89" s="313" t="str">
        <f>IF(C89="","",VLOOKUP(C89,登録ナンバー!$A$4:$I$576,8,0))</f>
        <v/>
      </c>
      <c r="F89" s="314"/>
      <c r="G89" s="316"/>
      <c r="L89" s="10"/>
      <c r="N89" s="10"/>
      <c r="P89" s="6"/>
      <c r="Q89" s="274"/>
    </row>
    <row r="90" spans="2:17" ht="6" customHeight="1">
      <c r="C90" s="317"/>
      <c r="D90" s="312"/>
      <c r="E90" s="315"/>
      <c r="F90" s="316"/>
      <c r="G90" s="316"/>
      <c r="L90" s="10"/>
      <c r="N90" s="6"/>
      <c r="P90" s="6"/>
      <c r="Q90" s="274"/>
    </row>
    <row r="91" spans="2:17" ht="6" customHeight="1">
      <c r="C91" s="317"/>
      <c r="D91" s="312"/>
      <c r="E91" s="315"/>
      <c r="F91" s="316"/>
      <c r="G91" s="316"/>
      <c r="K91" s="316"/>
      <c r="L91" s="319"/>
      <c r="N91" s="6"/>
      <c r="O91" s="316"/>
      <c r="P91" s="322"/>
      <c r="Q91" s="274"/>
    </row>
    <row r="92" spans="2:17" ht="6" customHeight="1">
      <c r="C92" s="317"/>
      <c r="D92" s="312"/>
      <c r="E92" s="315"/>
      <c r="F92" s="316"/>
      <c r="G92" s="316"/>
      <c r="K92" s="316"/>
      <c r="L92" s="319"/>
      <c r="N92" s="6"/>
      <c r="O92" s="316"/>
      <c r="P92" s="322"/>
    </row>
    <row r="93" spans="2:17" ht="6" customHeight="1">
      <c r="B93" s="6"/>
      <c r="C93" s="325"/>
      <c r="D93" s="312"/>
      <c r="E93" s="316" t="str">
        <f>IF(C89="","",VLOOKUP(C89,登録ナンバー!$A$4:$I$576,7,0))</f>
        <v/>
      </c>
      <c r="F93" s="316"/>
      <c r="G93" s="318" t="str">
        <f>IF(C91="","",VLOOKUP(C91,登録ナンバー!$A$4:$I$576,7,0))</f>
        <v/>
      </c>
      <c r="H93" s="316"/>
      <c r="I93" s="318" t="str">
        <f>IF(C93="","",VLOOKUP(C93,登録ナンバー!$A$4:$I$576,7,0))</f>
        <v/>
      </c>
      <c r="J93" s="316"/>
      <c r="K93" s="318" t="str">
        <f>IF(C95="","",VLOOKUP(C95,登録ナンバー!$A$4:$I$576,7,0))</f>
        <v/>
      </c>
      <c r="L93" s="319"/>
      <c r="M93" s="316" t="str">
        <f>IF(C97="","",VLOOKUP(C97,登録ナンバー!$A$4:$I$576,7,0))</f>
        <v/>
      </c>
      <c r="N93" s="322"/>
      <c r="O93" s="316" t="str">
        <f>IF(C99="","",VLOOKUP(C99,登録ナンバー!$A$4:$I$576,7,0))</f>
        <v/>
      </c>
      <c r="P93" s="322"/>
    </row>
    <row r="94" spans="2:17" ht="6" customHeight="1">
      <c r="B94" s="6"/>
      <c r="C94" s="325"/>
      <c r="D94" s="312"/>
      <c r="E94" s="316"/>
      <c r="F94" s="316"/>
      <c r="G94" s="318"/>
      <c r="H94" s="316"/>
      <c r="I94" s="318"/>
      <c r="J94" s="316"/>
      <c r="K94" s="318"/>
      <c r="L94" s="319"/>
      <c r="M94" s="316"/>
      <c r="N94" s="322"/>
      <c r="O94" s="316"/>
      <c r="P94" s="322"/>
    </row>
    <row r="95" spans="2:17" ht="6" customHeight="1">
      <c r="B95" s="6"/>
      <c r="C95" s="325"/>
      <c r="D95" s="312"/>
      <c r="E95" s="316"/>
      <c r="F95" s="316"/>
      <c r="G95" s="318"/>
      <c r="H95" s="316"/>
      <c r="I95" s="318"/>
      <c r="J95" s="316"/>
      <c r="K95" s="318"/>
      <c r="L95" s="319"/>
      <c r="M95" s="316"/>
      <c r="N95" s="322"/>
      <c r="O95" s="316"/>
      <c r="P95" s="322"/>
    </row>
    <row r="96" spans="2:17" ht="6" customHeight="1">
      <c r="B96" s="6"/>
      <c r="C96" s="325"/>
      <c r="D96" s="312"/>
      <c r="E96" s="316"/>
      <c r="F96" s="316"/>
      <c r="G96" s="318"/>
      <c r="H96" s="316"/>
      <c r="I96" s="318"/>
      <c r="J96" s="316"/>
      <c r="K96" s="318"/>
      <c r="L96" s="319"/>
      <c r="M96" s="316"/>
      <c r="N96" s="322"/>
      <c r="O96" s="316"/>
      <c r="P96" s="322"/>
    </row>
    <row r="97" spans="2:17" ht="6" customHeight="1">
      <c r="B97" s="6"/>
      <c r="C97" s="325"/>
      <c r="D97" s="312"/>
      <c r="E97" s="316" t="str">
        <f>IF(D89="","",VLOOKUP(D89,登録ナンバー!$A$4:$I$576,7,0))</f>
        <v/>
      </c>
      <c r="F97" s="316"/>
      <c r="G97" s="318" t="str">
        <f>IF(D91="","",VLOOKUP(D91,登録ナンバー!$A$4:$I$576,7,0))</f>
        <v/>
      </c>
      <c r="H97" s="319"/>
      <c r="I97" s="318" t="str">
        <f>IF(D93="","",VLOOKUP(D93,登録ナンバー!$A$4:$I$576,7,0))</f>
        <v/>
      </c>
      <c r="J97" s="319"/>
      <c r="K97" s="318" t="str">
        <f>IF(D95="","",VLOOKUP(D95,登録ナンバー!$A$4:$I$576,7,0))</f>
        <v/>
      </c>
      <c r="L97" s="319"/>
      <c r="M97" s="318" t="str">
        <f>IF(D97="","",VLOOKUP(D97,登録ナンバー!$A$4:$I$576,7,0))</f>
        <v/>
      </c>
      <c r="N97" s="322"/>
      <c r="O97" s="316" t="str">
        <f>IF(D99="","",VLOOKUP(D99,登録ナンバー!$A$4:$I$576,7,0))</f>
        <v/>
      </c>
      <c r="P97" s="322"/>
      <c r="Q97" s="315"/>
    </row>
    <row r="98" spans="2:17" ht="6" customHeight="1">
      <c r="B98" s="6"/>
      <c r="C98" s="325"/>
      <c r="D98" s="312"/>
      <c r="E98" s="316"/>
      <c r="F98" s="316"/>
      <c r="G98" s="318"/>
      <c r="H98" s="319"/>
      <c r="I98" s="318"/>
      <c r="J98" s="319"/>
      <c r="K98" s="318"/>
      <c r="L98" s="319"/>
      <c r="M98" s="318"/>
      <c r="N98" s="322"/>
      <c r="O98" s="316"/>
      <c r="P98" s="322"/>
      <c r="Q98" s="315"/>
    </row>
    <row r="99" spans="2:17" ht="6" customHeight="1">
      <c r="B99" s="6"/>
      <c r="C99" s="325"/>
      <c r="D99" s="312"/>
      <c r="E99" s="316"/>
      <c r="F99" s="316"/>
      <c r="G99" s="318"/>
      <c r="H99" s="319"/>
      <c r="I99" s="318"/>
      <c r="J99" s="319"/>
      <c r="K99" s="318"/>
      <c r="L99" s="319"/>
      <c r="M99" s="318"/>
      <c r="N99" s="322"/>
      <c r="O99" s="316"/>
      <c r="P99" s="322"/>
      <c r="Q99" s="315"/>
    </row>
    <row r="100" spans="2:17" ht="6" customHeight="1" thickBot="1">
      <c r="B100" s="6"/>
      <c r="C100" s="337"/>
      <c r="D100" s="338"/>
      <c r="E100" s="316"/>
      <c r="F100" s="316"/>
      <c r="G100" s="333"/>
      <c r="H100" s="334"/>
      <c r="I100" s="333"/>
      <c r="J100" s="334"/>
      <c r="K100" s="333"/>
      <c r="L100" s="334"/>
      <c r="M100" s="333"/>
      <c r="N100" s="335"/>
      <c r="O100" s="336"/>
      <c r="P100" s="335"/>
      <c r="Q100" s="315"/>
    </row>
    <row r="101" spans="2:17" ht="6" hidden="1" customHeight="1" thickTop="1">
      <c r="C101" s="328"/>
      <c r="D101" s="329"/>
      <c r="E101" s="313" t="str">
        <f>IF(C101="","",VLOOKUP(C101,登録ナンバー!$A$4:$I$576,8,0))</f>
        <v/>
      </c>
      <c r="F101" s="314"/>
      <c r="G101" s="316"/>
      <c r="L101" s="10"/>
      <c r="M101" s="160"/>
      <c r="N101" s="10"/>
      <c r="O101" s="160"/>
      <c r="P101" s="6"/>
    </row>
    <row r="102" spans="2:17" ht="6" hidden="1" customHeight="1">
      <c r="C102" s="317"/>
      <c r="D102" s="312"/>
      <c r="E102" s="315"/>
      <c r="F102" s="316"/>
      <c r="G102" s="316"/>
      <c r="L102" s="10"/>
      <c r="N102" s="10"/>
      <c r="P102" s="6"/>
    </row>
    <row r="103" spans="2:17" ht="6" hidden="1" customHeight="1">
      <c r="C103" s="317"/>
      <c r="D103" s="312"/>
      <c r="E103" s="315"/>
      <c r="F103" s="316"/>
      <c r="G103" s="316"/>
      <c r="K103" s="316"/>
      <c r="L103" s="319"/>
      <c r="N103" s="10"/>
      <c r="O103" s="316"/>
      <c r="P103" s="322"/>
    </row>
    <row r="104" spans="2:17" ht="6" hidden="1" customHeight="1">
      <c r="C104" s="317"/>
      <c r="D104" s="312"/>
      <c r="E104" s="315"/>
      <c r="F104" s="316"/>
      <c r="G104" s="316"/>
      <c r="K104" s="316"/>
      <c r="L104" s="319"/>
      <c r="N104" s="10"/>
      <c r="O104" s="316"/>
      <c r="P104" s="322"/>
    </row>
    <row r="105" spans="2:17" ht="6" hidden="1" customHeight="1">
      <c r="C105" s="317"/>
      <c r="D105" s="312"/>
      <c r="E105" s="316" t="str">
        <f>IF(C101="","",VLOOKUP(C101,登録ナンバー!$A$4:$I$576,7,0))</f>
        <v/>
      </c>
      <c r="F105" s="316"/>
      <c r="G105" s="318" t="str">
        <f>IF(C103="","",VLOOKUP(C103,登録ナンバー!$A$4:$I$576,7,0))</f>
        <v/>
      </c>
      <c r="H105" s="316"/>
      <c r="I105" s="318" t="str">
        <f>IF(C105="","",VLOOKUP(C105,登録ナンバー!$A$4:$I$576,7,0))</f>
        <v/>
      </c>
      <c r="J105" s="316"/>
      <c r="K105" s="318" t="str">
        <f>IF(C107="","",VLOOKUP(C107,登録ナンバー!$A$4:$I$576,7,0))</f>
        <v/>
      </c>
      <c r="L105" s="319"/>
      <c r="M105" s="316" t="str">
        <f>IF(C109="","",VLOOKUP(C109,登録ナンバー!$A$4:$I$576,7,0))</f>
        <v/>
      </c>
      <c r="N105" s="319"/>
      <c r="O105" s="316" t="str">
        <f>IF(C111="","",VLOOKUP(C111,登録ナンバー!$A$4:$I$576,7,0))</f>
        <v/>
      </c>
      <c r="P105" s="322"/>
    </row>
    <row r="106" spans="2:17" ht="6" hidden="1" customHeight="1">
      <c r="C106" s="317"/>
      <c r="D106" s="312"/>
      <c r="E106" s="316"/>
      <c r="F106" s="316"/>
      <c r="G106" s="318"/>
      <c r="H106" s="316"/>
      <c r="I106" s="318"/>
      <c r="J106" s="316"/>
      <c r="K106" s="318"/>
      <c r="L106" s="319"/>
      <c r="M106" s="316"/>
      <c r="N106" s="319"/>
      <c r="O106" s="316"/>
      <c r="P106" s="322"/>
    </row>
    <row r="107" spans="2:17" ht="6" hidden="1" customHeight="1">
      <c r="C107" s="317"/>
      <c r="D107" s="312"/>
      <c r="E107" s="316"/>
      <c r="F107" s="316"/>
      <c r="G107" s="318"/>
      <c r="H107" s="316"/>
      <c r="I107" s="318"/>
      <c r="J107" s="316"/>
      <c r="K107" s="318"/>
      <c r="L107" s="319"/>
      <c r="M107" s="316"/>
      <c r="N107" s="319"/>
      <c r="O107" s="316"/>
      <c r="P107" s="322"/>
    </row>
    <row r="108" spans="2:17" ht="6" hidden="1" customHeight="1">
      <c r="C108" s="317"/>
      <c r="D108" s="312"/>
      <c r="E108" s="316"/>
      <c r="F108" s="316"/>
      <c r="G108" s="318"/>
      <c r="H108" s="316"/>
      <c r="I108" s="318"/>
      <c r="J108" s="316"/>
      <c r="K108" s="318"/>
      <c r="L108" s="319"/>
      <c r="M108" s="316"/>
      <c r="N108" s="319"/>
      <c r="O108" s="316"/>
      <c r="P108" s="322"/>
    </row>
    <row r="109" spans="2:17" ht="6" hidden="1" customHeight="1">
      <c r="C109" s="317"/>
      <c r="D109" s="312"/>
      <c r="E109" s="316" t="str">
        <f>IF(D101="","",VLOOKUP(D101,登録ナンバー!$A$4:$I$576,7,0))</f>
        <v/>
      </c>
      <c r="F109" s="316"/>
      <c r="G109" s="318" t="str">
        <f>IF(D103="","",VLOOKUP(D103,登録ナンバー!$A$4:$I$576,7,0))</f>
        <v/>
      </c>
      <c r="H109" s="316"/>
      <c r="I109" s="318" t="str">
        <f>IF(D105="","",VLOOKUP(D105,登録ナンバー!$A$4:$I$576,7,0))</f>
        <v/>
      </c>
      <c r="J109" s="316"/>
      <c r="K109" s="318" t="str">
        <f>IF(D107="","",VLOOKUP(D107,登録ナンバー!$A$4:$I$576,7,0))</f>
        <v/>
      </c>
      <c r="L109" s="319"/>
      <c r="M109" s="316" t="str">
        <f>IF(D109="","",VLOOKUP(D109,登録ナンバー!$A$4:$I$576,7,0))</f>
        <v/>
      </c>
      <c r="N109" s="319"/>
      <c r="O109" s="316" t="str">
        <f>IF(D111="","",VLOOKUP(D111,登録ナンバー!$A$4:$I$576,7,0))</f>
        <v/>
      </c>
      <c r="P109" s="322"/>
      <c r="Q109" s="315"/>
    </row>
    <row r="110" spans="2:17" ht="6" hidden="1" customHeight="1">
      <c r="C110" s="317"/>
      <c r="D110" s="312"/>
      <c r="E110" s="316"/>
      <c r="F110" s="316"/>
      <c r="G110" s="318"/>
      <c r="H110" s="316"/>
      <c r="I110" s="318"/>
      <c r="J110" s="316"/>
      <c r="K110" s="318"/>
      <c r="L110" s="319"/>
      <c r="M110" s="316"/>
      <c r="N110" s="319"/>
      <c r="O110" s="316"/>
      <c r="P110" s="322"/>
      <c r="Q110" s="315"/>
    </row>
    <row r="111" spans="2:17" ht="6" hidden="1" customHeight="1">
      <c r="C111" s="317"/>
      <c r="D111" s="312"/>
      <c r="E111" s="316"/>
      <c r="F111" s="316"/>
      <c r="G111" s="318"/>
      <c r="H111" s="316"/>
      <c r="I111" s="318"/>
      <c r="J111" s="316"/>
      <c r="K111" s="318"/>
      <c r="L111" s="319"/>
      <c r="M111" s="316"/>
      <c r="N111" s="319"/>
      <c r="O111" s="316"/>
      <c r="P111" s="322"/>
      <c r="Q111" s="315"/>
    </row>
    <row r="112" spans="2:17" ht="6" hidden="1" customHeight="1" thickBot="1">
      <c r="C112" s="332"/>
      <c r="D112" s="327"/>
      <c r="E112" s="323"/>
      <c r="F112" s="323"/>
      <c r="G112" s="320"/>
      <c r="H112" s="323"/>
      <c r="I112" s="320"/>
      <c r="J112" s="323"/>
      <c r="K112" s="320"/>
      <c r="L112" s="321"/>
      <c r="M112" s="323"/>
      <c r="N112" s="321"/>
      <c r="O112" s="323"/>
      <c r="P112" s="324"/>
      <c r="Q112" s="315"/>
    </row>
    <row r="113" spans="3:17" ht="6" hidden="1" customHeight="1" thickTop="1">
      <c r="C113" s="328"/>
      <c r="D113" s="329"/>
      <c r="E113" s="316" t="str">
        <f>IF(C113="","",VLOOKUP(C113,登録ナンバー!$A$4:$I$576,8,0))</f>
        <v/>
      </c>
      <c r="F113" s="316"/>
      <c r="G113" s="330"/>
      <c r="H113" s="5"/>
      <c r="I113" s="5"/>
      <c r="J113" s="5"/>
      <c r="K113" s="5"/>
      <c r="L113" s="9"/>
      <c r="N113" s="10"/>
      <c r="P113" s="6"/>
    </row>
    <row r="114" spans="3:17" ht="6" hidden="1" customHeight="1">
      <c r="C114" s="317"/>
      <c r="D114" s="312"/>
      <c r="E114" s="316"/>
      <c r="F114" s="316"/>
      <c r="G114" s="316"/>
      <c r="L114" s="10"/>
      <c r="N114" s="10"/>
      <c r="P114" s="6"/>
    </row>
    <row r="115" spans="3:17" ht="6" hidden="1" customHeight="1">
      <c r="C115" s="317"/>
      <c r="D115" s="312"/>
      <c r="E115" s="316"/>
      <c r="F115" s="316"/>
      <c r="G115" s="316"/>
      <c r="K115" s="316"/>
      <c r="L115" s="319"/>
      <c r="N115" s="10"/>
      <c r="O115" s="316"/>
      <c r="P115" s="322"/>
    </row>
    <row r="116" spans="3:17" ht="6" hidden="1" customHeight="1">
      <c r="C116" s="317"/>
      <c r="D116" s="312"/>
      <c r="E116" s="316"/>
      <c r="F116" s="316"/>
      <c r="G116" s="316"/>
      <c r="K116" s="316"/>
      <c r="L116" s="319"/>
      <c r="N116" s="10"/>
      <c r="O116" s="316"/>
      <c r="P116" s="322"/>
    </row>
    <row r="117" spans="3:17" ht="6" hidden="1" customHeight="1">
      <c r="C117" s="317"/>
      <c r="D117" s="312"/>
      <c r="E117" s="316" t="str">
        <f>IF(C113="","",VLOOKUP(C113,登録ナンバー!$A$4:$I$576,7,0))</f>
        <v/>
      </c>
      <c r="F117" s="316"/>
      <c r="G117" s="318" t="str">
        <f>IF(C115="","",VLOOKUP(C115,登録ナンバー!$A$4:$I$576,7,0))</f>
        <v/>
      </c>
      <c r="H117" s="316"/>
      <c r="I117" s="318" t="str">
        <f>IF(C117="","",VLOOKUP(C117,登録ナンバー!$A$4:$I$576,7,0))</f>
        <v/>
      </c>
      <c r="J117" s="316"/>
      <c r="K117" s="318" t="str">
        <f>IF(C119="","",VLOOKUP(C119,登録ナンバー!$A$4:$I$576,7,0))</f>
        <v/>
      </c>
      <c r="L117" s="319"/>
      <c r="M117" s="316" t="str">
        <f>IF(C121="","",VLOOKUP(C121,登録ナンバー!$A$4:$I$576,7,0))</f>
        <v/>
      </c>
      <c r="N117" s="319"/>
      <c r="O117" s="316" t="str">
        <f>IF(C123="","",VLOOKUP(C123,登録ナンバー!$A$4:$I$576,7,0))</f>
        <v/>
      </c>
      <c r="P117" s="322"/>
    </row>
    <row r="118" spans="3:17" ht="6" hidden="1" customHeight="1">
      <c r="C118" s="317"/>
      <c r="D118" s="312"/>
      <c r="E118" s="316"/>
      <c r="F118" s="316"/>
      <c r="G118" s="318"/>
      <c r="H118" s="316"/>
      <c r="I118" s="318"/>
      <c r="J118" s="316"/>
      <c r="K118" s="318"/>
      <c r="L118" s="319"/>
      <c r="M118" s="316"/>
      <c r="N118" s="319"/>
      <c r="O118" s="316"/>
      <c r="P118" s="322"/>
    </row>
    <row r="119" spans="3:17" ht="6" hidden="1" customHeight="1">
      <c r="C119" s="317"/>
      <c r="D119" s="312"/>
      <c r="E119" s="316"/>
      <c r="F119" s="316"/>
      <c r="G119" s="318"/>
      <c r="H119" s="316"/>
      <c r="I119" s="318"/>
      <c r="J119" s="316"/>
      <c r="K119" s="318"/>
      <c r="L119" s="319"/>
      <c r="M119" s="316"/>
      <c r="N119" s="319"/>
      <c r="O119" s="316"/>
      <c r="P119" s="322"/>
    </row>
    <row r="120" spans="3:17" ht="6" hidden="1" customHeight="1">
      <c r="C120" s="317"/>
      <c r="D120" s="312"/>
      <c r="E120" s="316"/>
      <c r="F120" s="316"/>
      <c r="G120" s="318"/>
      <c r="H120" s="316"/>
      <c r="I120" s="318"/>
      <c r="J120" s="316"/>
      <c r="K120" s="318"/>
      <c r="L120" s="319"/>
      <c r="M120" s="316"/>
      <c r="N120" s="319"/>
      <c r="O120" s="316"/>
      <c r="P120" s="322"/>
    </row>
    <row r="121" spans="3:17" ht="6" hidden="1" customHeight="1">
      <c r="C121" s="317"/>
      <c r="D121" s="312"/>
      <c r="E121" s="315" t="str">
        <f>IF(D113="","",VLOOKUP(D113,登録ナンバー!$A$4:$I$576,7,0))</f>
        <v/>
      </c>
      <c r="F121" s="319"/>
      <c r="G121" s="318" t="str">
        <f>IF(D115="","",VLOOKUP(D115,登録ナンバー!$A$4:$I$576,7,0))</f>
        <v/>
      </c>
      <c r="H121" s="319"/>
      <c r="I121" s="318" t="str">
        <f>IF(D117="","",VLOOKUP(D117,登録ナンバー!$A$4:$I$576,7,0))</f>
        <v/>
      </c>
      <c r="J121" s="316"/>
      <c r="K121" s="318" t="str">
        <f>IF(D119="","",VLOOKUP(D119,登録ナンバー!$A$4:$I$576,7,0))</f>
        <v/>
      </c>
      <c r="L121" s="319"/>
      <c r="M121" s="316" t="str">
        <f>IF(D121="","",VLOOKUP(D121,登録ナンバー!$A$4:$I$576,7,0))</f>
        <v/>
      </c>
      <c r="N121" s="319"/>
      <c r="O121" s="316" t="str">
        <f>IF(D123="","",VLOOKUP(D123,登録ナンバー!$A$4:$I$576,7,0))</f>
        <v/>
      </c>
      <c r="P121" s="322"/>
      <c r="Q121" s="315"/>
    </row>
    <row r="122" spans="3:17" ht="6" hidden="1" customHeight="1">
      <c r="C122" s="317"/>
      <c r="D122" s="312"/>
      <c r="E122" s="315"/>
      <c r="F122" s="319"/>
      <c r="G122" s="318"/>
      <c r="H122" s="319"/>
      <c r="I122" s="318"/>
      <c r="J122" s="316"/>
      <c r="K122" s="318"/>
      <c r="L122" s="319"/>
      <c r="M122" s="316"/>
      <c r="N122" s="319"/>
      <c r="O122" s="316"/>
      <c r="P122" s="322"/>
      <c r="Q122" s="315"/>
    </row>
    <row r="123" spans="3:17" ht="6" hidden="1" customHeight="1">
      <c r="C123" s="317"/>
      <c r="D123" s="312"/>
      <c r="E123" s="315"/>
      <c r="F123" s="319"/>
      <c r="G123" s="318"/>
      <c r="H123" s="319"/>
      <c r="I123" s="318"/>
      <c r="J123" s="316"/>
      <c r="K123" s="318"/>
      <c r="L123" s="319"/>
      <c r="M123" s="316"/>
      <c r="N123" s="319"/>
      <c r="O123" s="316"/>
      <c r="P123" s="322"/>
      <c r="Q123" s="315"/>
    </row>
    <row r="124" spans="3:17" ht="6" hidden="1" customHeight="1" thickBot="1">
      <c r="C124" s="326"/>
      <c r="D124" s="327"/>
      <c r="E124" s="331"/>
      <c r="F124" s="321"/>
      <c r="G124" s="320"/>
      <c r="H124" s="321"/>
      <c r="I124" s="318"/>
      <c r="J124" s="316"/>
      <c r="K124" s="318"/>
      <c r="L124" s="319"/>
      <c r="M124" s="316"/>
      <c r="N124" s="319"/>
      <c r="O124" s="316"/>
      <c r="P124" s="322"/>
      <c r="Q124" s="315"/>
    </row>
    <row r="125" spans="3:17" ht="6" hidden="1" customHeight="1" thickTop="1">
      <c r="C125" s="328"/>
      <c r="D125" s="329"/>
      <c r="E125" s="315" t="str">
        <f>IF(C125="","",VLOOKUP(C125,登録ナンバー!$A$4:$I$576,8,0))</f>
        <v/>
      </c>
      <c r="F125" s="316"/>
      <c r="G125" s="316"/>
      <c r="I125" s="7"/>
      <c r="J125" s="7"/>
      <c r="K125" s="7"/>
      <c r="L125" s="11"/>
      <c r="M125" s="161"/>
      <c r="N125" s="11"/>
      <c r="O125" s="161"/>
      <c r="P125" s="8"/>
    </row>
    <row r="126" spans="3:17" ht="6" hidden="1" customHeight="1">
      <c r="C126" s="317"/>
      <c r="D126" s="312"/>
      <c r="E126" s="315"/>
      <c r="F126" s="316"/>
      <c r="G126" s="316"/>
      <c r="L126" s="10"/>
      <c r="N126" s="10"/>
      <c r="P126" s="6"/>
    </row>
    <row r="127" spans="3:17" ht="6" hidden="1" customHeight="1">
      <c r="C127" s="317"/>
      <c r="D127" s="312"/>
      <c r="E127" s="315"/>
      <c r="F127" s="316"/>
      <c r="G127" s="316"/>
      <c r="K127" s="316"/>
      <c r="L127" s="319"/>
      <c r="N127" s="10"/>
      <c r="O127" s="316"/>
      <c r="P127" s="322"/>
    </row>
    <row r="128" spans="3:17" ht="6" hidden="1" customHeight="1">
      <c r="C128" s="317"/>
      <c r="D128" s="312"/>
      <c r="E128" s="315"/>
      <c r="F128" s="316"/>
      <c r="G128" s="316"/>
      <c r="K128" s="316"/>
      <c r="L128" s="319"/>
      <c r="N128" s="10"/>
      <c r="O128" s="316"/>
      <c r="P128" s="322"/>
    </row>
    <row r="129" spans="3:16" ht="6" hidden="1" customHeight="1">
      <c r="C129" s="317"/>
      <c r="D129" s="312"/>
      <c r="E129" s="315" t="str">
        <f>IF(C125="","",VLOOKUP(C125,登録ナンバー!$A$4:$I$576,7,0))</f>
        <v/>
      </c>
      <c r="F129" s="316"/>
      <c r="G129" s="316" t="str">
        <f>IF(C127="","",VLOOKUP(C127,登録ナンバー!$A$4:$I$576,7,0))</f>
        <v/>
      </c>
      <c r="H129" s="316"/>
      <c r="I129" s="318" t="str">
        <f>IF(C129="","",VLOOKUP(C129,登録ナンバー!$A$4:$I$576,7,0))</f>
        <v/>
      </c>
      <c r="J129" s="316"/>
      <c r="K129" s="318" t="str">
        <f>IF(C131="","",VLOOKUP(C131,登録ナンバー!$A$4:$I$576,7,0))</f>
        <v/>
      </c>
      <c r="L129" s="319"/>
      <c r="M129" s="316" t="str">
        <f>IF(C133="","",VLOOKUP(C133,登録ナンバー!$A$4:$I$576,7,0))</f>
        <v/>
      </c>
      <c r="N129" s="319"/>
      <c r="O129" s="316" t="str">
        <f>IF(C135="","",VLOOKUP(C135,登録ナンバー!$A$4:$I$576,7,0))</f>
        <v/>
      </c>
      <c r="P129" s="322"/>
    </row>
    <row r="130" spans="3:16" ht="6" hidden="1" customHeight="1">
      <c r="C130" s="317"/>
      <c r="D130" s="312"/>
      <c r="E130" s="315"/>
      <c r="F130" s="316"/>
      <c r="G130" s="316"/>
      <c r="H130" s="316"/>
      <c r="I130" s="318"/>
      <c r="J130" s="316"/>
      <c r="K130" s="318"/>
      <c r="L130" s="319"/>
      <c r="M130" s="316"/>
      <c r="N130" s="319"/>
      <c r="O130" s="316"/>
      <c r="P130" s="322"/>
    </row>
    <row r="131" spans="3:16" ht="6" hidden="1" customHeight="1">
      <c r="C131" s="317"/>
      <c r="D131" s="312"/>
      <c r="E131" s="315"/>
      <c r="F131" s="316"/>
      <c r="G131" s="316"/>
      <c r="H131" s="316"/>
      <c r="I131" s="318"/>
      <c r="J131" s="316"/>
      <c r="K131" s="318"/>
      <c r="L131" s="319"/>
      <c r="M131" s="316"/>
      <c r="N131" s="319"/>
      <c r="O131" s="316"/>
      <c r="P131" s="322"/>
    </row>
    <row r="132" spans="3:16" ht="6" hidden="1" customHeight="1">
      <c r="C132" s="317"/>
      <c r="D132" s="312"/>
      <c r="E132" s="315"/>
      <c r="F132" s="316"/>
      <c r="G132" s="316"/>
      <c r="H132" s="316"/>
      <c r="I132" s="318"/>
      <c r="J132" s="316"/>
      <c r="K132" s="318"/>
      <c r="L132" s="319"/>
      <c r="M132" s="316"/>
      <c r="N132" s="319"/>
      <c r="O132" s="316"/>
      <c r="P132" s="322"/>
    </row>
    <row r="133" spans="3:16" ht="6" hidden="1" customHeight="1">
      <c r="C133" s="317"/>
      <c r="D133" s="312"/>
      <c r="E133" s="315" t="str">
        <f>IF(D125="","",VLOOKUP(D125,登録ナンバー!$A$4:$I$576,7,0))</f>
        <v/>
      </c>
      <c r="F133" s="316"/>
      <c r="G133" s="316" t="str">
        <f>IF(D127="","",VLOOKUP(D127,登録ナンバー!$A$4:$I$576,7,0))</f>
        <v/>
      </c>
      <c r="H133" s="316"/>
      <c r="I133" s="318" t="str">
        <f>IF(D129="","",VLOOKUP(D129,登録ナンバー!$A$4:$I$576,7,0))</f>
        <v/>
      </c>
      <c r="J133" s="316"/>
      <c r="K133" s="318" t="str">
        <f>IF(D131="","",VLOOKUP(D131,登録ナンバー!$A$4:$I$576,7,0))</f>
        <v/>
      </c>
      <c r="L133" s="319"/>
      <c r="M133" s="316" t="str">
        <f>IF(D133="","",VLOOKUP(D133,登録ナンバー!$A$4:$I$576,7,0))</f>
        <v/>
      </c>
      <c r="N133" s="319"/>
      <c r="O133" s="316" t="str">
        <f>IF(D135="","",VLOOKUP(D135,登録ナンバー!$A$4:$I$576,7,0))</f>
        <v/>
      </c>
      <c r="P133" s="322"/>
    </row>
    <row r="134" spans="3:16" ht="6" hidden="1" customHeight="1">
      <c r="C134" s="317"/>
      <c r="D134" s="312"/>
      <c r="E134" s="315"/>
      <c r="F134" s="316"/>
      <c r="G134" s="316"/>
      <c r="H134" s="316"/>
      <c r="I134" s="318"/>
      <c r="J134" s="316"/>
      <c r="K134" s="318"/>
      <c r="L134" s="319"/>
      <c r="M134" s="316"/>
      <c r="N134" s="319"/>
      <c r="O134" s="316"/>
      <c r="P134" s="322"/>
    </row>
    <row r="135" spans="3:16" ht="6" hidden="1" customHeight="1">
      <c r="C135" s="317"/>
      <c r="D135" s="312"/>
      <c r="E135" s="315"/>
      <c r="F135" s="316"/>
      <c r="G135" s="316"/>
      <c r="H135" s="316"/>
      <c r="I135" s="318"/>
      <c r="J135" s="316"/>
      <c r="K135" s="318"/>
      <c r="L135" s="319"/>
      <c r="M135" s="316"/>
      <c r="N135" s="319"/>
      <c r="O135" s="316"/>
      <c r="P135" s="322"/>
    </row>
    <row r="136" spans="3:16" ht="6" hidden="1" customHeight="1" thickBot="1">
      <c r="C136" s="326"/>
      <c r="D136" s="354"/>
      <c r="E136" s="315"/>
      <c r="F136" s="316"/>
      <c r="G136" s="316"/>
      <c r="H136" s="316"/>
      <c r="I136" s="318"/>
      <c r="J136" s="316"/>
      <c r="K136" s="318"/>
      <c r="L136" s="319"/>
      <c r="M136" s="316"/>
      <c r="N136" s="319"/>
      <c r="O136" s="316"/>
      <c r="P136" s="322"/>
    </row>
    <row r="137" spans="3:16" ht="6" hidden="1" customHeight="1" thickTop="1">
      <c r="C137" s="328"/>
      <c r="D137" s="311"/>
      <c r="E137" s="313" t="str">
        <f>IF(C137="","",VLOOKUP(C137,登録ナンバー!$A$4:$I$576,8,0))</f>
        <v/>
      </c>
      <c r="F137" s="314"/>
      <c r="G137" s="314"/>
      <c r="H137" s="7"/>
      <c r="I137" s="7"/>
      <c r="J137" s="7"/>
      <c r="K137" s="7"/>
      <c r="L137" s="11"/>
      <c r="M137" s="161"/>
      <c r="N137" s="11"/>
      <c r="O137" s="161"/>
      <c r="P137" s="8"/>
    </row>
    <row r="138" spans="3:16" ht="6" hidden="1" customHeight="1">
      <c r="C138" s="317"/>
      <c r="D138" s="312"/>
      <c r="E138" s="315"/>
      <c r="F138" s="316"/>
      <c r="G138" s="316"/>
      <c r="L138" s="10"/>
      <c r="N138" s="10"/>
      <c r="P138" s="6"/>
    </row>
    <row r="139" spans="3:16" ht="6" hidden="1" customHeight="1">
      <c r="C139" s="317"/>
      <c r="D139" s="312"/>
      <c r="E139" s="315"/>
      <c r="F139" s="316"/>
      <c r="G139" s="316"/>
      <c r="K139" s="316"/>
      <c r="L139" s="319"/>
      <c r="N139" s="10"/>
      <c r="O139" s="316"/>
      <c r="P139" s="322"/>
    </row>
    <row r="140" spans="3:16" ht="6" hidden="1" customHeight="1">
      <c r="C140" s="317"/>
      <c r="D140" s="312"/>
      <c r="E140" s="315"/>
      <c r="F140" s="316"/>
      <c r="G140" s="316"/>
      <c r="K140" s="316"/>
      <c r="L140" s="319"/>
      <c r="N140" s="10"/>
      <c r="O140" s="316"/>
      <c r="P140" s="322"/>
    </row>
    <row r="141" spans="3:16" ht="6" hidden="1" customHeight="1">
      <c r="C141" s="317"/>
      <c r="D141" s="312"/>
      <c r="E141" s="315" t="str">
        <f>IF(C137="","",VLOOKUP(C137,登録ナンバー!$A$4:$I$576,7,0))</f>
        <v/>
      </c>
      <c r="F141" s="316"/>
      <c r="G141" s="316" t="str">
        <f>IF(C139="","",VLOOKUP(C139,登録ナンバー!$A$4:$I$576,7,0))</f>
        <v/>
      </c>
      <c r="H141" s="316"/>
      <c r="I141" s="318" t="str">
        <f>IF(C141="","",VLOOKUP(C141,登録ナンバー!$A$4:$I$576,7,0))</f>
        <v/>
      </c>
      <c r="J141" s="316"/>
      <c r="K141" s="318" t="str">
        <f>IF(C143="","",VLOOKUP(C143,登録ナンバー!$A$4:$I$576,7,0))</f>
        <v/>
      </c>
      <c r="L141" s="319"/>
      <c r="M141" s="316" t="str">
        <f>IF(C145="","",VLOOKUP(C145,登録ナンバー!$A$4:$I$576,7,0))</f>
        <v/>
      </c>
      <c r="N141" s="319"/>
      <c r="O141" s="316" t="str">
        <f>IF(C147="","",VLOOKUP(C147,登録ナンバー!$A$4:$I$576,7,0))</f>
        <v/>
      </c>
      <c r="P141" s="322"/>
    </row>
    <row r="142" spans="3:16" ht="6" hidden="1" customHeight="1">
      <c r="C142" s="317"/>
      <c r="D142" s="312"/>
      <c r="E142" s="315"/>
      <c r="F142" s="316"/>
      <c r="G142" s="316"/>
      <c r="H142" s="316"/>
      <c r="I142" s="318"/>
      <c r="J142" s="316"/>
      <c r="K142" s="318"/>
      <c r="L142" s="319"/>
      <c r="M142" s="316"/>
      <c r="N142" s="319"/>
      <c r="O142" s="316"/>
      <c r="P142" s="322"/>
    </row>
    <row r="143" spans="3:16" ht="6" hidden="1" customHeight="1">
      <c r="C143" s="317"/>
      <c r="D143" s="312"/>
      <c r="E143" s="315"/>
      <c r="F143" s="316"/>
      <c r="G143" s="316"/>
      <c r="H143" s="316"/>
      <c r="I143" s="318"/>
      <c r="J143" s="316"/>
      <c r="K143" s="318"/>
      <c r="L143" s="319"/>
      <c r="M143" s="316"/>
      <c r="N143" s="319"/>
      <c r="O143" s="316"/>
      <c r="P143" s="322"/>
    </row>
    <row r="144" spans="3:16" ht="6" hidden="1" customHeight="1">
      <c r="C144" s="317"/>
      <c r="D144" s="312"/>
      <c r="E144" s="315"/>
      <c r="F144" s="316"/>
      <c r="G144" s="316"/>
      <c r="H144" s="316"/>
      <c r="I144" s="318"/>
      <c r="J144" s="316"/>
      <c r="K144" s="318"/>
      <c r="L144" s="319"/>
      <c r="M144" s="316"/>
      <c r="N144" s="319"/>
      <c r="O144" s="316"/>
      <c r="P144" s="322"/>
    </row>
    <row r="145" spans="3:16" ht="6" hidden="1" customHeight="1">
      <c r="C145" s="317"/>
      <c r="D145" s="312"/>
      <c r="E145" s="315" t="str">
        <f>IF(D137="","",VLOOKUP(D137,登録ナンバー!$A$4:$I$576,7,0))</f>
        <v/>
      </c>
      <c r="F145" s="316"/>
      <c r="G145" s="316" t="str">
        <f>IF(D139="","",VLOOKUP(D139,登録ナンバー!$A$4:$I$576,7,0))</f>
        <v/>
      </c>
      <c r="H145" s="319"/>
      <c r="I145" s="318" t="str">
        <f>IF(D141="","",VLOOKUP(D141,登録ナンバー!$A$4:$I$576,7,0))</f>
        <v/>
      </c>
      <c r="J145" s="316"/>
      <c r="K145" s="318" t="str">
        <f>IF(D143="","",VLOOKUP(D143,登録ナンバー!$A$4:$I$576,7,0))</f>
        <v/>
      </c>
      <c r="L145" s="319"/>
      <c r="M145" s="316" t="str">
        <f>IF(D145="","",VLOOKUP(D145,登録ナンバー!$A$4:$I$576,7,0))</f>
        <v/>
      </c>
      <c r="N145" s="319"/>
      <c r="O145" s="318" t="str">
        <f>IF(D147="","",VLOOKUP(D147,登録ナンバー!$A$4:$I$576,7,0))</f>
        <v/>
      </c>
      <c r="P145" s="322"/>
    </row>
    <row r="146" spans="3:16" ht="6" hidden="1" customHeight="1">
      <c r="C146" s="317"/>
      <c r="D146" s="312"/>
      <c r="E146" s="315"/>
      <c r="F146" s="316"/>
      <c r="G146" s="316"/>
      <c r="H146" s="319"/>
      <c r="I146" s="318"/>
      <c r="J146" s="316"/>
      <c r="K146" s="318"/>
      <c r="L146" s="319"/>
      <c r="M146" s="316"/>
      <c r="N146" s="319"/>
      <c r="O146" s="318"/>
      <c r="P146" s="322"/>
    </row>
    <row r="147" spans="3:16" ht="6" hidden="1" customHeight="1">
      <c r="C147" s="317"/>
      <c r="D147" s="312"/>
      <c r="E147" s="315"/>
      <c r="F147" s="316"/>
      <c r="G147" s="316"/>
      <c r="H147" s="319"/>
      <c r="I147" s="318"/>
      <c r="J147" s="316"/>
      <c r="K147" s="318"/>
      <c r="L147" s="319"/>
      <c r="M147" s="316"/>
      <c r="N147" s="319"/>
      <c r="O147" s="318"/>
      <c r="P147" s="322"/>
    </row>
    <row r="148" spans="3:16" ht="6" hidden="1" customHeight="1" thickBot="1">
      <c r="C148" s="326"/>
      <c r="D148" s="354"/>
      <c r="E148" s="315"/>
      <c r="F148" s="316"/>
      <c r="G148" s="323"/>
      <c r="H148" s="321"/>
      <c r="I148" s="318"/>
      <c r="J148" s="316"/>
      <c r="K148" s="318"/>
      <c r="L148" s="319"/>
      <c r="M148" s="316"/>
      <c r="N148" s="319"/>
      <c r="O148" s="320"/>
      <c r="P148" s="324"/>
    </row>
    <row r="149" spans="3:16" ht="6" hidden="1" customHeight="1" thickTop="1">
      <c r="C149" s="328"/>
      <c r="D149" s="311"/>
      <c r="E149" s="313" t="str">
        <f>IF(C149="","",VLOOKUP(C149,登録ナンバー!$A$4:$I$576,8,0))</f>
        <v/>
      </c>
      <c r="F149" s="314"/>
      <c r="G149" s="316"/>
      <c r="I149" s="7"/>
      <c r="J149" s="7"/>
      <c r="K149" s="7"/>
      <c r="L149" s="11"/>
      <c r="M149" s="161"/>
      <c r="N149" s="11"/>
      <c r="O149" s="160"/>
      <c r="P149" s="6"/>
    </row>
    <row r="150" spans="3:16" ht="6" hidden="1" customHeight="1">
      <c r="C150" s="317"/>
      <c r="D150" s="312"/>
      <c r="E150" s="315"/>
      <c r="F150" s="316"/>
      <c r="G150" s="316"/>
      <c r="L150" s="10"/>
      <c r="N150" s="10"/>
      <c r="P150" s="6"/>
    </row>
    <row r="151" spans="3:16" ht="6" hidden="1" customHeight="1">
      <c r="C151" s="317"/>
      <c r="D151" s="312"/>
      <c r="E151" s="315"/>
      <c r="F151" s="316"/>
      <c r="G151" s="316"/>
      <c r="K151" s="316"/>
      <c r="L151" s="319"/>
      <c r="N151" s="10"/>
      <c r="O151" s="316"/>
      <c r="P151" s="322"/>
    </row>
    <row r="152" spans="3:16" ht="6" hidden="1" customHeight="1">
      <c r="C152" s="317"/>
      <c r="D152" s="312"/>
      <c r="E152" s="315"/>
      <c r="F152" s="316"/>
      <c r="G152" s="316"/>
      <c r="K152" s="316"/>
      <c r="L152" s="319"/>
      <c r="N152" s="10"/>
      <c r="O152" s="316"/>
      <c r="P152" s="322"/>
    </row>
    <row r="153" spans="3:16" ht="6" hidden="1" customHeight="1">
      <c r="C153" s="317"/>
      <c r="D153" s="312"/>
      <c r="E153" s="315" t="str">
        <f>IF(C149="","",VLOOKUP(C149,登録ナンバー!$A$4:$I$576,7,0))</f>
        <v/>
      </c>
      <c r="F153" s="316"/>
      <c r="G153" s="316" t="str">
        <f>IF(C151="","",VLOOKUP(C151,登録ナンバー!$A$4:$I$576,7,0))</f>
        <v/>
      </c>
      <c r="H153" s="316"/>
      <c r="I153" s="318" t="str">
        <f>IF(C153="","",VLOOKUP(C153,登録ナンバー!$A$4:$I$576,7,0))</f>
        <v/>
      </c>
      <c r="J153" s="316"/>
      <c r="K153" s="318" t="str">
        <f>IF(C155="","",VLOOKUP(C155,登録ナンバー!$A$4:$I$576,7,0))</f>
        <v/>
      </c>
      <c r="L153" s="319"/>
      <c r="M153" s="316" t="str">
        <f>IF(C157="","",VLOOKUP(C157,登録ナンバー!$A$4:$I$576,7,0))</f>
        <v/>
      </c>
      <c r="N153" s="319"/>
      <c r="O153" s="316" t="str">
        <f>IF(C159="","",VLOOKUP(C159,登録ナンバー!$A$4:$I$576,7,0))</f>
        <v/>
      </c>
      <c r="P153" s="322"/>
    </row>
    <row r="154" spans="3:16" ht="6" hidden="1" customHeight="1">
      <c r="C154" s="317"/>
      <c r="D154" s="312"/>
      <c r="E154" s="315"/>
      <c r="F154" s="316"/>
      <c r="G154" s="316"/>
      <c r="H154" s="316"/>
      <c r="I154" s="318"/>
      <c r="J154" s="316"/>
      <c r="K154" s="318"/>
      <c r="L154" s="319"/>
      <c r="M154" s="316"/>
      <c r="N154" s="319"/>
      <c r="O154" s="316"/>
      <c r="P154" s="322"/>
    </row>
    <row r="155" spans="3:16" ht="6" hidden="1" customHeight="1">
      <c r="C155" s="317"/>
      <c r="D155" s="312"/>
      <c r="E155" s="315"/>
      <c r="F155" s="316"/>
      <c r="G155" s="316"/>
      <c r="H155" s="316"/>
      <c r="I155" s="318"/>
      <c r="J155" s="316"/>
      <c r="K155" s="318"/>
      <c r="L155" s="319"/>
      <c r="M155" s="316"/>
      <c r="N155" s="319"/>
      <c r="O155" s="316"/>
      <c r="P155" s="322"/>
    </row>
    <row r="156" spans="3:16" ht="6" hidden="1" customHeight="1">
      <c r="C156" s="317"/>
      <c r="D156" s="312"/>
      <c r="E156" s="315"/>
      <c r="F156" s="316"/>
      <c r="G156" s="316"/>
      <c r="H156" s="316"/>
      <c r="I156" s="318"/>
      <c r="J156" s="316"/>
      <c r="K156" s="318"/>
      <c r="L156" s="319"/>
      <c r="M156" s="316"/>
      <c r="N156" s="319"/>
      <c r="O156" s="316"/>
      <c r="P156" s="322"/>
    </row>
    <row r="157" spans="3:16" ht="6" hidden="1" customHeight="1">
      <c r="C157" s="317"/>
      <c r="D157" s="312"/>
      <c r="E157" s="315" t="str">
        <f>IF(D149="","",VLOOKUP(D149,登録ナンバー!$A$4:$I$576,7,0))</f>
        <v/>
      </c>
      <c r="F157" s="316"/>
      <c r="G157" s="316" t="str">
        <f>IF(D151="","",VLOOKUP(D151,登録ナンバー!$A$4:$I$576,7,0))</f>
        <v/>
      </c>
      <c r="H157" s="316"/>
      <c r="I157" s="318" t="str">
        <f>IF(D153="","",VLOOKUP(D153,登録ナンバー!$A$4:$I$576,7,0))</f>
        <v/>
      </c>
      <c r="J157" s="316"/>
      <c r="K157" s="318" t="str">
        <f>IF(D155="","",VLOOKUP(D155,登録ナンバー!$A$4:$I$576,7,0))</f>
        <v/>
      </c>
      <c r="L157" s="319"/>
      <c r="M157" s="316" t="str">
        <f>IF(D157="","",VLOOKUP(D157,登録ナンバー!$A$4:$I$576,7,0))</f>
        <v/>
      </c>
      <c r="N157" s="319"/>
      <c r="O157" s="316" t="str">
        <f>IF(D159="","",VLOOKUP(D159,登録ナンバー!$A$4:$I$576,7,0))</f>
        <v/>
      </c>
      <c r="P157" s="322"/>
    </row>
    <row r="158" spans="3:16" ht="6" hidden="1" customHeight="1">
      <c r="C158" s="317"/>
      <c r="D158" s="312"/>
      <c r="E158" s="315"/>
      <c r="F158" s="316"/>
      <c r="G158" s="316"/>
      <c r="H158" s="316"/>
      <c r="I158" s="318"/>
      <c r="J158" s="316"/>
      <c r="K158" s="318"/>
      <c r="L158" s="319"/>
      <c r="M158" s="316"/>
      <c r="N158" s="319"/>
      <c r="O158" s="316"/>
      <c r="P158" s="322"/>
    </row>
    <row r="159" spans="3:16" ht="6" hidden="1" customHeight="1">
      <c r="C159" s="317"/>
      <c r="D159" s="312"/>
      <c r="E159" s="315"/>
      <c r="F159" s="316"/>
      <c r="G159" s="316"/>
      <c r="H159" s="316"/>
      <c r="I159" s="318"/>
      <c r="J159" s="316"/>
      <c r="K159" s="318"/>
      <c r="L159" s="319"/>
      <c r="M159" s="316"/>
      <c r="N159" s="319"/>
      <c r="O159" s="316"/>
      <c r="P159" s="322"/>
    </row>
    <row r="160" spans="3:16" ht="6" hidden="1" customHeight="1" thickBot="1">
      <c r="C160" s="326"/>
      <c r="D160" s="338"/>
      <c r="E160" s="355"/>
      <c r="F160" s="336"/>
      <c r="G160" s="336"/>
      <c r="H160" s="336"/>
      <c r="I160" s="333"/>
      <c r="J160" s="336"/>
      <c r="K160" s="333"/>
      <c r="L160" s="334"/>
      <c r="M160" s="336"/>
      <c r="N160" s="334"/>
      <c r="O160" s="336"/>
      <c r="P160" s="335"/>
    </row>
    <row r="161" spans="4:9" ht="14.25" hidden="1" thickBot="1"/>
    <row r="162" spans="4:9">
      <c r="D162" s="5"/>
      <c r="E162" s="5"/>
      <c r="F162" s="5"/>
      <c r="G162" s="5"/>
      <c r="H162" s="5"/>
      <c r="I162" s="5"/>
    </row>
  </sheetData>
  <mergeCells count="376">
    <mergeCell ref="C157:C158"/>
    <mergeCell ref="D157:D158"/>
    <mergeCell ref="E157:F160"/>
    <mergeCell ref="G157:H160"/>
    <mergeCell ref="I157:J160"/>
    <mergeCell ref="K157:L160"/>
    <mergeCell ref="M157:N160"/>
    <mergeCell ref="O157:P160"/>
    <mergeCell ref="C159:C160"/>
    <mergeCell ref="D159:D160"/>
    <mergeCell ref="C149:C150"/>
    <mergeCell ref="D149:D150"/>
    <mergeCell ref="E149:F152"/>
    <mergeCell ref="G149:G152"/>
    <mergeCell ref="C151:C152"/>
    <mergeCell ref="D151:D152"/>
    <mergeCell ref="K151:L152"/>
    <mergeCell ref="O151:P152"/>
    <mergeCell ref="C153:C154"/>
    <mergeCell ref="D153:D154"/>
    <mergeCell ref="E153:F156"/>
    <mergeCell ref="G153:H156"/>
    <mergeCell ref="I153:J156"/>
    <mergeCell ref="K153:L156"/>
    <mergeCell ref="M153:N156"/>
    <mergeCell ref="O153:P156"/>
    <mergeCell ref="C155:C156"/>
    <mergeCell ref="D155:D156"/>
    <mergeCell ref="C145:C146"/>
    <mergeCell ref="D145:D146"/>
    <mergeCell ref="E145:F148"/>
    <mergeCell ref="G145:H148"/>
    <mergeCell ref="I145:J148"/>
    <mergeCell ref="K145:L148"/>
    <mergeCell ref="M145:N148"/>
    <mergeCell ref="O145:P148"/>
    <mergeCell ref="C147:C148"/>
    <mergeCell ref="D147:D148"/>
    <mergeCell ref="C137:C138"/>
    <mergeCell ref="D137:D138"/>
    <mergeCell ref="E137:F140"/>
    <mergeCell ref="G137:G140"/>
    <mergeCell ref="C139:C140"/>
    <mergeCell ref="D139:D140"/>
    <mergeCell ref="K139:L140"/>
    <mergeCell ref="O139:P140"/>
    <mergeCell ref="C141:C142"/>
    <mergeCell ref="D141:D142"/>
    <mergeCell ref="E141:F144"/>
    <mergeCell ref="G141:H144"/>
    <mergeCell ref="I141:J144"/>
    <mergeCell ref="K141:L144"/>
    <mergeCell ref="M141:N144"/>
    <mergeCell ref="O141:P144"/>
    <mergeCell ref="C143:C144"/>
    <mergeCell ref="D143:D144"/>
    <mergeCell ref="C135:C136"/>
    <mergeCell ref="D135:D136"/>
    <mergeCell ref="E125:F128"/>
    <mergeCell ref="G125:G128"/>
    <mergeCell ref="K127:L128"/>
    <mergeCell ref="O127:P128"/>
    <mergeCell ref="E129:F132"/>
    <mergeCell ref="G129:H132"/>
    <mergeCell ref="I129:J132"/>
    <mergeCell ref="K129:L132"/>
    <mergeCell ref="M129:N132"/>
    <mergeCell ref="O129:P132"/>
    <mergeCell ref="E133:F136"/>
    <mergeCell ref="G133:H136"/>
    <mergeCell ref="I133:J136"/>
    <mergeCell ref="K133:L136"/>
    <mergeCell ref="M133:N136"/>
    <mergeCell ref="O133:P136"/>
    <mergeCell ref="C125:C126"/>
    <mergeCell ref="D125:D126"/>
    <mergeCell ref="C127:C128"/>
    <mergeCell ref="D127:D128"/>
    <mergeCell ref="C129:C130"/>
    <mergeCell ref="D129:D130"/>
    <mergeCell ref="C131:C132"/>
    <mergeCell ref="D131:D132"/>
    <mergeCell ref="C133:C134"/>
    <mergeCell ref="D133:D134"/>
    <mergeCell ref="D79:D80"/>
    <mergeCell ref="M69:N72"/>
    <mergeCell ref="O69:P72"/>
    <mergeCell ref="O67:P68"/>
    <mergeCell ref="O79:P80"/>
    <mergeCell ref="M81:N84"/>
    <mergeCell ref="I81:J84"/>
    <mergeCell ref="M85:N88"/>
    <mergeCell ref="O85:P88"/>
    <mergeCell ref="O81:P84"/>
    <mergeCell ref="D81:D82"/>
    <mergeCell ref="D67:D68"/>
    <mergeCell ref="I85:J88"/>
    <mergeCell ref="E81:F84"/>
    <mergeCell ref="K73:L76"/>
    <mergeCell ref="K79:L80"/>
    <mergeCell ref="I73:J76"/>
    <mergeCell ref="E73:F76"/>
    <mergeCell ref="K85:L88"/>
    <mergeCell ref="E85:F88"/>
    <mergeCell ref="G85:H88"/>
    <mergeCell ref="G81:H84"/>
    <mergeCell ref="K81:L84"/>
    <mergeCell ref="G77:G80"/>
    <mergeCell ref="C63:C64"/>
    <mergeCell ref="D63:D64"/>
    <mergeCell ref="E61:F64"/>
    <mergeCell ref="M61:N64"/>
    <mergeCell ref="O61:P64"/>
    <mergeCell ref="D69:D70"/>
    <mergeCell ref="D73:D74"/>
    <mergeCell ref="G73:H76"/>
    <mergeCell ref="K69:L72"/>
    <mergeCell ref="E65:F68"/>
    <mergeCell ref="K67:L68"/>
    <mergeCell ref="G65:G68"/>
    <mergeCell ref="C71:C72"/>
    <mergeCell ref="M73:N76"/>
    <mergeCell ref="O73:P76"/>
    <mergeCell ref="E69:F72"/>
    <mergeCell ref="G69:H72"/>
    <mergeCell ref="I69:J72"/>
    <mergeCell ref="I61:J64"/>
    <mergeCell ref="K61:L64"/>
    <mergeCell ref="C69:C70"/>
    <mergeCell ref="C65:C66"/>
    <mergeCell ref="D65:D66"/>
    <mergeCell ref="C67:C68"/>
    <mergeCell ref="O13:P16"/>
    <mergeCell ref="O19:P20"/>
    <mergeCell ref="M21:N24"/>
    <mergeCell ref="O21:P24"/>
    <mergeCell ref="M13:N16"/>
    <mergeCell ref="C13:C14"/>
    <mergeCell ref="D13:D14"/>
    <mergeCell ref="C19:C20"/>
    <mergeCell ref="D19:D20"/>
    <mergeCell ref="C21:C22"/>
    <mergeCell ref="D21:D22"/>
    <mergeCell ref="C15:C16"/>
    <mergeCell ref="D15:D16"/>
    <mergeCell ref="D17:D18"/>
    <mergeCell ref="G21:H24"/>
    <mergeCell ref="G53:G56"/>
    <mergeCell ref="D49:D50"/>
    <mergeCell ref="D41:D42"/>
    <mergeCell ref="C43:C44"/>
    <mergeCell ref="D43:D44"/>
    <mergeCell ref="C87:C88"/>
    <mergeCell ref="D87:D88"/>
    <mergeCell ref="C51:C52"/>
    <mergeCell ref="D51:D52"/>
    <mergeCell ref="C53:C54"/>
    <mergeCell ref="D53:D54"/>
    <mergeCell ref="C55:C56"/>
    <mergeCell ref="D55:D56"/>
    <mergeCell ref="D71:D72"/>
    <mergeCell ref="C73:C74"/>
    <mergeCell ref="C57:C58"/>
    <mergeCell ref="D57:D58"/>
    <mergeCell ref="C83:C84"/>
    <mergeCell ref="D83:D84"/>
    <mergeCell ref="C75:C76"/>
    <mergeCell ref="D75:D76"/>
    <mergeCell ref="C59:C60"/>
    <mergeCell ref="D59:D60"/>
    <mergeCell ref="C85:C86"/>
    <mergeCell ref="D85:D86"/>
    <mergeCell ref="C77:C78"/>
    <mergeCell ref="D77:D78"/>
    <mergeCell ref="C79:C80"/>
    <mergeCell ref="C81:C82"/>
    <mergeCell ref="E77:F80"/>
    <mergeCell ref="O7:P8"/>
    <mergeCell ref="O25:P28"/>
    <mergeCell ref="O31:P32"/>
    <mergeCell ref="M33:N36"/>
    <mergeCell ref="O33:P36"/>
    <mergeCell ref="M37:N40"/>
    <mergeCell ref="O37:P40"/>
    <mergeCell ref="M9:N12"/>
    <mergeCell ref="O9:P12"/>
    <mergeCell ref="M25:N28"/>
    <mergeCell ref="I37:J40"/>
    <mergeCell ref="K37:L40"/>
    <mergeCell ref="K31:L32"/>
    <mergeCell ref="O57:P60"/>
    <mergeCell ref="M49:N52"/>
    <mergeCell ref="O49:P52"/>
    <mergeCell ref="O55:P56"/>
    <mergeCell ref="M57:N60"/>
    <mergeCell ref="I57:J60"/>
    <mergeCell ref="K57:L60"/>
    <mergeCell ref="O43:P44"/>
    <mergeCell ref="M45:N48"/>
    <mergeCell ref="O45:P48"/>
    <mergeCell ref="C45:C46"/>
    <mergeCell ref="D45:D46"/>
    <mergeCell ref="E41:F44"/>
    <mergeCell ref="K43:L44"/>
    <mergeCell ref="I45:J48"/>
    <mergeCell ref="K45:L48"/>
    <mergeCell ref="I49:J52"/>
    <mergeCell ref="K49:L52"/>
    <mergeCell ref="E53:F56"/>
    <mergeCell ref="K55:L56"/>
    <mergeCell ref="E37:F40"/>
    <mergeCell ref="G37:H40"/>
    <mergeCell ref="G33:H36"/>
    <mergeCell ref="C61:C62"/>
    <mergeCell ref="D61:D62"/>
    <mergeCell ref="C37:C38"/>
    <mergeCell ref="D37:D38"/>
    <mergeCell ref="C39:C40"/>
    <mergeCell ref="D39:D40"/>
    <mergeCell ref="C41:C42"/>
    <mergeCell ref="G41:G44"/>
    <mergeCell ref="E45:F48"/>
    <mergeCell ref="G45:H48"/>
    <mergeCell ref="C47:C48"/>
    <mergeCell ref="D47:D48"/>
    <mergeCell ref="E49:F52"/>
    <mergeCell ref="G49:H52"/>
    <mergeCell ref="C49:C50"/>
    <mergeCell ref="C35:C36"/>
    <mergeCell ref="D35:D36"/>
    <mergeCell ref="E57:F60"/>
    <mergeCell ref="G57:H60"/>
    <mergeCell ref="G61:H64"/>
    <mergeCell ref="C33:C34"/>
    <mergeCell ref="C17:C18"/>
    <mergeCell ref="C23:C24"/>
    <mergeCell ref="E21:F24"/>
    <mergeCell ref="E25:F28"/>
    <mergeCell ref="D23:D24"/>
    <mergeCell ref="C29:C30"/>
    <mergeCell ref="D29:D30"/>
    <mergeCell ref="C31:C32"/>
    <mergeCell ref="D31:D32"/>
    <mergeCell ref="G5:G8"/>
    <mergeCell ref="G13:H16"/>
    <mergeCell ref="G9:H12"/>
    <mergeCell ref="G25:H28"/>
    <mergeCell ref="I21:J24"/>
    <mergeCell ref="I13:J16"/>
    <mergeCell ref="K25:L28"/>
    <mergeCell ref="C1:J2"/>
    <mergeCell ref="C3:D4"/>
    <mergeCell ref="I9:J12"/>
    <mergeCell ref="K7:L8"/>
    <mergeCell ref="E9:F12"/>
    <mergeCell ref="K9:L12"/>
    <mergeCell ref="D5:D6"/>
    <mergeCell ref="C7:C8"/>
    <mergeCell ref="D7:D8"/>
    <mergeCell ref="C9:C10"/>
    <mergeCell ref="D9:D10"/>
    <mergeCell ref="C5:C6"/>
    <mergeCell ref="E5:F8"/>
    <mergeCell ref="C11:C12"/>
    <mergeCell ref="D11:D12"/>
    <mergeCell ref="E17:F20"/>
    <mergeCell ref="C25:C26"/>
    <mergeCell ref="I93:J96"/>
    <mergeCell ref="K93:L96"/>
    <mergeCell ref="M93:N96"/>
    <mergeCell ref="O93:P96"/>
    <mergeCell ref="C95:C96"/>
    <mergeCell ref="D95:D96"/>
    <mergeCell ref="Q13:Q16"/>
    <mergeCell ref="Q25:Q28"/>
    <mergeCell ref="Q37:Q40"/>
    <mergeCell ref="K13:L16"/>
    <mergeCell ref="E13:F16"/>
    <mergeCell ref="I33:J36"/>
    <mergeCell ref="K33:L36"/>
    <mergeCell ref="K21:L24"/>
    <mergeCell ref="E29:F32"/>
    <mergeCell ref="E33:F36"/>
    <mergeCell ref="G17:G20"/>
    <mergeCell ref="K19:L20"/>
    <mergeCell ref="G29:G32"/>
    <mergeCell ref="I25:J28"/>
    <mergeCell ref="D33:D34"/>
    <mergeCell ref="D25:D26"/>
    <mergeCell ref="C27:C28"/>
    <mergeCell ref="D27:D28"/>
    <mergeCell ref="Q97:Q100"/>
    <mergeCell ref="Q85:Q88"/>
    <mergeCell ref="Q73:Q76"/>
    <mergeCell ref="Q61:Q64"/>
    <mergeCell ref="Q49:Q52"/>
    <mergeCell ref="C101:C102"/>
    <mergeCell ref="D101:D102"/>
    <mergeCell ref="E101:F104"/>
    <mergeCell ref="G101:G104"/>
    <mergeCell ref="C103:C104"/>
    <mergeCell ref="D103:D104"/>
    <mergeCell ref="K103:L104"/>
    <mergeCell ref="O103:P104"/>
    <mergeCell ref="C97:C98"/>
    <mergeCell ref="D97:D98"/>
    <mergeCell ref="E97:F100"/>
    <mergeCell ref="G97:H100"/>
    <mergeCell ref="I97:J100"/>
    <mergeCell ref="K97:L100"/>
    <mergeCell ref="M97:N100"/>
    <mergeCell ref="O97:P100"/>
    <mergeCell ref="C99:C100"/>
    <mergeCell ref="D99:D100"/>
    <mergeCell ref="C89:C90"/>
    <mergeCell ref="Q109:Q112"/>
    <mergeCell ref="C111:C112"/>
    <mergeCell ref="D111:D112"/>
    <mergeCell ref="C105:C106"/>
    <mergeCell ref="D105:D106"/>
    <mergeCell ref="E105:F108"/>
    <mergeCell ref="G105:H108"/>
    <mergeCell ref="I105:J108"/>
    <mergeCell ref="K105:L108"/>
    <mergeCell ref="M105:N108"/>
    <mergeCell ref="O105:P108"/>
    <mergeCell ref="C107:C108"/>
    <mergeCell ref="D107:D108"/>
    <mergeCell ref="Q121:Q124"/>
    <mergeCell ref="C123:C124"/>
    <mergeCell ref="D123:D124"/>
    <mergeCell ref="C113:C114"/>
    <mergeCell ref="D113:D114"/>
    <mergeCell ref="E113:F116"/>
    <mergeCell ref="G113:G116"/>
    <mergeCell ref="C115:C116"/>
    <mergeCell ref="D115:D116"/>
    <mergeCell ref="K115:L116"/>
    <mergeCell ref="O115:P116"/>
    <mergeCell ref="C117:C118"/>
    <mergeCell ref="D117:D118"/>
    <mergeCell ref="E117:F120"/>
    <mergeCell ref="G117:H120"/>
    <mergeCell ref="I117:J120"/>
    <mergeCell ref="K117:L120"/>
    <mergeCell ref="M117:N120"/>
    <mergeCell ref="O117:P120"/>
    <mergeCell ref="C119:C120"/>
    <mergeCell ref="D119:D120"/>
    <mergeCell ref="C121:C122"/>
    <mergeCell ref="D121:D122"/>
    <mergeCell ref="E121:F124"/>
    <mergeCell ref="D89:D90"/>
    <mergeCell ref="E89:F92"/>
    <mergeCell ref="G89:G92"/>
    <mergeCell ref="C91:C92"/>
    <mergeCell ref="G121:H124"/>
    <mergeCell ref="I121:J124"/>
    <mergeCell ref="K121:L124"/>
    <mergeCell ref="M121:N124"/>
    <mergeCell ref="O121:P124"/>
    <mergeCell ref="C109:C110"/>
    <mergeCell ref="D109:D110"/>
    <mergeCell ref="E109:F112"/>
    <mergeCell ref="G109:H112"/>
    <mergeCell ref="I109:J112"/>
    <mergeCell ref="K109:L112"/>
    <mergeCell ref="M109:N112"/>
    <mergeCell ref="O109:P112"/>
    <mergeCell ref="D91:D92"/>
    <mergeCell ref="K91:L92"/>
    <mergeCell ref="O91:P92"/>
    <mergeCell ref="C93:C94"/>
    <mergeCell ref="D93:D94"/>
    <mergeCell ref="E93:F96"/>
    <mergeCell ref="G93:H96"/>
  </mergeCells>
  <phoneticPr fontId="4"/>
  <pageMargins left="0" right="0" top="0" bottom="0" header="0.31496062992125984" footer="0.31496062992125984"/>
  <pageSetup paperSize="9" orientation="portrait" horizontalDpi="4294967293"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2:N107"/>
  <sheetViews>
    <sheetView workbookViewId="0">
      <selection activeCell="Q17" sqref="Q17"/>
    </sheetView>
  </sheetViews>
  <sheetFormatPr defaultRowHeight="6" customHeight="1"/>
  <cols>
    <col min="1" max="1" width="1.375" style="91" customWidth="1"/>
    <col min="2" max="2" width="10.75" style="91" customWidth="1"/>
    <col min="3" max="5" width="7.875" style="91" customWidth="1"/>
    <col min="6" max="6" width="7" style="91" customWidth="1"/>
    <col min="7" max="7" width="7.875" style="91" customWidth="1"/>
    <col min="8" max="8" width="2.625" style="91" customWidth="1"/>
    <col min="9" max="9" width="9" style="91"/>
    <col min="10" max="14" width="7.125" style="91" customWidth="1"/>
    <col min="15" max="229" width="9" style="91"/>
    <col min="230" max="230" width="1.375" style="91" customWidth="1"/>
    <col min="231" max="231" width="10.75" style="91" customWidth="1"/>
    <col min="232" max="234" width="7.875" style="91" customWidth="1"/>
    <col min="235" max="235" width="7" style="91" customWidth="1"/>
    <col min="236" max="236" width="7.875" style="91" customWidth="1"/>
    <col min="237" max="237" width="2.625" style="91" customWidth="1"/>
    <col min="238" max="238" width="9" style="91"/>
    <col min="239" max="243" width="7.125" style="91" customWidth="1"/>
    <col min="244" max="244" width="3.875" style="91" customWidth="1"/>
    <col min="245" max="245" width="10.75" style="91" customWidth="1"/>
    <col min="246" max="248" width="7.875" style="91" customWidth="1"/>
    <col min="249" max="249" width="7" style="91" customWidth="1"/>
    <col min="250" max="250" width="7.875" style="91" customWidth="1"/>
    <col min="251" max="251" width="2.625" style="91" customWidth="1"/>
    <col min="252" max="252" width="9" style="91"/>
    <col min="253" max="257" width="7.125" style="91" customWidth="1"/>
    <col min="258" max="485" width="9" style="91"/>
    <col min="486" max="486" width="1.375" style="91" customWidth="1"/>
    <col min="487" max="487" width="10.75" style="91" customWidth="1"/>
    <col min="488" max="490" width="7.875" style="91" customWidth="1"/>
    <col min="491" max="491" width="7" style="91" customWidth="1"/>
    <col min="492" max="492" width="7.875" style="91" customWidth="1"/>
    <col min="493" max="493" width="2.625" style="91" customWidth="1"/>
    <col min="494" max="494" width="9" style="91"/>
    <col min="495" max="499" width="7.125" style="91" customWidth="1"/>
    <col min="500" max="500" width="3.875" style="91" customWidth="1"/>
    <col min="501" max="501" width="10.75" style="91" customWidth="1"/>
    <col min="502" max="504" width="7.875" style="91" customWidth="1"/>
    <col min="505" max="505" width="7" style="91" customWidth="1"/>
    <col min="506" max="506" width="7.875" style="91" customWidth="1"/>
    <col min="507" max="507" width="2.625" style="91" customWidth="1"/>
    <col min="508" max="508" width="9" style="91"/>
    <col min="509" max="513" width="7.125" style="91" customWidth="1"/>
    <col min="514" max="741" width="9" style="91"/>
    <col min="742" max="742" width="1.375" style="91" customWidth="1"/>
    <col min="743" max="743" width="10.75" style="91" customWidth="1"/>
    <col min="744" max="746" width="7.875" style="91" customWidth="1"/>
    <col min="747" max="747" width="7" style="91" customWidth="1"/>
    <col min="748" max="748" width="7.875" style="91" customWidth="1"/>
    <col min="749" max="749" width="2.625" style="91" customWidth="1"/>
    <col min="750" max="750" width="9" style="91"/>
    <col min="751" max="755" width="7.125" style="91" customWidth="1"/>
    <col min="756" max="756" width="3.875" style="91" customWidth="1"/>
    <col min="757" max="757" width="10.75" style="91" customWidth="1"/>
    <col min="758" max="760" width="7.875" style="91" customWidth="1"/>
    <col min="761" max="761" width="7" style="91" customWidth="1"/>
    <col min="762" max="762" width="7.875" style="91" customWidth="1"/>
    <col min="763" max="763" width="2.625" style="91" customWidth="1"/>
    <col min="764" max="764" width="9" style="91"/>
    <col min="765" max="769" width="7.125" style="91" customWidth="1"/>
    <col min="770" max="997" width="9" style="91"/>
    <col min="998" max="998" width="1.375" style="91" customWidth="1"/>
    <col min="999" max="999" width="10.75" style="91" customWidth="1"/>
    <col min="1000" max="1002" width="7.875" style="91" customWidth="1"/>
    <col min="1003" max="1003" width="7" style="91" customWidth="1"/>
    <col min="1004" max="1004" width="7.875" style="91" customWidth="1"/>
    <col min="1005" max="1005" width="2.625" style="91" customWidth="1"/>
    <col min="1006" max="1006" width="9" style="91"/>
    <col min="1007" max="1011" width="7.125" style="91" customWidth="1"/>
    <col min="1012" max="1012" width="3.875" style="91" customWidth="1"/>
    <col min="1013" max="1013" width="10.75" style="91" customWidth="1"/>
    <col min="1014" max="1016" width="7.875" style="91" customWidth="1"/>
    <col min="1017" max="1017" width="7" style="91" customWidth="1"/>
    <col min="1018" max="1018" width="7.875" style="91" customWidth="1"/>
    <col min="1019" max="1019" width="2.625" style="91" customWidth="1"/>
    <col min="1020" max="1020" width="9" style="91"/>
    <col min="1021" max="1025" width="7.125" style="91" customWidth="1"/>
    <col min="1026" max="1253" width="9" style="91"/>
    <col min="1254" max="1254" width="1.375" style="91" customWidth="1"/>
    <col min="1255" max="1255" width="10.75" style="91" customWidth="1"/>
    <col min="1256" max="1258" width="7.875" style="91" customWidth="1"/>
    <col min="1259" max="1259" width="7" style="91" customWidth="1"/>
    <col min="1260" max="1260" width="7.875" style="91" customWidth="1"/>
    <col min="1261" max="1261" width="2.625" style="91" customWidth="1"/>
    <col min="1262" max="1262" width="9" style="91"/>
    <col min="1263" max="1267" width="7.125" style="91" customWidth="1"/>
    <col min="1268" max="1268" width="3.875" style="91" customWidth="1"/>
    <col min="1269" max="1269" width="10.75" style="91" customWidth="1"/>
    <col min="1270" max="1272" width="7.875" style="91" customWidth="1"/>
    <col min="1273" max="1273" width="7" style="91" customWidth="1"/>
    <col min="1274" max="1274" width="7.875" style="91" customWidth="1"/>
    <col min="1275" max="1275" width="2.625" style="91" customWidth="1"/>
    <col min="1276" max="1276" width="9" style="91"/>
    <col min="1277" max="1281" width="7.125" style="91" customWidth="1"/>
    <col min="1282" max="1509" width="9" style="91"/>
    <col min="1510" max="1510" width="1.375" style="91" customWidth="1"/>
    <col min="1511" max="1511" width="10.75" style="91" customWidth="1"/>
    <col min="1512" max="1514" width="7.875" style="91" customWidth="1"/>
    <col min="1515" max="1515" width="7" style="91" customWidth="1"/>
    <col min="1516" max="1516" width="7.875" style="91" customWidth="1"/>
    <col min="1517" max="1517" width="2.625" style="91" customWidth="1"/>
    <col min="1518" max="1518" width="9" style="91"/>
    <col min="1519" max="1523" width="7.125" style="91" customWidth="1"/>
    <col min="1524" max="1524" width="3.875" style="91" customWidth="1"/>
    <col min="1525" max="1525" width="10.75" style="91" customWidth="1"/>
    <col min="1526" max="1528" width="7.875" style="91" customWidth="1"/>
    <col min="1529" max="1529" width="7" style="91" customWidth="1"/>
    <col min="1530" max="1530" width="7.875" style="91" customWidth="1"/>
    <col min="1531" max="1531" width="2.625" style="91" customWidth="1"/>
    <col min="1532" max="1532" width="9" style="91"/>
    <col min="1533" max="1537" width="7.125" style="91" customWidth="1"/>
    <col min="1538" max="1765" width="9" style="91"/>
    <col min="1766" max="1766" width="1.375" style="91" customWidth="1"/>
    <col min="1767" max="1767" width="10.75" style="91" customWidth="1"/>
    <col min="1768" max="1770" width="7.875" style="91" customWidth="1"/>
    <col min="1771" max="1771" width="7" style="91" customWidth="1"/>
    <col min="1772" max="1772" width="7.875" style="91" customWidth="1"/>
    <col min="1773" max="1773" width="2.625" style="91" customWidth="1"/>
    <col min="1774" max="1774" width="9" style="91"/>
    <col min="1775" max="1779" width="7.125" style="91" customWidth="1"/>
    <col min="1780" max="1780" width="3.875" style="91" customWidth="1"/>
    <col min="1781" max="1781" width="10.75" style="91" customWidth="1"/>
    <col min="1782" max="1784" width="7.875" style="91" customWidth="1"/>
    <col min="1785" max="1785" width="7" style="91" customWidth="1"/>
    <col min="1786" max="1786" width="7.875" style="91" customWidth="1"/>
    <col min="1787" max="1787" width="2.625" style="91" customWidth="1"/>
    <col min="1788" max="1788" width="9" style="91"/>
    <col min="1789" max="1793" width="7.125" style="91" customWidth="1"/>
    <col min="1794" max="2021" width="9" style="91"/>
    <col min="2022" max="2022" width="1.375" style="91" customWidth="1"/>
    <col min="2023" max="2023" width="10.75" style="91" customWidth="1"/>
    <col min="2024" max="2026" width="7.875" style="91" customWidth="1"/>
    <col min="2027" max="2027" width="7" style="91" customWidth="1"/>
    <col min="2028" max="2028" width="7.875" style="91" customWidth="1"/>
    <col min="2029" max="2029" width="2.625" style="91" customWidth="1"/>
    <col min="2030" max="2030" width="9" style="91"/>
    <col min="2031" max="2035" width="7.125" style="91" customWidth="1"/>
    <col min="2036" max="2036" width="3.875" style="91" customWidth="1"/>
    <col min="2037" max="2037" width="10.75" style="91" customWidth="1"/>
    <col min="2038" max="2040" width="7.875" style="91" customWidth="1"/>
    <col min="2041" max="2041" width="7" style="91" customWidth="1"/>
    <col min="2042" max="2042" width="7.875" style="91" customWidth="1"/>
    <col min="2043" max="2043" width="2.625" style="91" customWidth="1"/>
    <col min="2044" max="2044" width="9" style="91"/>
    <col min="2045" max="2049" width="7.125" style="91" customWidth="1"/>
    <col min="2050" max="2277" width="9" style="91"/>
    <col min="2278" max="2278" width="1.375" style="91" customWidth="1"/>
    <col min="2279" max="2279" width="10.75" style="91" customWidth="1"/>
    <col min="2280" max="2282" width="7.875" style="91" customWidth="1"/>
    <col min="2283" max="2283" width="7" style="91" customWidth="1"/>
    <col min="2284" max="2284" width="7.875" style="91" customWidth="1"/>
    <col min="2285" max="2285" width="2.625" style="91" customWidth="1"/>
    <col min="2286" max="2286" width="9" style="91"/>
    <col min="2287" max="2291" width="7.125" style="91" customWidth="1"/>
    <col min="2292" max="2292" width="3.875" style="91" customWidth="1"/>
    <col min="2293" max="2293" width="10.75" style="91" customWidth="1"/>
    <col min="2294" max="2296" width="7.875" style="91" customWidth="1"/>
    <col min="2297" max="2297" width="7" style="91" customWidth="1"/>
    <col min="2298" max="2298" width="7.875" style="91" customWidth="1"/>
    <col min="2299" max="2299" width="2.625" style="91" customWidth="1"/>
    <col min="2300" max="2300" width="9" style="91"/>
    <col min="2301" max="2305" width="7.125" style="91" customWidth="1"/>
    <col min="2306" max="2533" width="9" style="91"/>
    <col min="2534" max="2534" width="1.375" style="91" customWidth="1"/>
    <col min="2535" max="2535" width="10.75" style="91" customWidth="1"/>
    <col min="2536" max="2538" width="7.875" style="91" customWidth="1"/>
    <col min="2539" max="2539" width="7" style="91" customWidth="1"/>
    <col min="2540" max="2540" width="7.875" style="91" customWidth="1"/>
    <col min="2541" max="2541" width="2.625" style="91" customWidth="1"/>
    <col min="2542" max="2542" width="9" style="91"/>
    <col min="2543" max="2547" width="7.125" style="91" customWidth="1"/>
    <col min="2548" max="2548" width="3.875" style="91" customWidth="1"/>
    <col min="2549" max="2549" width="10.75" style="91" customWidth="1"/>
    <col min="2550" max="2552" width="7.875" style="91" customWidth="1"/>
    <col min="2553" max="2553" width="7" style="91" customWidth="1"/>
    <col min="2554" max="2554" width="7.875" style="91" customWidth="1"/>
    <col min="2555" max="2555" width="2.625" style="91" customWidth="1"/>
    <col min="2556" max="2556" width="9" style="91"/>
    <col min="2557" max="2561" width="7.125" style="91" customWidth="1"/>
    <col min="2562" max="2789" width="9" style="91"/>
    <col min="2790" max="2790" width="1.375" style="91" customWidth="1"/>
    <col min="2791" max="2791" width="10.75" style="91" customWidth="1"/>
    <col min="2792" max="2794" width="7.875" style="91" customWidth="1"/>
    <col min="2795" max="2795" width="7" style="91" customWidth="1"/>
    <col min="2796" max="2796" width="7.875" style="91" customWidth="1"/>
    <col min="2797" max="2797" width="2.625" style="91" customWidth="1"/>
    <col min="2798" max="2798" width="9" style="91"/>
    <col min="2799" max="2803" width="7.125" style="91" customWidth="1"/>
    <col min="2804" max="2804" width="3.875" style="91" customWidth="1"/>
    <col min="2805" max="2805" width="10.75" style="91" customWidth="1"/>
    <col min="2806" max="2808" width="7.875" style="91" customWidth="1"/>
    <col min="2809" max="2809" width="7" style="91" customWidth="1"/>
    <col min="2810" max="2810" width="7.875" style="91" customWidth="1"/>
    <col min="2811" max="2811" width="2.625" style="91" customWidth="1"/>
    <col min="2812" max="2812" width="9" style="91"/>
    <col min="2813" max="2817" width="7.125" style="91" customWidth="1"/>
    <col min="2818" max="3045" width="9" style="91"/>
    <col min="3046" max="3046" width="1.375" style="91" customWidth="1"/>
    <col min="3047" max="3047" width="10.75" style="91" customWidth="1"/>
    <col min="3048" max="3050" width="7.875" style="91" customWidth="1"/>
    <col min="3051" max="3051" width="7" style="91" customWidth="1"/>
    <col min="3052" max="3052" width="7.875" style="91" customWidth="1"/>
    <col min="3053" max="3053" width="2.625" style="91" customWidth="1"/>
    <col min="3054" max="3054" width="9" style="91"/>
    <col min="3055" max="3059" width="7.125" style="91" customWidth="1"/>
    <col min="3060" max="3060" width="3.875" style="91" customWidth="1"/>
    <col min="3061" max="3061" width="10.75" style="91" customWidth="1"/>
    <col min="3062" max="3064" width="7.875" style="91" customWidth="1"/>
    <col min="3065" max="3065" width="7" style="91" customWidth="1"/>
    <col min="3066" max="3066" width="7.875" style="91" customWidth="1"/>
    <col min="3067" max="3067" width="2.625" style="91" customWidth="1"/>
    <col min="3068" max="3068" width="9" style="91"/>
    <col min="3069" max="3073" width="7.125" style="91" customWidth="1"/>
    <col min="3074" max="3301" width="9" style="91"/>
    <col min="3302" max="3302" width="1.375" style="91" customWidth="1"/>
    <col min="3303" max="3303" width="10.75" style="91" customWidth="1"/>
    <col min="3304" max="3306" width="7.875" style="91" customWidth="1"/>
    <col min="3307" max="3307" width="7" style="91" customWidth="1"/>
    <col min="3308" max="3308" width="7.875" style="91" customWidth="1"/>
    <col min="3309" max="3309" width="2.625" style="91" customWidth="1"/>
    <col min="3310" max="3310" width="9" style="91"/>
    <col min="3311" max="3315" width="7.125" style="91" customWidth="1"/>
    <col min="3316" max="3316" width="3.875" style="91" customWidth="1"/>
    <col min="3317" max="3317" width="10.75" style="91" customWidth="1"/>
    <col min="3318" max="3320" width="7.875" style="91" customWidth="1"/>
    <col min="3321" max="3321" width="7" style="91" customWidth="1"/>
    <col min="3322" max="3322" width="7.875" style="91" customWidth="1"/>
    <col min="3323" max="3323" width="2.625" style="91" customWidth="1"/>
    <col min="3324" max="3324" width="9" style="91"/>
    <col min="3325" max="3329" width="7.125" style="91" customWidth="1"/>
    <col min="3330" max="3557" width="9" style="91"/>
    <col min="3558" max="3558" width="1.375" style="91" customWidth="1"/>
    <col min="3559" max="3559" width="10.75" style="91" customWidth="1"/>
    <col min="3560" max="3562" width="7.875" style="91" customWidth="1"/>
    <col min="3563" max="3563" width="7" style="91" customWidth="1"/>
    <col min="3564" max="3564" width="7.875" style="91" customWidth="1"/>
    <col min="3565" max="3565" width="2.625" style="91" customWidth="1"/>
    <col min="3566" max="3566" width="9" style="91"/>
    <col min="3567" max="3571" width="7.125" style="91" customWidth="1"/>
    <col min="3572" max="3572" width="3.875" style="91" customWidth="1"/>
    <col min="3573" max="3573" width="10.75" style="91" customWidth="1"/>
    <col min="3574" max="3576" width="7.875" style="91" customWidth="1"/>
    <col min="3577" max="3577" width="7" style="91" customWidth="1"/>
    <col min="3578" max="3578" width="7.875" style="91" customWidth="1"/>
    <col min="3579" max="3579" width="2.625" style="91" customWidth="1"/>
    <col min="3580" max="3580" width="9" style="91"/>
    <col min="3581" max="3585" width="7.125" style="91" customWidth="1"/>
    <col min="3586" max="3813" width="9" style="91"/>
    <col min="3814" max="3814" width="1.375" style="91" customWidth="1"/>
    <col min="3815" max="3815" width="10.75" style="91" customWidth="1"/>
    <col min="3816" max="3818" width="7.875" style="91" customWidth="1"/>
    <col min="3819" max="3819" width="7" style="91" customWidth="1"/>
    <col min="3820" max="3820" width="7.875" style="91" customWidth="1"/>
    <col min="3821" max="3821" width="2.625" style="91" customWidth="1"/>
    <col min="3822" max="3822" width="9" style="91"/>
    <col min="3823" max="3827" width="7.125" style="91" customWidth="1"/>
    <col min="3828" max="3828" width="3.875" style="91" customWidth="1"/>
    <col min="3829" max="3829" width="10.75" style="91" customWidth="1"/>
    <col min="3830" max="3832" width="7.875" style="91" customWidth="1"/>
    <col min="3833" max="3833" width="7" style="91" customWidth="1"/>
    <col min="3834" max="3834" width="7.875" style="91" customWidth="1"/>
    <col min="3835" max="3835" width="2.625" style="91" customWidth="1"/>
    <col min="3836" max="3836" width="9" style="91"/>
    <col min="3837" max="3841" width="7.125" style="91" customWidth="1"/>
    <col min="3842" max="4069" width="9" style="91"/>
    <col min="4070" max="4070" width="1.375" style="91" customWidth="1"/>
    <col min="4071" max="4071" width="10.75" style="91" customWidth="1"/>
    <col min="4072" max="4074" width="7.875" style="91" customWidth="1"/>
    <col min="4075" max="4075" width="7" style="91" customWidth="1"/>
    <col min="4076" max="4076" width="7.875" style="91" customWidth="1"/>
    <col min="4077" max="4077" width="2.625" style="91" customWidth="1"/>
    <col min="4078" max="4078" width="9" style="91"/>
    <col min="4079" max="4083" width="7.125" style="91" customWidth="1"/>
    <col min="4084" max="4084" width="3.875" style="91" customWidth="1"/>
    <col min="4085" max="4085" width="10.75" style="91" customWidth="1"/>
    <col min="4086" max="4088" width="7.875" style="91" customWidth="1"/>
    <col min="4089" max="4089" width="7" style="91" customWidth="1"/>
    <col min="4090" max="4090" width="7.875" style="91" customWidth="1"/>
    <col min="4091" max="4091" width="2.625" style="91" customWidth="1"/>
    <col min="4092" max="4092" width="9" style="91"/>
    <col min="4093" max="4097" width="7.125" style="91" customWidth="1"/>
    <col min="4098" max="4325" width="9" style="91"/>
    <col min="4326" max="4326" width="1.375" style="91" customWidth="1"/>
    <col min="4327" max="4327" width="10.75" style="91" customWidth="1"/>
    <col min="4328" max="4330" width="7.875" style="91" customWidth="1"/>
    <col min="4331" max="4331" width="7" style="91" customWidth="1"/>
    <col min="4332" max="4332" width="7.875" style="91" customWidth="1"/>
    <col min="4333" max="4333" width="2.625" style="91" customWidth="1"/>
    <col min="4334" max="4334" width="9" style="91"/>
    <col min="4335" max="4339" width="7.125" style="91" customWidth="1"/>
    <col min="4340" max="4340" width="3.875" style="91" customWidth="1"/>
    <col min="4341" max="4341" width="10.75" style="91" customWidth="1"/>
    <col min="4342" max="4344" width="7.875" style="91" customWidth="1"/>
    <col min="4345" max="4345" width="7" style="91" customWidth="1"/>
    <col min="4346" max="4346" width="7.875" style="91" customWidth="1"/>
    <col min="4347" max="4347" width="2.625" style="91" customWidth="1"/>
    <col min="4348" max="4348" width="9" style="91"/>
    <col min="4349" max="4353" width="7.125" style="91" customWidth="1"/>
    <col min="4354" max="4581" width="9" style="91"/>
    <col min="4582" max="4582" width="1.375" style="91" customWidth="1"/>
    <col min="4583" max="4583" width="10.75" style="91" customWidth="1"/>
    <col min="4584" max="4586" width="7.875" style="91" customWidth="1"/>
    <col min="4587" max="4587" width="7" style="91" customWidth="1"/>
    <col min="4588" max="4588" width="7.875" style="91" customWidth="1"/>
    <col min="4589" max="4589" width="2.625" style="91" customWidth="1"/>
    <col min="4590" max="4590" width="9" style="91"/>
    <col min="4591" max="4595" width="7.125" style="91" customWidth="1"/>
    <col min="4596" max="4596" width="3.875" style="91" customWidth="1"/>
    <col min="4597" max="4597" width="10.75" style="91" customWidth="1"/>
    <col min="4598" max="4600" width="7.875" style="91" customWidth="1"/>
    <col min="4601" max="4601" width="7" style="91" customWidth="1"/>
    <col min="4602" max="4602" width="7.875" style="91" customWidth="1"/>
    <col min="4603" max="4603" width="2.625" style="91" customWidth="1"/>
    <col min="4604" max="4604" width="9" style="91"/>
    <col min="4605" max="4609" width="7.125" style="91" customWidth="1"/>
    <col min="4610" max="4837" width="9" style="91"/>
    <col min="4838" max="4838" width="1.375" style="91" customWidth="1"/>
    <col min="4839" max="4839" width="10.75" style="91" customWidth="1"/>
    <col min="4840" max="4842" width="7.875" style="91" customWidth="1"/>
    <col min="4843" max="4843" width="7" style="91" customWidth="1"/>
    <col min="4844" max="4844" width="7.875" style="91" customWidth="1"/>
    <col min="4845" max="4845" width="2.625" style="91" customWidth="1"/>
    <col min="4846" max="4846" width="9" style="91"/>
    <col min="4847" max="4851" width="7.125" style="91" customWidth="1"/>
    <col min="4852" max="4852" width="3.875" style="91" customWidth="1"/>
    <col min="4853" max="4853" width="10.75" style="91" customWidth="1"/>
    <col min="4854" max="4856" width="7.875" style="91" customWidth="1"/>
    <col min="4857" max="4857" width="7" style="91" customWidth="1"/>
    <col min="4858" max="4858" width="7.875" style="91" customWidth="1"/>
    <col min="4859" max="4859" width="2.625" style="91" customWidth="1"/>
    <col min="4860" max="4860" width="9" style="91"/>
    <col min="4861" max="4865" width="7.125" style="91" customWidth="1"/>
    <col min="4866" max="5093" width="9" style="91"/>
    <col min="5094" max="5094" width="1.375" style="91" customWidth="1"/>
    <col min="5095" max="5095" width="10.75" style="91" customWidth="1"/>
    <col min="5096" max="5098" width="7.875" style="91" customWidth="1"/>
    <col min="5099" max="5099" width="7" style="91" customWidth="1"/>
    <col min="5100" max="5100" width="7.875" style="91" customWidth="1"/>
    <col min="5101" max="5101" width="2.625" style="91" customWidth="1"/>
    <col min="5102" max="5102" width="9" style="91"/>
    <col min="5103" max="5107" width="7.125" style="91" customWidth="1"/>
    <col min="5108" max="5108" width="3.875" style="91" customWidth="1"/>
    <col min="5109" max="5109" width="10.75" style="91" customWidth="1"/>
    <col min="5110" max="5112" width="7.875" style="91" customWidth="1"/>
    <col min="5113" max="5113" width="7" style="91" customWidth="1"/>
    <col min="5114" max="5114" width="7.875" style="91" customWidth="1"/>
    <col min="5115" max="5115" width="2.625" style="91" customWidth="1"/>
    <col min="5116" max="5116" width="9" style="91"/>
    <col min="5117" max="5121" width="7.125" style="91" customWidth="1"/>
    <col min="5122" max="5349" width="9" style="91"/>
    <col min="5350" max="5350" width="1.375" style="91" customWidth="1"/>
    <col min="5351" max="5351" width="10.75" style="91" customWidth="1"/>
    <col min="5352" max="5354" width="7.875" style="91" customWidth="1"/>
    <col min="5355" max="5355" width="7" style="91" customWidth="1"/>
    <col min="5356" max="5356" width="7.875" style="91" customWidth="1"/>
    <col min="5357" max="5357" width="2.625" style="91" customWidth="1"/>
    <col min="5358" max="5358" width="9" style="91"/>
    <col min="5359" max="5363" width="7.125" style="91" customWidth="1"/>
    <col min="5364" max="5364" width="3.875" style="91" customWidth="1"/>
    <col min="5365" max="5365" width="10.75" style="91" customWidth="1"/>
    <col min="5366" max="5368" width="7.875" style="91" customWidth="1"/>
    <col min="5369" max="5369" width="7" style="91" customWidth="1"/>
    <col min="5370" max="5370" width="7.875" style="91" customWidth="1"/>
    <col min="5371" max="5371" width="2.625" style="91" customWidth="1"/>
    <col min="5372" max="5372" width="9" style="91"/>
    <col min="5373" max="5377" width="7.125" style="91" customWidth="1"/>
    <col min="5378" max="5605" width="9" style="91"/>
    <col min="5606" max="5606" width="1.375" style="91" customWidth="1"/>
    <col min="5607" max="5607" width="10.75" style="91" customWidth="1"/>
    <col min="5608" max="5610" width="7.875" style="91" customWidth="1"/>
    <col min="5611" max="5611" width="7" style="91" customWidth="1"/>
    <col min="5612" max="5612" width="7.875" style="91" customWidth="1"/>
    <col min="5613" max="5613" width="2.625" style="91" customWidth="1"/>
    <col min="5614" max="5614" width="9" style="91"/>
    <col min="5615" max="5619" width="7.125" style="91" customWidth="1"/>
    <col min="5620" max="5620" width="3.875" style="91" customWidth="1"/>
    <col min="5621" max="5621" width="10.75" style="91" customWidth="1"/>
    <col min="5622" max="5624" width="7.875" style="91" customWidth="1"/>
    <col min="5625" max="5625" width="7" style="91" customWidth="1"/>
    <col min="5626" max="5626" width="7.875" style="91" customWidth="1"/>
    <col min="5627" max="5627" width="2.625" style="91" customWidth="1"/>
    <col min="5628" max="5628" width="9" style="91"/>
    <col min="5629" max="5633" width="7.125" style="91" customWidth="1"/>
    <col min="5634" max="5861" width="9" style="91"/>
    <col min="5862" max="5862" width="1.375" style="91" customWidth="1"/>
    <col min="5863" max="5863" width="10.75" style="91" customWidth="1"/>
    <col min="5864" max="5866" width="7.875" style="91" customWidth="1"/>
    <col min="5867" max="5867" width="7" style="91" customWidth="1"/>
    <col min="5868" max="5868" width="7.875" style="91" customWidth="1"/>
    <col min="5869" max="5869" width="2.625" style="91" customWidth="1"/>
    <col min="5870" max="5870" width="9" style="91"/>
    <col min="5871" max="5875" width="7.125" style="91" customWidth="1"/>
    <col min="5876" max="5876" width="3.875" style="91" customWidth="1"/>
    <col min="5877" max="5877" width="10.75" style="91" customWidth="1"/>
    <col min="5878" max="5880" width="7.875" style="91" customWidth="1"/>
    <col min="5881" max="5881" width="7" style="91" customWidth="1"/>
    <col min="5882" max="5882" width="7.875" style="91" customWidth="1"/>
    <col min="5883" max="5883" width="2.625" style="91" customWidth="1"/>
    <col min="5884" max="5884" width="9" style="91"/>
    <col min="5885" max="5889" width="7.125" style="91" customWidth="1"/>
    <col min="5890" max="6117" width="9" style="91"/>
    <col min="6118" max="6118" width="1.375" style="91" customWidth="1"/>
    <col min="6119" max="6119" width="10.75" style="91" customWidth="1"/>
    <col min="6120" max="6122" width="7.875" style="91" customWidth="1"/>
    <col min="6123" max="6123" width="7" style="91" customWidth="1"/>
    <col min="6124" max="6124" width="7.875" style="91" customWidth="1"/>
    <col min="6125" max="6125" width="2.625" style="91" customWidth="1"/>
    <col min="6126" max="6126" width="9" style="91"/>
    <col min="6127" max="6131" width="7.125" style="91" customWidth="1"/>
    <col min="6132" max="6132" width="3.875" style="91" customWidth="1"/>
    <col min="6133" max="6133" width="10.75" style="91" customWidth="1"/>
    <col min="6134" max="6136" width="7.875" style="91" customWidth="1"/>
    <col min="6137" max="6137" width="7" style="91" customWidth="1"/>
    <col min="6138" max="6138" width="7.875" style="91" customWidth="1"/>
    <col min="6139" max="6139" width="2.625" style="91" customWidth="1"/>
    <col min="6140" max="6140" width="9" style="91"/>
    <col min="6141" max="6145" width="7.125" style="91" customWidth="1"/>
    <col min="6146" max="6373" width="9" style="91"/>
    <col min="6374" max="6374" width="1.375" style="91" customWidth="1"/>
    <col min="6375" max="6375" width="10.75" style="91" customWidth="1"/>
    <col min="6376" max="6378" width="7.875" style="91" customWidth="1"/>
    <col min="6379" max="6379" width="7" style="91" customWidth="1"/>
    <col min="6380" max="6380" width="7.875" style="91" customWidth="1"/>
    <col min="6381" max="6381" width="2.625" style="91" customWidth="1"/>
    <col min="6382" max="6382" width="9" style="91"/>
    <col min="6383" max="6387" width="7.125" style="91" customWidth="1"/>
    <col min="6388" max="6388" width="3.875" style="91" customWidth="1"/>
    <col min="6389" max="6389" width="10.75" style="91" customWidth="1"/>
    <col min="6390" max="6392" width="7.875" style="91" customWidth="1"/>
    <col min="6393" max="6393" width="7" style="91" customWidth="1"/>
    <col min="6394" max="6394" width="7.875" style="91" customWidth="1"/>
    <col min="6395" max="6395" width="2.625" style="91" customWidth="1"/>
    <col min="6396" max="6396" width="9" style="91"/>
    <col min="6397" max="6401" width="7.125" style="91" customWidth="1"/>
    <col min="6402" max="6629" width="9" style="91"/>
    <col min="6630" max="6630" width="1.375" style="91" customWidth="1"/>
    <col min="6631" max="6631" width="10.75" style="91" customWidth="1"/>
    <col min="6632" max="6634" width="7.875" style="91" customWidth="1"/>
    <col min="6635" max="6635" width="7" style="91" customWidth="1"/>
    <col min="6636" max="6636" width="7.875" style="91" customWidth="1"/>
    <col min="6637" max="6637" width="2.625" style="91" customWidth="1"/>
    <col min="6638" max="6638" width="9" style="91"/>
    <col min="6639" max="6643" width="7.125" style="91" customWidth="1"/>
    <col min="6644" max="6644" width="3.875" style="91" customWidth="1"/>
    <col min="6645" max="6645" width="10.75" style="91" customWidth="1"/>
    <col min="6646" max="6648" width="7.875" style="91" customWidth="1"/>
    <col min="6649" max="6649" width="7" style="91" customWidth="1"/>
    <col min="6650" max="6650" width="7.875" style="91" customWidth="1"/>
    <col min="6651" max="6651" width="2.625" style="91" customWidth="1"/>
    <col min="6652" max="6652" width="9" style="91"/>
    <col min="6653" max="6657" width="7.125" style="91" customWidth="1"/>
    <col min="6658" max="6885" width="9" style="91"/>
    <col min="6886" max="6886" width="1.375" style="91" customWidth="1"/>
    <col min="6887" max="6887" width="10.75" style="91" customWidth="1"/>
    <col min="6888" max="6890" width="7.875" style="91" customWidth="1"/>
    <col min="6891" max="6891" width="7" style="91" customWidth="1"/>
    <col min="6892" max="6892" width="7.875" style="91" customWidth="1"/>
    <col min="6893" max="6893" width="2.625" style="91" customWidth="1"/>
    <col min="6894" max="6894" width="9" style="91"/>
    <col min="6895" max="6899" width="7.125" style="91" customWidth="1"/>
    <col min="6900" max="6900" width="3.875" style="91" customWidth="1"/>
    <col min="6901" max="6901" width="10.75" style="91" customWidth="1"/>
    <col min="6902" max="6904" width="7.875" style="91" customWidth="1"/>
    <col min="6905" max="6905" width="7" style="91" customWidth="1"/>
    <col min="6906" max="6906" width="7.875" style="91" customWidth="1"/>
    <col min="6907" max="6907" width="2.625" style="91" customWidth="1"/>
    <col min="6908" max="6908" width="9" style="91"/>
    <col min="6909" max="6913" width="7.125" style="91" customWidth="1"/>
    <col min="6914" max="7141" width="9" style="91"/>
    <col min="7142" max="7142" width="1.375" style="91" customWidth="1"/>
    <col min="7143" max="7143" width="10.75" style="91" customWidth="1"/>
    <col min="7144" max="7146" width="7.875" style="91" customWidth="1"/>
    <col min="7147" max="7147" width="7" style="91" customWidth="1"/>
    <col min="7148" max="7148" width="7.875" style="91" customWidth="1"/>
    <col min="7149" max="7149" width="2.625" style="91" customWidth="1"/>
    <col min="7150" max="7150" width="9" style="91"/>
    <col min="7151" max="7155" width="7.125" style="91" customWidth="1"/>
    <col min="7156" max="7156" width="3.875" style="91" customWidth="1"/>
    <col min="7157" max="7157" width="10.75" style="91" customWidth="1"/>
    <col min="7158" max="7160" width="7.875" style="91" customWidth="1"/>
    <col min="7161" max="7161" width="7" style="91" customWidth="1"/>
    <col min="7162" max="7162" width="7.875" style="91" customWidth="1"/>
    <col min="7163" max="7163" width="2.625" style="91" customWidth="1"/>
    <col min="7164" max="7164" width="9" style="91"/>
    <col min="7165" max="7169" width="7.125" style="91" customWidth="1"/>
    <col min="7170" max="7397" width="9" style="91"/>
    <col min="7398" max="7398" width="1.375" style="91" customWidth="1"/>
    <col min="7399" max="7399" width="10.75" style="91" customWidth="1"/>
    <col min="7400" max="7402" width="7.875" style="91" customWidth="1"/>
    <col min="7403" max="7403" width="7" style="91" customWidth="1"/>
    <col min="7404" max="7404" width="7.875" style="91" customWidth="1"/>
    <col min="7405" max="7405" width="2.625" style="91" customWidth="1"/>
    <col min="7406" max="7406" width="9" style="91"/>
    <col min="7407" max="7411" width="7.125" style="91" customWidth="1"/>
    <col min="7412" max="7412" width="3.875" style="91" customWidth="1"/>
    <col min="7413" max="7413" width="10.75" style="91" customWidth="1"/>
    <col min="7414" max="7416" width="7.875" style="91" customWidth="1"/>
    <col min="7417" max="7417" width="7" style="91" customWidth="1"/>
    <col min="7418" max="7418" width="7.875" style="91" customWidth="1"/>
    <col min="7419" max="7419" width="2.625" style="91" customWidth="1"/>
    <col min="7420" max="7420" width="9" style="91"/>
    <col min="7421" max="7425" width="7.125" style="91" customWidth="1"/>
    <col min="7426" max="7653" width="9" style="91"/>
    <col min="7654" max="7654" width="1.375" style="91" customWidth="1"/>
    <col min="7655" max="7655" width="10.75" style="91" customWidth="1"/>
    <col min="7656" max="7658" width="7.875" style="91" customWidth="1"/>
    <col min="7659" max="7659" width="7" style="91" customWidth="1"/>
    <col min="7660" max="7660" width="7.875" style="91" customWidth="1"/>
    <col min="7661" max="7661" width="2.625" style="91" customWidth="1"/>
    <col min="7662" max="7662" width="9" style="91"/>
    <col min="7663" max="7667" width="7.125" style="91" customWidth="1"/>
    <col min="7668" max="7668" width="3.875" style="91" customWidth="1"/>
    <col min="7669" max="7669" width="10.75" style="91" customWidth="1"/>
    <col min="7670" max="7672" width="7.875" style="91" customWidth="1"/>
    <col min="7673" max="7673" width="7" style="91" customWidth="1"/>
    <col min="7674" max="7674" width="7.875" style="91" customWidth="1"/>
    <col min="7675" max="7675" width="2.625" style="91" customWidth="1"/>
    <col min="7676" max="7676" width="9" style="91"/>
    <col min="7677" max="7681" width="7.125" style="91" customWidth="1"/>
    <col min="7682" max="7909" width="9" style="91"/>
    <col min="7910" max="7910" width="1.375" style="91" customWidth="1"/>
    <col min="7911" max="7911" width="10.75" style="91" customWidth="1"/>
    <col min="7912" max="7914" width="7.875" style="91" customWidth="1"/>
    <col min="7915" max="7915" width="7" style="91" customWidth="1"/>
    <col min="7916" max="7916" width="7.875" style="91" customWidth="1"/>
    <col min="7917" max="7917" width="2.625" style="91" customWidth="1"/>
    <col min="7918" max="7918" width="9" style="91"/>
    <col min="7919" max="7923" width="7.125" style="91" customWidth="1"/>
    <col min="7924" max="7924" width="3.875" style="91" customWidth="1"/>
    <col min="7925" max="7925" width="10.75" style="91" customWidth="1"/>
    <col min="7926" max="7928" width="7.875" style="91" customWidth="1"/>
    <col min="7929" max="7929" width="7" style="91" customWidth="1"/>
    <col min="7930" max="7930" width="7.875" style="91" customWidth="1"/>
    <col min="7931" max="7931" width="2.625" style="91" customWidth="1"/>
    <col min="7932" max="7932" width="9" style="91"/>
    <col min="7933" max="7937" width="7.125" style="91" customWidth="1"/>
    <col min="7938" max="8165" width="9" style="91"/>
    <col min="8166" max="8166" width="1.375" style="91" customWidth="1"/>
    <col min="8167" max="8167" width="10.75" style="91" customWidth="1"/>
    <col min="8168" max="8170" width="7.875" style="91" customWidth="1"/>
    <col min="8171" max="8171" width="7" style="91" customWidth="1"/>
    <col min="8172" max="8172" width="7.875" style="91" customWidth="1"/>
    <col min="8173" max="8173" width="2.625" style="91" customWidth="1"/>
    <col min="8174" max="8174" width="9" style="91"/>
    <col min="8175" max="8179" width="7.125" style="91" customWidth="1"/>
    <col min="8180" max="8180" width="3.875" style="91" customWidth="1"/>
    <col min="8181" max="8181" width="10.75" style="91" customWidth="1"/>
    <col min="8182" max="8184" width="7.875" style="91" customWidth="1"/>
    <col min="8185" max="8185" width="7" style="91" customWidth="1"/>
    <col min="8186" max="8186" width="7.875" style="91" customWidth="1"/>
    <col min="8187" max="8187" width="2.625" style="91" customWidth="1"/>
    <col min="8188" max="8188" width="9" style="91"/>
    <col min="8189" max="8193" width="7.125" style="91" customWidth="1"/>
    <col min="8194" max="8421" width="9" style="91"/>
    <col min="8422" max="8422" width="1.375" style="91" customWidth="1"/>
    <col min="8423" max="8423" width="10.75" style="91" customWidth="1"/>
    <col min="8424" max="8426" width="7.875" style="91" customWidth="1"/>
    <col min="8427" max="8427" width="7" style="91" customWidth="1"/>
    <col min="8428" max="8428" width="7.875" style="91" customWidth="1"/>
    <col min="8429" max="8429" width="2.625" style="91" customWidth="1"/>
    <col min="8430" max="8430" width="9" style="91"/>
    <col min="8431" max="8435" width="7.125" style="91" customWidth="1"/>
    <col min="8436" max="8436" width="3.875" style="91" customWidth="1"/>
    <col min="8437" max="8437" width="10.75" style="91" customWidth="1"/>
    <col min="8438" max="8440" width="7.875" style="91" customWidth="1"/>
    <col min="8441" max="8441" width="7" style="91" customWidth="1"/>
    <col min="8442" max="8442" width="7.875" style="91" customWidth="1"/>
    <col min="8443" max="8443" width="2.625" style="91" customWidth="1"/>
    <col min="8444" max="8444" width="9" style="91"/>
    <col min="8445" max="8449" width="7.125" style="91" customWidth="1"/>
    <col min="8450" max="8677" width="9" style="91"/>
    <col min="8678" max="8678" width="1.375" style="91" customWidth="1"/>
    <col min="8679" max="8679" width="10.75" style="91" customWidth="1"/>
    <col min="8680" max="8682" width="7.875" style="91" customWidth="1"/>
    <col min="8683" max="8683" width="7" style="91" customWidth="1"/>
    <col min="8684" max="8684" width="7.875" style="91" customWidth="1"/>
    <col min="8685" max="8685" width="2.625" style="91" customWidth="1"/>
    <col min="8686" max="8686" width="9" style="91"/>
    <col min="8687" max="8691" width="7.125" style="91" customWidth="1"/>
    <col min="8692" max="8692" width="3.875" style="91" customWidth="1"/>
    <col min="8693" max="8693" width="10.75" style="91" customWidth="1"/>
    <col min="8694" max="8696" width="7.875" style="91" customWidth="1"/>
    <col min="8697" max="8697" width="7" style="91" customWidth="1"/>
    <col min="8698" max="8698" width="7.875" style="91" customWidth="1"/>
    <col min="8699" max="8699" width="2.625" style="91" customWidth="1"/>
    <col min="8700" max="8700" width="9" style="91"/>
    <col min="8701" max="8705" width="7.125" style="91" customWidth="1"/>
    <col min="8706" max="8933" width="9" style="91"/>
    <col min="8934" max="8934" width="1.375" style="91" customWidth="1"/>
    <col min="8935" max="8935" width="10.75" style="91" customWidth="1"/>
    <col min="8936" max="8938" width="7.875" style="91" customWidth="1"/>
    <col min="8939" max="8939" width="7" style="91" customWidth="1"/>
    <col min="8940" max="8940" width="7.875" style="91" customWidth="1"/>
    <col min="8941" max="8941" width="2.625" style="91" customWidth="1"/>
    <col min="8942" max="8942" width="9" style="91"/>
    <col min="8943" max="8947" width="7.125" style="91" customWidth="1"/>
    <col min="8948" max="8948" width="3.875" style="91" customWidth="1"/>
    <col min="8949" max="8949" width="10.75" style="91" customWidth="1"/>
    <col min="8950" max="8952" width="7.875" style="91" customWidth="1"/>
    <col min="8953" max="8953" width="7" style="91" customWidth="1"/>
    <col min="8954" max="8954" width="7.875" style="91" customWidth="1"/>
    <col min="8955" max="8955" width="2.625" style="91" customWidth="1"/>
    <col min="8956" max="8956" width="9" style="91"/>
    <col min="8957" max="8961" width="7.125" style="91" customWidth="1"/>
    <col min="8962" max="9189" width="9" style="91"/>
    <col min="9190" max="9190" width="1.375" style="91" customWidth="1"/>
    <col min="9191" max="9191" width="10.75" style="91" customWidth="1"/>
    <col min="9192" max="9194" width="7.875" style="91" customWidth="1"/>
    <col min="9195" max="9195" width="7" style="91" customWidth="1"/>
    <col min="9196" max="9196" width="7.875" style="91" customWidth="1"/>
    <col min="9197" max="9197" width="2.625" style="91" customWidth="1"/>
    <col min="9198" max="9198" width="9" style="91"/>
    <col min="9199" max="9203" width="7.125" style="91" customWidth="1"/>
    <col min="9204" max="9204" width="3.875" style="91" customWidth="1"/>
    <col min="9205" max="9205" width="10.75" style="91" customWidth="1"/>
    <col min="9206" max="9208" width="7.875" style="91" customWidth="1"/>
    <col min="9209" max="9209" width="7" style="91" customWidth="1"/>
    <col min="9210" max="9210" width="7.875" style="91" customWidth="1"/>
    <col min="9211" max="9211" width="2.625" style="91" customWidth="1"/>
    <col min="9212" max="9212" width="9" style="91"/>
    <col min="9213" max="9217" width="7.125" style="91" customWidth="1"/>
    <col min="9218" max="9445" width="9" style="91"/>
    <col min="9446" max="9446" width="1.375" style="91" customWidth="1"/>
    <col min="9447" max="9447" width="10.75" style="91" customWidth="1"/>
    <col min="9448" max="9450" width="7.875" style="91" customWidth="1"/>
    <col min="9451" max="9451" width="7" style="91" customWidth="1"/>
    <col min="9452" max="9452" width="7.875" style="91" customWidth="1"/>
    <col min="9453" max="9453" width="2.625" style="91" customWidth="1"/>
    <col min="9454" max="9454" width="9" style="91"/>
    <col min="9455" max="9459" width="7.125" style="91" customWidth="1"/>
    <col min="9460" max="9460" width="3.875" style="91" customWidth="1"/>
    <col min="9461" max="9461" width="10.75" style="91" customWidth="1"/>
    <col min="9462" max="9464" width="7.875" style="91" customWidth="1"/>
    <col min="9465" max="9465" width="7" style="91" customWidth="1"/>
    <col min="9466" max="9466" width="7.875" style="91" customWidth="1"/>
    <col min="9467" max="9467" width="2.625" style="91" customWidth="1"/>
    <col min="9468" max="9468" width="9" style="91"/>
    <col min="9469" max="9473" width="7.125" style="91" customWidth="1"/>
    <col min="9474" max="9701" width="9" style="91"/>
    <col min="9702" max="9702" width="1.375" style="91" customWidth="1"/>
    <col min="9703" max="9703" width="10.75" style="91" customWidth="1"/>
    <col min="9704" max="9706" width="7.875" style="91" customWidth="1"/>
    <col min="9707" max="9707" width="7" style="91" customWidth="1"/>
    <col min="9708" max="9708" width="7.875" style="91" customWidth="1"/>
    <col min="9709" max="9709" width="2.625" style="91" customWidth="1"/>
    <col min="9710" max="9710" width="9" style="91"/>
    <col min="9711" max="9715" width="7.125" style="91" customWidth="1"/>
    <col min="9716" max="9716" width="3.875" style="91" customWidth="1"/>
    <col min="9717" max="9717" width="10.75" style="91" customWidth="1"/>
    <col min="9718" max="9720" width="7.875" style="91" customWidth="1"/>
    <col min="9721" max="9721" width="7" style="91" customWidth="1"/>
    <col min="9722" max="9722" width="7.875" style="91" customWidth="1"/>
    <col min="9723" max="9723" width="2.625" style="91" customWidth="1"/>
    <col min="9724" max="9724" width="9" style="91"/>
    <col min="9725" max="9729" width="7.125" style="91" customWidth="1"/>
    <col min="9730" max="9957" width="9" style="91"/>
    <col min="9958" max="9958" width="1.375" style="91" customWidth="1"/>
    <col min="9959" max="9959" width="10.75" style="91" customWidth="1"/>
    <col min="9960" max="9962" width="7.875" style="91" customWidth="1"/>
    <col min="9963" max="9963" width="7" style="91" customWidth="1"/>
    <col min="9964" max="9964" width="7.875" style="91" customWidth="1"/>
    <col min="9965" max="9965" width="2.625" style="91" customWidth="1"/>
    <col min="9966" max="9966" width="9" style="91"/>
    <col min="9967" max="9971" width="7.125" style="91" customWidth="1"/>
    <col min="9972" max="9972" width="3.875" style="91" customWidth="1"/>
    <col min="9973" max="9973" width="10.75" style="91" customWidth="1"/>
    <col min="9974" max="9976" width="7.875" style="91" customWidth="1"/>
    <col min="9977" max="9977" width="7" style="91" customWidth="1"/>
    <col min="9978" max="9978" width="7.875" style="91" customWidth="1"/>
    <col min="9979" max="9979" width="2.625" style="91" customWidth="1"/>
    <col min="9980" max="9980" width="9" style="91"/>
    <col min="9981" max="9985" width="7.125" style="91" customWidth="1"/>
    <col min="9986" max="10213" width="9" style="91"/>
    <col min="10214" max="10214" width="1.375" style="91" customWidth="1"/>
    <col min="10215" max="10215" width="10.75" style="91" customWidth="1"/>
    <col min="10216" max="10218" width="7.875" style="91" customWidth="1"/>
    <col min="10219" max="10219" width="7" style="91" customWidth="1"/>
    <col min="10220" max="10220" width="7.875" style="91" customWidth="1"/>
    <col min="10221" max="10221" width="2.625" style="91" customWidth="1"/>
    <col min="10222" max="10222" width="9" style="91"/>
    <col min="10223" max="10227" width="7.125" style="91" customWidth="1"/>
    <col min="10228" max="10228" width="3.875" style="91" customWidth="1"/>
    <col min="10229" max="10229" width="10.75" style="91" customWidth="1"/>
    <col min="10230" max="10232" width="7.875" style="91" customWidth="1"/>
    <col min="10233" max="10233" width="7" style="91" customWidth="1"/>
    <col min="10234" max="10234" width="7.875" style="91" customWidth="1"/>
    <col min="10235" max="10235" width="2.625" style="91" customWidth="1"/>
    <col min="10236" max="10236" width="9" style="91"/>
    <col min="10237" max="10241" width="7.125" style="91" customWidth="1"/>
    <col min="10242" max="10469" width="9" style="91"/>
    <col min="10470" max="10470" width="1.375" style="91" customWidth="1"/>
    <col min="10471" max="10471" width="10.75" style="91" customWidth="1"/>
    <col min="10472" max="10474" width="7.875" style="91" customWidth="1"/>
    <col min="10475" max="10475" width="7" style="91" customWidth="1"/>
    <col min="10476" max="10476" width="7.875" style="91" customWidth="1"/>
    <col min="10477" max="10477" width="2.625" style="91" customWidth="1"/>
    <col min="10478" max="10478" width="9" style="91"/>
    <col min="10479" max="10483" width="7.125" style="91" customWidth="1"/>
    <col min="10484" max="10484" width="3.875" style="91" customWidth="1"/>
    <col min="10485" max="10485" width="10.75" style="91" customWidth="1"/>
    <col min="10486" max="10488" width="7.875" style="91" customWidth="1"/>
    <col min="10489" max="10489" width="7" style="91" customWidth="1"/>
    <col min="10490" max="10490" width="7.875" style="91" customWidth="1"/>
    <col min="10491" max="10491" width="2.625" style="91" customWidth="1"/>
    <col min="10492" max="10492" width="9" style="91"/>
    <col min="10493" max="10497" width="7.125" style="91" customWidth="1"/>
    <col min="10498" max="10725" width="9" style="91"/>
    <col min="10726" max="10726" width="1.375" style="91" customWidth="1"/>
    <col min="10727" max="10727" width="10.75" style="91" customWidth="1"/>
    <col min="10728" max="10730" width="7.875" style="91" customWidth="1"/>
    <col min="10731" max="10731" width="7" style="91" customWidth="1"/>
    <col min="10732" max="10732" width="7.875" style="91" customWidth="1"/>
    <col min="10733" max="10733" width="2.625" style="91" customWidth="1"/>
    <col min="10734" max="10734" width="9" style="91"/>
    <col min="10735" max="10739" width="7.125" style="91" customWidth="1"/>
    <col min="10740" max="10740" width="3.875" style="91" customWidth="1"/>
    <col min="10741" max="10741" width="10.75" style="91" customWidth="1"/>
    <col min="10742" max="10744" width="7.875" style="91" customWidth="1"/>
    <col min="10745" max="10745" width="7" style="91" customWidth="1"/>
    <col min="10746" max="10746" width="7.875" style="91" customWidth="1"/>
    <col min="10747" max="10747" width="2.625" style="91" customWidth="1"/>
    <col min="10748" max="10748" width="9" style="91"/>
    <col min="10749" max="10753" width="7.125" style="91" customWidth="1"/>
    <col min="10754" max="10981" width="9" style="91"/>
    <col min="10982" max="10982" width="1.375" style="91" customWidth="1"/>
    <col min="10983" max="10983" width="10.75" style="91" customWidth="1"/>
    <col min="10984" max="10986" width="7.875" style="91" customWidth="1"/>
    <col min="10987" max="10987" width="7" style="91" customWidth="1"/>
    <col min="10988" max="10988" width="7.875" style="91" customWidth="1"/>
    <col min="10989" max="10989" width="2.625" style="91" customWidth="1"/>
    <col min="10990" max="10990" width="9" style="91"/>
    <col min="10991" max="10995" width="7.125" style="91" customWidth="1"/>
    <col min="10996" max="10996" width="3.875" style="91" customWidth="1"/>
    <col min="10997" max="10997" width="10.75" style="91" customWidth="1"/>
    <col min="10998" max="11000" width="7.875" style="91" customWidth="1"/>
    <col min="11001" max="11001" width="7" style="91" customWidth="1"/>
    <col min="11002" max="11002" width="7.875" style="91" customWidth="1"/>
    <col min="11003" max="11003" width="2.625" style="91" customWidth="1"/>
    <col min="11004" max="11004" width="9" style="91"/>
    <col min="11005" max="11009" width="7.125" style="91" customWidth="1"/>
    <col min="11010" max="11237" width="9" style="91"/>
    <col min="11238" max="11238" width="1.375" style="91" customWidth="1"/>
    <col min="11239" max="11239" width="10.75" style="91" customWidth="1"/>
    <col min="11240" max="11242" width="7.875" style="91" customWidth="1"/>
    <col min="11243" max="11243" width="7" style="91" customWidth="1"/>
    <col min="11244" max="11244" width="7.875" style="91" customWidth="1"/>
    <col min="11245" max="11245" width="2.625" style="91" customWidth="1"/>
    <col min="11246" max="11246" width="9" style="91"/>
    <col min="11247" max="11251" width="7.125" style="91" customWidth="1"/>
    <col min="11252" max="11252" width="3.875" style="91" customWidth="1"/>
    <col min="11253" max="11253" width="10.75" style="91" customWidth="1"/>
    <col min="11254" max="11256" width="7.875" style="91" customWidth="1"/>
    <col min="11257" max="11257" width="7" style="91" customWidth="1"/>
    <col min="11258" max="11258" width="7.875" style="91" customWidth="1"/>
    <col min="11259" max="11259" width="2.625" style="91" customWidth="1"/>
    <col min="11260" max="11260" width="9" style="91"/>
    <col min="11261" max="11265" width="7.125" style="91" customWidth="1"/>
    <col min="11266" max="11493" width="9" style="91"/>
    <col min="11494" max="11494" width="1.375" style="91" customWidth="1"/>
    <col min="11495" max="11495" width="10.75" style="91" customWidth="1"/>
    <col min="11496" max="11498" width="7.875" style="91" customWidth="1"/>
    <col min="11499" max="11499" width="7" style="91" customWidth="1"/>
    <col min="11500" max="11500" width="7.875" style="91" customWidth="1"/>
    <col min="11501" max="11501" width="2.625" style="91" customWidth="1"/>
    <col min="11502" max="11502" width="9" style="91"/>
    <col min="11503" max="11507" width="7.125" style="91" customWidth="1"/>
    <col min="11508" max="11508" width="3.875" style="91" customWidth="1"/>
    <col min="11509" max="11509" width="10.75" style="91" customWidth="1"/>
    <col min="11510" max="11512" width="7.875" style="91" customWidth="1"/>
    <col min="11513" max="11513" width="7" style="91" customWidth="1"/>
    <col min="11514" max="11514" width="7.875" style="91" customWidth="1"/>
    <col min="11515" max="11515" width="2.625" style="91" customWidth="1"/>
    <col min="11516" max="11516" width="9" style="91"/>
    <col min="11517" max="11521" width="7.125" style="91" customWidth="1"/>
    <col min="11522" max="11749" width="9" style="91"/>
    <col min="11750" max="11750" width="1.375" style="91" customWidth="1"/>
    <col min="11751" max="11751" width="10.75" style="91" customWidth="1"/>
    <col min="11752" max="11754" width="7.875" style="91" customWidth="1"/>
    <col min="11755" max="11755" width="7" style="91" customWidth="1"/>
    <col min="11756" max="11756" width="7.875" style="91" customWidth="1"/>
    <col min="11757" max="11757" width="2.625" style="91" customWidth="1"/>
    <col min="11758" max="11758" width="9" style="91"/>
    <col min="11759" max="11763" width="7.125" style="91" customWidth="1"/>
    <col min="11764" max="11764" width="3.875" style="91" customWidth="1"/>
    <col min="11765" max="11765" width="10.75" style="91" customWidth="1"/>
    <col min="11766" max="11768" width="7.875" style="91" customWidth="1"/>
    <col min="11769" max="11769" width="7" style="91" customWidth="1"/>
    <col min="11770" max="11770" width="7.875" style="91" customWidth="1"/>
    <col min="11771" max="11771" width="2.625" style="91" customWidth="1"/>
    <col min="11772" max="11772" width="9" style="91"/>
    <col min="11773" max="11777" width="7.125" style="91" customWidth="1"/>
    <col min="11778" max="12005" width="9" style="91"/>
    <col min="12006" max="12006" width="1.375" style="91" customWidth="1"/>
    <col min="12007" max="12007" width="10.75" style="91" customWidth="1"/>
    <col min="12008" max="12010" width="7.875" style="91" customWidth="1"/>
    <col min="12011" max="12011" width="7" style="91" customWidth="1"/>
    <col min="12012" max="12012" width="7.875" style="91" customWidth="1"/>
    <col min="12013" max="12013" width="2.625" style="91" customWidth="1"/>
    <col min="12014" max="12014" width="9" style="91"/>
    <col min="12015" max="12019" width="7.125" style="91" customWidth="1"/>
    <col min="12020" max="12020" width="3.875" style="91" customWidth="1"/>
    <col min="12021" max="12021" width="10.75" style="91" customWidth="1"/>
    <col min="12022" max="12024" width="7.875" style="91" customWidth="1"/>
    <col min="12025" max="12025" width="7" style="91" customWidth="1"/>
    <col min="12026" max="12026" width="7.875" style="91" customWidth="1"/>
    <col min="12027" max="12027" width="2.625" style="91" customWidth="1"/>
    <col min="12028" max="12028" width="9" style="91"/>
    <col min="12029" max="12033" width="7.125" style="91" customWidth="1"/>
    <col min="12034" max="12261" width="9" style="91"/>
    <col min="12262" max="12262" width="1.375" style="91" customWidth="1"/>
    <col min="12263" max="12263" width="10.75" style="91" customWidth="1"/>
    <col min="12264" max="12266" width="7.875" style="91" customWidth="1"/>
    <col min="12267" max="12267" width="7" style="91" customWidth="1"/>
    <col min="12268" max="12268" width="7.875" style="91" customWidth="1"/>
    <col min="12269" max="12269" width="2.625" style="91" customWidth="1"/>
    <col min="12270" max="12270" width="9" style="91"/>
    <col min="12271" max="12275" width="7.125" style="91" customWidth="1"/>
    <col min="12276" max="12276" width="3.875" style="91" customWidth="1"/>
    <col min="12277" max="12277" width="10.75" style="91" customWidth="1"/>
    <col min="12278" max="12280" width="7.875" style="91" customWidth="1"/>
    <col min="12281" max="12281" width="7" style="91" customWidth="1"/>
    <col min="12282" max="12282" width="7.875" style="91" customWidth="1"/>
    <col min="12283" max="12283" width="2.625" style="91" customWidth="1"/>
    <col min="12284" max="12284" width="9" style="91"/>
    <col min="12285" max="12289" width="7.125" style="91" customWidth="1"/>
    <col min="12290" max="12517" width="9" style="91"/>
    <col min="12518" max="12518" width="1.375" style="91" customWidth="1"/>
    <col min="12519" max="12519" width="10.75" style="91" customWidth="1"/>
    <col min="12520" max="12522" width="7.875" style="91" customWidth="1"/>
    <col min="12523" max="12523" width="7" style="91" customWidth="1"/>
    <col min="12524" max="12524" width="7.875" style="91" customWidth="1"/>
    <col min="12525" max="12525" width="2.625" style="91" customWidth="1"/>
    <col min="12526" max="12526" width="9" style="91"/>
    <col min="12527" max="12531" width="7.125" style="91" customWidth="1"/>
    <col min="12532" max="12532" width="3.875" style="91" customWidth="1"/>
    <col min="12533" max="12533" width="10.75" style="91" customWidth="1"/>
    <col min="12534" max="12536" width="7.875" style="91" customWidth="1"/>
    <col min="12537" max="12537" width="7" style="91" customWidth="1"/>
    <col min="12538" max="12538" width="7.875" style="91" customWidth="1"/>
    <col min="12539" max="12539" width="2.625" style="91" customWidth="1"/>
    <col min="12540" max="12540" width="9" style="91"/>
    <col min="12541" max="12545" width="7.125" style="91" customWidth="1"/>
    <col min="12546" max="12773" width="9" style="91"/>
    <col min="12774" max="12774" width="1.375" style="91" customWidth="1"/>
    <col min="12775" max="12775" width="10.75" style="91" customWidth="1"/>
    <col min="12776" max="12778" width="7.875" style="91" customWidth="1"/>
    <col min="12779" max="12779" width="7" style="91" customWidth="1"/>
    <col min="12780" max="12780" width="7.875" style="91" customWidth="1"/>
    <col min="12781" max="12781" width="2.625" style="91" customWidth="1"/>
    <col min="12782" max="12782" width="9" style="91"/>
    <col min="12783" max="12787" width="7.125" style="91" customWidth="1"/>
    <col min="12788" max="12788" width="3.875" style="91" customWidth="1"/>
    <col min="12789" max="12789" width="10.75" style="91" customWidth="1"/>
    <col min="12790" max="12792" width="7.875" style="91" customWidth="1"/>
    <col min="12793" max="12793" width="7" style="91" customWidth="1"/>
    <col min="12794" max="12794" width="7.875" style="91" customWidth="1"/>
    <col min="12795" max="12795" width="2.625" style="91" customWidth="1"/>
    <col min="12796" max="12796" width="9" style="91"/>
    <col min="12797" max="12801" width="7.125" style="91" customWidth="1"/>
    <col min="12802" max="13029" width="9" style="91"/>
    <col min="13030" max="13030" width="1.375" style="91" customWidth="1"/>
    <col min="13031" max="13031" width="10.75" style="91" customWidth="1"/>
    <col min="13032" max="13034" width="7.875" style="91" customWidth="1"/>
    <col min="13035" max="13035" width="7" style="91" customWidth="1"/>
    <col min="13036" max="13036" width="7.875" style="91" customWidth="1"/>
    <col min="13037" max="13037" width="2.625" style="91" customWidth="1"/>
    <col min="13038" max="13038" width="9" style="91"/>
    <col min="13039" max="13043" width="7.125" style="91" customWidth="1"/>
    <col min="13044" max="13044" width="3.875" style="91" customWidth="1"/>
    <col min="13045" max="13045" width="10.75" style="91" customWidth="1"/>
    <col min="13046" max="13048" width="7.875" style="91" customWidth="1"/>
    <col min="13049" max="13049" width="7" style="91" customWidth="1"/>
    <col min="13050" max="13050" width="7.875" style="91" customWidth="1"/>
    <col min="13051" max="13051" width="2.625" style="91" customWidth="1"/>
    <col min="13052" max="13052" width="9" style="91"/>
    <col min="13053" max="13057" width="7.125" style="91" customWidth="1"/>
    <col min="13058" max="13285" width="9" style="91"/>
    <col min="13286" max="13286" width="1.375" style="91" customWidth="1"/>
    <col min="13287" max="13287" width="10.75" style="91" customWidth="1"/>
    <col min="13288" max="13290" width="7.875" style="91" customWidth="1"/>
    <col min="13291" max="13291" width="7" style="91" customWidth="1"/>
    <col min="13292" max="13292" width="7.875" style="91" customWidth="1"/>
    <col min="13293" max="13293" width="2.625" style="91" customWidth="1"/>
    <col min="13294" max="13294" width="9" style="91"/>
    <col min="13295" max="13299" width="7.125" style="91" customWidth="1"/>
    <col min="13300" max="13300" width="3.875" style="91" customWidth="1"/>
    <col min="13301" max="13301" width="10.75" style="91" customWidth="1"/>
    <col min="13302" max="13304" width="7.875" style="91" customWidth="1"/>
    <col min="13305" max="13305" width="7" style="91" customWidth="1"/>
    <col min="13306" max="13306" width="7.875" style="91" customWidth="1"/>
    <col min="13307" max="13307" width="2.625" style="91" customWidth="1"/>
    <col min="13308" max="13308" width="9" style="91"/>
    <col min="13309" max="13313" width="7.125" style="91" customWidth="1"/>
    <col min="13314" max="13541" width="9" style="91"/>
    <col min="13542" max="13542" width="1.375" style="91" customWidth="1"/>
    <col min="13543" max="13543" width="10.75" style="91" customWidth="1"/>
    <col min="13544" max="13546" width="7.875" style="91" customWidth="1"/>
    <col min="13547" max="13547" width="7" style="91" customWidth="1"/>
    <col min="13548" max="13548" width="7.875" style="91" customWidth="1"/>
    <col min="13549" max="13549" width="2.625" style="91" customWidth="1"/>
    <col min="13550" max="13550" width="9" style="91"/>
    <col min="13551" max="13555" width="7.125" style="91" customWidth="1"/>
    <col min="13556" max="13556" width="3.875" style="91" customWidth="1"/>
    <col min="13557" max="13557" width="10.75" style="91" customWidth="1"/>
    <col min="13558" max="13560" width="7.875" style="91" customWidth="1"/>
    <col min="13561" max="13561" width="7" style="91" customWidth="1"/>
    <col min="13562" max="13562" width="7.875" style="91" customWidth="1"/>
    <col min="13563" max="13563" width="2.625" style="91" customWidth="1"/>
    <col min="13564" max="13564" width="9" style="91"/>
    <col min="13565" max="13569" width="7.125" style="91" customWidth="1"/>
    <col min="13570" max="13797" width="9" style="91"/>
    <col min="13798" max="13798" width="1.375" style="91" customWidth="1"/>
    <col min="13799" max="13799" width="10.75" style="91" customWidth="1"/>
    <col min="13800" max="13802" width="7.875" style="91" customWidth="1"/>
    <col min="13803" max="13803" width="7" style="91" customWidth="1"/>
    <col min="13804" max="13804" width="7.875" style="91" customWidth="1"/>
    <col min="13805" max="13805" width="2.625" style="91" customWidth="1"/>
    <col min="13806" max="13806" width="9" style="91"/>
    <col min="13807" max="13811" width="7.125" style="91" customWidth="1"/>
    <col min="13812" max="13812" width="3.875" style="91" customWidth="1"/>
    <col min="13813" max="13813" width="10.75" style="91" customWidth="1"/>
    <col min="13814" max="13816" width="7.875" style="91" customWidth="1"/>
    <col min="13817" max="13817" width="7" style="91" customWidth="1"/>
    <col min="13818" max="13818" width="7.875" style="91" customWidth="1"/>
    <col min="13819" max="13819" width="2.625" style="91" customWidth="1"/>
    <col min="13820" max="13820" width="9" style="91"/>
    <col min="13821" max="13825" width="7.125" style="91" customWidth="1"/>
    <col min="13826" max="14053" width="9" style="91"/>
    <col min="14054" max="14054" width="1.375" style="91" customWidth="1"/>
    <col min="14055" max="14055" width="10.75" style="91" customWidth="1"/>
    <col min="14056" max="14058" width="7.875" style="91" customWidth="1"/>
    <col min="14059" max="14059" width="7" style="91" customWidth="1"/>
    <col min="14060" max="14060" width="7.875" style="91" customWidth="1"/>
    <col min="14061" max="14061" width="2.625" style="91" customWidth="1"/>
    <col min="14062" max="14062" width="9" style="91"/>
    <col min="14063" max="14067" width="7.125" style="91" customWidth="1"/>
    <col min="14068" max="14068" width="3.875" style="91" customWidth="1"/>
    <col min="14069" max="14069" width="10.75" style="91" customWidth="1"/>
    <col min="14070" max="14072" width="7.875" style="91" customWidth="1"/>
    <col min="14073" max="14073" width="7" style="91" customWidth="1"/>
    <col min="14074" max="14074" width="7.875" style="91" customWidth="1"/>
    <col min="14075" max="14075" width="2.625" style="91" customWidth="1"/>
    <col min="14076" max="14076" width="9" style="91"/>
    <col min="14077" max="14081" width="7.125" style="91" customWidth="1"/>
    <col min="14082" max="14309" width="9" style="91"/>
    <col min="14310" max="14310" width="1.375" style="91" customWidth="1"/>
    <col min="14311" max="14311" width="10.75" style="91" customWidth="1"/>
    <col min="14312" max="14314" width="7.875" style="91" customWidth="1"/>
    <col min="14315" max="14315" width="7" style="91" customWidth="1"/>
    <col min="14316" max="14316" width="7.875" style="91" customWidth="1"/>
    <col min="14317" max="14317" width="2.625" style="91" customWidth="1"/>
    <col min="14318" max="14318" width="9" style="91"/>
    <col min="14319" max="14323" width="7.125" style="91" customWidth="1"/>
    <col min="14324" max="14324" width="3.875" style="91" customWidth="1"/>
    <col min="14325" max="14325" width="10.75" style="91" customWidth="1"/>
    <col min="14326" max="14328" width="7.875" style="91" customWidth="1"/>
    <col min="14329" max="14329" width="7" style="91" customWidth="1"/>
    <col min="14330" max="14330" width="7.875" style="91" customWidth="1"/>
    <col min="14331" max="14331" width="2.625" style="91" customWidth="1"/>
    <col min="14332" max="14332" width="9" style="91"/>
    <col min="14333" max="14337" width="7.125" style="91" customWidth="1"/>
    <col min="14338" max="14565" width="9" style="91"/>
    <col min="14566" max="14566" width="1.375" style="91" customWidth="1"/>
    <col min="14567" max="14567" width="10.75" style="91" customWidth="1"/>
    <col min="14568" max="14570" width="7.875" style="91" customWidth="1"/>
    <col min="14571" max="14571" width="7" style="91" customWidth="1"/>
    <col min="14572" max="14572" width="7.875" style="91" customWidth="1"/>
    <col min="14573" max="14573" width="2.625" style="91" customWidth="1"/>
    <col min="14574" max="14574" width="9" style="91"/>
    <col min="14575" max="14579" width="7.125" style="91" customWidth="1"/>
    <col min="14580" max="14580" width="3.875" style="91" customWidth="1"/>
    <col min="14581" max="14581" width="10.75" style="91" customWidth="1"/>
    <col min="14582" max="14584" width="7.875" style="91" customWidth="1"/>
    <col min="14585" max="14585" width="7" style="91" customWidth="1"/>
    <col min="14586" max="14586" width="7.875" style="91" customWidth="1"/>
    <col min="14587" max="14587" width="2.625" style="91" customWidth="1"/>
    <col min="14588" max="14588" width="9" style="91"/>
    <col min="14589" max="14593" width="7.125" style="91" customWidth="1"/>
    <col min="14594" max="14821" width="9" style="91"/>
    <col min="14822" max="14822" width="1.375" style="91" customWidth="1"/>
    <col min="14823" max="14823" width="10.75" style="91" customWidth="1"/>
    <col min="14824" max="14826" width="7.875" style="91" customWidth="1"/>
    <col min="14827" max="14827" width="7" style="91" customWidth="1"/>
    <col min="14828" max="14828" width="7.875" style="91" customWidth="1"/>
    <col min="14829" max="14829" width="2.625" style="91" customWidth="1"/>
    <col min="14830" max="14830" width="9" style="91"/>
    <col min="14831" max="14835" width="7.125" style="91" customWidth="1"/>
    <col min="14836" max="14836" width="3.875" style="91" customWidth="1"/>
    <col min="14837" max="14837" width="10.75" style="91" customWidth="1"/>
    <col min="14838" max="14840" width="7.875" style="91" customWidth="1"/>
    <col min="14841" max="14841" width="7" style="91" customWidth="1"/>
    <col min="14842" max="14842" width="7.875" style="91" customWidth="1"/>
    <col min="14843" max="14843" width="2.625" style="91" customWidth="1"/>
    <col min="14844" max="14844" width="9" style="91"/>
    <col min="14845" max="14849" width="7.125" style="91" customWidth="1"/>
    <col min="14850" max="15077" width="9" style="91"/>
    <col min="15078" max="15078" width="1.375" style="91" customWidth="1"/>
    <col min="15079" max="15079" width="10.75" style="91" customWidth="1"/>
    <col min="15080" max="15082" width="7.875" style="91" customWidth="1"/>
    <col min="15083" max="15083" width="7" style="91" customWidth="1"/>
    <col min="15084" max="15084" width="7.875" style="91" customWidth="1"/>
    <col min="15085" max="15085" width="2.625" style="91" customWidth="1"/>
    <col min="15086" max="15086" width="9" style="91"/>
    <col min="15087" max="15091" width="7.125" style="91" customWidth="1"/>
    <col min="15092" max="15092" width="3.875" style="91" customWidth="1"/>
    <col min="15093" max="15093" width="10.75" style="91" customWidth="1"/>
    <col min="15094" max="15096" width="7.875" style="91" customWidth="1"/>
    <col min="15097" max="15097" width="7" style="91" customWidth="1"/>
    <col min="15098" max="15098" width="7.875" style="91" customWidth="1"/>
    <col min="15099" max="15099" width="2.625" style="91" customWidth="1"/>
    <col min="15100" max="15100" width="9" style="91"/>
    <col min="15101" max="15105" width="7.125" style="91" customWidth="1"/>
    <col min="15106" max="15333" width="9" style="91"/>
    <col min="15334" max="15334" width="1.375" style="91" customWidth="1"/>
    <col min="15335" max="15335" width="10.75" style="91" customWidth="1"/>
    <col min="15336" max="15338" width="7.875" style="91" customWidth="1"/>
    <col min="15339" max="15339" width="7" style="91" customWidth="1"/>
    <col min="15340" max="15340" width="7.875" style="91" customWidth="1"/>
    <col min="15341" max="15341" width="2.625" style="91" customWidth="1"/>
    <col min="15342" max="15342" width="9" style="91"/>
    <col min="15343" max="15347" width="7.125" style="91" customWidth="1"/>
    <col min="15348" max="15348" width="3.875" style="91" customWidth="1"/>
    <col min="15349" max="15349" width="10.75" style="91" customWidth="1"/>
    <col min="15350" max="15352" width="7.875" style="91" customWidth="1"/>
    <col min="15353" max="15353" width="7" style="91" customWidth="1"/>
    <col min="15354" max="15354" width="7.875" style="91" customWidth="1"/>
    <col min="15355" max="15355" width="2.625" style="91" customWidth="1"/>
    <col min="15356" max="15356" width="9" style="91"/>
    <col min="15357" max="15361" width="7.125" style="91" customWidth="1"/>
    <col min="15362" max="15589" width="9" style="91"/>
    <col min="15590" max="15590" width="1.375" style="91" customWidth="1"/>
    <col min="15591" max="15591" width="10.75" style="91" customWidth="1"/>
    <col min="15592" max="15594" width="7.875" style="91" customWidth="1"/>
    <col min="15595" max="15595" width="7" style="91" customWidth="1"/>
    <col min="15596" max="15596" width="7.875" style="91" customWidth="1"/>
    <col min="15597" max="15597" width="2.625" style="91" customWidth="1"/>
    <col min="15598" max="15598" width="9" style="91"/>
    <col min="15599" max="15603" width="7.125" style="91" customWidth="1"/>
    <col min="15604" max="15604" width="3.875" style="91" customWidth="1"/>
    <col min="15605" max="15605" width="10.75" style="91" customWidth="1"/>
    <col min="15606" max="15608" width="7.875" style="91" customWidth="1"/>
    <col min="15609" max="15609" width="7" style="91" customWidth="1"/>
    <col min="15610" max="15610" width="7.875" style="91" customWidth="1"/>
    <col min="15611" max="15611" width="2.625" style="91" customWidth="1"/>
    <col min="15612" max="15612" width="9" style="91"/>
    <col min="15613" max="15617" width="7.125" style="91" customWidth="1"/>
    <col min="15618" max="15845" width="9" style="91"/>
    <col min="15846" max="15846" width="1.375" style="91" customWidth="1"/>
    <col min="15847" max="15847" width="10.75" style="91" customWidth="1"/>
    <col min="15848" max="15850" width="7.875" style="91" customWidth="1"/>
    <col min="15851" max="15851" width="7" style="91" customWidth="1"/>
    <col min="15852" max="15852" width="7.875" style="91" customWidth="1"/>
    <col min="15853" max="15853" width="2.625" style="91" customWidth="1"/>
    <col min="15854" max="15854" width="9" style="91"/>
    <col min="15855" max="15859" width="7.125" style="91" customWidth="1"/>
    <col min="15860" max="15860" width="3.875" style="91" customWidth="1"/>
    <col min="15861" max="15861" width="10.75" style="91" customWidth="1"/>
    <col min="15862" max="15864" width="7.875" style="91" customWidth="1"/>
    <col min="15865" max="15865" width="7" style="91" customWidth="1"/>
    <col min="15866" max="15866" width="7.875" style="91" customWidth="1"/>
    <col min="15867" max="15867" width="2.625" style="91" customWidth="1"/>
    <col min="15868" max="15868" width="9" style="91"/>
    <col min="15869" max="15873" width="7.125" style="91" customWidth="1"/>
    <col min="15874" max="16101" width="9" style="91"/>
    <col min="16102" max="16102" width="1.375" style="91" customWidth="1"/>
    <col min="16103" max="16103" width="10.75" style="91" customWidth="1"/>
    <col min="16104" max="16106" width="7.875" style="91" customWidth="1"/>
    <col min="16107" max="16107" width="7" style="91" customWidth="1"/>
    <col min="16108" max="16108" width="7.875" style="91" customWidth="1"/>
    <col min="16109" max="16109" width="2.625" style="91" customWidth="1"/>
    <col min="16110" max="16110" width="9" style="91"/>
    <col min="16111" max="16115" width="7.125" style="91" customWidth="1"/>
    <col min="16116" max="16116" width="3.875" style="91" customWidth="1"/>
    <col min="16117" max="16117" width="10.75" style="91" customWidth="1"/>
    <col min="16118" max="16120" width="7.875" style="91" customWidth="1"/>
    <col min="16121" max="16121" width="7" style="91" customWidth="1"/>
    <col min="16122" max="16122" width="7.875" style="91" customWidth="1"/>
    <col min="16123" max="16123" width="2.625" style="91" customWidth="1"/>
    <col min="16124" max="16124" width="9" style="91"/>
    <col min="16125" max="16129" width="7.125" style="91" customWidth="1"/>
    <col min="16130" max="16384" width="9" style="91"/>
  </cols>
  <sheetData>
    <row r="2" spans="1:14" ht="6" customHeight="1">
      <c r="B2" s="296" t="s">
        <v>1474</v>
      </c>
      <c r="C2" s="296"/>
      <c r="D2" s="296"/>
      <c r="E2" s="296"/>
      <c r="F2" s="296"/>
      <c r="G2" s="296"/>
      <c r="H2" s="296"/>
      <c r="I2" s="296"/>
      <c r="J2" s="296"/>
      <c r="K2" s="296"/>
      <c r="L2" s="296"/>
      <c r="M2" s="296"/>
      <c r="N2" s="296"/>
    </row>
    <row r="3" spans="1:14" ht="6" customHeight="1">
      <c r="B3" s="296"/>
      <c r="C3" s="296"/>
      <c r="D3" s="296"/>
      <c r="E3" s="296"/>
      <c r="F3" s="296"/>
      <c r="G3" s="296"/>
      <c r="H3" s="296"/>
      <c r="I3" s="296"/>
      <c r="J3" s="296"/>
      <c r="K3" s="296"/>
      <c r="L3" s="296"/>
      <c r="M3" s="296"/>
      <c r="N3" s="296"/>
    </row>
    <row r="4" spans="1:14" ht="6" customHeight="1">
      <c r="B4" s="296"/>
      <c r="C4" s="296"/>
      <c r="D4" s="296"/>
      <c r="E4" s="296"/>
      <c r="F4" s="296"/>
      <c r="G4" s="296"/>
      <c r="H4" s="296"/>
      <c r="I4" s="296"/>
      <c r="J4" s="296"/>
      <c r="K4" s="296"/>
      <c r="L4" s="296"/>
      <c r="M4" s="296"/>
      <c r="N4" s="296"/>
    </row>
    <row r="5" spans="1:14" ht="6" customHeight="1">
      <c r="B5" s="296"/>
      <c r="C5" s="296"/>
      <c r="D5" s="296"/>
      <c r="E5" s="296"/>
      <c r="F5" s="296"/>
      <c r="G5" s="296"/>
      <c r="H5" s="296"/>
      <c r="I5" s="296"/>
      <c r="J5" s="296"/>
      <c r="K5" s="296"/>
      <c r="L5" s="296"/>
      <c r="M5" s="296"/>
      <c r="N5" s="296"/>
    </row>
    <row r="6" spans="1:14" ht="6" customHeight="1">
      <c r="C6" s="275"/>
      <c r="D6" s="275"/>
      <c r="E6" s="275"/>
      <c r="F6" s="275"/>
      <c r="G6" s="275"/>
      <c r="H6" s="275"/>
      <c r="I6" s="275"/>
      <c r="J6" s="275"/>
      <c r="K6" s="275"/>
      <c r="L6" s="275"/>
      <c r="M6" s="275"/>
    </row>
    <row r="7" spans="1:14" ht="6" customHeight="1">
      <c r="B7" s="375" t="s">
        <v>1462</v>
      </c>
      <c r="C7" s="375"/>
      <c r="D7" s="375"/>
      <c r="E7" s="375"/>
      <c r="F7" s="375"/>
      <c r="G7" s="375"/>
      <c r="H7" s="375"/>
      <c r="I7" s="375"/>
      <c r="J7" s="375"/>
      <c r="K7" s="375"/>
      <c r="L7" s="375"/>
      <c r="M7" s="375"/>
      <c r="N7" s="375"/>
    </row>
    <row r="8" spans="1:14" ht="6" customHeight="1">
      <c r="B8" s="375"/>
      <c r="C8" s="375"/>
      <c r="D8" s="375"/>
      <c r="E8" s="375"/>
      <c r="F8" s="375"/>
      <c r="G8" s="375"/>
      <c r="H8" s="375"/>
      <c r="I8" s="375"/>
      <c r="J8" s="375"/>
      <c r="K8" s="375"/>
      <c r="L8" s="375"/>
      <c r="M8" s="375"/>
      <c r="N8" s="375"/>
    </row>
    <row r="9" spans="1:14" ht="6" customHeight="1">
      <c r="B9" s="375"/>
      <c r="C9" s="375"/>
      <c r="D9" s="375"/>
      <c r="E9" s="375"/>
      <c r="F9" s="375"/>
      <c r="G9" s="375"/>
      <c r="H9" s="375"/>
      <c r="I9" s="375"/>
      <c r="J9" s="375"/>
      <c r="K9" s="375"/>
      <c r="L9" s="375"/>
      <c r="M9" s="375"/>
      <c r="N9" s="375"/>
    </row>
    <row r="10" spans="1:14" ht="6" customHeight="1" thickBot="1"/>
    <row r="11" spans="1:14" ht="8.25" customHeight="1">
      <c r="A11" s="276"/>
      <c r="B11" s="370" t="s">
        <v>1463</v>
      </c>
      <c r="C11" s="373" t="s">
        <v>1464</v>
      </c>
      <c r="D11" s="373"/>
      <c r="E11" s="374"/>
      <c r="F11" s="298"/>
      <c r="G11" s="278"/>
      <c r="I11" s="370" t="s">
        <v>1463</v>
      </c>
      <c r="J11" s="373" t="s">
        <v>1464</v>
      </c>
      <c r="K11" s="373"/>
      <c r="L11" s="374"/>
      <c r="M11" s="298"/>
      <c r="N11" s="278"/>
    </row>
    <row r="12" spans="1:14" ht="8.25" customHeight="1">
      <c r="A12" s="276"/>
      <c r="B12" s="371"/>
      <c r="C12" s="360"/>
      <c r="D12" s="360"/>
      <c r="E12" s="308"/>
      <c r="F12" s="292"/>
      <c r="G12" s="280"/>
      <c r="I12" s="371"/>
      <c r="J12" s="360"/>
      <c r="K12" s="360"/>
      <c r="L12" s="308"/>
      <c r="M12" s="292"/>
      <c r="N12" s="280"/>
    </row>
    <row r="13" spans="1:14" ht="8.25" customHeight="1">
      <c r="A13" s="276"/>
      <c r="B13" s="371"/>
      <c r="C13" s="360"/>
      <c r="D13" s="360"/>
      <c r="E13" s="308"/>
      <c r="F13" s="292"/>
      <c r="G13" s="280"/>
      <c r="I13" s="371"/>
      <c r="J13" s="360"/>
      <c r="K13" s="360"/>
      <c r="L13" s="308"/>
      <c r="M13" s="292"/>
      <c r="N13" s="280"/>
    </row>
    <row r="14" spans="1:14" ht="8.25" customHeight="1">
      <c r="A14" s="276"/>
      <c r="B14" s="371"/>
      <c r="C14" s="360"/>
      <c r="D14" s="360"/>
      <c r="E14" s="308"/>
      <c r="F14" s="292"/>
      <c r="G14" s="280"/>
      <c r="I14" s="371"/>
      <c r="J14" s="360"/>
      <c r="K14" s="360"/>
      <c r="L14" s="308"/>
      <c r="M14" s="292"/>
      <c r="N14" s="280"/>
    </row>
    <row r="15" spans="1:14" ht="8.25" customHeight="1">
      <c r="A15" s="276"/>
      <c r="B15" s="371"/>
      <c r="C15" s="360"/>
      <c r="D15" s="360"/>
      <c r="E15" s="308"/>
      <c r="F15" s="292"/>
      <c r="G15" s="280"/>
      <c r="I15" s="371"/>
      <c r="J15" s="360"/>
      <c r="K15" s="360"/>
      <c r="L15" s="308"/>
      <c r="M15" s="292"/>
      <c r="N15" s="280"/>
    </row>
    <row r="16" spans="1:14" ht="8.25" customHeight="1">
      <c r="A16" s="276"/>
      <c r="B16" s="372"/>
      <c r="C16" s="360"/>
      <c r="D16" s="360"/>
      <c r="E16" s="308"/>
      <c r="F16" s="292"/>
      <c r="G16" s="280"/>
      <c r="I16" s="372"/>
      <c r="J16" s="360"/>
      <c r="K16" s="360"/>
      <c r="L16" s="308"/>
      <c r="M16" s="292"/>
      <c r="N16" s="280"/>
    </row>
    <row r="17" spans="2:14" ht="8.25" customHeight="1">
      <c r="B17" s="356" t="s">
        <v>1465</v>
      </c>
      <c r="C17" s="358" t="s">
        <v>1466</v>
      </c>
      <c r="D17" s="360"/>
      <c r="E17" s="365"/>
      <c r="F17" s="366"/>
      <c r="G17" s="367"/>
      <c r="I17" s="356" t="s">
        <v>1465</v>
      </c>
      <c r="J17" s="358" t="s">
        <v>1466</v>
      </c>
      <c r="K17" s="360"/>
      <c r="L17" s="365"/>
      <c r="M17" s="366"/>
      <c r="N17" s="367"/>
    </row>
    <row r="18" spans="2:14" ht="8.25" customHeight="1">
      <c r="B18" s="356"/>
      <c r="C18" s="358"/>
      <c r="D18" s="360"/>
      <c r="E18" s="308"/>
      <c r="F18" s="292"/>
      <c r="G18" s="280"/>
      <c r="I18" s="356"/>
      <c r="J18" s="358"/>
      <c r="K18" s="360"/>
      <c r="L18" s="308"/>
      <c r="M18" s="292"/>
      <c r="N18" s="280"/>
    </row>
    <row r="19" spans="2:14" ht="8.25" customHeight="1">
      <c r="B19" s="356"/>
      <c r="C19" s="358"/>
      <c r="D19" s="360"/>
      <c r="E19" s="308"/>
      <c r="F19" s="292"/>
      <c r="G19" s="280"/>
      <c r="I19" s="356"/>
      <c r="J19" s="358"/>
      <c r="K19" s="360"/>
      <c r="L19" s="308"/>
      <c r="M19" s="292"/>
      <c r="N19" s="280"/>
    </row>
    <row r="20" spans="2:14" ht="8.25" customHeight="1">
      <c r="B20" s="356"/>
      <c r="C20" s="358"/>
      <c r="D20" s="360"/>
      <c r="E20" s="308"/>
      <c r="F20" s="292"/>
      <c r="G20" s="280"/>
      <c r="I20" s="356"/>
      <c r="J20" s="358"/>
      <c r="K20" s="360"/>
      <c r="L20" s="308"/>
      <c r="M20" s="292"/>
      <c r="N20" s="280"/>
    </row>
    <row r="21" spans="2:14" ht="8.25" customHeight="1">
      <c r="B21" s="356"/>
      <c r="C21" s="358"/>
      <c r="D21" s="360"/>
      <c r="E21" s="308"/>
      <c r="F21" s="292"/>
      <c r="G21" s="280"/>
      <c r="I21" s="356"/>
      <c r="J21" s="358"/>
      <c r="K21" s="360"/>
      <c r="L21" s="308"/>
      <c r="M21" s="292"/>
      <c r="N21" s="280"/>
    </row>
    <row r="22" spans="2:14" ht="8.25" customHeight="1">
      <c r="B22" s="356"/>
      <c r="C22" s="358"/>
      <c r="D22" s="360"/>
      <c r="E22" s="368"/>
      <c r="F22" s="307"/>
      <c r="G22" s="369"/>
      <c r="I22" s="356"/>
      <c r="J22" s="358"/>
      <c r="K22" s="360"/>
      <c r="L22" s="368"/>
      <c r="M22" s="307"/>
      <c r="N22" s="369"/>
    </row>
    <row r="23" spans="2:14" ht="8.25" customHeight="1">
      <c r="B23" s="364" t="s">
        <v>1467</v>
      </c>
      <c r="C23" s="358" t="s">
        <v>1469</v>
      </c>
      <c r="D23" s="360" t="s">
        <v>1468</v>
      </c>
      <c r="E23" s="360"/>
      <c r="F23" s="360"/>
      <c r="G23" s="361"/>
      <c r="I23" s="364" t="s">
        <v>1467</v>
      </c>
      <c r="J23" s="358" t="s">
        <v>1469</v>
      </c>
      <c r="K23" s="360" t="s">
        <v>1468</v>
      </c>
      <c r="L23" s="360"/>
      <c r="M23" s="360"/>
      <c r="N23" s="361"/>
    </row>
    <row r="24" spans="2:14" ht="8.25" customHeight="1">
      <c r="B24" s="356"/>
      <c r="C24" s="358"/>
      <c r="D24" s="360"/>
      <c r="E24" s="360"/>
      <c r="F24" s="360"/>
      <c r="G24" s="361"/>
      <c r="I24" s="356"/>
      <c r="J24" s="358"/>
      <c r="K24" s="360"/>
      <c r="L24" s="360"/>
      <c r="M24" s="360"/>
      <c r="N24" s="361"/>
    </row>
    <row r="25" spans="2:14" ht="8.25" customHeight="1">
      <c r="B25" s="356"/>
      <c r="C25" s="358"/>
      <c r="D25" s="360"/>
      <c r="E25" s="360"/>
      <c r="F25" s="360"/>
      <c r="G25" s="361"/>
      <c r="I25" s="356"/>
      <c r="J25" s="358"/>
      <c r="K25" s="360"/>
      <c r="L25" s="360"/>
      <c r="M25" s="360"/>
      <c r="N25" s="361"/>
    </row>
    <row r="26" spans="2:14" ht="8.25" customHeight="1">
      <c r="B26" s="356"/>
      <c r="C26" s="358"/>
      <c r="D26" s="360"/>
      <c r="E26" s="360"/>
      <c r="F26" s="360"/>
      <c r="G26" s="361"/>
      <c r="I26" s="356"/>
      <c r="J26" s="358"/>
      <c r="K26" s="360"/>
      <c r="L26" s="360"/>
      <c r="M26" s="360"/>
      <c r="N26" s="361"/>
    </row>
    <row r="27" spans="2:14" ht="8.25" customHeight="1">
      <c r="B27" s="356"/>
      <c r="C27" s="358"/>
      <c r="D27" s="360"/>
      <c r="E27" s="360"/>
      <c r="F27" s="360"/>
      <c r="G27" s="361"/>
      <c r="I27" s="356"/>
      <c r="J27" s="358"/>
      <c r="K27" s="360"/>
      <c r="L27" s="360"/>
      <c r="M27" s="360"/>
      <c r="N27" s="361"/>
    </row>
    <row r="28" spans="2:14" ht="8.25" customHeight="1">
      <c r="B28" s="356"/>
      <c r="C28" s="358"/>
      <c r="D28" s="360"/>
      <c r="E28" s="360"/>
      <c r="F28" s="360"/>
      <c r="G28" s="361"/>
      <c r="I28" s="356"/>
      <c r="J28" s="358"/>
      <c r="K28" s="360"/>
      <c r="L28" s="360"/>
      <c r="M28" s="360"/>
      <c r="N28" s="361"/>
    </row>
    <row r="29" spans="2:14" ht="8.25" customHeight="1">
      <c r="B29" s="356"/>
      <c r="C29" s="358"/>
      <c r="D29" s="360"/>
      <c r="E29" s="360"/>
      <c r="F29" s="360"/>
      <c r="G29" s="361"/>
      <c r="I29" s="356"/>
      <c r="J29" s="358"/>
      <c r="K29" s="360"/>
      <c r="L29" s="360"/>
      <c r="M29" s="360"/>
      <c r="N29" s="361"/>
    </row>
    <row r="30" spans="2:14" ht="8.25" customHeight="1">
      <c r="B30" s="356" t="s">
        <v>1467</v>
      </c>
      <c r="C30" s="358" t="s">
        <v>1470</v>
      </c>
      <c r="D30" s="360" t="s">
        <v>1468</v>
      </c>
      <c r="E30" s="360"/>
      <c r="F30" s="360"/>
      <c r="G30" s="361"/>
      <c r="I30" s="356" t="s">
        <v>1467</v>
      </c>
      <c r="J30" s="358" t="s">
        <v>1470</v>
      </c>
      <c r="K30" s="360" t="s">
        <v>1468</v>
      </c>
      <c r="L30" s="360"/>
      <c r="M30" s="360"/>
      <c r="N30" s="361"/>
    </row>
    <row r="31" spans="2:14" ht="8.25" customHeight="1">
      <c r="B31" s="356"/>
      <c r="C31" s="358"/>
      <c r="D31" s="360"/>
      <c r="E31" s="360"/>
      <c r="F31" s="360"/>
      <c r="G31" s="361"/>
      <c r="I31" s="356"/>
      <c r="J31" s="358"/>
      <c r="K31" s="360"/>
      <c r="L31" s="360"/>
      <c r="M31" s="360"/>
      <c r="N31" s="361"/>
    </row>
    <row r="32" spans="2:14" ht="8.25" customHeight="1">
      <c r="B32" s="356"/>
      <c r="C32" s="358"/>
      <c r="D32" s="360"/>
      <c r="E32" s="360"/>
      <c r="F32" s="360"/>
      <c r="G32" s="361"/>
      <c r="I32" s="356"/>
      <c r="J32" s="358"/>
      <c r="K32" s="360"/>
      <c r="L32" s="360"/>
      <c r="M32" s="360"/>
      <c r="N32" s="361"/>
    </row>
    <row r="33" spans="2:14" ht="8.25" customHeight="1">
      <c r="B33" s="356"/>
      <c r="C33" s="358"/>
      <c r="D33" s="360"/>
      <c r="E33" s="360"/>
      <c r="F33" s="360"/>
      <c r="G33" s="361"/>
      <c r="I33" s="356"/>
      <c r="J33" s="358"/>
      <c r="K33" s="360"/>
      <c r="L33" s="360"/>
      <c r="M33" s="360"/>
      <c r="N33" s="361"/>
    </row>
    <row r="34" spans="2:14" ht="8.25" customHeight="1">
      <c r="B34" s="356"/>
      <c r="C34" s="358"/>
      <c r="D34" s="360"/>
      <c r="E34" s="360"/>
      <c r="F34" s="360"/>
      <c r="G34" s="361"/>
      <c r="I34" s="356"/>
      <c r="J34" s="358"/>
      <c r="K34" s="360"/>
      <c r="L34" s="360"/>
      <c r="M34" s="360"/>
      <c r="N34" s="361"/>
    </row>
    <row r="35" spans="2:14" ht="8.25" customHeight="1">
      <c r="B35" s="356"/>
      <c r="C35" s="358"/>
      <c r="D35" s="360"/>
      <c r="E35" s="360"/>
      <c r="F35" s="360"/>
      <c r="G35" s="361"/>
      <c r="I35" s="356"/>
      <c r="J35" s="358"/>
      <c r="K35" s="360"/>
      <c r="L35" s="360"/>
      <c r="M35" s="360"/>
      <c r="N35" s="361"/>
    </row>
    <row r="36" spans="2:14" ht="8.25" customHeight="1">
      <c r="B36" s="356"/>
      <c r="C36" s="358"/>
      <c r="D36" s="360"/>
      <c r="E36" s="360"/>
      <c r="F36" s="360"/>
      <c r="G36" s="361"/>
      <c r="I36" s="356"/>
      <c r="J36" s="358"/>
      <c r="K36" s="360"/>
      <c r="L36" s="360"/>
      <c r="M36" s="360"/>
      <c r="N36" s="361"/>
    </row>
    <row r="37" spans="2:14" ht="8.25" customHeight="1">
      <c r="B37" s="356" t="s">
        <v>1467</v>
      </c>
      <c r="C37" s="358" t="s">
        <v>1471</v>
      </c>
      <c r="D37" s="360" t="s">
        <v>1468</v>
      </c>
      <c r="E37" s="360"/>
      <c r="F37" s="360"/>
      <c r="G37" s="361"/>
      <c r="I37" s="356" t="s">
        <v>1467</v>
      </c>
      <c r="J37" s="358" t="s">
        <v>1471</v>
      </c>
      <c r="K37" s="360" t="s">
        <v>1468</v>
      </c>
      <c r="L37" s="360"/>
      <c r="M37" s="360"/>
      <c r="N37" s="361"/>
    </row>
    <row r="38" spans="2:14" ht="8.25" customHeight="1">
      <c r="B38" s="356"/>
      <c r="C38" s="358"/>
      <c r="D38" s="360"/>
      <c r="E38" s="360"/>
      <c r="F38" s="360"/>
      <c r="G38" s="361"/>
      <c r="I38" s="356"/>
      <c r="J38" s="358"/>
      <c r="K38" s="360"/>
      <c r="L38" s="360"/>
      <c r="M38" s="360"/>
      <c r="N38" s="361"/>
    </row>
    <row r="39" spans="2:14" ht="8.25" customHeight="1">
      <c r="B39" s="356"/>
      <c r="C39" s="358"/>
      <c r="D39" s="360"/>
      <c r="E39" s="360"/>
      <c r="F39" s="360"/>
      <c r="G39" s="361"/>
      <c r="I39" s="356"/>
      <c r="J39" s="358"/>
      <c r="K39" s="360"/>
      <c r="L39" s="360"/>
      <c r="M39" s="360"/>
      <c r="N39" s="361"/>
    </row>
    <row r="40" spans="2:14" ht="8.25" customHeight="1">
      <c r="B40" s="356"/>
      <c r="C40" s="358"/>
      <c r="D40" s="360"/>
      <c r="E40" s="360"/>
      <c r="F40" s="360"/>
      <c r="G40" s="361"/>
      <c r="I40" s="356"/>
      <c r="J40" s="358"/>
      <c r="K40" s="360"/>
      <c r="L40" s="360"/>
      <c r="M40" s="360"/>
      <c r="N40" s="361"/>
    </row>
    <row r="41" spans="2:14" ht="8.25" customHeight="1">
      <c r="B41" s="356"/>
      <c r="C41" s="358"/>
      <c r="D41" s="360"/>
      <c r="E41" s="360"/>
      <c r="F41" s="360"/>
      <c r="G41" s="361"/>
      <c r="I41" s="356"/>
      <c r="J41" s="358"/>
      <c r="K41" s="360"/>
      <c r="L41" s="360"/>
      <c r="M41" s="360"/>
      <c r="N41" s="361"/>
    </row>
    <row r="42" spans="2:14" ht="8.25" customHeight="1">
      <c r="B42" s="356"/>
      <c r="C42" s="358"/>
      <c r="D42" s="360"/>
      <c r="E42" s="360"/>
      <c r="F42" s="360"/>
      <c r="G42" s="361"/>
      <c r="I42" s="356"/>
      <c r="J42" s="358"/>
      <c r="K42" s="360"/>
      <c r="L42" s="360"/>
      <c r="M42" s="360"/>
      <c r="N42" s="361"/>
    </row>
    <row r="43" spans="2:14" ht="8.25" customHeight="1">
      <c r="B43" s="356"/>
      <c r="C43" s="358"/>
      <c r="D43" s="360"/>
      <c r="E43" s="360"/>
      <c r="F43" s="360"/>
      <c r="G43" s="361"/>
      <c r="I43" s="356"/>
      <c r="J43" s="358"/>
      <c r="K43" s="360"/>
      <c r="L43" s="360"/>
      <c r="M43" s="360"/>
      <c r="N43" s="361"/>
    </row>
    <row r="44" spans="2:14" ht="8.25" customHeight="1">
      <c r="B44" s="356" t="s">
        <v>1467</v>
      </c>
      <c r="C44" s="358" t="s">
        <v>1472</v>
      </c>
      <c r="D44" s="360"/>
      <c r="E44" s="360"/>
      <c r="F44" s="360"/>
      <c r="G44" s="361"/>
      <c r="I44" s="356" t="s">
        <v>1467</v>
      </c>
      <c r="J44" s="358" t="s">
        <v>1472</v>
      </c>
      <c r="K44" s="360"/>
      <c r="L44" s="360"/>
      <c r="M44" s="360"/>
      <c r="N44" s="361"/>
    </row>
    <row r="45" spans="2:14" ht="8.25" customHeight="1">
      <c r="B45" s="356"/>
      <c r="C45" s="358"/>
      <c r="D45" s="360"/>
      <c r="E45" s="360"/>
      <c r="F45" s="360"/>
      <c r="G45" s="361"/>
      <c r="I45" s="356"/>
      <c r="J45" s="358"/>
      <c r="K45" s="360"/>
      <c r="L45" s="360"/>
      <c r="M45" s="360"/>
      <c r="N45" s="361"/>
    </row>
    <row r="46" spans="2:14" ht="8.25" customHeight="1">
      <c r="B46" s="356"/>
      <c r="C46" s="358"/>
      <c r="D46" s="360"/>
      <c r="E46" s="360"/>
      <c r="F46" s="360"/>
      <c r="G46" s="361"/>
      <c r="I46" s="356"/>
      <c r="J46" s="358"/>
      <c r="K46" s="360"/>
      <c r="L46" s="360"/>
      <c r="M46" s="360"/>
      <c r="N46" s="361"/>
    </row>
    <row r="47" spans="2:14" ht="8.25" customHeight="1">
      <c r="B47" s="356"/>
      <c r="C47" s="358"/>
      <c r="D47" s="360"/>
      <c r="E47" s="360"/>
      <c r="F47" s="360"/>
      <c r="G47" s="361"/>
      <c r="I47" s="356"/>
      <c r="J47" s="358"/>
      <c r="K47" s="360"/>
      <c r="L47" s="360"/>
      <c r="M47" s="360"/>
      <c r="N47" s="361"/>
    </row>
    <row r="48" spans="2:14" ht="8.25" customHeight="1">
      <c r="B48" s="356"/>
      <c r="C48" s="358"/>
      <c r="D48" s="360"/>
      <c r="E48" s="360"/>
      <c r="F48" s="360"/>
      <c r="G48" s="361"/>
      <c r="I48" s="356"/>
      <c r="J48" s="358"/>
      <c r="K48" s="360"/>
      <c r="L48" s="360"/>
      <c r="M48" s="360"/>
      <c r="N48" s="361"/>
    </row>
    <row r="49" spans="2:14" ht="8.25" customHeight="1">
      <c r="B49" s="356"/>
      <c r="C49" s="358"/>
      <c r="D49" s="360"/>
      <c r="E49" s="360"/>
      <c r="F49" s="360"/>
      <c r="G49" s="361"/>
      <c r="I49" s="356"/>
      <c r="J49" s="358"/>
      <c r="K49" s="360"/>
      <c r="L49" s="360"/>
      <c r="M49" s="360"/>
      <c r="N49" s="361"/>
    </row>
    <row r="50" spans="2:14" ht="8.25" customHeight="1">
      <c r="B50" s="356"/>
      <c r="C50" s="358"/>
      <c r="D50" s="360"/>
      <c r="E50" s="360"/>
      <c r="F50" s="360"/>
      <c r="G50" s="361"/>
      <c r="I50" s="356"/>
      <c r="J50" s="358"/>
      <c r="K50" s="360"/>
      <c r="L50" s="360"/>
      <c r="M50" s="360"/>
      <c r="N50" s="361"/>
    </row>
    <row r="51" spans="2:14" ht="8.25" customHeight="1">
      <c r="B51" s="356" t="s">
        <v>1467</v>
      </c>
      <c r="C51" s="358" t="s">
        <v>1473</v>
      </c>
      <c r="D51" s="360"/>
      <c r="E51" s="360"/>
      <c r="F51" s="360"/>
      <c r="G51" s="361"/>
      <c r="I51" s="356" t="s">
        <v>1467</v>
      </c>
      <c r="J51" s="358" t="s">
        <v>1473</v>
      </c>
      <c r="K51" s="360"/>
      <c r="L51" s="360"/>
      <c r="M51" s="360"/>
      <c r="N51" s="361"/>
    </row>
    <row r="52" spans="2:14" ht="8.25" customHeight="1">
      <c r="B52" s="356"/>
      <c r="C52" s="358"/>
      <c r="D52" s="360"/>
      <c r="E52" s="360"/>
      <c r="F52" s="360"/>
      <c r="G52" s="361"/>
      <c r="I52" s="356"/>
      <c r="J52" s="358"/>
      <c r="K52" s="360"/>
      <c r="L52" s="360"/>
      <c r="M52" s="360"/>
      <c r="N52" s="361"/>
    </row>
    <row r="53" spans="2:14" ht="8.25" customHeight="1">
      <c r="B53" s="356"/>
      <c r="C53" s="358"/>
      <c r="D53" s="360"/>
      <c r="E53" s="360"/>
      <c r="F53" s="360"/>
      <c r="G53" s="361"/>
      <c r="I53" s="356"/>
      <c r="J53" s="358"/>
      <c r="K53" s="360"/>
      <c r="L53" s="360"/>
      <c r="M53" s="360"/>
      <c r="N53" s="361"/>
    </row>
    <row r="54" spans="2:14" ht="8.25" customHeight="1">
      <c r="B54" s="356"/>
      <c r="C54" s="358"/>
      <c r="D54" s="360"/>
      <c r="E54" s="360"/>
      <c r="F54" s="360"/>
      <c r="G54" s="361"/>
      <c r="I54" s="356"/>
      <c r="J54" s="358"/>
      <c r="K54" s="360"/>
      <c r="L54" s="360"/>
      <c r="M54" s="360"/>
      <c r="N54" s="361"/>
    </row>
    <row r="55" spans="2:14" ht="8.25" customHeight="1">
      <c r="B55" s="356"/>
      <c r="C55" s="358"/>
      <c r="D55" s="360"/>
      <c r="E55" s="360"/>
      <c r="F55" s="360"/>
      <c r="G55" s="361"/>
      <c r="I55" s="356"/>
      <c r="J55" s="358"/>
      <c r="K55" s="360"/>
      <c r="L55" s="360"/>
      <c r="M55" s="360"/>
      <c r="N55" s="361"/>
    </row>
    <row r="56" spans="2:14" ht="8.25" customHeight="1">
      <c r="B56" s="356"/>
      <c r="C56" s="358"/>
      <c r="D56" s="360"/>
      <c r="E56" s="360"/>
      <c r="F56" s="360"/>
      <c r="G56" s="361"/>
      <c r="I56" s="356"/>
      <c r="J56" s="358"/>
      <c r="K56" s="360"/>
      <c r="L56" s="360"/>
      <c r="M56" s="360"/>
      <c r="N56" s="361"/>
    </row>
    <row r="57" spans="2:14" ht="8.25" customHeight="1" thickBot="1">
      <c r="B57" s="357"/>
      <c r="C57" s="359"/>
      <c r="D57" s="362"/>
      <c r="E57" s="362"/>
      <c r="F57" s="362"/>
      <c r="G57" s="363"/>
      <c r="I57" s="357"/>
      <c r="J57" s="359"/>
      <c r="K57" s="362"/>
      <c r="L57" s="362"/>
      <c r="M57" s="362"/>
      <c r="N57" s="363"/>
    </row>
    <row r="58" spans="2:14" ht="8.25" customHeight="1"/>
    <row r="59" spans="2:14" ht="8.25" customHeight="1" thickBot="1"/>
    <row r="60" spans="2:14" ht="8.25" customHeight="1">
      <c r="B60" s="370" t="s">
        <v>1463</v>
      </c>
      <c r="C60" s="373" t="s">
        <v>1464</v>
      </c>
      <c r="D60" s="373"/>
      <c r="E60" s="374"/>
      <c r="F60" s="298"/>
      <c r="G60" s="278"/>
      <c r="I60" s="370" t="s">
        <v>1463</v>
      </c>
      <c r="J60" s="373" t="s">
        <v>1464</v>
      </c>
      <c r="K60" s="373"/>
      <c r="L60" s="374"/>
      <c r="M60" s="298"/>
      <c r="N60" s="278"/>
    </row>
    <row r="61" spans="2:14" ht="8.25" customHeight="1">
      <c r="B61" s="371"/>
      <c r="C61" s="360"/>
      <c r="D61" s="360"/>
      <c r="E61" s="308"/>
      <c r="F61" s="292"/>
      <c r="G61" s="280"/>
      <c r="I61" s="371"/>
      <c r="J61" s="360"/>
      <c r="K61" s="360"/>
      <c r="L61" s="308"/>
      <c r="M61" s="292"/>
      <c r="N61" s="280"/>
    </row>
    <row r="62" spans="2:14" ht="8.25" customHeight="1">
      <c r="B62" s="371"/>
      <c r="C62" s="360"/>
      <c r="D62" s="360"/>
      <c r="E62" s="308"/>
      <c r="F62" s="292"/>
      <c r="G62" s="280"/>
      <c r="I62" s="371"/>
      <c r="J62" s="360"/>
      <c r="K62" s="360"/>
      <c r="L62" s="308"/>
      <c r="M62" s="292"/>
      <c r="N62" s="280"/>
    </row>
    <row r="63" spans="2:14" ht="8.25" customHeight="1">
      <c r="B63" s="371"/>
      <c r="C63" s="360"/>
      <c r="D63" s="360"/>
      <c r="E63" s="308"/>
      <c r="F63" s="292"/>
      <c r="G63" s="280"/>
      <c r="I63" s="371"/>
      <c r="J63" s="360"/>
      <c r="K63" s="360"/>
      <c r="L63" s="308"/>
      <c r="M63" s="292"/>
      <c r="N63" s="280"/>
    </row>
    <row r="64" spans="2:14" ht="8.25" customHeight="1">
      <c r="B64" s="371"/>
      <c r="C64" s="360"/>
      <c r="D64" s="360"/>
      <c r="E64" s="308"/>
      <c r="F64" s="292"/>
      <c r="G64" s="280"/>
      <c r="I64" s="371"/>
      <c r="J64" s="360"/>
      <c r="K64" s="360"/>
      <c r="L64" s="308"/>
      <c r="M64" s="292"/>
      <c r="N64" s="280"/>
    </row>
    <row r="65" spans="2:14" ht="8.25" customHeight="1">
      <c r="B65" s="372"/>
      <c r="C65" s="360"/>
      <c r="D65" s="360"/>
      <c r="E65" s="308"/>
      <c r="F65" s="292"/>
      <c r="G65" s="280"/>
      <c r="I65" s="372"/>
      <c r="J65" s="360"/>
      <c r="K65" s="360"/>
      <c r="L65" s="308"/>
      <c r="M65" s="292"/>
      <c r="N65" s="280"/>
    </row>
    <row r="66" spans="2:14" ht="8.25" customHeight="1">
      <c r="B66" s="356" t="s">
        <v>1465</v>
      </c>
      <c r="C66" s="358" t="s">
        <v>1466</v>
      </c>
      <c r="D66" s="360"/>
      <c r="E66" s="365"/>
      <c r="F66" s="366"/>
      <c r="G66" s="367"/>
      <c r="I66" s="356" t="s">
        <v>1465</v>
      </c>
      <c r="J66" s="358" t="s">
        <v>1466</v>
      </c>
      <c r="K66" s="360"/>
      <c r="L66" s="365"/>
      <c r="M66" s="366"/>
      <c r="N66" s="367"/>
    </row>
    <row r="67" spans="2:14" ht="8.25" customHeight="1">
      <c r="B67" s="356"/>
      <c r="C67" s="358"/>
      <c r="D67" s="360"/>
      <c r="E67" s="308"/>
      <c r="F67" s="292"/>
      <c r="G67" s="280"/>
      <c r="I67" s="356"/>
      <c r="J67" s="358"/>
      <c r="K67" s="360"/>
      <c r="L67" s="308"/>
      <c r="M67" s="292"/>
      <c r="N67" s="280"/>
    </row>
    <row r="68" spans="2:14" ht="8.25" customHeight="1">
      <c r="B68" s="356"/>
      <c r="C68" s="358"/>
      <c r="D68" s="360"/>
      <c r="E68" s="308"/>
      <c r="F68" s="292"/>
      <c r="G68" s="280"/>
      <c r="I68" s="356"/>
      <c r="J68" s="358"/>
      <c r="K68" s="360"/>
      <c r="L68" s="308"/>
      <c r="M68" s="292"/>
      <c r="N68" s="280"/>
    </row>
    <row r="69" spans="2:14" ht="8.25" customHeight="1">
      <c r="B69" s="356"/>
      <c r="C69" s="358"/>
      <c r="D69" s="360"/>
      <c r="E69" s="308"/>
      <c r="F69" s="292"/>
      <c r="G69" s="280"/>
      <c r="I69" s="356"/>
      <c r="J69" s="358"/>
      <c r="K69" s="360"/>
      <c r="L69" s="308"/>
      <c r="M69" s="292"/>
      <c r="N69" s="280"/>
    </row>
    <row r="70" spans="2:14" ht="8.25" customHeight="1">
      <c r="B70" s="356"/>
      <c r="C70" s="358"/>
      <c r="D70" s="360"/>
      <c r="E70" s="308"/>
      <c r="F70" s="292"/>
      <c r="G70" s="280"/>
      <c r="I70" s="356"/>
      <c r="J70" s="358"/>
      <c r="K70" s="360"/>
      <c r="L70" s="308"/>
      <c r="M70" s="292"/>
      <c r="N70" s="280"/>
    </row>
    <row r="71" spans="2:14" ht="8.25" customHeight="1">
      <c r="B71" s="356"/>
      <c r="C71" s="358"/>
      <c r="D71" s="360"/>
      <c r="E71" s="368"/>
      <c r="F71" s="307"/>
      <c r="G71" s="369"/>
      <c r="I71" s="356"/>
      <c r="J71" s="358"/>
      <c r="K71" s="360"/>
      <c r="L71" s="368"/>
      <c r="M71" s="307"/>
      <c r="N71" s="369"/>
    </row>
    <row r="72" spans="2:14" ht="8.25" customHeight="1">
      <c r="B72" s="364" t="s">
        <v>1467</v>
      </c>
      <c r="C72" s="358" t="s">
        <v>1469</v>
      </c>
      <c r="D72" s="360" t="s">
        <v>1468</v>
      </c>
      <c r="E72" s="360"/>
      <c r="F72" s="360"/>
      <c r="G72" s="361"/>
      <c r="I72" s="364" t="s">
        <v>1467</v>
      </c>
      <c r="J72" s="358" t="s">
        <v>1469</v>
      </c>
      <c r="K72" s="360" t="s">
        <v>1468</v>
      </c>
      <c r="L72" s="360"/>
      <c r="M72" s="360"/>
      <c r="N72" s="361"/>
    </row>
    <row r="73" spans="2:14" ht="8.25" customHeight="1">
      <c r="B73" s="356"/>
      <c r="C73" s="358"/>
      <c r="D73" s="360"/>
      <c r="E73" s="360"/>
      <c r="F73" s="360"/>
      <c r="G73" s="361"/>
      <c r="I73" s="356"/>
      <c r="J73" s="358"/>
      <c r="K73" s="360"/>
      <c r="L73" s="360"/>
      <c r="M73" s="360"/>
      <c r="N73" s="361"/>
    </row>
    <row r="74" spans="2:14" ht="8.25" customHeight="1">
      <c r="B74" s="356"/>
      <c r="C74" s="358"/>
      <c r="D74" s="360"/>
      <c r="E74" s="360"/>
      <c r="F74" s="360"/>
      <c r="G74" s="361"/>
      <c r="I74" s="356"/>
      <c r="J74" s="358"/>
      <c r="K74" s="360"/>
      <c r="L74" s="360"/>
      <c r="M74" s="360"/>
      <c r="N74" s="361"/>
    </row>
    <row r="75" spans="2:14" ht="8.25" customHeight="1">
      <c r="B75" s="356"/>
      <c r="C75" s="358"/>
      <c r="D75" s="360"/>
      <c r="E75" s="360"/>
      <c r="F75" s="360"/>
      <c r="G75" s="361"/>
      <c r="I75" s="356"/>
      <c r="J75" s="358"/>
      <c r="K75" s="360"/>
      <c r="L75" s="360"/>
      <c r="M75" s="360"/>
      <c r="N75" s="361"/>
    </row>
    <row r="76" spans="2:14" ht="8.25" customHeight="1">
      <c r="B76" s="356"/>
      <c r="C76" s="358"/>
      <c r="D76" s="360"/>
      <c r="E76" s="360"/>
      <c r="F76" s="360"/>
      <c r="G76" s="361"/>
      <c r="I76" s="356"/>
      <c r="J76" s="358"/>
      <c r="K76" s="360"/>
      <c r="L76" s="360"/>
      <c r="M76" s="360"/>
      <c r="N76" s="361"/>
    </row>
    <row r="77" spans="2:14" ht="8.25" customHeight="1">
      <c r="B77" s="356"/>
      <c r="C77" s="358"/>
      <c r="D77" s="360"/>
      <c r="E77" s="360"/>
      <c r="F77" s="360"/>
      <c r="G77" s="361"/>
      <c r="I77" s="356"/>
      <c r="J77" s="358"/>
      <c r="K77" s="360"/>
      <c r="L77" s="360"/>
      <c r="M77" s="360"/>
      <c r="N77" s="361"/>
    </row>
    <row r="78" spans="2:14" ht="8.25" customHeight="1">
      <c r="B78" s="356"/>
      <c r="C78" s="358"/>
      <c r="D78" s="360"/>
      <c r="E78" s="360"/>
      <c r="F78" s="360"/>
      <c r="G78" s="361"/>
      <c r="I78" s="356"/>
      <c r="J78" s="358"/>
      <c r="K78" s="360"/>
      <c r="L78" s="360"/>
      <c r="M78" s="360"/>
      <c r="N78" s="361"/>
    </row>
    <row r="79" spans="2:14" ht="8.25" customHeight="1">
      <c r="B79" s="356" t="s">
        <v>1467</v>
      </c>
      <c r="C79" s="358" t="s">
        <v>1470</v>
      </c>
      <c r="D79" s="360" t="s">
        <v>1468</v>
      </c>
      <c r="E79" s="360"/>
      <c r="F79" s="360"/>
      <c r="G79" s="361"/>
      <c r="I79" s="356" t="s">
        <v>1467</v>
      </c>
      <c r="J79" s="358" t="s">
        <v>1470</v>
      </c>
      <c r="K79" s="360" t="s">
        <v>1468</v>
      </c>
      <c r="L79" s="360"/>
      <c r="M79" s="360"/>
      <c r="N79" s="361"/>
    </row>
    <row r="80" spans="2:14" ht="8.25" customHeight="1">
      <c r="B80" s="356"/>
      <c r="C80" s="358"/>
      <c r="D80" s="360"/>
      <c r="E80" s="360"/>
      <c r="F80" s="360"/>
      <c r="G80" s="361"/>
      <c r="I80" s="356"/>
      <c r="J80" s="358"/>
      <c r="K80" s="360"/>
      <c r="L80" s="360"/>
      <c r="M80" s="360"/>
      <c r="N80" s="361"/>
    </row>
    <row r="81" spans="2:14" ht="8.25" customHeight="1">
      <c r="B81" s="356"/>
      <c r="C81" s="358"/>
      <c r="D81" s="360"/>
      <c r="E81" s="360"/>
      <c r="F81" s="360"/>
      <c r="G81" s="361"/>
      <c r="I81" s="356"/>
      <c r="J81" s="358"/>
      <c r="K81" s="360"/>
      <c r="L81" s="360"/>
      <c r="M81" s="360"/>
      <c r="N81" s="361"/>
    </row>
    <row r="82" spans="2:14" ht="8.25" customHeight="1">
      <c r="B82" s="356"/>
      <c r="C82" s="358"/>
      <c r="D82" s="360"/>
      <c r="E82" s="360"/>
      <c r="F82" s="360"/>
      <c r="G82" s="361"/>
      <c r="I82" s="356"/>
      <c r="J82" s="358"/>
      <c r="K82" s="360"/>
      <c r="L82" s="360"/>
      <c r="M82" s="360"/>
      <c r="N82" s="361"/>
    </row>
    <row r="83" spans="2:14" ht="8.25" customHeight="1">
      <c r="B83" s="356"/>
      <c r="C83" s="358"/>
      <c r="D83" s="360"/>
      <c r="E83" s="360"/>
      <c r="F83" s="360"/>
      <c r="G83" s="361"/>
      <c r="I83" s="356"/>
      <c r="J83" s="358"/>
      <c r="K83" s="360"/>
      <c r="L83" s="360"/>
      <c r="M83" s="360"/>
      <c r="N83" s="361"/>
    </row>
    <row r="84" spans="2:14" ht="8.25" customHeight="1">
      <c r="B84" s="356"/>
      <c r="C84" s="358"/>
      <c r="D84" s="360"/>
      <c r="E84" s="360"/>
      <c r="F84" s="360"/>
      <c r="G84" s="361"/>
      <c r="I84" s="356"/>
      <c r="J84" s="358"/>
      <c r="K84" s="360"/>
      <c r="L84" s="360"/>
      <c r="M84" s="360"/>
      <c r="N84" s="361"/>
    </row>
    <row r="85" spans="2:14" ht="8.25" customHeight="1">
      <c r="B85" s="356"/>
      <c r="C85" s="358"/>
      <c r="D85" s="360"/>
      <c r="E85" s="360"/>
      <c r="F85" s="360"/>
      <c r="G85" s="361"/>
      <c r="I85" s="356"/>
      <c r="J85" s="358"/>
      <c r="K85" s="360"/>
      <c r="L85" s="360"/>
      <c r="M85" s="360"/>
      <c r="N85" s="361"/>
    </row>
    <row r="86" spans="2:14" ht="8.25" customHeight="1">
      <c r="B86" s="356" t="s">
        <v>1467</v>
      </c>
      <c r="C86" s="358" t="s">
        <v>1471</v>
      </c>
      <c r="D86" s="360" t="s">
        <v>1468</v>
      </c>
      <c r="E86" s="360"/>
      <c r="F86" s="360"/>
      <c r="G86" s="361"/>
      <c r="I86" s="356" t="s">
        <v>1467</v>
      </c>
      <c r="J86" s="358" t="s">
        <v>1471</v>
      </c>
      <c r="K86" s="360" t="s">
        <v>1468</v>
      </c>
      <c r="L86" s="360"/>
      <c r="M86" s="360"/>
      <c r="N86" s="361"/>
    </row>
    <row r="87" spans="2:14" ht="8.25" customHeight="1">
      <c r="B87" s="356"/>
      <c r="C87" s="358"/>
      <c r="D87" s="360"/>
      <c r="E87" s="360"/>
      <c r="F87" s="360"/>
      <c r="G87" s="361"/>
      <c r="I87" s="356"/>
      <c r="J87" s="358"/>
      <c r="K87" s="360"/>
      <c r="L87" s="360"/>
      <c r="M87" s="360"/>
      <c r="N87" s="361"/>
    </row>
    <row r="88" spans="2:14" ht="8.25" customHeight="1">
      <c r="B88" s="356"/>
      <c r="C88" s="358"/>
      <c r="D88" s="360"/>
      <c r="E88" s="360"/>
      <c r="F88" s="360"/>
      <c r="G88" s="361"/>
      <c r="I88" s="356"/>
      <c r="J88" s="358"/>
      <c r="K88" s="360"/>
      <c r="L88" s="360"/>
      <c r="M88" s="360"/>
      <c r="N88" s="361"/>
    </row>
    <row r="89" spans="2:14" ht="8.25" customHeight="1">
      <c r="B89" s="356"/>
      <c r="C89" s="358"/>
      <c r="D89" s="360"/>
      <c r="E89" s="360"/>
      <c r="F89" s="360"/>
      <c r="G89" s="361"/>
      <c r="I89" s="356"/>
      <c r="J89" s="358"/>
      <c r="K89" s="360"/>
      <c r="L89" s="360"/>
      <c r="M89" s="360"/>
      <c r="N89" s="361"/>
    </row>
    <row r="90" spans="2:14" ht="8.25" customHeight="1">
      <c r="B90" s="356"/>
      <c r="C90" s="358"/>
      <c r="D90" s="360"/>
      <c r="E90" s="360"/>
      <c r="F90" s="360"/>
      <c r="G90" s="361"/>
      <c r="I90" s="356"/>
      <c r="J90" s="358"/>
      <c r="K90" s="360"/>
      <c r="L90" s="360"/>
      <c r="M90" s="360"/>
      <c r="N90" s="361"/>
    </row>
    <row r="91" spans="2:14" ht="8.25" customHeight="1">
      <c r="B91" s="356"/>
      <c r="C91" s="358"/>
      <c r="D91" s="360"/>
      <c r="E91" s="360"/>
      <c r="F91" s="360"/>
      <c r="G91" s="361"/>
      <c r="I91" s="356"/>
      <c r="J91" s="358"/>
      <c r="K91" s="360"/>
      <c r="L91" s="360"/>
      <c r="M91" s="360"/>
      <c r="N91" s="361"/>
    </row>
    <row r="92" spans="2:14" ht="8.25" customHeight="1">
      <c r="B92" s="356"/>
      <c r="C92" s="358"/>
      <c r="D92" s="360"/>
      <c r="E92" s="360"/>
      <c r="F92" s="360"/>
      <c r="G92" s="361"/>
      <c r="I92" s="356"/>
      <c r="J92" s="358"/>
      <c r="K92" s="360"/>
      <c r="L92" s="360"/>
      <c r="M92" s="360"/>
      <c r="N92" s="361"/>
    </row>
    <row r="93" spans="2:14" ht="8.25" customHeight="1">
      <c r="B93" s="356" t="s">
        <v>1467</v>
      </c>
      <c r="C93" s="358" t="s">
        <v>1472</v>
      </c>
      <c r="D93" s="360"/>
      <c r="E93" s="360"/>
      <c r="F93" s="360"/>
      <c r="G93" s="361"/>
      <c r="I93" s="356" t="s">
        <v>1467</v>
      </c>
      <c r="J93" s="358" t="s">
        <v>1472</v>
      </c>
      <c r="K93" s="360"/>
      <c r="L93" s="360"/>
      <c r="M93" s="360"/>
      <c r="N93" s="361"/>
    </row>
    <row r="94" spans="2:14" ht="8.25" customHeight="1">
      <c r="B94" s="356"/>
      <c r="C94" s="358"/>
      <c r="D94" s="360"/>
      <c r="E94" s="360"/>
      <c r="F94" s="360"/>
      <c r="G94" s="361"/>
      <c r="I94" s="356"/>
      <c r="J94" s="358"/>
      <c r="K94" s="360"/>
      <c r="L94" s="360"/>
      <c r="M94" s="360"/>
      <c r="N94" s="361"/>
    </row>
    <row r="95" spans="2:14" ht="8.25" customHeight="1">
      <c r="B95" s="356"/>
      <c r="C95" s="358"/>
      <c r="D95" s="360"/>
      <c r="E95" s="360"/>
      <c r="F95" s="360"/>
      <c r="G95" s="361"/>
      <c r="I95" s="356"/>
      <c r="J95" s="358"/>
      <c r="K95" s="360"/>
      <c r="L95" s="360"/>
      <c r="M95" s="360"/>
      <c r="N95" s="361"/>
    </row>
    <row r="96" spans="2:14" ht="8.25" customHeight="1">
      <c r="B96" s="356"/>
      <c r="C96" s="358"/>
      <c r="D96" s="360"/>
      <c r="E96" s="360"/>
      <c r="F96" s="360"/>
      <c r="G96" s="361"/>
      <c r="I96" s="356"/>
      <c r="J96" s="358"/>
      <c r="K96" s="360"/>
      <c r="L96" s="360"/>
      <c r="M96" s="360"/>
      <c r="N96" s="361"/>
    </row>
    <row r="97" spans="2:14" ht="8.25" customHeight="1">
      <c r="B97" s="356"/>
      <c r="C97" s="358"/>
      <c r="D97" s="360"/>
      <c r="E97" s="360"/>
      <c r="F97" s="360"/>
      <c r="G97" s="361"/>
      <c r="I97" s="356"/>
      <c r="J97" s="358"/>
      <c r="K97" s="360"/>
      <c r="L97" s="360"/>
      <c r="M97" s="360"/>
      <c r="N97" s="361"/>
    </row>
    <row r="98" spans="2:14" ht="8.25" customHeight="1">
      <c r="B98" s="356"/>
      <c r="C98" s="358"/>
      <c r="D98" s="360"/>
      <c r="E98" s="360"/>
      <c r="F98" s="360"/>
      <c r="G98" s="361"/>
      <c r="I98" s="356"/>
      <c r="J98" s="358"/>
      <c r="K98" s="360"/>
      <c r="L98" s="360"/>
      <c r="M98" s="360"/>
      <c r="N98" s="361"/>
    </row>
    <row r="99" spans="2:14" ht="8.25" customHeight="1">
      <c r="B99" s="356"/>
      <c r="C99" s="358"/>
      <c r="D99" s="360"/>
      <c r="E99" s="360"/>
      <c r="F99" s="360"/>
      <c r="G99" s="361"/>
      <c r="I99" s="356"/>
      <c r="J99" s="358"/>
      <c r="K99" s="360"/>
      <c r="L99" s="360"/>
      <c r="M99" s="360"/>
      <c r="N99" s="361"/>
    </row>
    <row r="100" spans="2:14" ht="8.25" customHeight="1">
      <c r="B100" s="356" t="s">
        <v>1467</v>
      </c>
      <c r="C100" s="358" t="s">
        <v>1473</v>
      </c>
      <c r="D100" s="360"/>
      <c r="E100" s="360"/>
      <c r="F100" s="360"/>
      <c r="G100" s="361"/>
      <c r="I100" s="356" t="s">
        <v>1467</v>
      </c>
      <c r="J100" s="358" t="s">
        <v>1473</v>
      </c>
      <c r="K100" s="360"/>
      <c r="L100" s="360"/>
      <c r="M100" s="360"/>
      <c r="N100" s="361"/>
    </row>
    <row r="101" spans="2:14" ht="8.25" customHeight="1">
      <c r="B101" s="356"/>
      <c r="C101" s="358"/>
      <c r="D101" s="360"/>
      <c r="E101" s="360"/>
      <c r="F101" s="360"/>
      <c r="G101" s="361"/>
      <c r="I101" s="356"/>
      <c r="J101" s="358"/>
      <c r="K101" s="360"/>
      <c r="L101" s="360"/>
      <c r="M101" s="360"/>
      <c r="N101" s="361"/>
    </row>
    <row r="102" spans="2:14" ht="8.25" customHeight="1">
      <c r="B102" s="356"/>
      <c r="C102" s="358"/>
      <c r="D102" s="360"/>
      <c r="E102" s="360"/>
      <c r="F102" s="360"/>
      <c r="G102" s="361"/>
      <c r="I102" s="356"/>
      <c r="J102" s="358"/>
      <c r="K102" s="360"/>
      <c r="L102" s="360"/>
      <c r="M102" s="360"/>
      <c r="N102" s="361"/>
    </row>
    <row r="103" spans="2:14" ht="8.25" customHeight="1">
      <c r="B103" s="356"/>
      <c r="C103" s="358"/>
      <c r="D103" s="360"/>
      <c r="E103" s="360"/>
      <c r="F103" s="360"/>
      <c r="G103" s="361"/>
      <c r="I103" s="356"/>
      <c r="J103" s="358"/>
      <c r="K103" s="360"/>
      <c r="L103" s="360"/>
      <c r="M103" s="360"/>
      <c r="N103" s="361"/>
    </row>
    <row r="104" spans="2:14" ht="8.25" customHeight="1">
      <c r="B104" s="356"/>
      <c r="C104" s="358"/>
      <c r="D104" s="360"/>
      <c r="E104" s="360"/>
      <c r="F104" s="360"/>
      <c r="G104" s="361"/>
      <c r="I104" s="356"/>
      <c r="J104" s="358"/>
      <c r="K104" s="360"/>
      <c r="L104" s="360"/>
      <c r="M104" s="360"/>
      <c r="N104" s="361"/>
    </row>
    <row r="105" spans="2:14" ht="8.25" customHeight="1">
      <c r="B105" s="356"/>
      <c r="C105" s="358"/>
      <c r="D105" s="360"/>
      <c r="E105" s="360"/>
      <c r="F105" s="360"/>
      <c r="G105" s="361"/>
      <c r="I105" s="356"/>
      <c r="J105" s="358"/>
      <c r="K105" s="360"/>
      <c r="L105" s="360"/>
      <c r="M105" s="360"/>
      <c r="N105" s="361"/>
    </row>
    <row r="106" spans="2:14" ht="8.25" customHeight="1" thickBot="1">
      <c r="B106" s="357"/>
      <c r="C106" s="359"/>
      <c r="D106" s="362"/>
      <c r="E106" s="362"/>
      <c r="F106" s="362"/>
      <c r="G106" s="363"/>
      <c r="I106" s="357"/>
      <c r="J106" s="359"/>
      <c r="K106" s="362"/>
      <c r="L106" s="362"/>
      <c r="M106" s="362"/>
      <c r="N106" s="363"/>
    </row>
    <row r="107" spans="2:14" ht="8.25" customHeight="1"/>
  </sheetData>
  <mergeCells count="86">
    <mergeCell ref="B2:N5"/>
    <mergeCell ref="B7:N9"/>
    <mergeCell ref="B11:B16"/>
    <mergeCell ref="C11:D16"/>
    <mergeCell ref="E11:G16"/>
    <mergeCell ref="I11:I16"/>
    <mergeCell ref="J11:K16"/>
    <mergeCell ref="L11:N16"/>
    <mergeCell ref="K23:N29"/>
    <mergeCell ref="B17:B22"/>
    <mergeCell ref="C17:D22"/>
    <mergeCell ref="E17:G22"/>
    <mergeCell ref="I17:I22"/>
    <mergeCell ref="J17:K22"/>
    <mergeCell ref="L17:N22"/>
    <mergeCell ref="B23:B29"/>
    <mergeCell ref="C23:C29"/>
    <mergeCell ref="D23:G29"/>
    <mergeCell ref="I23:I29"/>
    <mergeCell ref="J23:J29"/>
    <mergeCell ref="K37:N43"/>
    <mergeCell ref="B30:B36"/>
    <mergeCell ref="C30:C36"/>
    <mergeCell ref="D30:G36"/>
    <mergeCell ref="I30:I36"/>
    <mergeCell ref="J30:J36"/>
    <mergeCell ref="K30:N36"/>
    <mergeCell ref="B37:B43"/>
    <mergeCell ref="C37:C43"/>
    <mergeCell ref="D37:G43"/>
    <mergeCell ref="I37:I43"/>
    <mergeCell ref="J37:J43"/>
    <mergeCell ref="K44:N50"/>
    <mergeCell ref="B51:B57"/>
    <mergeCell ref="C51:C57"/>
    <mergeCell ref="D51:G57"/>
    <mergeCell ref="I51:I57"/>
    <mergeCell ref="J51:J57"/>
    <mergeCell ref="K51:N57"/>
    <mergeCell ref="B44:B50"/>
    <mergeCell ref="C44:C50"/>
    <mergeCell ref="D44:G50"/>
    <mergeCell ref="I44:I50"/>
    <mergeCell ref="J44:J50"/>
    <mergeCell ref="L66:N71"/>
    <mergeCell ref="B60:B65"/>
    <mergeCell ref="C60:D65"/>
    <mergeCell ref="E60:G65"/>
    <mergeCell ref="I60:I65"/>
    <mergeCell ref="J60:K65"/>
    <mergeCell ref="L60:N65"/>
    <mergeCell ref="B66:B71"/>
    <mergeCell ref="C66:D71"/>
    <mergeCell ref="E66:G71"/>
    <mergeCell ref="I66:I71"/>
    <mergeCell ref="J66:K71"/>
    <mergeCell ref="K79:N85"/>
    <mergeCell ref="B72:B78"/>
    <mergeCell ref="C72:C78"/>
    <mergeCell ref="D72:G78"/>
    <mergeCell ref="I72:I78"/>
    <mergeCell ref="J72:J78"/>
    <mergeCell ref="K72:N78"/>
    <mergeCell ref="B79:B85"/>
    <mergeCell ref="C79:C85"/>
    <mergeCell ref="D79:G85"/>
    <mergeCell ref="I79:I85"/>
    <mergeCell ref="J79:J85"/>
    <mergeCell ref="K100:N106"/>
    <mergeCell ref="B86:B92"/>
    <mergeCell ref="C86:C92"/>
    <mergeCell ref="D86:G92"/>
    <mergeCell ref="I86:I92"/>
    <mergeCell ref="J86:J92"/>
    <mergeCell ref="K86:N92"/>
    <mergeCell ref="B93:B99"/>
    <mergeCell ref="C93:C99"/>
    <mergeCell ref="D93:G99"/>
    <mergeCell ref="I93:I99"/>
    <mergeCell ref="J93:J99"/>
    <mergeCell ref="K93:N99"/>
    <mergeCell ref="B100:B106"/>
    <mergeCell ref="C100:C106"/>
    <mergeCell ref="D100:G106"/>
    <mergeCell ref="I100:I106"/>
    <mergeCell ref="J100:J106"/>
  </mergeCells>
  <phoneticPr fontId="30"/>
  <pageMargins left="0.31496062992125984" right="0.11811023622047245" top="0.28000000000000003" bottom="0" header="0.31496062992125984" footer="0.31496062992125984"/>
  <pageSetup paperSize="9"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00"/>
    <pageSetUpPr fitToPage="1"/>
  </sheetPr>
  <dimension ref="B1:P47"/>
  <sheetViews>
    <sheetView topLeftCell="A8" workbookViewId="0">
      <selection activeCell="D7" sqref="D7:O7"/>
    </sheetView>
  </sheetViews>
  <sheetFormatPr defaultRowHeight="13.5"/>
  <cols>
    <col min="1" max="1" width="3.125" style="80" customWidth="1"/>
    <col min="2" max="2" width="6.375" style="80" customWidth="1"/>
    <col min="3" max="3" width="2.125" style="80" customWidth="1"/>
    <col min="4" max="15" width="9.875" style="80" customWidth="1"/>
    <col min="16" max="249" width="9" style="80"/>
    <col min="250" max="251" width="6.625" style="80" customWidth="1"/>
    <col min="252" max="267" width="8.125" style="80" customWidth="1"/>
    <col min="268" max="505" width="9" style="80"/>
    <col min="506" max="507" width="6.625" style="80" customWidth="1"/>
    <col min="508" max="523" width="8.125" style="80" customWidth="1"/>
    <col min="524" max="761" width="9" style="80"/>
    <col min="762" max="763" width="6.625" style="80" customWidth="1"/>
    <col min="764" max="779" width="8.125" style="80" customWidth="1"/>
    <col min="780" max="1017" width="9" style="80"/>
    <col min="1018" max="1019" width="6.625" style="80" customWidth="1"/>
    <col min="1020" max="1035" width="8.125" style="80" customWidth="1"/>
    <col min="1036" max="1273" width="9" style="80"/>
    <col min="1274" max="1275" width="6.625" style="80" customWidth="1"/>
    <col min="1276" max="1291" width="8.125" style="80" customWidth="1"/>
    <col min="1292" max="1529" width="9" style="80"/>
    <col min="1530" max="1531" width="6.625" style="80" customWidth="1"/>
    <col min="1532" max="1547" width="8.125" style="80" customWidth="1"/>
    <col min="1548" max="1785" width="9" style="80"/>
    <col min="1786" max="1787" width="6.625" style="80" customWidth="1"/>
    <col min="1788" max="1803" width="8.125" style="80" customWidth="1"/>
    <col min="1804" max="2041" width="9" style="80"/>
    <col min="2042" max="2043" width="6.625" style="80" customWidth="1"/>
    <col min="2044" max="2059" width="8.125" style="80" customWidth="1"/>
    <col min="2060" max="2297" width="9" style="80"/>
    <col min="2298" max="2299" width="6.625" style="80" customWidth="1"/>
    <col min="2300" max="2315" width="8.125" style="80" customWidth="1"/>
    <col min="2316" max="2553" width="9" style="80"/>
    <col min="2554" max="2555" width="6.625" style="80" customWidth="1"/>
    <col min="2556" max="2571" width="8.125" style="80" customWidth="1"/>
    <col min="2572" max="2809" width="9" style="80"/>
    <col min="2810" max="2811" width="6.625" style="80" customWidth="1"/>
    <col min="2812" max="2827" width="8.125" style="80" customWidth="1"/>
    <col min="2828" max="3065" width="9" style="80"/>
    <col min="3066" max="3067" width="6.625" style="80" customWidth="1"/>
    <col min="3068" max="3083" width="8.125" style="80" customWidth="1"/>
    <col min="3084" max="3321" width="9" style="80"/>
    <col min="3322" max="3323" width="6.625" style="80" customWidth="1"/>
    <col min="3324" max="3339" width="8.125" style="80" customWidth="1"/>
    <col min="3340" max="3577" width="9" style="80"/>
    <col min="3578" max="3579" width="6.625" style="80" customWidth="1"/>
    <col min="3580" max="3595" width="8.125" style="80" customWidth="1"/>
    <col min="3596" max="3833" width="9" style="80"/>
    <col min="3834" max="3835" width="6.625" style="80" customWidth="1"/>
    <col min="3836" max="3851" width="8.125" style="80" customWidth="1"/>
    <col min="3852" max="4089" width="9" style="80"/>
    <col min="4090" max="4091" width="6.625" style="80" customWidth="1"/>
    <col min="4092" max="4107" width="8.125" style="80" customWidth="1"/>
    <col min="4108" max="4345" width="9" style="80"/>
    <col min="4346" max="4347" width="6.625" style="80" customWidth="1"/>
    <col min="4348" max="4363" width="8.125" style="80" customWidth="1"/>
    <col min="4364" max="4601" width="9" style="80"/>
    <col min="4602" max="4603" width="6.625" style="80" customWidth="1"/>
    <col min="4604" max="4619" width="8.125" style="80" customWidth="1"/>
    <col min="4620" max="4857" width="9" style="80"/>
    <col min="4858" max="4859" width="6.625" style="80" customWidth="1"/>
    <col min="4860" max="4875" width="8.125" style="80" customWidth="1"/>
    <col min="4876" max="5113" width="9" style="80"/>
    <col min="5114" max="5115" width="6.625" style="80" customWidth="1"/>
    <col min="5116" max="5131" width="8.125" style="80" customWidth="1"/>
    <col min="5132" max="5369" width="9" style="80"/>
    <col min="5370" max="5371" width="6.625" style="80" customWidth="1"/>
    <col min="5372" max="5387" width="8.125" style="80" customWidth="1"/>
    <col min="5388" max="5625" width="9" style="80"/>
    <col min="5626" max="5627" width="6.625" style="80" customWidth="1"/>
    <col min="5628" max="5643" width="8.125" style="80" customWidth="1"/>
    <col min="5644" max="5881" width="9" style="80"/>
    <col min="5882" max="5883" width="6.625" style="80" customWidth="1"/>
    <col min="5884" max="5899" width="8.125" style="80" customWidth="1"/>
    <col min="5900" max="6137" width="9" style="80"/>
    <col min="6138" max="6139" width="6.625" style="80" customWidth="1"/>
    <col min="6140" max="6155" width="8.125" style="80" customWidth="1"/>
    <col min="6156" max="6393" width="9" style="80"/>
    <col min="6394" max="6395" width="6.625" style="80" customWidth="1"/>
    <col min="6396" max="6411" width="8.125" style="80" customWidth="1"/>
    <col min="6412" max="6649" width="9" style="80"/>
    <col min="6650" max="6651" width="6.625" style="80" customWidth="1"/>
    <col min="6652" max="6667" width="8.125" style="80" customWidth="1"/>
    <col min="6668" max="6905" width="9" style="80"/>
    <col min="6906" max="6907" width="6.625" style="80" customWidth="1"/>
    <col min="6908" max="6923" width="8.125" style="80" customWidth="1"/>
    <col min="6924" max="7161" width="9" style="80"/>
    <col min="7162" max="7163" width="6.625" style="80" customWidth="1"/>
    <col min="7164" max="7179" width="8.125" style="80" customWidth="1"/>
    <col min="7180" max="7417" width="9" style="80"/>
    <col min="7418" max="7419" width="6.625" style="80" customWidth="1"/>
    <col min="7420" max="7435" width="8.125" style="80" customWidth="1"/>
    <col min="7436" max="7673" width="9" style="80"/>
    <col min="7674" max="7675" width="6.625" style="80" customWidth="1"/>
    <col min="7676" max="7691" width="8.125" style="80" customWidth="1"/>
    <col min="7692" max="7929" width="9" style="80"/>
    <col min="7930" max="7931" width="6.625" style="80" customWidth="1"/>
    <col min="7932" max="7947" width="8.125" style="80" customWidth="1"/>
    <col min="7948" max="8185" width="9" style="80"/>
    <col min="8186" max="8187" width="6.625" style="80" customWidth="1"/>
    <col min="8188" max="8203" width="8.125" style="80" customWidth="1"/>
    <col min="8204" max="8441" width="9" style="80"/>
    <col min="8442" max="8443" width="6.625" style="80" customWidth="1"/>
    <col min="8444" max="8459" width="8.125" style="80" customWidth="1"/>
    <col min="8460" max="8697" width="9" style="80"/>
    <col min="8698" max="8699" width="6.625" style="80" customWidth="1"/>
    <col min="8700" max="8715" width="8.125" style="80" customWidth="1"/>
    <col min="8716" max="8953" width="9" style="80"/>
    <col min="8954" max="8955" width="6.625" style="80" customWidth="1"/>
    <col min="8956" max="8971" width="8.125" style="80" customWidth="1"/>
    <col min="8972" max="9209" width="9" style="80"/>
    <col min="9210" max="9211" width="6.625" style="80" customWidth="1"/>
    <col min="9212" max="9227" width="8.125" style="80" customWidth="1"/>
    <col min="9228" max="9465" width="9" style="80"/>
    <col min="9466" max="9467" width="6.625" style="80" customWidth="1"/>
    <col min="9468" max="9483" width="8.125" style="80" customWidth="1"/>
    <col min="9484" max="9721" width="9" style="80"/>
    <col min="9722" max="9723" width="6.625" style="80" customWidth="1"/>
    <col min="9724" max="9739" width="8.125" style="80" customWidth="1"/>
    <col min="9740" max="9977" width="9" style="80"/>
    <col min="9978" max="9979" width="6.625" style="80" customWidth="1"/>
    <col min="9980" max="9995" width="8.125" style="80" customWidth="1"/>
    <col min="9996" max="10233" width="9" style="80"/>
    <col min="10234" max="10235" width="6.625" style="80" customWidth="1"/>
    <col min="10236" max="10251" width="8.125" style="80" customWidth="1"/>
    <col min="10252" max="10489" width="9" style="80"/>
    <col min="10490" max="10491" width="6.625" style="80" customWidth="1"/>
    <col min="10492" max="10507" width="8.125" style="80" customWidth="1"/>
    <col min="10508" max="10745" width="9" style="80"/>
    <col min="10746" max="10747" width="6.625" style="80" customWidth="1"/>
    <col min="10748" max="10763" width="8.125" style="80" customWidth="1"/>
    <col min="10764" max="11001" width="9" style="80"/>
    <col min="11002" max="11003" width="6.625" style="80" customWidth="1"/>
    <col min="11004" max="11019" width="8.125" style="80" customWidth="1"/>
    <col min="11020" max="11257" width="9" style="80"/>
    <col min="11258" max="11259" width="6.625" style="80" customWidth="1"/>
    <col min="11260" max="11275" width="8.125" style="80" customWidth="1"/>
    <col min="11276" max="11513" width="9" style="80"/>
    <col min="11514" max="11515" width="6.625" style="80" customWidth="1"/>
    <col min="11516" max="11531" width="8.125" style="80" customWidth="1"/>
    <col min="11532" max="11769" width="9" style="80"/>
    <col min="11770" max="11771" width="6.625" style="80" customWidth="1"/>
    <col min="11772" max="11787" width="8.125" style="80" customWidth="1"/>
    <col min="11788" max="12025" width="9" style="80"/>
    <col min="12026" max="12027" width="6.625" style="80" customWidth="1"/>
    <col min="12028" max="12043" width="8.125" style="80" customWidth="1"/>
    <col min="12044" max="12281" width="9" style="80"/>
    <col min="12282" max="12283" width="6.625" style="80" customWidth="1"/>
    <col min="12284" max="12299" width="8.125" style="80" customWidth="1"/>
    <col min="12300" max="12537" width="9" style="80"/>
    <col min="12538" max="12539" width="6.625" style="80" customWidth="1"/>
    <col min="12540" max="12555" width="8.125" style="80" customWidth="1"/>
    <col min="12556" max="12793" width="9" style="80"/>
    <col min="12794" max="12795" width="6.625" style="80" customWidth="1"/>
    <col min="12796" max="12811" width="8.125" style="80" customWidth="1"/>
    <col min="12812" max="13049" width="9" style="80"/>
    <col min="13050" max="13051" width="6.625" style="80" customWidth="1"/>
    <col min="13052" max="13067" width="8.125" style="80" customWidth="1"/>
    <col min="13068" max="13305" width="9" style="80"/>
    <col min="13306" max="13307" width="6.625" style="80" customWidth="1"/>
    <col min="13308" max="13323" width="8.125" style="80" customWidth="1"/>
    <col min="13324" max="13561" width="9" style="80"/>
    <col min="13562" max="13563" width="6.625" style="80" customWidth="1"/>
    <col min="13564" max="13579" width="8.125" style="80" customWidth="1"/>
    <col min="13580" max="13817" width="9" style="80"/>
    <col min="13818" max="13819" width="6.625" style="80" customWidth="1"/>
    <col min="13820" max="13835" width="8.125" style="80" customWidth="1"/>
    <col min="13836" max="14073" width="9" style="80"/>
    <col min="14074" max="14075" width="6.625" style="80" customWidth="1"/>
    <col min="14076" max="14091" width="8.125" style="80" customWidth="1"/>
    <col min="14092" max="14329" width="9" style="80"/>
    <col min="14330" max="14331" width="6.625" style="80" customWidth="1"/>
    <col min="14332" max="14347" width="8.125" style="80" customWidth="1"/>
    <col min="14348" max="14585" width="9" style="80"/>
    <col min="14586" max="14587" width="6.625" style="80" customWidth="1"/>
    <col min="14588" max="14603" width="8.125" style="80" customWidth="1"/>
    <col min="14604" max="14841" width="9" style="80"/>
    <col min="14842" max="14843" width="6.625" style="80" customWidth="1"/>
    <col min="14844" max="14859" width="8.125" style="80" customWidth="1"/>
    <col min="14860" max="15097" width="9" style="80"/>
    <col min="15098" max="15099" width="6.625" style="80" customWidth="1"/>
    <col min="15100" max="15115" width="8.125" style="80" customWidth="1"/>
    <col min="15116" max="15353" width="9" style="80"/>
    <col min="15354" max="15355" width="6.625" style="80" customWidth="1"/>
    <col min="15356" max="15371" width="8.125" style="80" customWidth="1"/>
    <col min="15372" max="15609" width="9" style="80"/>
    <col min="15610" max="15611" width="6.625" style="80" customWidth="1"/>
    <col min="15612" max="15627" width="8.125" style="80" customWidth="1"/>
    <col min="15628" max="15865" width="9" style="80"/>
    <col min="15866" max="15867" width="6.625" style="80" customWidth="1"/>
    <col min="15868" max="15883" width="8.125" style="80" customWidth="1"/>
    <col min="15884" max="16121" width="9" style="80"/>
    <col min="16122" max="16123" width="6.625" style="80" customWidth="1"/>
    <col min="16124" max="16139" width="8.125" style="80" customWidth="1"/>
    <col min="16140" max="16384" width="9" style="80"/>
  </cols>
  <sheetData>
    <row r="1" spans="2:16" ht="2.25" customHeight="1">
      <c r="B1" s="84"/>
      <c r="C1" s="84"/>
      <c r="D1" s="84"/>
      <c r="E1" s="84"/>
      <c r="F1" s="84"/>
      <c r="G1" s="84"/>
      <c r="H1" s="84"/>
      <c r="I1" s="84"/>
      <c r="J1" s="84"/>
      <c r="K1" s="84"/>
      <c r="L1" s="84"/>
      <c r="M1" s="84"/>
      <c r="N1" s="84"/>
      <c r="O1" s="84"/>
    </row>
    <row r="2" spans="2:16" ht="24.75" customHeight="1">
      <c r="B2" s="172" t="s">
        <v>596</v>
      </c>
      <c r="C2" s="85"/>
      <c r="D2" s="85"/>
      <c r="E2" s="85"/>
      <c r="F2" s="85"/>
      <c r="G2" s="273" t="s">
        <v>1429</v>
      </c>
      <c r="H2" s="87"/>
      <c r="I2" s="87"/>
      <c r="J2" s="87"/>
      <c r="K2" s="87"/>
      <c r="L2" s="87"/>
      <c r="M2" s="87"/>
      <c r="N2" s="87"/>
      <c r="O2" s="87"/>
    </row>
    <row r="3" spans="2:16" ht="41.25" customHeight="1">
      <c r="B3" s="419" t="s">
        <v>808</v>
      </c>
      <c r="C3" s="419"/>
      <c r="D3" s="419"/>
      <c r="E3" s="419"/>
      <c r="F3" s="419"/>
      <c r="G3" s="419"/>
      <c r="H3" s="419"/>
      <c r="I3" s="419"/>
      <c r="J3" s="419"/>
      <c r="K3" s="419"/>
      <c r="L3" s="419"/>
      <c r="M3" s="419"/>
      <c r="N3" s="419"/>
      <c r="O3" s="419"/>
    </row>
    <row r="4" spans="2:16" ht="3" customHeight="1" thickBot="1">
      <c r="B4" s="86"/>
      <c r="C4" s="86"/>
      <c r="D4" s="86"/>
      <c r="E4" s="86"/>
      <c r="F4" s="86"/>
      <c r="G4" s="88"/>
      <c r="H4" s="88"/>
      <c r="I4" s="88"/>
      <c r="J4" s="88"/>
      <c r="K4" s="88"/>
      <c r="L4" s="88"/>
      <c r="M4" s="88"/>
      <c r="N4" s="88"/>
      <c r="O4" s="88"/>
    </row>
    <row r="5" spans="2:16">
      <c r="B5" s="399" t="s">
        <v>597</v>
      </c>
      <c r="C5" s="395"/>
      <c r="D5" s="395" t="s">
        <v>1475</v>
      </c>
      <c r="E5" s="395"/>
      <c r="F5" s="395" t="s">
        <v>1476</v>
      </c>
      <c r="G5" s="396"/>
      <c r="H5" s="399" t="s">
        <v>1477</v>
      </c>
      <c r="I5" s="395"/>
      <c r="J5" s="395" t="s">
        <v>1478</v>
      </c>
      <c r="K5" s="396"/>
      <c r="L5" s="399" t="s">
        <v>1479</v>
      </c>
      <c r="M5" s="395"/>
      <c r="N5" s="395" t="s">
        <v>1480</v>
      </c>
      <c r="O5" s="396"/>
    </row>
    <row r="6" spans="2:16">
      <c r="B6" s="400"/>
      <c r="C6" s="397"/>
      <c r="D6" s="397"/>
      <c r="E6" s="397"/>
      <c r="F6" s="397"/>
      <c r="G6" s="398"/>
      <c r="H6" s="400"/>
      <c r="I6" s="397"/>
      <c r="J6" s="397"/>
      <c r="K6" s="398"/>
      <c r="L6" s="400"/>
      <c r="M6" s="397"/>
      <c r="N6" s="397"/>
      <c r="O6" s="398"/>
    </row>
    <row r="7" spans="2:16" ht="22.5" customHeight="1">
      <c r="B7" s="377">
        <v>0.375</v>
      </c>
      <c r="C7" s="378"/>
      <c r="D7" s="379" t="s">
        <v>1413</v>
      </c>
      <c r="E7" s="380"/>
      <c r="F7" s="380"/>
      <c r="G7" s="380"/>
      <c r="H7" s="380"/>
      <c r="I7" s="380"/>
      <c r="J7" s="380"/>
      <c r="K7" s="380"/>
      <c r="L7" s="380"/>
      <c r="M7" s="380"/>
      <c r="N7" s="380"/>
      <c r="O7" s="380"/>
      <c r="P7" s="269"/>
    </row>
    <row r="8" spans="2:16" ht="19.5" customHeight="1">
      <c r="B8" s="402">
        <v>0.38194444444444442</v>
      </c>
      <c r="C8" s="397"/>
      <c r="D8" s="422" t="s">
        <v>1414</v>
      </c>
      <c r="E8" s="423"/>
      <c r="F8" s="423"/>
      <c r="G8" s="423"/>
      <c r="H8" s="421" t="s">
        <v>1417</v>
      </c>
      <c r="I8" s="421"/>
      <c r="J8" s="421"/>
      <c r="K8" s="421"/>
      <c r="L8" s="420" t="s">
        <v>1420</v>
      </c>
      <c r="M8" s="420"/>
      <c r="N8" s="420"/>
      <c r="O8" s="420"/>
      <c r="P8" s="269"/>
    </row>
    <row r="9" spans="2:16" ht="19.5" customHeight="1">
      <c r="B9" s="400"/>
      <c r="C9" s="397"/>
      <c r="D9" s="424"/>
      <c r="E9" s="425"/>
      <c r="F9" s="425"/>
      <c r="G9" s="425"/>
      <c r="H9" s="405"/>
      <c r="I9" s="405"/>
      <c r="J9" s="405"/>
      <c r="K9" s="405"/>
      <c r="L9" s="384"/>
      <c r="M9" s="384"/>
      <c r="N9" s="384"/>
      <c r="O9" s="384"/>
      <c r="P9" s="269"/>
    </row>
    <row r="10" spans="2:16" ht="19.5" customHeight="1">
      <c r="B10" s="402">
        <v>0.40277777777777779</v>
      </c>
      <c r="C10" s="397"/>
      <c r="D10" s="424"/>
      <c r="E10" s="425"/>
      <c r="F10" s="425"/>
      <c r="G10" s="425"/>
      <c r="H10" s="405"/>
      <c r="I10" s="405"/>
      <c r="J10" s="405"/>
      <c r="K10" s="405"/>
      <c r="L10" s="384"/>
      <c r="M10" s="384"/>
      <c r="N10" s="384"/>
      <c r="O10" s="384"/>
      <c r="P10" s="269"/>
    </row>
    <row r="11" spans="2:16" ht="19.5" customHeight="1">
      <c r="B11" s="400"/>
      <c r="C11" s="397"/>
      <c r="D11" s="424"/>
      <c r="E11" s="425"/>
      <c r="F11" s="425"/>
      <c r="G11" s="425"/>
      <c r="H11" s="405"/>
      <c r="I11" s="405"/>
      <c r="J11" s="405"/>
      <c r="K11" s="405"/>
      <c r="L11" s="384"/>
      <c r="M11" s="384"/>
      <c r="N11" s="384"/>
      <c r="O11" s="384"/>
      <c r="P11" s="269"/>
    </row>
    <row r="12" spans="2:16" ht="19.5" customHeight="1">
      <c r="B12" s="402">
        <v>0.4236111111111111</v>
      </c>
      <c r="C12" s="397"/>
      <c r="D12" s="403"/>
      <c r="E12" s="404"/>
      <c r="F12" s="387"/>
      <c r="G12" s="387"/>
      <c r="H12" s="405"/>
      <c r="I12" s="405"/>
      <c r="J12" s="406"/>
      <c r="K12" s="406"/>
      <c r="L12" s="384"/>
      <c r="M12" s="384"/>
      <c r="N12" s="401"/>
      <c r="O12" s="401"/>
      <c r="P12" s="269"/>
    </row>
    <row r="13" spans="2:16" ht="19.5" customHeight="1">
      <c r="B13" s="400"/>
      <c r="C13" s="397"/>
      <c r="D13" s="403"/>
      <c r="E13" s="404"/>
      <c r="F13" s="387"/>
      <c r="G13" s="387"/>
      <c r="H13" s="405"/>
      <c r="I13" s="405"/>
      <c r="J13" s="406"/>
      <c r="K13" s="406"/>
      <c r="L13" s="384"/>
      <c r="M13" s="384"/>
      <c r="N13" s="401"/>
      <c r="O13" s="401"/>
      <c r="P13" s="269"/>
    </row>
    <row r="14" spans="2:16" ht="19.5" customHeight="1">
      <c r="B14" s="402">
        <v>0.44444444444444497</v>
      </c>
      <c r="C14" s="397"/>
      <c r="D14" s="407" t="s">
        <v>1415</v>
      </c>
      <c r="E14" s="387"/>
      <c r="F14" s="387"/>
      <c r="G14" s="387"/>
      <c r="H14" s="408" t="s">
        <v>1418</v>
      </c>
      <c r="I14" s="406"/>
      <c r="J14" s="406"/>
      <c r="K14" s="406"/>
      <c r="L14" s="401" t="s">
        <v>1421</v>
      </c>
      <c r="M14" s="401"/>
      <c r="N14" s="401"/>
      <c r="O14" s="401"/>
      <c r="P14" s="269"/>
    </row>
    <row r="15" spans="2:16" ht="19.5" customHeight="1">
      <c r="B15" s="400"/>
      <c r="C15" s="397"/>
      <c r="D15" s="407"/>
      <c r="E15" s="387"/>
      <c r="F15" s="387"/>
      <c r="G15" s="387"/>
      <c r="H15" s="406"/>
      <c r="I15" s="406"/>
      <c r="J15" s="406"/>
      <c r="K15" s="406"/>
      <c r="L15" s="401"/>
      <c r="M15" s="401"/>
      <c r="N15" s="401"/>
      <c r="O15" s="401"/>
      <c r="P15" s="269"/>
    </row>
    <row r="16" spans="2:16" ht="19.5" customHeight="1">
      <c r="B16" s="402">
        <v>0.46527777777777801</v>
      </c>
      <c r="C16" s="397"/>
      <c r="D16" s="407"/>
      <c r="E16" s="387"/>
      <c r="F16" s="387"/>
      <c r="G16" s="387"/>
      <c r="H16" s="406"/>
      <c r="I16" s="406"/>
      <c r="J16" s="406"/>
      <c r="K16" s="406"/>
      <c r="L16" s="401"/>
      <c r="M16" s="401"/>
      <c r="N16" s="401"/>
      <c r="O16" s="401"/>
      <c r="P16" s="269"/>
    </row>
    <row r="17" spans="2:16" ht="19.5" customHeight="1">
      <c r="B17" s="400"/>
      <c r="C17" s="397"/>
      <c r="D17" s="407"/>
      <c r="E17" s="387"/>
      <c r="F17" s="387"/>
      <c r="G17" s="387"/>
      <c r="H17" s="406"/>
      <c r="I17" s="406"/>
      <c r="J17" s="406"/>
      <c r="K17" s="406"/>
      <c r="L17" s="401"/>
      <c r="M17" s="401"/>
      <c r="N17" s="401"/>
      <c r="O17" s="401"/>
      <c r="P17" s="269"/>
    </row>
    <row r="18" spans="2:16" ht="19.5" customHeight="1">
      <c r="B18" s="402">
        <v>0.48611111111111099</v>
      </c>
      <c r="C18" s="397"/>
      <c r="D18" s="410" t="s">
        <v>1416</v>
      </c>
      <c r="E18" s="411"/>
      <c r="F18" s="411"/>
      <c r="G18" s="411"/>
      <c r="H18" s="409" t="s">
        <v>1419</v>
      </c>
      <c r="I18" s="409"/>
      <c r="J18" s="409"/>
      <c r="K18" s="409"/>
      <c r="L18" s="376" t="s">
        <v>1439</v>
      </c>
      <c r="M18" s="376"/>
      <c r="N18" s="376"/>
      <c r="O18" s="376"/>
      <c r="P18" s="269"/>
    </row>
    <row r="19" spans="2:16" ht="19.5" customHeight="1">
      <c r="B19" s="400"/>
      <c r="C19" s="397"/>
      <c r="D19" s="410"/>
      <c r="E19" s="411"/>
      <c r="F19" s="411"/>
      <c r="G19" s="411"/>
      <c r="H19" s="409"/>
      <c r="I19" s="409"/>
      <c r="J19" s="409"/>
      <c r="K19" s="409"/>
      <c r="L19" s="376"/>
      <c r="M19" s="376"/>
      <c r="N19" s="376"/>
      <c r="O19" s="376"/>
      <c r="P19" s="269"/>
    </row>
    <row r="20" spans="2:16" ht="19.5" customHeight="1">
      <c r="B20" s="402">
        <v>0.50694444444444398</v>
      </c>
      <c r="C20" s="397"/>
      <c r="D20" s="410"/>
      <c r="E20" s="411"/>
      <c r="F20" s="411"/>
      <c r="G20" s="411"/>
      <c r="H20" s="409"/>
      <c r="I20" s="409"/>
      <c r="J20" s="409"/>
      <c r="K20" s="409"/>
      <c r="L20" s="376"/>
      <c r="M20" s="376"/>
      <c r="N20" s="376"/>
      <c r="O20" s="376"/>
      <c r="P20" s="269"/>
    </row>
    <row r="21" spans="2:16" ht="19.5" customHeight="1">
      <c r="B21" s="400"/>
      <c r="C21" s="397"/>
      <c r="D21" s="410"/>
      <c r="E21" s="411"/>
      <c r="F21" s="411"/>
      <c r="G21" s="411"/>
      <c r="H21" s="409"/>
      <c r="I21" s="409"/>
      <c r="J21" s="409"/>
      <c r="K21" s="409"/>
      <c r="L21" s="376"/>
      <c r="M21" s="376"/>
      <c r="N21" s="376"/>
      <c r="O21" s="376"/>
      <c r="P21" s="269"/>
    </row>
    <row r="22" spans="2:16" ht="19.5" customHeight="1">
      <c r="B22" s="402">
        <v>0.52777777777777801</v>
      </c>
      <c r="C22" s="397"/>
      <c r="D22" s="263"/>
      <c r="E22" s="264"/>
      <c r="F22" s="262"/>
      <c r="G22" s="262"/>
      <c r="H22" s="261"/>
      <c r="I22" s="261"/>
      <c r="J22" s="426"/>
      <c r="K22" s="426"/>
      <c r="L22" s="260"/>
      <c r="M22" s="260"/>
      <c r="N22" s="426"/>
      <c r="O22" s="426"/>
      <c r="P22" s="269"/>
    </row>
    <row r="23" spans="2:16" ht="19.5" customHeight="1">
      <c r="B23" s="400"/>
      <c r="C23" s="397"/>
      <c r="D23" s="263"/>
      <c r="E23" s="264"/>
      <c r="F23" s="262"/>
      <c r="G23" s="262"/>
      <c r="H23" s="261"/>
      <c r="I23" s="261"/>
      <c r="J23" s="426"/>
      <c r="K23" s="426"/>
      <c r="L23" s="260"/>
      <c r="M23" s="260"/>
      <c r="N23" s="426"/>
      <c r="O23" s="426"/>
      <c r="P23" s="269"/>
    </row>
    <row r="24" spans="2:16" ht="19.5" customHeight="1">
      <c r="B24" s="386"/>
      <c r="C24" s="378"/>
      <c r="D24" s="266"/>
      <c r="E24" s="267"/>
      <c r="F24" s="262"/>
      <c r="G24" s="262"/>
      <c r="H24" s="267"/>
      <c r="I24" s="267"/>
      <c r="J24" s="180"/>
      <c r="K24" s="180"/>
      <c r="L24" s="262"/>
      <c r="M24" s="262"/>
      <c r="N24" s="180"/>
      <c r="O24" s="180"/>
      <c r="P24" s="269"/>
    </row>
    <row r="25" spans="2:16" ht="19.5" customHeight="1">
      <c r="B25" s="402">
        <v>0.54861111111111105</v>
      </c>
      <c r="C25" s="397"/>
      <c r="D25" s="383" t="s">
        <v>1423</v>
      </c>
      <c r="E25" s="384"/>
      <c r="F25" s="384"/>
      <c r="G25" s="384"/>
      <c r="H25" s="385" t="s">
        <v>1424</v>
      </c>
      <c r="I25" s="385"/>
      <c r="J25" s="385"/>
      <c r="K25" s="385"/>
      <c r="L25" s="381" t="s">
        <v>1422</v>
      </c>
      <c r="M25" s="381"/>
      <c r="N25" s="381"/>
      <c r="O25" s="382"/>
    </row>
    <row r="26" spans="2:16" ht="19.5" customHeight="1">
      <c r="B26" s="400"/>
      <c r="C26" s="397"/>
      <c r="D26" s="383"/>
      <c r="E26" s="384"/>
      <c r="F26" s="384"/>
      <c r="G26" s="384"/>
      <c r="H26" s="385"/>
      <c r="I26" s="385"/>
      <c r="J26" s="385"/>
      <c r="K26" s="385"/>
      <c r="L26" s="381"/>
      <c r="M26" s="381"/>
      <c r="N26" s="381"/>
      <c r="O26" s="382"/>
    </row>
    <row r="27" spans="2:16" ht="19.5" customHeight="1">
      <c r="B27" s="402">
        <v>0.56944444444444398</v>
      </c>
      <c r="C27" s="397"/>
      <c r="D27" s="383"/>
      <c r="E27" s="384"/>
      <c r="F27" s="384"/>
      <c r="G27" s="384"/>
      <c r="H27" s="385"/>
      <c r="I27" s="385"/>
      <c r="J27" s="385"/>
      <c r="K27" s="385"/>
      <c r="L27" s="271"/>
      <c r="M27" s="271"/>
      <c r="N27" s="387"/>
      <c r="O27" s="388"/>
    </row>
    <row r="28" spans="2:16" ht="19.5" customHeight="1">
      <c r="B28" s="400"/>
      <c r="C28" s="397"/>
      <c r="D28" s="383"/>
      <c r="E28" s="384"/>
      <c r="F28" s="384"/>
      <c r="G28" s="384"/>
      <c r="H28" s="385"/>
      <c r="I28" s="385"/>
      <c r="J28" s="385"/>
      <c r="K28" s="385"/>
      <c r="L28" s="271"/>
      <c r="M28" s="271"/>
      <c r="N28" s="387"/>
      <c r="O28" s="388"/>
    </row>
    <row r="29" spans="2:16" ht="19.5" customHeight="1">
      <c r="B29" s="402">
        <v>0.59027777777777801</v>
      </c>
      <c r="C29" s="397"/>
      <c r="D29" s="427"/>
      <c r="E29" s="428"/>
      <c r="F29" s="393"/>
      <c r="G29" s="393"/>
      <c r="H29" s="265"/>
      <c r="I29" s="265"/>
      <c r="J29" s="172"/>
      <c r="K29" s="172"/>
      <c r="L29" s="387" t="s">
        <v>1425</v>
      </c>
      <c r="M29" s="387"/>
      <c r="N29" s="387"/>
      <c r="O29" s="388"/>
    </row>
    <row r="30" spans="2:16" ht="19.5" customHeight="1">
      <c r="B30" s="400"/>
      <c r="C30" s="397"/>
      <c r="D30" s="427"/>
      <c r="E30" s="428"/>
      <c r="F30" s="393"/>
      <c r="G30" s="393"/>
      <c r="H30" s="265"/>
      <c r="I30" s="265"/>
      <c r="J30" s="172"/>
      <c r="K30" s="172"/>
      <c r="L30" s="387"/>
      <c r="M30" s="387"/>
      <c r="N30" s="387"/>
      <c r="O30" s="388"/>
    </row>
    <row r="31" spans="2:16" ht="19.5" customHeight="1">
      <c r="B31" s="402">
        <v>0.61111111111111105</v>
      </c>
      <c r="C31" s="397"/>
      <c r="D31" s="389" t="s">
        <v>1460</v>
      </c>
      <c r="E31" s="390"/>
      <c r="F31" s="390"/>
      <c r="G31" s="390"/>
      <c r="H31" s="391" t="s">
        <v>1461</v>
      </c>
      <c r="I31" s="391"/>
      <c r="J31" s="391"/>
      <c r="K31" s="391"/>
      <c r="L31" s="376" t="s">
        <v>1426</v>
      </c>
      <c r="M31" s="376"/>
      <c r="N31" s="376"/>
      <c r="O31" s="394"/>
    </row>
    <row r="32" spans="2:16" ht="19.5" customHeight="1">
      <c r="B32" s="400"/>
      <c r="C32" s="397"/>
      <c r="D32" s="389"/>
      <c r="E32" s="390"/>
      <c r="F32" s="390"/>
      <c r="G32" s="390"/>
      <c r="H32" s="391"/>
      <c r="I32" s="391"/>
      <c r="J32" s="391"/>
      <c r="K32" s="391"/>
      <c r="L32" s="376"/>
      <c r="M32" s="376"/>
      <c r="N32" s="376"/>
      <c r="O32" s="394"/>
    </row>
    <row r="33" spans="2:16" ht="19.5" customHeight="1">
      <c r="B33" s="402">
        <v>0.63194444444444398</v>
      </c>
      <c r="C33" s="397"/>
      <c r="D33" s="389"/>
      <c r="E33" s="390"/>
      <c r="F33" s="390"/>
      <c r="G33" s="390"/>
      <c r="H33" s="391"/>
      <c r="I33" s="391"/>
      <c r="J33" s="391"/>
      <c r="K33" s="391"/>
      <c r="L33" s="260"/>
      <c r="M33" s="260"/>
      <c r="N33" s="172"/>
      <c r="O33" s="270"/>
    </row>
    <row r="34" spans="2:16" ht="19.5" customHeight="1">
      <c r="B34" s="400"/>
      <c r="C34" s="397"/>
      <c r="D34" s="389"/>
      <c r="E34" s="390"/>
      <c r="F34" s="390"/>
      <c r="G34" s="390"/>
      <c r="H34" s="391"/>
      <c r="I34" s="391"/>
      <c r="J34" s="391"/>
      <c r="K34" s="391"/>
      <c r="L34" s="260"/>
      <c r="M34" s="260"/>
      <c r="N34" s="172"/>
      <c r="O34" s="172"/>
      <c r="P34" s="269"/>
    </row>
    <row r="35" spans="2:16" ht="19.5" customHeight="1">
      <c r="B35" s="402">
        <v>0.65277777777777801</v>
      </c>
      <c r="C35" s="397"/>
      <c r="D35" s="429"/>
      <c r="E35" s="430"/>
      <c r="F35" s="393"/>
      <c r="G35" s="393"/>
      <c r="H35" s="392"/>
      <c r="I35" s="392"/>
      <c r="J35" s="393"/>
      <c r="K35" s="393"/>
      <c r="L35" s="172"/>
      <c r="M35" s="172"/>
      <c r="N35" s="172"/>
      <c r="O35" s="172"/>
      <c r="P35" s="269"/>
    </row>
    <row r="36" spans="2:16" ht="19.5" customHeight="1">
      <c r="B36" s="400"/>
      <c r="C36" s="397"/>
      <c r="D36" s="429"/>
      <c r="E36" s="430"/>
      <c r="F36" s="393"/>
      <c r="G36" s="393"/>
      <c r="H36" s="392"/>
      <c r="I36" s="392"/>
      <c r="J36" s="393"/>
      <c r="K36" s="393"/>
      <c r="L36" s="172"/>
      <c r="M36" s="172"/>
      <c r="N36" s="172"/>
      <c r="O36" s="172"/>
      <c r="P36" s="269"/>
    </row>
    <row r="37" spans="2:16" ht="19.5" customHeight="1">
      <c r="B37" s="402">
        <v>0.67361111111111105</v>
      </c>
      <c r="C37" s="397"/>
      <c r="D37" s="412" t="s">
        <v>1427</v>
      </c>
      <c r="E37" s="413"/>
      <c r="F37" s="413"/>
      <c r="G37" s="413"/>
      <c r="H37" s="413"/>
      <c r="I37" s="413"/>
      <c r="J37" s="413"/>
      <c r="K37" s="413"/>
      <c r="L37" s="413"/>
      <c r="M37" s="413"/>
      <c r="N37" s="413"/>
      <c r="O37" s="413"/>
      <c r="P37" s="272"/>
    </row>
    <row r="38" spans="2:16" ht="19.5" customHeight="1">
      <c r="B38" s="400"/>
      <c r="C38" s="397"/>
      <c r="D38" s="412"/>
      <c r="E38" s="413"/>
      <c r="F38" s="413"/>
      <c r="G38" s="413"/>
      <c r="H38" s="413"/>
      <c r="I38" s="413"/>
      <c r="J38" s="413"/>
      <c r="K38" s="413"/>
      <c r="L38" s="413"/>
      <c r="M38" s="413"/>
      <c r="N38" s="413"/>
      <c r="O38" s="413"/>
      <c r="P38" s="272"/>
    </row>
    <row r="39" spans="2:16" ht="19.5" customHeight="1">
      <c r="B39" s="402">
        <v>0.69444444444444497</v>
      </c>
      <c r="C39" s="397"/>
      <c r="D39" s="414" t="s">
        <v>1428</v>
      </c>
      <c r="E39" s="393"/>
      <c r="F39" s="393"/>
      <c r="G39" s="393"/>
      <c r="H39" s="393"/>
      <c r="I39" s="393"/>
      <c r="J39" s="393"/>
      <c r="K39" s="393"/>
      <c r="L39" s="393"/>
      <c r="M39" s="393"/>
      <c r="N39" s="393"/>
      <c r="O39" s="415"/>
      <c r="P39" s="272"/>
    </row>
    <row r="40" spans="2:16" ht="19.5" customHeight="1">
      <c r="B40" s="400"/>
      <c r="C40" s="397"/>
      <c r="D40" s="414"/>
      <c r="E40" s="393"/>
      <c r="F40" s="393"/>
      <c r="G40" s="393"/>
      <c r="H40" s="393"/>
      <c r="I40" s="393"/>
      <c r="J40" s="393"/>
      <c r="K40" s="393"/>
      <c r="L40" s="393"/>
      <c r="M40" s="393"/>
      <c r="N40" s="393"/>
      <c r="O40" s="415"/>
      <c r="P40" s="272"/>
    </row>
    <row r="41" spans="2:16" ht="19.5" customHeight="1">
      <c r="B41" s="402">
        <v>0.71527777777777801</v>
      </c>
      <c r="C41" s="397"/>
      <c r="D41" s="414"/>
      <c r="E41" s="393"/>
      <c r="F41" s="393"/>
      <c r="G41" s="393"/>
      <c r="H41" s="393"/>
      <c r="I41" s="393"/>
      <c r="J41" s="393"/>
      <c r="K41" s="393"/>
      <c r="L41" s="393"/>
      <c r="M41" s="393"/>
      <c r="N41" s="393"/>
      <c r="O41" s="415"/>
      <c r="P41" s="272"/>
    </row>
    <row r="42" spans="2:16" ht="19.5" customHeight="1">
      <c r="B42" s="400"/>
      <c r="C42" s="397"/>
      <c r="D42" s="414"/>
      <c r="E42" s="393"/>
      <c r="F42" s="393"/>
      <c r="G42" s="393"/>
      <c r="H42" s="393"/>
      <c r="I42" s="393"/>
      <c r="J42" s="393"/>
      <c r="K42" s="393"/>
      <c r="L42" s="393"/>
      <c r="M42" s="393"/>
      <c r="N42" s="393"/>
      <c r="O42" s="415"/>
      <c r="P42" s="272"/>
    </row>
    <row r="43" spans="2:16" ht="19.5" customHeight="1">
      <c r="B43" s="402">
        <v>0.73611111111111105</v>
      </c>
      <c r="C43" s="397"/>
      <c r="D43" s="414"/>
      <c r="E43" s="393"/>
      <c r="F43" s="393"/>
      <c r="G43" s="393"/>
      <c r="H43" s="393"/>
      <c r="I43" s="393"/>
      <c r="J43" s="393"/>
      <c r="K43" s="393"/>
      <c r="L43" s="393"/>
      <c r="M43" s="393"/>
      <c r="N43" s="393"/>
      <c r="O43" s="415"/>
      <c r="P43" s="272"/>
    </row>
    <row r="44" spans="2:16" ht="19.5" customHeight="1">
      <c r="B44" s="400"/>
      <c r="C44" s="397"/>
      <c r="D44" s="414"/>
      <c r="E44" s="393"/>
      <c r="F44" s="393"/>
      <c r="G44" s="393"/>
      <c r="H44" s="393"/>
      <c r="I44" s="393"/>
      <c r="J44" s="393"/>
      <c r="K44" s="393"/>
      <c r="L44" s="393"/>
      <c r="M44" s="393"/>
      <c r="N44" s="393"/>
      <c r="O44" s="415"/>
      <c r="P44" s="272"/>
    </row>
    <row r="45" spans="2:16" ht="19.5" customHeight="1">
      <c r="B45" s="402">
        <v>0.75</v>
      </c>
      <c r="C45" s="397"/>
      <c r="D45" s="414"/>
      <c r="E45" s="393"/>
      <c r="F45" s="393"/>
      <c r="G45" s="393"/>
      <c r="H45" s="393"/>
      <c r="I45" s="393"/>
      <c r="J45" s="393"/>
      <c r="K45" s="393"/>
      <c r="L45" s="393"/>
      <c r="M45" s="393"/>
      <c r="N45" s="393"/>
      <c r="O45" s="415"/>
      <c r="P45" s="272"/>
    </row>
    <row r="46" spans="2:16" ht="19.5" customHeight="1" thickBot="1">
      <c r="B46" s="431"/>
      <c r="C46" s="432"/>
      <c r="D46" s="416"/>
      <c r="E46" s="417"/>
      <c r="F46" s="417"/>
      <c r="G46" s="417"/>
      <c r="H46" s="417"/>
      <c r="I46" s="417"/>
      <c r="J46" s="417"/>
      <c r="K46" s="417"/>
      <c r="L46" s="417"/>
      <c r="M46" s="417"/>
      <c r="N46" s="417"/>
      <c r="O46" s="418"/>
      <c r="P46" s="272"/>
    </row>
    <row r="47" spans="2:16" ht="13.5" customHeight="1">
      <c r="D47" s="268"/>
      <c r="E47" s="268"/>
      <c r="F47" s="268"/>
      <c r="G47" s="268"/>
      <c r="H47" s="268"/>
      <c r="I47" s="268"/>
      <c r="J47" s="268"/>
      <c r="K47" s="268"/>
      <c r="L47" s="268"/>
      <c r="M47" s="268"/>
      <c r="N47" s="268"/>
      <c r="O47" s="268"/>
      <c r="P47" s="269"/>
    </row>
  </sheetData>
  <mergeCells count="63">
    <mergeCell ref="B39:C40"/>
    <mergeCell ref="B37:C38"/>
    <mergeCell ref="B35:C36"/>
    <mergeCell ref="B45:C46"/>
    <mergeCell ref="B43:C44"/>
    <mergeCell ref="B41:C42"/>
    <mergeCell ref="D37:O38"/>
    <mergeCell ref="D39:O46"/>
    <mergeCell ref="B3:O3"/>
    <mergeCell ref="L8:O11"/>
    <mergeCell ref="H8:K11"/>
    <mergeCell ref="D8:G11"/>
    <mergeCell ref="J22:K23"/>
    <mergeCell ref="N22:O23"/>
    <mergeCell ref="B14:C15"/>
    <mergeCell ref="B22:C23"/>
    <mergeCell ref="B5:C6"/>
    <mergeCell ref="D5:E6"/>
    <mergeCell ref="F5:G6"/>
    <mergeCell ref="D29:E30"/>
    <mergeCell ref="D35:E36"/>
    <mergeCell ref="B33:C34"/>
    <mergeCell ref="B29:C30"/>
    <mergeCell ref="B31:C32"/>
    <mergeCell ref="B8:C9"/>
    <mergeCell ref="B16:C17"/>
    <mergeCell ref="B18:C19"/>
    <mergeCell ref="B10:C11"/>
    <mergeCell ref="B12:C13"/>
    <mergeCell ref="H5:I6"/>
    <mergeCell ref="J5:K6"/>
    <mergeCell ref="B25:C26"/>
    <mergeCell ref="B27:C28"/>
    <mergeCell ref="B20:C21"/>
    <mergeCell ref="D12:E13"/>
    <mergeCell ref="F12:G13"/>
    <mergeCell ref="H12:I13"/>
    <mergeCell ref="J12:K13"/>
    <mergeCell ref="D14:G17"/>
    <mergeCell ref="H14:K17"/>
    <mergeCell ref="H18:K21"/>
    <mergeCell ref="D18:G21"/>
    <mergeCell ref="N5:O6"/>
    <mergeCell ref="L5:M6"/>
    <mergeCell ref="N12:O13"/>
    <mergeCell ref="L12:M13"/>
    <mergeCell ref="L14:O17"/>
    <mergeCell ref="D31:G34"/>
    <mergeCell ref="H31:K34"/>
    <mergeCell ref="H35:I36"/>
    <mergeCell ref="J35:K36"/>
    <mergeCell ref="L29:O30"/>
    <mergeCell ref="L31:O32"/>
    <mergeCell ref="F29:G30"/>
    <mergeCell ref="F35:G36"/>
    <mergeCell ref="L18:O21"/>
    <mergeCell ref="B7:C7"/>
    <mergeCell ref="D7:O7"/>
    <mergeCell ref="L25:O26"/>
    <mergeCell ref="D25:G28"/>
    <mergeCell ref="H25:K28"/>
    <mergeCell ref="B24:C24"/>
    <mergeCell ref="N27:O28"/>
  </mergeCells>
  <phoneticPr fontId="30"/>
  <pageMargins left="0.47244094488188981" right="0" top="0" bottom="0" header="0.51181102362204722" footer="0.51181102362204722"/>
  <pageSetup paperSize="9" scale="71" orientation="landscape"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L104"/>
  <sheetViews>
    <sheetView topLeftCell="A91" workbookViewId="0">
      <selection activeCell="B8" sqref="B8:C10"/>
    </sheetView>
  </sheetViews>
  <sheetFormatPr defaultColWidth="8.875" defaultRowHeight="13.5"/>
  <cols>
    <col min="1" max="3" width="8.875" style="12"/>
    <col min="4" max="4" width="11.25" style="12" customWidth="1"/>
    <col min="5" max="5" width="12.75" style="12" customWidth="1"/>
    <col min="6" max="6" width="10.5" style="12" customWidth="1"/>
    <col min="7" max="7" width="10.625" style="12" customWidth="1"/>
    <col min="8" max="8" width="12.125" style="12" customWidth="1"/>
    <col min="9" max="9" width="12.25" style="12" customWidth="1"/>
    <col min="10" max="259" width="8.875" style="12"/>
    <col min="260" max="260" width="11.25" style="12" customWidth="1"/>
    <col min="261" max="261" width="12.75" style="12" customWidth="1"/>
    <col min="262" max="262" width="10.5" style="12" customWidth="1"/>
    <col min="263" max="263" width="10.625" style="12" customWidth="1"/>
    <col min="264" max="264" width="12.125" style="12" customWidth="1"/>
    <col min="265" max="265" width="12.25" style="12" customWidth="1"/>
    <col min="266" max="515" width="8.875" style="12"/>
    <col min="516" max="516" width="11.25" style="12" customWidth="1"/>
    <col min="517" max="517" width="12.75" style="12" customWidth="1"/>
    <col min="518" max="518" width="10.5" style="12" customWidth="1"/>
    <col min="519" max="519" width="10.625" style="12" customWidth="1"/>
    <col min="520" max="520" width="12.125" style="12" customWidth="1"/>
    <col min="521" max="521" width="12.25" style="12" customWidth="1"/>
    <col min="522" max="771" width="8.875" style="12"/>
    <col min="772" max="772" width="11.25" style="12" customWidth="1"/>
    <col min="773" max="773" width="12.75" style="12" customWidth="1"/>
    <col min="774" max="774" width="10.5" style="12" customWidth="1"/>
    <col min="775" max="775" width="10.625" style="12" customWidth="1"/>
    <col min="776" max="776" width="12.125" style="12" customWidth="1"/>
    <col min="777" max="777" width="12.25" style="12" customWidth="1"/>
    <col min="778" max="1027" width="8.875" style="12"/>
    <col min="1028" max="1028" width="11.25" style="12" customWidth="1"/>
    <col min="1029" max="1029" width="12.75" style="12" customWidth="1"/>
    <col min="1030" max="1030" width="10.5" style="12" customWidth="1"/>
    <col min="1031" max="1031" width="10.625" style="12" customWidth="1"/>
    <col min="1032" max="1032" width="12.125" style="12" customWidth="1"/>
    <col min="1033" max="1033" width="12.25" style="12" customWidth="1"/>
    <col min="1034" max="1283" width="8.875" style="12"/>
    <col min="1284" max="1284" width="11.25" style="12" customWidth="1"/>
    <col min="1285" max="1285" width="12.75" style="12" customWidth="1"/>
    <col min="1286" max="1286" width="10.5" style="12" customWidth="1"/>
    <col min="1287" max="1287" width="10.625" style="12" customWidth="1"/>
    <col min="1288" max="1288" width="12.125" style="12" customWidth="1"/>
    <col min="1289" max="1289" width="12.25" style="12" customWidth="1"/>
    <col min="1290" max="1539" width="8.875" style="12"/>
    <col min="1540" max="1540" width="11.25" style="12" customWidth="1"/>
    <col min="1541" max="1541" width="12.75" style="12" customWidth="1"/>
    <col min="1542" max="1542" width="10.5" style="12" customWidth="1"/>
    <col min="1543" max="1543" width="10.625" style="12" customWidth="1"/>
    <col min="1544" max="1544" width="12.125" style="12" customWidth="1"/>
    <col min="1545" max="1545" width="12.25" style="12" customWidth="1"/>
    <col min="1546" max="1795" width="8.875" style="12"/>
    <col min="1796" max="1796" width="11.25" style="12" customWidth="1"/>
    <col min="1797" max="1797" width="12.75" style="12" customWidth="1"/>
    <col min="1798" max="1798" width="10.5" style="12" customWidth="1"/>
    <col min="1799" max="1799" width="10.625" style="12" customWidth="1"/>
    <col min="1800" max="1800" width="12.125" style="12" customWidth="1"/>
    <col min="1801" max="1801" width="12.25" style="12" customWidth="1"/>
    <col min="1802" max="2051" width="8.875" style="12"/>
    <col min="2052" max="2052" width="11.25" style="12" customWidth="1"/>
    <col min="2053" max="2053" width="12.75" style="12" customWidth="1"/>
    <col min="2054" max="2054" width="10.5" style="12" customWidth="1"/>
    <col min="2055" max="2055" width="10.625" style="12" customWidth="1"/>
    <col min="2056" max="2056" width="12.125" style="12" customWidth="1"/>
    <col min="2057" max="2057" width="12.25" style="12" customWidth="1"/>
    <col min="2058" max="2307" width="8.875" style="12"/>
    <col min="2308" max="2308" width="11.25" style="12" customWidth="1"/>
    <col min="2309" max="2309" width="12.75" style="12" customWidth="1"/>
    <col min="2310" max="2310" width="10.5" style="12" customWidth="1"/>
    <col min="2311" max="2311" width="10.625" style="12" customWidth="1"/>
    <col min="2312" max="2312" width="12.125" style="12" customWidth="1"/>
    <col min="2313" max="2313" width="12.25" style="12" customWidth="1"/>
    <col min="2314" max="2563" width="8.875" style="12"/>
    <col min="2564" max="2564" width="11.25" style="12" customWidth="1"/>
    <col min="2565" max="2565" width="12.75" style="12" customWidth="1"/>
    <col min="2566" max="2566" width="10.5" style="12" customWidth="1"/>
    <col min="2567" max="2567" width="10.625" style="12" customWidth="1"/>
    <col min="2568" max="2568" width="12.125" style="12" customWidth="1"/>
    <col min="2569" max="2569" width="12.25" style="12" customWidth="1"/>
    <col min="2570" max="2819" width="8.875" style="12"/>
    <col min="2820" max="2820" width="11.25" style="12" customWidth="1"/>
    <col min="2821" max="2821" width="12.75" style="12" customWidth="1"/>
    <col min="2822" max="2822" width="10.5" style="12" customWidth="1"/>
    <col min="2823" max="2823" width="10.625" style="12" customWidth="1"/>
    <col min="2824" max="2824" width="12.125" style="12" customWidth="1"/>
    <col min="2825" max="2825" width="12.25" style="12" customWidth="1"/>
    <col min="2826" max="3075" width="8.875" style="12"/>
    <col min="3076" max="3076" width="11.25" style="12" customWidth="1"/>
    <col min="3077" max="3077" width="12.75" style="12" customWidth="1"/>
    <col min="3078" max="3078" width="10.5" style="12" customWidth="1"/>
    <col min="3079" max="3079" width="10.625" style="12" customWidth="1"/>
    <col min="3080" max="3080" width="12.125" style="12" customWidth="1"/>
    <col min="3081" max="3081" width="12.25" style="12" customWidth="1"/>
    <col min="3082" max="3331" width="8.875" style="12"/>
    <col min="3332" max="3332" width="11.25" style="12" customWidth="1"/>
    <col min="3333" max="3333" width="12.75" style="12" customWidth="1"/>
    <col min="3334" max="3334" width="10.5" style="12" customWidth="1"/>
    <col min="3335" max="3335" width="10.625" style="12" customWidth="1"/>
    <col min="3336" max="3336" width="12.125" style="12" customWidth="1"/>
    <col min="3337" max="3337" width="12.25" style="12" customWidth="1"/>
    <col min="3338" max="3587" width="8.875" style="12"/>
    <col min="3588" max="3588" width="11.25" style="12" customWidth="1"/>
    <col min="3589" max="3589" width="12.75" style="12" customWidth="1"/>
    <col min="3590" max="3590" width="10.5" style="12" customWidth="1"/>
    <col min="3591" max="3591" width="10.625" style="12" customWidth="1"/>
    <col min="3592" max="3592" width="12.125" style="12" customWidth="1"/>
    <col min="3593" max="3593" width="12.25" style="12" customWidth="1"/>
    <col min="3594" max="3843" width="8.875" style="12"/>
    <col min="3844" max="3844" width="11.25" style="12" customWidth="1"/>
    <col min="3845" max="3845" width="12.75" style="12" customWidth="1"/>
    <col min="3846" max="3846" width="10.5" style="12" customWidth="1"/>
    <col min="3847" max="3847" width="10.625" style="12" customWidth="1"/>
    <col min="3848" max="3848" width="12.125" style="12" customWidth="1"/>
    <col min="3849" max="3849" width="12.25" style="12" customWidth="1"/>
    <col min="3850" max="4099" width="8.875" style="12"/>
    <col min="4100" max="4100" width="11.25" style="12" customWidth="1"/>
    <col min="4101" max="4101" width="12.75" style="12" customWidth="1"/>
    <col min="4102" max="4102" width="10.5" style="12" customWidth="1"/>
    <col min="4103" max="4103" width="10.625" style="12" customWidth="1"/>
    <col min="4104" max="4104" width="12.125" style="12" customWidth="1"/>
    <col min="4105" max="4105" width="12.25" style="12" customWidth="1"/>
    <col min="4106" max="4355" width="8.875" style="12"/>
    <col min="4356" max="4356" width="11.25" style="12" customWidth="1"/>
    <col min="4357" max="4357" width="12.75" style="12" customWidth="1"/>
    <col min="4358" max="4358" width="10.5" style="12" customWidth="1"/>
    <col min="4359" max="4359" width="10.625" style="12" customWidth="1"/>
    <col min="4360" max="4360" width="12.125" style="12" customWidth="1"/>
    <col min="4361" max="4361" width="12.25" style="12" customWidth="1"/>
    <col min="4362" max="4611" width="8.875" style="12"/>
    <col min="4612" max="4612" width="11.25" style="12" customWidth="1"/>
    <col min="4613" max="4613" width="12.75" style="12" customWidth="1"/>
    <col min="4614" max="4614" width="10.5" style="12" customWidth="1"/>
    <col min="4615" max="4615" width="10.625" style="12" customWidth="1"/>
    <col min="4616" max="4616" width="12.125" style="12" customWidth="1"/>
    <col min="4617" max="4617" width="12.25" style="12" customWidth="1"/>
    <col min="4618" max="4867" width="8.875" style="12"/>
    <col min="4868" max="4868" width="11.25" style="12" customWidth="1"/>
    <col min="4869" max="4869" width="12.75" style="12" customWidth="1"/>
    <col min="4870" max="4870" width="10.5" style="12" customWidth="1"/>
    <col min="4871" max="4871" width="10.625" style="12" customWidth="1"/>
    <col min="4872" max="4872" width="12.125" style="12" customWidth="1"/>
    <col min="4873" max="4873" width="12.25" style="12" customWidth="1"/>
    <col min="4874" max="5123" width="8.875" style="12"/>
    <col min="5124" max="5124" width="11.25" style="12" customWidth="1"/>
    <col min="5125" max="5125" width="12.75" style="12" customWidth="1"/>
    <col min="5126" max="5126" width="10.5" style="12" customWidth="1"/>
    <col min="5127" max="5127" width="10.625" style="12" customWidth="1"/>
    <col min="5128" max="5128" width="12.125" style="12" customWidth="1"/>
    <col min="5129" max="5129" width="12.25" style="12" customWidth="1"/>
    <col min="5130" max="5379" width="8.875" style="12"/>
    <col min="5380" max="5380" width="11.25" style="12" customWidth="1"/>
    <col min="5381" max="5381" width="12.75" style="12" customWidth="1"/>
    <col min="5382" max="5382" width="10.5" style="12" customWidth="1"/>
    <col min="5383" max="5383" width="10.625" style="12" customWidth="1"/>
    <col min="5384" max="5384" width="12.125" style="12" customWidth="1"/>
    <col min="5385" max="5385" width="12.25" style="12" customWidth="1"/>
    <col min="5386" max="5635" width="8.875" style="12"/>
    <col min="5636" max="5636" width="11.25" style="12" customWidth="1"/>
    <col min="5637" max="5637" width="12.75" style="12" customWidth="1"/>
    <col min="5638" max="5638" width="10.5" style="12" customWidth="1"/>
    <col min="5639" max="5639" width="10.625" style="12" customWidth="1"/>
    <col min="5640" max="5640" width="12.125" style="12" customWidth="1"/>
    <col min="5641" max="5641" width="12.25" style="12" customWidth="1"/>
    <col min="5642" max="5891" width="8.875" style="12"/>
    <col min="5892" max="5892" width="11.25" style="12" customWidth="1"/>
    <col min="5893" max="5893" width="12.75" style="12" customWidth="1"/>
    <col min="5894" max="5894" width="10.5" style="12" customWidth="1"/>
    <col min="5895" max="5895" width="10.625" style="12" customWidth="1"/>
    <col min="5896" max="5896" width="12.125" style="12" customWidth="1"/>
    <col min="5897" max="5897" width="12.25" style="12" customWidth="1"/>
    <col min="5898" max="6147" width="8.875" style="12"/>
    <col min="6148" max="6148" width="11.25" style="12" customWidth="1"/>
    <col min="6149" max="6149" width="12.75" style="12" customWidth="1"/>
    <col min="6150" max="6150" width="10.5" style="12" customWidth="1"/>
    <col min="6151" max="6151" width="10.625" style="12" customWidth="1"/>
    <col min="6152" max="6152" width="12.125" style="12" customWidth="1"/>
    <col min="6153" max="6153" width="12.25" style="12" customWidth="1"/>
    <col min="6154" max="6403" width="8.875" style="12"/>
    <col min="6404" max="6404" width="11.25" style="12" customWidth="1"/>
    <col min="6405" max="6405" width="12.75" style="12" customWidth="1"/>
    <col min="6406" max="6406" width="10.5" style="12" customWidth="1"/>
    <col min="6407" max="6407" width="10.625" style="12" customWidth="1"/>
    <col min="6408" max="6408" width="12.125" style="12" customWidth="1"/>
    <col min="6409" max="6409" width="12.25" style="12" customWidth="1"/>
    <col min="6410" max="6659" width="8.875" style="12"/>
    <col min="6660" max="6660" width="11.25" style="12" customWidth="1"/>
    <col min="6661" max="6661" width="12.75" style="12" customWidth="1"/>
    <col min="6662" max="6662" width="10.5" style="12" customWidth="1"/>
    <col min="6663" max="6663" width="10.625" style="12" customWidth="1"/>
    <col min="6664" max="6664" width="12.125" style="12" customWidth="1"/>
    <col min="6665" max="6665" width="12.25" style="12" customWidth="1"/>
    <col min="6666" max="6915" width="8.875" style="12"/>
    <col min="6916" max="6916" width="11.25" style="12" customWidth="1"/>
    <col min="6917" max="6917" width="12.75" style="12" customWidth="1"/>
    <col min="6918" max="6918" width="10.5" style="12" customWidth="1"/>
    <col min="6919" max="6919" width="10.625" style="12" customWidth="1"/>
    <col min="6920" max="6920" width="12.125" style="12" customWidth="1"/>
    <col min="6921" max="6921" width="12.25" style="12" customWidth="1"/>
    <col min="6922" max="7171" width="8.875" style="12"/>
    <col min="7172" max="7172" width="11.25" style="12" customWidth="1"/>
    <col min="7173" max="7173" width="12.75" style="12" customWidth="1"/>
    <col min="7174" max="7174" width="10.5" style="12" customWidth="1"/>
    <col min="7175" max="7175" width="10.625" style="12" customWidth="1"/>
    <col min="7176" max="7176" width="12.125" style="12" customWidth="1"/>
    <col min="7177" max="7177" width="12.25" style="12" customWidth="1"/>
    <col min="7178" max="7427" width="8.875" style="12"/>
    <col min="7428" max="7428" width="11.25" style="12" customWidth="1"/>
    <col min="7429" max="7429" width="12.75" style="12" customWidth="1"/>
    <col min="7430" max="7430" width="10.5" style="12" customWidth="1"/>
    <col min="7431" max="7431" width="10.625" style="12" customWidth="1"/>
    <col min="7432" max="7432" width="12.125" style="12" customWidth="1"/>
    <col min="7433" max="7433" width="12.25" style="12" customWidth="1"/>
    <col min="7434" max="7683" width="8.875" style="12"/>
    <col min="7684" max="7684" width="11.25" style="12" customWidth="1"/>
    <col min="7685" max="7685" width="12.75" style="12" customWidth="1"/>
    <col min="7686" max="7686" width="10.5" style="12" customWidth="1"/>
    <col min="7687" max="7687" width="10.625" style="12" customWidth="1"/>
    <col min="7688" max="7688" width="12.125" style="12" customWidth="1"/>
    <col min="7689" max="7689" width="12.25" style="12" customWidth="1"/>
    <col min="7690" max="7939" width="8.875" style="12"/>
    <col min="7940" max="7940" width="11.25" style="12" customWidth="1"/>
    <col min="7941" max="7941" width="12.75" style="12" customWidth="1"/>
    <col min="7942" max="7942" width="10.5" style="12" customWidth="1"/>
    <col min="7943" max="7943" width="10.625" style="12" customWidth="1"/>
    <col min="7944" max="7944" width="12.125" style="12" customWidth="1"/>
    <col min="7945" max="7945" width="12.25" style="12" customWidth="1"/>
    <col min="7946" max="8195" width="8.875" style="12"/>
    <col min="8196" max="8196" width="11.25" style="12" customWidth="1"/>
    <col min="8197" max="8197" width="12.75" style="12" customWidth="1"/>
    <col min="8198" max="8198" width="10.5" style="12" customWidth="1"/>
    <col min="8199" max="8199" width="10.625" style="12" customWidth="1"/>
    <col min="8200" max="8200" width="12.125" style="12" customWidth="1"/>
    <col min="8201" max="8201" width="12.25" style="12" customWidth="1"/>
    <col min="8202" max="8451" width="8.875" style="12"/>
    <col min="8452" max="8452" width="11.25" style="12" customWidth="1"/>
    <col min="8453" max="8453" width="12.75" style="12" customWidth="1"/>
    <col min="8454" max="8454" width="10.5" style="12" customWidth="1"/>
    <col min="8455" max="8455" width="10.625" style="12" customWidth="1"/>
    <col min="8456" max="8456" width="12.125" style="12" customWidth="1"/>
    <col min="8457" max="8457" width="12.25" style="12" customWidth="1"/>
    <col min="8458" max="8707" width="8.875" style="12"/>
    <col min="8708" max="8708" width="11.25" style="12" customWidth="1"/>
    <col min="8709" max="8709" width="12.75" style="12" customWidth="1"/>
    <col min="8710" max="8710" width="10.5" style="12" customWidth="1"/>
    <col min="8711" max="8711" width="10.625" style="12" customWidth="1"/>
    <col min="8712" max="8712" width="12.125" style="12" customWidth="1"/>
    <col min="8713" max="8713" width="12.25" style="12" customWidth="1"/>
    <col min="8714" max="8963" width="8.875" style="12"/>
    <col min="8964" max="8964" width="11.25" style="12" customWidth="1"/>
    <col min="8965" max="8965" width="12.75" style="12" customWidth="1"/>
    <col min="8966" max="8966" width="10.5" style="12" customWidth="1"/>
    <col min="8967" max="8967" width="10.625" style="12" customWidth="1"/>
    <col min="8968" max="8968" width="12.125" style="12" customWidth="1"/>
    <col min="8969" max="8969" width="12.25" style="12" customWidth="1"/>
    <col min="8970" max="9219" width="8.875" style="12"/>
    <col min="9220" max="9220" width="11.25" style="12" customWidth="1"/>
    <col min="9221" max="9221" width="12.75" style="12" customWidth="1"/>
    <col min="9222" max="9222" width="10.5" style="12" customWidth="1"/>
    <col min="9223" max="9223" width="10.625" style="12" customWidth="1"/>
    <col min="9224" max="9224" width="12.125" style="12" customWidth="1"/>
    <col min="9225" max="9225" width="12.25" style="12" customWidth="1"/>
    <col min="9226" max="9475" width="8.875" style="12"/>
    <col min="9476" max="9476" width="11.25" style="12" customWidth="1"/>
    <col min="9477" max="9477" width="12.75" style="12" customWidth="1"/>
    <col min="9478" max="9478" width="10.5" style="12" customWidth="1"/>
    <col min="9479" max="9479" width="10.625" style="12" customWidth="1"/>
    <col min="9480" max="9480" width="12.125" style="12" customWidth="1"/>
    <col min="9481" max="9481" width="12.25" style="12" customWidth="1"/>
    <col min="9482" max="9731" width="8.875" style="12"/>
    <col min="9732" max="9732" width="11.25" style="12" customWidth="1"/>
    <col min="9733" max="9733" width="12.75" style="12" customWidth="1"/>
    <col min="9734" max="9734" width="10.5" style="12" customWidth="1"/>
    <col min="9735" max="9735" width="10.625" style="12" customWidth="1"/>
    <col min="9736" max="9736" width="12.125" style="12" customWidth="1"/>
    <col min="9737" max="9737" width="12.25" style="12" customWidth="1"/>
    <col min="9738" max="9987" width="8.875" style="12"/>
    <col min="9988" max="9988" width="11.25" style="12" customWidth="1"/>
    <col min="9989" max="9989" width="12.75" style="12" customWidth="1"/>
    <col min="9990" max="9990" width="10.5" style="12" customWidth="1"/>
    <col min="9991" max="9991" width="10.625" style="12" customWidth="1"/>
    <col min="9992" max="9992" width="12.125" style="12" customWidth="1"/>
    <col min="9993" max="9993" width="12.25" style="12" customWidth="1"/>
    <col min="9994" max="10243" width="8.875" style="12"/>
    <col min="10244" max="10244" width="11.25" style="12" customWidth="1"/>
    <col min="10245" max="10245" width="12.75" style="12" customWidth="1"/>
    <col min="10246" max="10246" width="10.5" style="12" customWidth="1"/>
    <col min="10247" max="10247" width="10.625" style="12" customWidth="1"/>
    <col min="10248" max="10248" width="12.125" style="12" customWidth="1"/>
    <col min="10249" max="10249" width="12.25" style="12" customWidth="1"/>
    <col min="10250" max="10499" width="8.875" style="12"/>
    <col min="10500" max="10500" width="11.25" style="12" customWidth="1"/>
    <col min="10501" max="10501" width="12.75" style="12" customWidth="1"/>
    <col min="10502" max="10502" width="10.5" style="12" customWidth="1"/>
    <col min="10503" max="10503" width="10.625" style="12" customWidth="1"/>
    <col min="10504" max="10504" width="12.125" style="12" customWidth="1"/>
    <col min="10505" max="10505" width="12.25" style="12" customWidth="1"/>
    <col min="10506" max="10755" width="8.875" style="12"/>
    <col min="10756" max="10756" width="11.25" style="12" customWidth="1"/>
    <col min="10757" max="10757" width="12.75" style="12" customWidth="1"/>
    <col min="10758" max="10758" width="10.5" style="12" customWidth="1"/>
    <col min="10759" max="10759" width="10.625" style="12" customWidth="1"/>
    <col min="10760" max="10760" width="12.125" style="12" customWidth="1"/>
    <col min="10761" max="10761" width="12.25" style="12" customWidth="1"/>
    <col min="10762" max="11011" width="8.875" style="12"/>
    <col min="11012" max="11012" width="11.25" style="12" customWidth="1"/>
    <col min="11013" max="11013" width="12.75" style="12" customWidth="1"/>
    <col min="11014" max="11014" width="10.5" style="12" customWidth="1"/>
    <col min="11015" max="11015" width="10.625" style="12" customWidth="1"/>
    <col min="11016" max="11016" width="12.125" style="12" customWidth="1"/>
    <col min="11017" max="11017" width="12.25" style="12" customWidth="1"/>
    <col min="11018" max="11267" width="8.875" style="12"/>
    <col min="11268" max="11268" width="11.25" style="12" customWidth="1"/>
    <col min="11269" max="11269" width="12.75" style="12" customWidth="1"/>
    <col min="11270" max="11270" width="10.5" style="12" customWidth="1"/>
    <col min="11271" max="11271" width="10.625" style="12" customWidth="1"/>
    <col min="11272" max="11272" width="12.125" style="12" customWidth="1"/>
    <col min="11273" max="11273" width="12.25" style="12" customWidth="1"/>
    <col min="11274" max="11523" width="8.875" style="12"/>
    <col min="11524" max="11524" width="11.25" style="12" customWidth="1"/>
    <col min="11525" max="11525" width="12.75" style="12" customWidth="1"/>
    <col min="11526" max="11526" width="10.5" style="12" customWidth="1"/>
    <col min="11527" max="11527" width="10.625" style="12" customWidth="1"/>
    <col min="11528" max="11528" width="12.125" style="12" customWidth="1"/>
    <col min="11529" max="11529" width="12.25" style="12" customWidth="1"/>
    <col min="11530" max="11779" width="8.875" style="12"/>
    <col min="11780" max="11780" width="11.25" style="12" customWidth="1"/>
    <col min="11781" max="11781" width="12.75" style="12" customWidth="1"/>
    <col min="11782" max="11782" width="10.5" style="12" customWidth="1"/>
    <col min="11783" max="11783" width="10.625" style="12" customWidth="1"/>
    <col min="11784" max="11784" width="12.125" style="12" customWidth="1"/>
    <col min="11785" max="11785" width="12.25" style="12" customWidth="1"/>
    <col min="11786" max="12035" width="8.875" style="12"/>
    <col min="12036" max="12036" width="11.25" style="12" customWidth="1"/>
    <col min="12037" max="12037" width="12.75" style="12" customWidth="1"/>
    <col min="12038" max="12038" width="10.5" style="12" customWidth="1"/>
    <col min="12039" max="12039" width="10.625" style="12" customWidth="1"/>
    <col min="12040" max="12040" width="12.125" style="12" customWidth="1"/>
    <col min="12041" max="12041" width="12.25" style="12" customWidth="1"/>
    <col min="12042" max="12291" width="8.875" style="12"/>
    <col min="12292" max="12292" width="11.25" style="12" customWidth="1"/>
    <col min="12293" max="12293" width="12.75" style="12" customWidth="1"/>
    <col min="12294" max="12294" width="10.5" style="12" customWidth="1"/>
    <col min="12295" max="12295" width="10.625" style="12" customWidth="1"/>
    <col min="12296" max="12296" width="12.125" style="12" customWidth="1"/>
    <col min="12297" max="12297" width="12.25" style="12" customWidth="1"/>
    <col min="12298" max="12547" width="8.875" style="12"/>
    <col min="12548" max="12548" width="11.25" style="12" customWidth="1"/>
    <col min="12549" max="12549" width="12.75" style="12" customWidth="1"/>
    <col min="12550" max="12550" width="10.5" style="12" customWidth="1"/>
    <col min="12551" max="12551" width="10.625" style="12" customWidth="1"/>
    <col min="12552" max="12552" width="12.125" style="12" customWidth="1"/>
    <col min="12553" max="12553" width="12.25" style="12" customWidth="1"/>
    <col min="12554" max="12803" width="8.875" style="12"/>
    <col min="12804" max="12804" width="11.25" style="12" customWidth="1"/>
    <col min="12805" max="12805" width="12.75" style="12" customWidth="1"/>
    <col min="12806" max="12806" width="10.5" style="12" customWidth="1"/>
    <col min="12807" max="12807" width="10.625" style="12" customWidth="1"/>
    <col min="12808" max="12808" width="12.125" style="12" customWidth="1"/>
    <col min="12809" max="12809" width="12.25" style="12" customWidth="1"/>
    <col min="12810" max="13059" width="8.875" style="12"/>
    <col min="13060" max="13060" width="11.25" style="12" customWidth="1"/>
    <col min="13061" max="13061" width="12.75" style="12" customWidth="1"/>
    <col min="13062" max="13062" width="10.5" style="12" customWidth="1"/>
    <col min="13063" max="13063" width="10.625" style="12" customWidth="1"/>
    <col min="13064" max="13064" width="12.125" style="12" customWidth="1"/>
    <col min="13065" max="13065" width="12.25" style="12" customWidth="1"/>
    <col min="13066" max="13315" width="8.875" style="12"/>
    <col min="13316" max="13316" width="11.25" style="12" customWidth="1"/>
    <col min="13317" max="13317" width="12.75" style="12" customWidth="1"/>
    <col min="13318" max="13318" width="10.5" style="12" customWidth="1"/>
    <col min="13319" max="13319" width="10.625" style="12" customWidth="1"/>
    <col min="13320" max="13320" width="12.125" style="12" customWidth="1"/>
    <col min="13321" max="13321" width="12.25" style="12" customWidth="1"/>
    <col min="13322" max="13571" width="8.875" style="12"/>
    <col min="13572" max="13572" width="11.25" style="12" customWidth="1"/>
    <col min="13573" max="13573" width="12.75" style="12" customWidth="1"/>
    <col min="13574" max="13574" width="10.5" style="12" customWidth="1"/>
    <col min="13575" max="13575" width="10.625" style="12" customWidth="1"/>
    <col min="13576" max="13576" width="12.125" style="12" customWidth="1"/>
    <col min="13577" max="13577" width="12.25" style="12" customWidth="1"/>
    <col min="13578" max="13827" width="8.875" style="12"/>
    <col min="13828" max="13828" width="11.25" style="12" customWidth="1"/>
    <col min="13829" max="13829" width="12.75" style="12" customWidth="1"/>
    <col min="13830" max="13830" width="10.5" style="12" customWidth="1"/>
    <col min="13831" max="13831" width="10.625" style="12" customWidth="1"/>
    <col min="13832" max="13832" width="12.125" style="12" customWidth="1"/>
    <col min="13833" max="13833" width="12.25" style="12" customWidth="1"/>
    <col min="13834" max="14083" width="8.875" style="12"/>
    <col min="14084" max="14084" width="11.25" style="12" customWidth="1"/>
    <col min="14085" max="14085" width="12.75" style="12" customWidth="1"/>
    <col min="14086" max="14086" width="10.5" style="12" customWidth="1"/>
    <col min="14087" max="14087" width="10.625" style="12" customWidth="1"/>
    <col min="14088" max="14088" width="12.125" style="12" customWidth="1"/>
    <col min="14089" max="14089" width="12.25" style="12" customWidth="1"/>
    <col min="14090" max="14339" width="8.875" style="12"/>
    <col min="14340" max="14340" width="11.25" style="12" customWidth="1"/>
    <col min="14341" max="14341" width="12.75" style="12" customWidth="1"/>
    <col min="14342" max="14342" width="10.5" style="12" customWidth="1"/>
    <col min="14343" max="14343" width="10.625" style="12" customWidth="1"/>
    <col min="14344" max="14344" width="12.125" style="12" customWidth="1"/>
    <col min="14345" max="14345" width="12.25" style="12" customWidth="1"/>
    <col min="14346" max="14595" width="8.875" style="12"/>
    <col min="14596" max="14596" width="11.25" style="12" customWidth="1"/>
    <col min="14597" max="14597" width="12.75" style="12" customWidth="1"/>
    <col min="14598" max="14598" width="10.5" style="12" customWidth="1"/>
    <col min="14599" max="14599" width="10.625" style="12" customWidth="1"/>
    <col min="14600" max="14600" width="12.125" style="12" customWidth="1"/>
    <col min="14601" max="14601" width="12.25" style="12" customWidth="1"/>
    <col min="14602" max="14851" width="8.875" style="12"/>
    <col min="14852" max="14852" width="11.25" style="12" customWidth="1"/>
    <col min="14853" max="14853" width="12.75" style="12" customWidth="1"/>
    <col min="14854" max="14854" width="10.5" style="12" customWidth="1"/>
    <col min="14855" max="14855" width="10.625" style="12" customWidth="1"/>
    <col min="14856" max="14856" width="12.125" style="12" customWidth="1"/>
    <col min="14857" max="14857" width="12.25" style="12" customWidth="1"/>
    <col min="14858" max="15107" width="8.875" style="12"/>
    <col min="15108" max="15108" width="11.25" style="12" customWidth="1"/>
    <col min="15109" max="15109" width="12.75" style="12" customWidth="1"/>
    <col min="15110" max="15110" width="10.5" style="12" customWidth="1"/>
    <col min="15111" max="15111" width="10.625" style="12" customWidth="1"/>
    <col min="15112" max="15112" width="12.125" style="12" customWidth="1"/>
    <col min="15113" max="15113" width="12.25" style="12" customWidth="1"/>
    <col min="15114" max="15363" width="8.875" style="12"/>
    <col min="15364" max="15364" width="11.25" style="12" customWidth="1"/>
    <col min="15365" max="15365" width="12.75" style="12" customWidth="1"/>
    <col min="15366" max="15366" width="10.5" style="12" customWidth="1"/>
    <col min="15367" max="15367" width="10.625" style="12" customWidth="1"/>
    <col min="15368" max="15368" width="12.125" style="12" customWidth="1"/>
    <col min="15369" max="15369" width="12.25" style="12" customWidth="1"/>
    <col min="15370" max="15619" width="8.875" style="12"/>
    <col min="15620" max="15620" width="11.25" style="12" customWidth="1"/>
    <col min="15621" max="15621" width="12.75" style="12" customWidth="1"/>
    <col min="15622" max="15622" width="10.5" style="12" customWidth="1"/>
    <col min="15623" max="15623" width="10.625" style="12" customWidth="1"/>
    <col min="15624" max="15624" width="12.125" style="12" customWidth="1"/>
    <col min="15625" max="15625" width="12.25" style="12" customWidth="1"/>
    <col min="15626" max="15875" width="8.875" style="12"/>
    <col min="15876" max="15876" width="11.25" style="12" customWidth="1"/>
    <col min="15877" max="15877" width="12.75" style="12" customWidth="1"/>
    <col min="15878" max="15878" width="10.5" style="12" customWidth="1"/>
    <col min="15879" max="15879" width="10.625" style="12" customWidth="1"/>
    <col min="15880" max="15880" width="12.125" style="12" customWidth="1"/>
    <col min="15881" max="15881" width="12.25" style="12" customWidth="1"/>
    <col min="15882" max="16131" width="8.875" style="12"/>
    <col min="16132" max="16132" width="11.25" style="12" customWidth="1"/>
    <col min="16133" max="16133" width="12.75" style="12" customWidth="1"/>
    <col min="16134" max="16134" width="10.5" style="12" customWidth="1"/>
    <col min="16135" max="16135" width="10.625" style="12" customWidth="1"/>
    <col min="16136" max="16136" width="12.125" style="12" customWidth="1"/>
    <col min="16137" max="16137" width="12.25" style="12" customWidth="1"/>
    <col min="16138" max="16384" width="8.875" style="12"/>
  </cols>
  <sheetData>
    <row r="2" spans="2:9" ht="13.5" customHeight="1">
      <c r="B2" s="465" t="s">
        <v>1395</v>
      </c>
      <c r="C2" s="465"/>
      <c r="D2" s="465"/>
      <c r="E2" s="465"/>
      <c r="F2" s="465"/>
      <c r="G2" s="465"/>
      <c r="H2" s="465"/>
    </row>
    <row r="3" spans="2:9" ht="13.5" customHeight="1">
      <c r="B3" s="465"/>
      <c r="C3" s="465"/>
      <c r="D3" s="465"/>
      <c r="E3" s="465"/>
      <c r="F3" s="465"/>
      <c r="G3" s="465"/>
      <c r="H3" s="465"/>
    </row>
    <row r="5" spans="2:9" ht="14.25" thickBot="1"/>
    <row r="6" spans="2:9" ht="14.25" customHeight="1" thickBot="1">
      <c r="B6" s="464"/>
      <c r="C6" s="464"/>
      <c r="D6" s="466" t="s">
        <v>81</v>
      </c>
      <c r="E6" s="466"/>
      <c r="F6" s="467" t="s">
        <v>82</v>
      </c>
      <c r="G6" s="467"/>
      <c r="H6" s="467" t="s">
        <v>83</v>
      </c>
      <c r="I6" s="467"/>
    </row>
    <row r="7" spans="2:9" ht="14.25" customHeight="1" thickBot="1">
      <c r="B7" s="464"/>
      <c r="C7" s="464"/>
      <c r="D7" s="466"/>
      <c r="E7" s="466"/>
      <c r="F7" s="467"/>
      <c r="G7" s="467"/>
      <c r="H7" s="467"/>
      <c r="I7" s="467"/>
    </row>
    <row r="8" spans="2:9">
      <c r="B8" s="441" t="s">
        <v>84</v>
      </c>
      <c r="C8" s="434"/>
      <c r="D8" s="460" t="s">
        <v>4</v>
      </c>
      <c r="E8" s="461"/>
      <c r="F8" s="441" t="s">
        <v>85</v>
      </c>
      <c r="G8" s="434"/>
      <c r="H8" s="441" t="s">
        <v>86</v>
      </c>
      <c r="I8" s="434"/>
    </row>
    <row r="9" spans="2:9">
      <c r="B9" s="435"/>
      <c r="C9" s="436"/>
      <c r="D9" s="462"/>
      <c r="E9" s="463"/>
      <c r="F9" s="435"/>
      <c r="G9" s="436"/>
      <c r="H9" s="435"/>
      <c r="I9" s="436"/>
    </row>
    <row r="10" spans="2:9" ht="15" customHeight="1">
      <c r="B10" s="435"/>
      <c r="C10" s="436"/>
      <c r="D10" s="64" t="s">
        <v>87</v>
      </c>
      <c r="E10" s="65" t="s">
        <v>88</v>
      </c>
      <c r="F10" s="13" t="s">
        <v>89</v>
      </c>
      <c r="G10" s="65" t="s">
        <v>90</v>
      </c>
      <c r="H10" s="64" t="s">
        <v>91</v>
      </c>
      <c r="I10" s="65" t="s">
        <v>92</v>
      </c>
    </row>
    <row r="11" spans="2:9" ht="15" customHeight="1">
      <c r="B11" s="442">
        <v>40897</v>
      </c>
      <c r="C11" s="436"/>
      <c r="D11" s="64" t="s">
        <v>8</v>
      </c>
      <c r="E11" s="65" t="s">
        <v>8</v>
      </c>
      <c r="F11" s="64" t="s">
        <v>93</v>
      </c>
      <c r="G11" s="65" t="s">
        <v>94</v>
      </c>
      <c r="H11" s="64" t="s">
        <v>95</v>
      </c>
      <c r="I11" s="65" t="s">
        <v>96</v>
      </c>
    </row>
    <row r="12" spans="2:9" ht="15" customHeight="1">
      <c r="B12" s="435"/>
      <c r="C12" s="436"/>
      <c r="D12" s="64" t="s">
        <v>97</v>
      </c>
      <c r="E12" s="65" t="s">
        <v>98</v>
      </c>
      <c r="F12" s="64" t="s">
        <v>99</v>
      </c>
      <c r="G12" s="65" t="s">
        <v>100</v>
      </c>
      <c r="H12" s="64" t="s">
        <v>101</v>
      </c>
      <c r="I12" s="65" t="s">
        <v>102</v>
      </c>
    </row>
    <row r="13" spans="2:9" ht="15" customHeight="1" thickBot="1">
      <c r="B13" s="443"/>
      <c r="C13" s="444"/>
      <c r="D13" s="66" t="s">
        <v>103</v>
      </c>
      <c r="E13" s="67" t="s">
        <v>104</v>
      </c>
      <c r="F13" s="14"/>
      <c r="G13" s="15"/>
      <c r="H13" s="66" t="s">
        <v>105</v>
      </c>
      <c r="I13" s="67" t="s">
        <v>106</v>
      </c>
    </row>
    <row r="14" spans="2:9" ht="14.25" thickBot="1">
      <c r="B14" s="464" t="s">
        <v>107</v>
      </c>
      <c r="C14" s="464"/>
      <c r="D14" s="460" t="s">
        <v>86</v>
      </c>
      <c r="E14" s="461"/>
      <c r="F14" s="441" t="s">
        <v>4</v>
      </c>
      <c r="G14" s="434"/>
      <c r="H14" s="441" t="s">
        <v>85</v>
      </c>
      <c r="I14" s="434"/>
    </row>
    <row r="15" spans="2:9" ht="14.25" thickBot="1">
      <c r="B15" s="464"/>
      <c r="C15" s="464"/>
      <c r="D15" s="462"/>
      <c r="E15" s="463"/>
      <c r="F15" s="435"/>
      <c r="G15" s="436"/>
      <c r="H15" s="435"/>
      <c r="I15" s="436"/>
    </row>
    <row r="16" spans="2:9" ht="17.45" customHeight="1" thickBot="1">
      <c r="B16" s="464"/>
      <c r="C16" s="464"/>
      <c r="D16" s="64" t="s">
        <v>91</v>
      </c>
      <c r="E16" s="65" t="s">
        <v>92</v>
      </c>
      <c r="F16" s="64" t="s">
        <v>87</v>
      </c>
      <c r="G16" s="65" t="s">
        <v>88</v>
      </c>
      <c r="H16" s="13" t="s">
        <v>89</v>
      </c>
      <c r="I16" s="65" t="s">
        <v>108</v>
      </c>
    </row>
    <row r="17" spans="2:9" ht="17.45" customHeight="1" thickBot="1">
      <c r="B17" s="464"/>
      <c r="C17" s="464"/>
      <c r="D17" s="64" t="s">
        <v>95</v>
      </c>
      <c r="E17" s="65" t="s">
        <v>96</v>
      </c>
      <c r="F17" s="64" t="s">
        <v>109</v>
      </c>
      <c r="G17" s="65" t="s">
        <v>110</v>
      </c>
      <c r="H17" s="64" t="s">
        <v>93</v>
      </c>
      <c r="I17" s="65" t="s">
        <v>94</v>
      </c>
    </row>
    <row r="18" spans="2:9" ht="17.45" customHeight="1" thickBot="1">
      <c r="B18" s="464"/>
      <c r="C18" s="464"/>
      <c r="D18" s="64" t="s">
        <v>111</v>
      </c>
      <c r="E18" s="65" t="s">
        <v>102</v>
      </c>
      <c r="F18" s="64" t="s">
        <v>97</v>
      </c>
      <c r="G18" s="65" t="s">
        <v>98</v>
      </c>
      <c r="H18" s="64" t="s">
        <v>112</v>
      </c>
      <c r="I18" s="65" t="s">
        <v>113</v>
      </c>
    </row>
    <row r="19" spans="2:9" ht="17.45" customHeight="1" thickBot="1">
      <c r="B19" s="464"/>
      <c r="C19" s="464"/>
      <c r="D19" s="66" t="s">
        <v>114</v>
      </c>
      <c r="E19" s="67" t="s">
        <v>115</v>
      </c>
      <c r="F19" s="66" t="s">
        <v>103</v>
      </c>
      <c r="G19" s="67" t="s">
        <v>104</v>
      </c>
      <c r="H19" s="66" t="s">
        <v>116</v>
      </c>
      <c r="I19" s="67"/>
    </row>
    <row r="20" spans="2:9">
      <c r="B20" s="441" t="s">
        <v>117</v>
      </c>
      <c r="C20" s="434"/>
      <c r="D20" s="460" t="s">
        <v>86</v>
      </c>
      <c r="E20" s="461"/>
      <c r="F20" s="441" t="s">
        <v>118</v>
      </c>
      <c r="G20" s="434"/>
      <c r="H20" s="441" t="s">
        <v>4</v>
      </c>
      <c r="I20" s="434"/>
    </row>
    <row r="21" spans="2:9">
      <c r="B21" s="435"/>
      <c r="C21" s="436"/>
      <c r="D21" s="462"/>
      <c r="E21" s="463"/>
      <c r="F21" s="435"/>
      <c r="G21" s="436"/>
      <c r="H21" s="435"/>
      <c r="I21" s="436"/>
    </row>
    <row r="22" spans="2:9" ht="17.45" customHeight="1">
      <c r="B22" s="435"/>
      <c r="C22" s="436"/>
      <c r="D22" s="64" t="s">
        <v>91</v>
      </c>
      <c r="E22" s="65" t="s">
        <v>92</v>
      </c>
      <c r="F22" s="13" t="s">
        <v>119</v>
      </c>
      <c r="G22" s="65" t="s">
        <v>100</v>
      </c>
      <c r="H22" s="64" t="s">
        <v>87</v>
      </c>
      <c r="I22" s="65" t="s">
        <v>88</v>
      </c>
    </row>
    <row r="23" spans="2:9" ht="17.45" customHeight="1">
      <c r="B23" s="442">
        <v>40874</v>
      </c>
      <c r="C23" s="436"/>
      <c r="D23" s="64" t="s">
        <v>95</v>
      </c>
      <c r="E23" s="65" t="s">
        <v>96</v>
      </c>
      <c r="F23" s="64" t="s">
        <v>120</v>
      </c>
      <c r="G23" s="65" t="s">
        <v>94</v>
      </c>
      <c r="H23" s="64" t="s">
        <v>121</v>
      </c>
      <c r="I23" s="65" t="s">
        <v>110</v>
      </c>
    </row>
    <row r="24" spans="2:9" ht="17.45" customHeight="1">
      <c r="B24" s="435"/>
      <c r="C24" s="436"/>
      <c r="D24" s="64" t="s">
        <v>122</v>
      </c>
      <c r="E24" s="65" t="s">
        <v>102</v>
      </c>
      <c r="F24" s="64" t="s">
        <v>112</v>
      </c>
      <c r="G24" s="65" t="s">
        <v>113</v>
      </c>
      <c r="H24" s="64" t="s">
        <v>97</v>
      </c>
      <c r="I24" s="65" t="s">
        <v>98</v>
      </c>
    </row>
    <row r="25" spans="2:9" ht="17.45" customHeight="1" thickBot="1">
      <c r="B25" s="443"/>
      <c r="C25" s="444"/>
      <c r="D25" s="66" t="s">
        <v>123</v>
      </c>
      <c r="E25" s="67" t="s">
        <v>115</v>
      </c>
      <c r="F25" s="66" t="s">
        <v>124</v>
      </c>
      <c r="G25" s="67"/>
      <c r="H25" s="66" t="s">
        <v>103</v>
      </c>
      <c r="I25" s="67" t="s">
        <v>125</v>
      </c>
    </row>
    <row r="26" spans="2:9">
      <c r="B26" s="441" t="s">
        <v>126</v>
      </c>
      <c r="C26" s="434"/>
      <c r="D26" s="460" t="s">
        <v>86</v>
      </c>
      <c r="E26" s="461"/>
      <c r="F26" s="441" t="s">
        <v>4</v>
      </c>
      <c r="G26" s="434"/>
      <c r="H26" s="441" t="s">
        <v>118</v>
      </c>
      <c r="I26" s="434"/>
    </row>
    <row r="27" spans="2:9">
      <c r="B27" s="435"/>
      <c r="C27" s="436"/>
      <c r="D27" s="462"/>
      <c r="E27" s="463"/>
      <c r="F27" s="435"/>
      <c r="G27" s="436"/>
      <c r="H27" s="435"/>
      <c r="I27" s="436"/>
    </row>
    <row r="28" spans="2:9" ht="17.45" customHeight="1">
      <c r="B28" s="435"/>
      <c r="C28" s="436"/>
      <c r="D28" s="64" t="s">
        <v>91</v>
      </c>
      <c r="E28" s="65" t="s">
        <v>92</v>
      </c>
      <c r="F28" s="64" t="s">
        <v>87</v>
      </c>
      <c r="G28" s="65" t="s">
        <v>88</v>
      </c>
      <c r="H28" s="13" t="s">
        <v>119</v>
      </c>
      <c r="I28" s="65" t="s">
        <v>100</v>
      </c>
    </row>
    <row r="29" spans="2:9" ht="17.45" customHeight="1">
      <c r="B29" s="442">
        <v>40872</v>
      </c>
      <c r="C29" s="436"/>
      <c r="D29" s="64" t="s">
        <v>95</v>
      </c>
      <c r="E29" s="65" t="s">
        <v>96</v>
      </c>
      <c r="F29" s="64" t="s">
        <v>121</v>
      </c>
      <c r="G29" s="65" t="s">
        <v>495</v>
      </c>
      <c r="H29" s="64" t="s">
        <v>120</v>
      </c>
      <c r="I29" s="65" t="s">
        <v>94</v>
      </c>
    </row>
    <row r="30" spans="2:9" ht="17.45" customHeight="1">
      <c r="B30" s="435"/>
      <c r="C30" s="436"/>
      <c r="D30" s="64" t="s">
        <v>122</v>
      </c>
      <c r="E30" s="65" t="s">
        <v>102</v>
      </c>
      <c r="F30" s="64" t="s">
        <v>97</v>
      </c>
      <c r="G30" s="65" t="s">
        <v>98</v>
      </c>
      <c r="H30" s="64" t="s">
        <v>496</v>
      </c>
      <c r="I30" s="65" t="s">
        <v>113</v>
      </c>
    </row>
    <row r="31" spans="2:9" ht="17.45" customHeight="1" thickBot="1">
      <c r="B31" s="443"/>
      <c r="C31" s="444"/>
      <c r="D31" s="66" t="s">
        <v>497</v>
      </c>
      <c r="E31" s="67" t="s">
        <v>498</v>
      </c>
      <c r="F31" s="66" t="s">
        <v>499</v>
      </c>
      <c r="G31" s="67" t="s">
        <v>500</v>
      </c>
      <c r="H31" s="66" t="s">
        <v>124</v>
      </c>
      <c r="I31" s="67"/>
    </row>
    <row r="32" spans="2:9">
      <c r="B32" s="453" t="s">
        <v>501</v>
      </c>
      <c r="C32" s="454"/>
      <c r="D32" s="460" t="s">
        <v>502</v>
      </c>
      <c r="E32" s="461"/>
      <c r="F32" s="441" t="s">
        <v>503</v>
      </c>
      <c r="G32" s="434"/>
      <c r="H32" s="441" t="s">
        <v>504</v>
      </c>
      <c r="I32" s="434"/>
    </row>
    <row r="33" spans="2:9">
      <c r="B33" s="455"/>
      <c r="C33" s="456"/>
      <c r="D33" s="462"/>
      <c r="E33" s="463"/>
      <c r="F33" s="435"/>
      <c r="G33" s="436"/>
      <c r="H33" s="435"/>
      <c r="I33" s="436"/>
    </row>
    <row r="34" spans="2:9" ht="17.45" customHeight="1">
      <c r="B34" s="455"/>
      <c r="C34" s="456"/>
      <c r="D34" s="68" t="s">
        <v>505</v>
      </c>
      <c r="E34" s="69" t="s">
        <v>506</v>
      </c>
      <c r="F34" s="64" t="s">
        <v>507</v>
      </c>
      <c r="G34" s="65" t="s">
        <v>508</v>
      </c>
      <c r="H34" s="13" t="s">
        <v>509</v>
      </c>
      <c r="I34" s="65" t="s">
        <v>510</v>
      </c>
    </row>
    <row r="35" spans="2:9" ht="17.45" customHeight="1">
      <c r="B35" s="457">
        <v>40871</v>
      </c>
      <c r="C35" s="456"/>
      <c r="D35" s="68" t="s">
        <v>511</v>
      </c>
      <c r="E35" s="69" t="s">
        <v>512</v>
      </c>
      <c r="F35" s="64" t="s">
        <v>513</v>
      </c>
      <c r="G35" s="65" t="s">
        <v>514</v>
      </c>
      <c r="H35" s="64" t="s">
        <v>515</v>
      </c>
      <c r="I35" s="65" t="s">
        <v>516</v>
      </c>
    </row>
    <row r="36" spans="2:9" ht="17.45" customHeight="1">
      <c r="B36" s="455"/>
      <c r="C36" s="456"/>
      <c r="D36" s="68" t="s">
        <v>517</v>
      </c>
      <c r="E36" s="69" t="s">
        <v>518</v>
      </c>
      <c r="F36" s="64" t="s">
        <v>519</v>
      </c>
      <c r="G36" s="65" t="s">
        <v>520</v>
      </c>
      <c r="H36" s="64" t="s">
        <v>521</v>
      </c>
      <c r="I36" s="65" t="s">
        <v>522</v>
      </c>
    </row>
    <row r="37" spans="2:9" ht="17.45" customHeight="1" thickBot="1">
      <c r="B37" s="458"/>
      <c r="C37" s="459"/>
      <c r="D37" s="14" t="s">
        <v>523</v>
      </c>
      <c r="E37" s="70"/>
      <c r="F37" s="66" t="s">
        <v>524</v>
      </c>
      <c r="G37" s="67"/>
      <c r="H37" s="66" t="s">
        <v>525</v>
      </c>
      <c r="I37" s="67" t="s">
        <v>526</v>
      </c>
    </row>
    <row r="38" spans="2:9">
      <c r="B38" s="453" t="s">
        <v>527</v>
      </c>
      <c r="C38" s="454"/>
      <c r="D38" s="437" t="s">
        <v>46</v>
      </c>
      <c r="E38" s="438"/>
      <c r="F38" s="453" t="s">
        <v>502</v>
      </c>
      <c r="G38" s="454"/>
      <c r="H38" s="441" t="s">
        <v>4</v>
      </c>
      <c r="I38" s="434"/>
    </row>
    <row r="39" spans="2:9">
      <c r="B39" s="455"/>
      <c r="C39" s="456"/>
      <c r="D39" s="439"/>
      <c r="E39" s="440"/>
      <c r="F39" s="455"/>
      <c r="G39" s="456"/>
      <c r="H39" s="435"/>
      <c r="I39" s="436"/>
    </row>
    <row r="40" spans="2:9" ht="17.45" customHeight="1">
      <c r="B40" s="455"/>
      <c r="C40" s="456"/>
      <c r="D40" s="71" t="s">
        <v>507</v>
      </c>
      <c r="E40" s="72" t="s">
        <v>508</v>
      </c>
      <c r="F40" s="68" t="s">
        <v>505</v>
      </c>
      <c r="G40" s="69" t="s">
        <v>506</v>
      </c>
      <c r="H40" s="13" t="s">
        <v>509</v>
      </c>
      <c r="I40" s="65" t="s">
        <v>98</v>
      </c>
    </row>
    <row r="41" spans="2:9" ht="17.45" customHeight="1">
      <c r="B41" s="457">
        <v>40870</v>
      </c>
      <c r="C41" s="456"/>
      <c r="D41" s="71" t="s">
        <v>528</v>
      </c>
      <c r="E41" s="72" t="s">
        <v>514</v>
      </c>
      <c r="F41" s="68" t="s">
        <v>511</v>
      </c>
      <c r="G41" s="69" t="s">
        <v>512</v>
      </c>
      <c r="H41" s="64" t="s">
        <v>515</v>
      </c>
      <c r="I41" s="65" t="s">
        <v>529</v>
      </c>
    </row>
    <row r="42" spans="2:9" ht="17.45" customHeight="1">
      <c r="B42" s="455"/>
      <c r="C42" s="456"/>
      <c r="D42" s="71" t="s">
        <v>530</v>
      </c>
      <c r="E42" s="72" t="s">
        <v>520</v>
      </c>
      <c r="F42" s="68" t="s">
        <v>517</v>
      </c>
      <c r="G42" s="69" t="s">
        <v>518</v>
      </c>
      <c r="H42" s="64" t="s">
        <v>328</v>
      </c>
      <c r="I42" s="65" t="s">
        <v>531</v>
      </c>
    </row>
    <row r="43" spans="2:9" ht="17.45" customHeight="1" thickBot="1">
      <c r="B43" s="458"/>
      <c r="C43" s="459"/>
      <c r="D43" s="71" t="s">
        <v>513</v>
      </c>
      <c r="E43" s="73"/>
      <c r="F43" s="14" t="s">
        <v>523</v>
      </c>
      <c r="G43" s="70" t="s">
        <v>532</v>
      </c>
      <c r="H43" s="66" t="s">
        <v>533</v>
      </c>
      <c r="I43" s="67" t="s">
        <v>534</v>
      </c>
    </row>
    <row r="44" spans="2:9">
      <c r="B44" s="453" t="s">
        <v>535</v>
      </c>
      <c r="C44" s="454"/>
      <c r="D44" s="437" t="s">
        <v>536</v>
      </c>
      <c r="E44" s="438"/>
      <c r="F44" s="453" t="s">
        <v>537</v>
      </c>
      <c r="G44" s="454"/>
      <c r="H44" s="441" t="s">
        <v>4</v>
      </c>
      <c r="I44" s="434"/>
    </row>
    <row r="45" spans="2:9">
      <c r="B45" s="455"/>
      <c r="C45" s="456"/>
      <c r="D45" s="439"/>
      <c r="E45" s="440"/>
      <c r="F45" s="455"/>
      <c r="G45" s="456"/>
      <c r="H45" s="435"/>
      <c r="I45" s="436"/>
    </row>
    <row r="46" spans="2:9" ht="17.45" customHeight="1">
      <c r="B46" s="455"/>
      <c r="C46" s="456"/>
      <c r="D46" s="64" t="s">
        <v>538</v>
      </c>
      <c r="E46" s="65" t="s">
        <v>539</v>
      </c>
      <c r="F46" s="68" t="s">
        <v>119</v>
      </c>
      <c r="G46" s="69" t="s">
        <v>100</v>
      </c>
      <c r="H46" s="13" t="s">
        <v>540</v>
      </c>
      <c r="I46" s="65" t="s">
        <v>98</v>
      </c>
    </row>
    <row r="47" spans="2:9" ht="17.45" customHeight="1">
      <c r="B47" s="457">
        <v>40869</v>
      </c>
      <c r="C47" s="456"/>
      <c r="D47" s="64" t="s">
        <v>541</v>
      </c>
      <c r="E47" s="65" t="s">
        <v>354</v>
      </c>
      <c r="F47" s="68" t="s">
        <v>542</v>
      </c>
      <c r="G47" s="69" t="s">
        <v>94</v>
      </c>
      <c r="H47" s="64" t="s">
        <v>515</v>
      </c>
      <c r="I47" s="65" t="s">
        <v>529</v>
      </c>
    </row>
    <row r="48" spans="2:9" ht="17.45" customHeight="1">
      <c r="B48" s="455"/>
      <c r="C48" s="456"/>
      <c r="D48" s="64" t="s">
        <v>543</v>
      </c>
      <c r="E48" s="65" t="s">
        <v>544</v>
      </c>
      <c r="F48" s="68" t="s">
        <v>120</v>
      </c>
      <c r="G48" s="69" t="s">
        <v>545</v>
      </c>
      <c r="H48" s="64" t="s">
        <v>328</v>
      </c>
      <c r="I48" s="65" t="s">
        <v>531</v>
      </c>
    </row>
    <row r="49" spans="1:9" ht="17.45" customHeight="1" thickBot="1">
      <c r="B49" s="458"/>
      <c r="C49" s="459"/>
      <c r="D49" s="66" t="s">
        <v>546</v>
      </c>
      <c r="E49" s="67"/>
      <c r="F49" s="14" t="s">
        <v>124</v>
      </c>
      <c r="G49" s="70" t="s">
        <v>547</v>
      </c>
      <c r="H49" s="66" t="s">
        <v>548</v>
      </c>
      <c r="I49" s="67" t="s">
        <v>549</v>
      </c>
    </row>
    <row r="50" spans="1:9" ht="18.75" customHeight="1">
      <c r="B50" s="453" t="s">
        <v>550</v>
      </c>
      <c r="C50" s="454"/>
      <c r="D50" s="437" t="s">
        <v>86</v>
      </c>
      <c r="E50" s="438"/>
      <c r="F50" s="453" t="s">
        <v>551</v>
      </c>
      <c r="G50" s="454"/>
      <c r="H50" s="441" t="s">
        <v>537</v>
      </c>
      <c r="I50" s="434"/>
    </row>
    <row r="51" spans="1:9" ht="18.75" customHeight="1">
      <c r="B51" s="455"/>
      <c r="C51" s="456"/>
      <c r="D51" s="439"/>
      <c r="E51" s="440"/>
      <c r="F51" s="455"/>
      <c r="G51" s="456"/>
      <c r="H51" s="435"/>
      <c r="I51" s="436"/>
    </row>
    <row r="52" spans="1:9" ht="18.75" customHeight="1">
      <c r="B52" s="455"/>
      <c r="C52" s="456"/>
      <c r="D52" s="64" t="s">
        <v>552</v>
      </c>
      <c r="E52" s="65" t="s">
        <v>553</v>
      </c>
      <c r="F52" s="68" t="s">
        <v>554</v>
      </c>
      <c r="G52" s="69" t="s">
        <v>555</v>
      </c>
      <c r="H52" s="64" t="s">
        <v>556</v>
      </c>
      <c r="I52" s="65" t="s">
        <v>100</v>
      </c>
    </row>
    <row r="53" spans="1:9" ht="18.75" customHeight="1">
      <c r="B53" s="457">
        <v>40874</v>
      </c>
      <c r="C53" s="456"/>
      <c r="D53" s="64" t="s">
        <v>557</v>
      </c>
      <c r="E53" s="65" t="s">
        <v>558</v>
      </c>
      <c r="F53" s="68" t="s">
        <v>559</v>
      </c>
      <c r="G53" s="69" t="s">
        <v>560</v>
      </c>
      <c r="H53" s="64" t="s">
        <v>119</v>
      </c>
      <c r="I53" s="65" t="s">
        <v>94</v>
      </c>
    </row>
    <row r="54" spans="1:9" ht="18.75" customHeight="1">
      <c r="B54" s="455"/>
      <c r="C54" s="456"/>
      <c r="D54" s="64" t="s">
        <v>561</v>
      </c>
      <c r="E54" s="65" t="s">
        <v>562</v>
      </c>
      <c r="F54" s="68" t="s">
        <v>507</v>
      </c>
      <c r="G54" s="69" t="s">
        <v>563</v>
      </c>
      <c r="H54" s="64" t="s">
        <v>124</v>
      </c>
      <c r="I54" s="65" t="s">
        <v>564</v>
      </c>
    </row>
    <row r="55" spans="1:9" ht="18.75" customHeight="1" thickBot="1">
      <c r="B55" s="458"/>
      <c r="C55" s="459"/>
      <c r="D55" s="66" t="s">
        <v>565</v>
      </c>
      <c r="E55" s="67"/>
      <c r="F55" s="14" t="s">
        <v>566</v>
      </c>
      <c r="G55" s="70" t="s">
        <v>567</v>
      </c>
      <c r="H55" s="66" t="s">
        <v>120</v>
      </c>
      <c r="I55" s="67"/>
    </row>
    <row r="56" spans="1:9" ht="15.75" customHeight="1">
      <c r="B56" s="445" t="s">
        <v>568</v>
      </c>
      <c r="C56" s="446"/>
      <c r="D56" s="437" t="s">
        <v>551</v>
      </c>
      <c r="E56" s="438"/>
      <c r="F56" s="449" t="s">
        <v>537</v>
      </c>
      <c r="G56" s="446"/>
      <c r="H56" s="449" t="s">
        <v>536</v>
      </c>
      <c r="I56" s="446"/>
    </row>
    <row r="57" spans="1:9" ht="15.75" customHeight="1">
      <c r="B57" s="447"/>
      <c r="C57" s="448"/>
      <c r="D57" s="439"/>
      <c r="E57" s="440"/>
      <c r="F57" s="447"/>
      <c r="G57" s="448"/>
      <c r="H57" s="447"/>
      <c r="I57" s="448"/>
    </row>
    <row r="58" spans="1:9" ht="15.75" customHeight="1">
      <c r="B58" s="447"/>
      <c r="C58" s="448"/>
      <c r="D58" s="71" t="s">
        <v>554</v>
      </c>
      <c r="E58" s="72" t="s">
        <v>555</v>
      </c>
      <c r="F58" s="71" t="s">
        <v>569</v>
      </c>
      <c r="G58" s="72" t="s">
        <v>100</v>
      </c>
      <c r="H58" s="71" t="s">
        <v>340</v>
      </c>
      <c r="I58" s="72" t="s">
        <v>570</v>
      </c>
    </row>
    <row r="59" spans="1:9" ht="15.75" customHeight="1">
      <c r="B59" s="450">
        <v>40873</v>
      </c>
      <c r="C59" s="448"/>
      <c r="D59" s="71" t="s">
        <v>559</v>
      </c>
      <c r="E59" s="72" t="s">
        <v>571</v>
      </c>
      <c r="F59" s="71" t="s">
        <v>119</v>
      </c>
      <c r="G59" s="72" t="s">
        <v>94</v>
      </c>
      <c r="H59" s="71" t="s">
        <v>343</v>
      </c>
      <c r="I59" s="72" t="s">
        <v>356</v>
      </c>
    </row>
    <row r="60" spans="1:9" ht="15.75" customHeight="1">
      <c r="A60" s="74"/>
      <c r="B60" s="447"/>
      <c r="C60" s="448"/>
      <c r="D60" s="71" t="s">
        <v>572</v>
      </c>
      <c r="E60" s="72" t="s">
        <v>573</v>
      </c>
      <c r="F60" s="71" t="s">
        <v>124</v>
      </c>
      <c r="G60" s="72" t="s">
        <v>564</v>
      </c>
      <c r="H60" s="71" t="s">
        <v>342</v>
      </c>
      <c r="I60" s="72" t="s">
        <v>358</v>
      </c>
    </row>
    <row r="61" spans="1:9" ht="15.75" customHeight="1">
      <c r="B61" s="447"/>
      <c r="C61" s="448"/>
      <c r="D61" s="71" t="s">
        <v>574</v>
      </c>
      <c r="E61" s="72"/>
      <c r="F61" s="71" t="s">
        <v>575</v>
      </c>
      <c r="G61" s="72" t="s">
        <v>576</v>
      </c>
      <c r="H61" s="71" t="s">
        <v>577</v>
      </c>
      <c r="I61" s="72" t="s">
        <v>578</v>
      </c>
    </row>
    <row r="62" spans="1:9" ht="15.75" customHeight="1" thickBot="1">
      <c r="B62" s="451"/>
      <c r="C62" s="452"/>
      <c r="D62" s="75" t="s">
        <v>566</v>
      </c>
      <c r="E62" s="73"/>
      <c r="F62" s="75" t="s">
        <v>120</v>
      </c>
      <c r="G62" s="76"/>
      <c r="H62" s="75"/>
      <c r="I62" s="73" t="s">
        <v>355</v>
      </c>
    </row>
    <row r="63" spans="1:9" ht="15.75" customHeight="1">
      <c r="B63" s="445" t="s">
        <v>579</v>
      </c>
      <c r="C63" s="446"/>
      <c r="D63" s="437" t="s">
        <v>86</v>
      </c>
      <c r="E63" s="438"/>
      <c r="F63" s="441" t="s">
        <v>4</v>
      </c>
      <c r="G63" s="434"/>
      <c r="H63" s="449" t="s">
        <v>293</v>
      </c>
      <c r="I63" s="446"/>
    </row>
    <row r="64" spans="1:9" ht="15.75" customHeight="1">
      <c r="B64" s="447"/>
      <c r="C64" s="448"/>
      <c r="D64" s="439"/>
      <c r="E64" s="440"/>
      <c r="F64" s="435"/>
      <c r="G64" s="436"/>
      <c r="H64" s="447"/>
      <c r="I64" s="448"/>
    </row>
    <row r="65" spans="1:12" ht="15.75" customHeight="1">
      <c r="B65" s="447"/>
      <c r="C65" s="448"/>
      <c r="D65" s="64" t="s">
        <v>552</v>
      </c>
      <c r="E65" s="65" t="s">
        <v>580</v>
      </c>
      <c r="F65" s="13" t="s">
        <v>540</v>
      </c>
      <c r="G65" s="65" t="s">
        <v>98</v>
      </c>
      <c r="H65" s="71" t="s">
        <v>556</v>
      </c>
      <c r="I65" s="72" t="s">
        <v>100</v>
      </c>
    </row>
    <row r="66" spans="1:12" ht="15.75" customHeight="1">
      <c r="B66" s="450">
        <v>40865</v>
      </c>
      <c r="C66" s="448"/>
      <c r="D66" s="64" t="s">
        <v>111</v>
      </c>
      <c r="E66" s="65" t="s">
        <v>581</v>
      </c>
      <c r="F66" s="64" t="s">
        <v>515</v>
      </c>
      <c r="G66" s="65" t="s">
        <v>582</v>
      </c>
      <c r="H66" s="71" t="s">
        <v>575</v>
      </c>
      <c r="I66" s="72" t="s">
        <v>41</v>
      </c>
    </row>
    <row r="67" spans="1:12" ht="15.75" customHeight="1">
      <c r="A67" s="74"/>
      <c r="B67" s="447"/>
      <c r="C67" s="448"/>
      <c r="D67" s="64" t="s">
        <v>583</v>
      </c>
      <c r="E67" s="65" t="s">
        <v>562</v>
      </c>
      <c r="F67" s="64" t="s">
        <v>109</v>
      </c>
      <c r="G67" s="65" t="s">
        <v>531</v>
      </c>
      <c r="H67" s="71" t="s">
        <v>119</v>
      </c>
      <c r="I67" s="72" t="s">
        <v>584</v>
      </c>
    </row>
    <row r="68" spans="1:12" ht="15.75" customHeight="1">
      <c r="B68" s="447"/>
      <c r="C68" s="448"/>
      <c r="D68" s="64" t="s">
        <v>585</v>
      </c>
      <c r="E68" s="65"/>
      <c r="F68" s="64" t="s">
        <v>121</v>
      </c>
      <c r="G68" s="65" t="s">
        <v>549</v>
      </c>
      <c r="H68" s="71" t="s">
        <v>124</v>
      </c>
      <c r="I68" s="72" t="s">
        <v>42</v>
      </c>
    </row>
    <row r="69" spans="1:12" ht="15.75" customHeight="1" thickBot="1">
      <c r="B69" s="451"/>
      <c r="C69" s="452"/>
      <c r="D69" s="77"/>
      <c r="E69" s="78"/>
      <c r="F69" s="75"/>
      <c r="G69" s="79"/>
      <c r="H69" s="75"/>
      <c r="I69" s="73"/>
    </row>
    <row r="70" spans="1:12" ht="15.75" customHeight="1">
      <c r="B70" s="445" t="s">
        <v>586</v>
      </c>
      <c r="C70" s="446"/>
      <c r="D70" s="437" t="s">
        <v>551</v>
      </c>
      <c r="E70" s="438"/>
      <c r="F70" s="449" t="s">
        <v>86</v>
      </c>
      <c r="G70" s="446"/>
      <c r="H70" s="449" t="s">
        <v>293</v>
      </c>
      <c r="I70" s="446"/>
      <c r="K70" s="2"/>
      <c r="L70" s="2"/>
    </row>
    <row r="71" spans="1:12" ht="15.75" customHeight="1">
      <c r="B71" s="447"/>
      <c r="C71" s="448"/>
      <c r="D71" s="439"/>
      <c r="E71" s="440"/>
      <c r="F71" s="447"/>
      <c r="G71" s="448"/>
      <c r="H71" s="447"/>
      <c r="I71" s="448"/>
      <c r="K71" s="2"/>
      <c r="L71" s="2"/>
    </row>
    <row r="72" spans="1:12" ht="15.75" customHeight="1">
      <c r="B72" s="447"/>
      <c r="C72" s="448"/>
      <c r="D72" s="71" t="s">
        <v>343</v>
      </c>
      <c r="E72" s="72" t="s">
        <v>359</v>
      </c>
      <c r="F72" s="64" t="s">
        <v>587</v>
      </c>
      <c r="G72" s="65" t="s">
        <v>588</v>
      </c>
      <c r="H72" s="71" t="s">
        <v>124</v>
      </c>
      <c r="I72" s="72" t="s">
        <v>100</v>
      </c>
      <c r="K72" s="316"/>
      <c r="L72" s="316"/>
    </row>
    <row r="73" spans="1:12" ht="15.75" customHeight="1">
      <c r="B73" s="450">
        <v>40857</v>
      </c>
      <c r="C73" s="448"/>
      <c r="D73" s="71" t="s">
        <v>344</v>
      </c>
      <c r="E73" s="72" t="s">
        <v>358</v>
      </c>
      <c r="F73" s="64" t="s">
        <v>111</v>
      </c>
      <c r="G73" s="65" t="s">
        <v>589</v>
      </c>
      <c r="H73" s="71" t="s">
        <v>548</v>
      </c>
      <c r="I73" s="72" t="s">
        <v>590</v>
      </c>
      <c r="K73" s="316"/>
      <c r="L73" s="316"/>
    </row>
    <row r="74" spans="1:12" ht="15.75" customHeight="1">
      <c r="A74" s="74"/>
      <c r="B74" s="447"/>
      <c r="C74" s="448"/>
      <c r="D74" s="71" t="s">
        <v>342</v>
      </c>
      <c r="E74" s="72" t="s">
        <v>591</v>
      </c>
      <c r="F74" s="64" t="s">
        <v>592</v>
      </c>
      <c r="G74" s="65" t="s">
        <v>562</v>
      </c>
      <c r="H74" s="71" t="s">
        <v>575</v>
      </c>
      <c r="I74" s="72" t="s">
        <v>584</v>
      </c>
    </row>
    <row r="75" spans="1:12" ht="15.75" customHeight="1">
      <c r="B75" s="447"/>
      <c r="C75" s="448"/>
      <c r="D75" s="71" t="s">
        <v>593</v>
      </c>
      <c r="E75" s="72" t="s">
        <v>356</v>
      </c>
      <c r="F75" s="64" t="s">
        <v>594</v>
      </c>
      <c r="G75" s="65" t="s">
        <v>580</v>
      </c>
      <c r="H75" s="71" t="s">
        <v>521</v>
      </c>
      <c r="I75" s="72" t="s">
        <v>595</v>
      </c>
    </row>
    <row r="76" spans="1:12" ht="15.75" customHeight="1" thickBot="1">
      <c r="B76" s="451"/>
      <c r="C76" s="452"/>
      <c r="D76" s="75" t="s">
        <v>577</v>
      </c>
      <c r="E76" s="73" t="s">
        <v>340</v>
      </c>
      <c r="F76" s="75"/>
      <c r="G76" s="171"/>
      <c r="H76" s="75" t="s">
        <v>119</v>
      </c>
      <c r="I76" s="73"/>
    </row>
    <row r="77" spans="1:12" ht="15.75" customHeight="1">
      <c r="B77" s="433" t="s">
        <v>622</v>
      </c>
      <c r="C77" s="434"/>
      <c r="D77" s="437" t="s">
        <v>623</v>
      </c>
      <c r="E77" s="438"/>
      <c r="F77" s="441" t="s">
        <v>502</v>
      </c>
      <c r="G77" s="434"/>
      <c r="H77" s="441" t="s">
        <v>624</v>
      </c>
      <c r="I77" s="434"/>
      <c r="K77" s="2"/>
      <c r="L77" s="2"/>
    </row>
    <row r="78" spans="1:12" ht="15.75" customHeight="1">
      <c r="B78" s="435"/>
      <c r="C78" s="436"/>
      <c r="D78" s="439"/>
      <c r="E78" s="440"/>
      <c r="F78" s="435"/>
      <c r="G78" s="436"/>
      <c r="H78" s="435"/>
      <c r="I78" s="436"/>
      <c r="K78" s="2"/>
      <c r="L78" s="2"/>
    </row>
    <row r="79" spans="1:12" ht="15.75" customHeight="1">
      <c r="B79" s="435"/>
      <c r="C79" s="436"/>
      <c r="D79" s="64" t="s">
        <v>111</v>
      </c>
      <c r="E79" s="65" t="s">
        <v>625</v>
      </c>
      <c r="F79" s="64" t="s">
        <v>119</v>
      </c>
      <c r="G79" s="65" t="s">
        <v>100</v>
      </c>
      <c r="H79" s="64" t="s">
        <v>626</v>
      </c>
      <c r="I79" s="65" t="s">
        <v>627</v>
      </c>
      <c r="K79" s="316"/>
      <c r="L79" s="316"/>
    </row>
    <row r="80" spans="1:12" ht="15.75" customHeight="1">
      <c r="B80" s="442">
        <v>40855</v>
      </c>
      <c r="C80" s="436"/>
      <c r="D80" s="64" t="s">
        <v>592</v>
      </c>
      <c r="E80" s="65" t="s">
        <v>562</v>
      </c>
      <c r="F80" s="64" t="s">
        <v>548</v>
      </c>
      <c r="G80" s="65" t="s">
        <v>590</v>
      </c>
      <c r="H80" s="64" t="s">
        <v>628</v>
      </c>
      <c r="I80" s="65" t="s">
        <v>629</v>
      </c>
      <c r="K80" s="316"/>
      <c r="L80" s="316"/>
    </row>
    <row r="81" spans="1:12" ht="15.75" customHeight="1">
      <c r="A81" s="74"/>
      <c r="B81" s="435"/>
      <c r="C81" s="436"/>
      <c r="D81" s="64" t="s">
        <v>630</v>
      </c>
      <c r="E81" s="65" t="s">
        <v>580</v>
      </c>
      <c r="F81" s="64" t="s">
        <v>631</v>
      </c>
      <c r="G81" s="65" t="s">
        <v>584</v>
      </c>
      <c r="H81" s="64" t="s">
        <v>632</v>
      </c>
      <c r="I81" s="65" t="s">
        <v>633</v>
      </c>
    </row>
    <row r="82" spans="1:12" ht="15.75" customHeight="1">
      <c r="B82" s="435"/>
      <c r="C82" s="436"/>
      <c r="D82" s="64" t="s">
        <v>634</v>
      </c>
      <c r="E82" s="65"/>
      <c r="F82" s="64" t="s">
        <v>635</v>
      </c>
      <c r="G82" s="65" t="s">
        <v>595</v>
      </c>
      <c r="H82" s="64" t="s">
        <v>636</v>
      </c>
      <c r="I82" s="65"/>
    </row>
    <row r="83" spans="1:12" ht="15.75" customHeight="1" thickBot="1">
      <c r="B83" s="443"/>
      <c r="C83" s="444"/>
      <c r="D83" s="66"/>
      <c r="E83" s="67"/>
      <c r="F83" s="66"/>
      <c r="G83" s="67"/>
      <c r="H83" s="66"/>
      <c r="I83" s="67"/>
    </row>
    <row r="84" spans="1:12" ht="15.75" customHeight="1">
      <c r="B84" s="433" t="s">
        <v>777</v>
      </c>
      <c r="C84" s="434"/>
      <c r="D84" s="437" t="s">
        <v>778</v>
      </c>
      <c r="E84" s="438"/>
      <c r="F84" s="441" t="s">
        <v>779</v>
      </c>
      <c r="G84" s="434"/>
      <c r="H84" s="441" t="s">
        <v>780</v>
      </c>
      <c r="I84" s="434"/>
      <c r="K84" s="2"/>
      <c r="L84" s="2"/>
    </row>
    <row r="85" spans="1:12" ht="15.75" customHeight="1">
      <c r="B85" s="435"/>
      <c r="C85" s="436"/>
      <c r="D85" s="439"/>
      <c r="E85" s="440"/>
      <c r="F85" s="435"/>
      <c r="G85" s="436"/>
      <c r="H85" s="435"/>
      <c r="I85" s="436"/>
      <c r="K85" s="2"/>
      <c r="L85" s="2"/>
    </row>
    <row r="86" spans="1:12" ht="15.75" customHeight="1">
      <c r="B86" s="435"/>
      <c r="C86" s="436"/>
      <c r="D86" s="64" t="s">
        <v>781</v>
      </c>
      <c r="E86" s="65" t="s">
        <v>782</v>
      </c>
      <c r="F86" s="64" t="s">
        <v>783</v>
      </c>
      <c r="G86" s="65" t="s">
        <v>784</v>
      </c>
      <c r="H86" s="64" t="s">
        <v>785</v>
      </c>
      <c r="I86" s="65" t="s">
        <v>786</v>
      </c>
      <c r="K86" s="316"/>
      <c r="L86" s="316"/>
    </row>
    <row r="87" spans="1:12" ht="15.75" customHeight="1">
      <c r="B87" s="442">
        <v>40861</v>
      </c>
      <c r="C87" s="436"/>
      <c r="D87" s="64" t="s">
        <v>787</v>
      </c>
      <c r="E87" s="65" t="s">
        <v>788</v>
      </c>
      <c r="F87" s="64" t="s">
        <v>789</v>
      </c>
      <c r="G87" s="65" t="s">
        <v>790</v>
      </c>
      <c r="H87" s="64" t="s">
        <v>791</v>
      </c>
      <c r="I87" s="65" t="s">
        <v>792</v>
      </c>
      <c r="K87" s="316"/>
      <c r="L87" s="316"/>
    </row>
    <row r="88" spans="1:12" ht="15.75" customHeight="1">
      <c r="A88" s="74"/>
      <c r="B88" s="435"/>
      <c r="C88" s="436"/>
      <c r="D88" s="64" t="s">
        <v>793</v>
      </c>
      <c r="E88" s="65" t="s">
        <v>794</v>
      </c>
      <c r="F88" s="64" t="s">
        <v>795</v>
      </c>
      <c r="G88" s="65" t="s">
        <v>796</v>
      </c>
      <c r="H88" s="64" t="s">
        <v>797</v>
      </c>
      <c r="I88" s="65" t="s">
        <v>798</v>
      </c>
    </row>
    <row r="89" spans="1:12" ht="15.75" customHeight="1">
      <c r="B89" s="435"/>
      <c r="C89" s="436"/>
      <c r="D89" s="64" t="s">
        <v>799</v>
      </c>
      <c r="E89" s="65"/>
      <c r="F89" s="64" t="s">
        <v>800</v>
      </c>
      <c r="G89" s="65" t="s">
        <v>801</v>
      </c>
      <c r="H89" s="64" t="s">
        <v>802</v>
      </c>
      <c r="I89" s="65" t="s">
        <v>803</v>
      </c>
    </row>
    <row r="90" spans="1:12" ht="15.75" customHeight="1" thickBot="1">
      <c r="B90" s="443"/>
      <c r="C90" s="444"/>
      <c r="D90" s="66"/>
      <c r="E90" s="67"/>
      <c r="F90" s="66" t="s">
        <v>804</v>
      </c>
      <c r="G90" s="67"/>
      <c r="H90" s="66"/>
      <c r="I90" s="67"/>
    </row>
    <row r="91" spans="1:12" ht="15.75" customHeight="1">
      <c r="B91" s="433" t="s">
        <v>1396</v>
      </c>
      <c r="C91" s="434"/>
      <c r="D91" s="437" t="s">
        <v>779</v>
      </c>
      <c r="E91" s="434"/>
      <c r="F91" s="441" t="s">
        <v>537</v>
      </c>
      <c r="G91" s="434"/>
      <c r="H91" s="441" t="s">
        <v>810</v>
      </c>
      <c r="I91" s="434"/>
      <c r="K91" s="2"/>
      <c r="L91" s="2"/>
    </row>
    <row r="92" spans="1:12" ht="15.75" customHeight="1">
      <c r="B92" s="435"/>
      <c r="C92" s="436"/>
      <c r="D92" s="435"/>
      <c r="E92" s="436"/>
      <c r="F92" s="435"/>
      <c r="G92" s="436"/>
      <c r="H92" s="435"/>
      <c r="I92" s="436"/>
      <c r="K92" s="2"/>
      <c r="L92" s="2"/>
    </row>
    <row r="93" spans="1:12" ht="15.75" customHeight="1">
      <c r="B93" s="435"/>
      <c r="C93" s="436"/>
      <c r="D93" s="64" t="s">
        <v>783</v>
      </c>
      <c r="E93" s="65" t="s">
        <v>784</v>
      </c>
      <c r="F93" s="64" t="s">
        <v>119</v>
      </c>
      <c r="G93" s="65" t="s">
        <v>100</v>
      </c>
      <c r="H93" s="64" t="s">
        <v>813</v>
      </c>
      <c r="I93" s="65" t="s">
        <v>1397</v>
      </c>
      <c r="K93" s="316"/>
      <c r="L93" s="316"/>
    </row>
    <row r="94" spans="1:12" ht="15.75" customHeight="1">
      <c r="B94" s="442">
        <v>40860</v>
      </c>
      <c r="C94" s="436"/>
      <c r="D94" s="64" t="s">
        <v>789</v>
      </c>
      <c r="E94" s="65" t="s">
        <v>790</v>
      </c>
      <c r="F94" s="64" t="s">
        <v>569</v>
      </c>
      <c r="G94" s="65" t="s">
        <v>94</v>
      </c>
      <c r="H94" s="64" t="s">
        <v>632</v>
      </c>
      <c r="I94" s="65" t="s">
        <v>88</v>
      </c>
      <c r="K94" s="316"/>
      <c r="L94" s="316"/>
    </row>
    <row r="95" spans="1:12" ht="15.75" customHeight="1">
      <c r="A95" s="74"/>
      <c r="B95" s="435"/>
      <c r="C95" s="436"/>
      <c r="D95" s="64" t="s">
        <v>795</v>
      </c>
      <c r="E95" s="65" t="s">
        <v>796</v>
      </c>
      <c r="F95" s="64" t="s">
        <v>109</v>
      </c>
      <c r="G95" s="65" t="s">
        <v>584</v>
      </c>
      <c r="H95" s="64" t="s">
        <v>1398</v>
      </c>
      <c r="I95" s="65" t="s">
        <v>815</v>
      </c>
    </row>
    <row r="96" spans="1:12" ht="15.75" customHeight="1">
      <c r="B96" s="435"/>
      <c r="C96" s="436"/>
      <c r="D96" s="64" t="s">
        <v>800</v>
      </c>
      <c r="E96" s="65" t="s">
        <v>1399</v>
      </c>
      <c r="F96" s="64" t="s">
        <v>812</v>
      </c>
      <c r="G96" s="65" t="s">
        <v>1400</v>
      </c>
      <c r="H96" s="64" t="s">
        <v>814</v>
      </c>
      <c r="I96" s="65"/>
    </row>
    <row r="97" spans="1:12" ht="15.75" customHeight="1" thickBot="1">
      <c r="B97" s="443"/>
      <c r="C97" s="444"/>
      <c r="D97" s="66" t="s">
        <v>1401</v>
      </c>
      <c r="E97" s="67"/>
      <c r="F97" s="66" t="s">
        <v>1402</v>
      </c>
      <c r="G97" s="67" t="s">
        <v>576</v>
      </c>
      <c r="H97" s="66"/>
      <c r="I97" s="67"/>
    </row>
    <row r="98" spans="1:12" ht="15.75" customHeight="1">
      <c r="B98" s="433" t="s">
        <v>1403</v>
      </c>
      <c r="C98" s="434"/>
      <c r="D98" s="437" t="s">
        <v>293</v>
      </c>
      <c r="E98" s="438"/>
      <c r="F98" s="441" t="s">
        <v>1404</v>
      </c>
      <c r="G98" s="434"/>
      <c r="H98" s="441" t="s">
        <v>778</v>
      </c>
      <c r="I98" s="434"/>
      <c r="K98" s="2"/>
      <c r="L98" s="2"/>
    </row>
    <row r="99" spans="1:12" ht="15.75" customHeight="1">
      <c r="B99" s="435"/>
      <c r="C99" s="436"/>
      <c r="D99" s="439"/>
      <c r="E99" s="440"/>
      <c r="F99" s="435"/>
      <c r="G99" s="436"/>
      <c r="H99" s="435"/>
      <c r="I99" s="436"/>
      <c r="K99" s="2"/>
      <c r="L99" s="2"/>
    </row>
    <row r="100" spans="1:12" ht="15.75" customHeight="1">
      <c r="B100" s="435"/>
      <c r="C100" s="436"/>
      <c r="D100" s="64" t="s">
        <v>109</v>
      </c>
      <c r="E100" s="65" t="s">
        <v>100</v>
      </c>
      <c r="F100" s="64" t="s">
        <v>1405</v>
      </c>
      <c r="G100" s="65" t="s">
        <v>790</v>
      </c>
      <c r="H100" s="64" t="s">
        <v>1406</v>
      </c>
      <c r="I100" s="65" t="s">
        <v>1407</v>
      </c>
      <c r="K100" s="316"/>
      <c r="L100" s="316"/>
    </row>
    <row r="101" spans="1:12" ht="15.75" customHeight="1">
      <c r="B101" s="442">
        <v>40866</v>
      </c>
      <c r="C101" s="436"/>
      <c r="D101" s="64" t="s">
        <v>569</v>
      </c>
      <c r="E101" s="65" t="s">
        <v>94</v>
      </c>
      <c r="F101" s="64" t="s">
        <v>800</v>
      </c>
      <c r="G101" s="65" t="s">
        <v>796</v>
      </c>
      <c r="H101" s="64" t="s">
        <v>632</v>
      </c>
      <c r="I101" s="65" t="s">
        <v>1408</v>
      </c>
      <c r="K101" s="316"/>
      <c r="L101" s="316"/>
    </row>
    <row r="102" spans="1:12" ht="15.75" customHeight="1">
      <c r="A102" s="74"/>
      <c r="B102" s="435"/>
      <c r="C102" s="436"/>
      <c r="D102" s="64" t="s">
        <v>812</v>
      </c>
      <c r="E102" s="65" t="s">
        <v>584</v>
      </c>
      <c r="F102" s="64" t="s">
        <v>789</v>
      </c>
      <c r="G102" s="65"/>
      <c r="H102" s="64" t="s">
        <v>626</v>
      </c>
      <c r="I102" s="65" t="s">
        <v>510</v>
      </c>
    </row>
    <row r="103" spans="1:12" ht="15.75" customHeight="1">
      <c r="B103" s="435"/>
      <c r="C103" s="436"/>
      <c r="D103" s="64" t="s">
        <v>548</v>
      </c>
      <c r="E103" s="65" t="s">
        <v>1409</v>
      </c>
      <c r="F103" s="64" t="s">
        <v>1410</v>
      </c>
      <c r="G103" s="65"/>
      <c r="H103" s="64" t="s">
        <v>636</v>
      </c>
      <c r="I103" s="65" t="s">
        <v>1411</v>
      </c>
    </row>
    <row r="104" spans="1:12" ht="15.75" customHeight="1" thickBot="1">
      <c r="B104" s="443"/>
      <c r="C104" s="444"/>
      <c r="D104" s="66"/>
      <c r="E104" s="67"/>
      <c r="F104" s="66"/>
      <c r="G104" s="67"/>
      <c r="H104" s="66"/>
      <c r="I104" s="67" t="s">
        <v>1412</v>
      </c>
    </row>
  </sheetData>
  <mergeCells count="84">
    <mergeCell ref="K86:L87"/>
    <mergeCell ref="B87:C90"/>
    <mergeCell ref="K93:L94"/>
    <mergeCell ref="B91:C93"/>
    <mergeCell ref="D91:E92"/>
    <mergeCell ref="F91:G92"/>
    <mergeCell ref="H91:I92"/>
    <mergeCell ref="B94:C97"/>
    <mergeCell ref="B84:C86"/>
    <mergeCell ref="D84:E85"/>
    <mergeCell ref="F84:G85"/>
    <mergeCell ref="H84:I85"/>
    <mergeCell ref="H20:I21"/>
    <mergeCell ref="H14:I15"/>
    <mergeCell ref="B29:C31"/>
    <mergeCell ref="B26:C28"/>
    <mergeCell ref="D26:E27"/>
    <mergeCell ref="F26:G27"/>
    <mergeCell ref="H26:I27"/>
    <mergeCell ref="B23:C25"/>
    <mergeCell ref="H8:I9"/>
    <mergeCell ref="B8:C10"/>
    <mergeCell ref="B2:H3"/>
    <mergeCell ref="B6:C7"/>
    <mergeCell ref="D6:E7"/>
    <mergeCell ref="F6:G7"/>
    <mergeCell ref="H6:I7"/>
    <mergeCell ref="D8:E9"/>
    <mergeCell ref="F8:G9"/>
    <mergeCell ref="B11:C13"/>
    <mergeCell ref="D20:E21"/>
    <mergeCell ref="F20:G21"/>
    <mergeCell ref="B20:C22"/>
    <mergeCell ref="B14:C19"/>
    <mergeCell ref="D14:E15"/>
    <mergeCell ref="F14:G15"/>
    <mergeCell ref="B32:C34"/>
    <mergeCell ref="D32:E33"/>
    <mergeCell ref="F32:G33"/>
    <mergeCell ref="H32:I33"/>
    <mergeCell ref="B35:C37"/>
    <mergeCell ref="B38:C40"/>
    <mergeCell ref="D38:E39"/>
    <mergeCell ref="F38:G39"/>
    <mergeCell ref="H38:I39"/>
    <mergeCell ref="B41:C43"/>
    <mergeCell ref="B44:C46"/>
    <mergeCell ref="D44:E45"/>
    <mergeCell ref="F44:G45"/>
    <mergeCell ref="H44:I45"/>
    <mergeCell ref="B47:C49"/>
    <mergeCell ref="B50:C52"/>
    <mergeCell ref="D50:E51"/>
    <mergeCell ref="F50:G51"/>
    <mergeCell ref="H50:I51"/>
    <mergeCell ref="B53:C55"/>
    <mergeCell ref="B56:C58"/>
    <mergeCell ref="D56:E57"/>
    <mergeCell ref="F56:G57"/>
    <mergeCell ref="H56:I57"/>
    <mergeCell ref="B59:C62"/>
    <mergeCell ref="B63:C65"/>
    <mergeCell ref="D63:E64"/>
    <mergeCell ref="F63:G64"/>
    <mergeCell ref="H63:I64"/>
    <mergeCell ref="B66:C69"/>
    <mergeCell ref="K72:L73"/>
    <mergeCell ref="B77:C79"/>
    <mergeCell ref="D77:E78"/>
    <mergeCell ref="F77:G78"/>
    <mergeCell ref="H77:I78"/>
    <mergeCell ref="K79:L80"/>
    <mergeCell ref="B80:C83"/>
    <mergeCell ref="B70:C72"/>
    <mergeCell ref="D70:E71"/>
    <mergeCell ref="F70:G71"/>
    <mergeCell ref="H70:I71"/>
    <mergeCell ref="B73:C76"/>
    <mergeCell ref="B98:C100"/>
    <mergeCell ref="D98:E99"/>
    <mergeCell ref="F98:G99"/>
    <mergeCell ref="H98:I99"/>
    <mergeCell ref="K100:L101"/>
    <mergeCell ref="B101:C104"/>
  </mergeCells>
  <phoneticPr fontId="4"/>
  <pageMargins left="0" right="0" top="0" bottom="0" header="0.51181102362204722" footer="0.51181102362204722"/>
  <pageSetup paperSize="9" orientation="portrait" horizontalDpi="4294967293"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496"/>
  <sheetViews>
    <sheetView topLeftCell="A199" zoomScaleSheetLayoutView="100" workbookViewId="0">
      <selection activeCell="N73" sqref="N1:O1048576"/>
    </sheetView>
  </sheetViews>
  <sheetFormatPr defaultColWidth="16.125" defaultRowHeight="13.5" customHeight="1"/>
  <cols>
    <col min="1" max="1" width="10.75" style="100" customWidth="1"/>
    <col min="2" max="2" width="7.75" style="40" customWidth="1"/>
    <col min="3" max="3" width="10.5" style="40" customWidth="1"/>
    <col min="4" max="4" width="14.625" style="40" customWidth="1"/>
    <col min="5" max="5" width="5" style="40" hidden="1" customWidth="1"/>
    <col min="6" max="6" width="9.875" style="40" hidden="1" customWidth="1"/>
    <col min="7" max="7" width="12.875" style="40" hidden="1" customWidth="1"/>
    <col min="8" max="8" width="8.25" style="40" hidden="1" customWidth="1"/>
    <col min="9" max="9" width="12.125" style="40" hidden="1" customWidth="1"/>
    <col min="10" max="10" width="10.625" style="42" hidden="1" customWidth="1"/>
    <col min="11" max="11" width="12" style="42" hidden="1" customWidth="1"/>
    <col min="12" max="12" width="5.5" style="40" hidden="1" customWidth="1"/>
    <col min="13" max="13" width="6.5" style="40" hidden="1" customWidth="1"/>
    <col min="14" max="14" width="6.75" style="40" customWidth="1"/>
    <col min="15" max="15" width="6.875" style="40" customWidth="1"/>
    <col min="16" max="16" width="11.125" style="40" customWidth="1"/>
    <col min="17" max="17" width="7.75" style="40" customWidth="1"/>
    <col min="18" max="20" width="4.875" style="16" customWidth="1"/>
    <col min="21" max="256" width="16.125" style="16"/>
    <col min="257" max="258" width="10.75" style="16" customWidth="1"/>
    <col min="259" max="272" width="0" style="16" hidden="1" customWidth="1"/>
    <col min="273" max="273" width="5.125" style="16" customWidth="1"/>
    <col min="274" max="275" width="4.75" style="16" customWidth="1"/>
    <col min="276" max="512" width="16.125" style="16"/>
    <col min="513" max="514" width="10.75" style="16" customWidth="1"/>
    <col min="515" max="528" width="0" style="16" hidden="1" customWidth="1"/>
    <col min="529" max="529" width="5.125" style="16" customWidth="1"/>
    <col min="530" max="531" width="4.75" style="16" customWidth="1"/>
    <col min="532" max="768" width="16.125" style="16"/>
    <col min="769" max="770" width="10.75" style="16" customWidth="1"/>
    <col min="771" max="784" width="0" style="16" hidden="1" customWidth="1"/>
    <col min="785" max="785" width="5.125" style="16" customWidth="1"/>
    <col min="786" max="787" width="4.75" style="16" customWidth="1"/>
    <col min="788" max="1024" width="16.125" style="16"/>
    <col min="1025" max="1026" width="10.75" style="16" customWidth="1"/>
    <col min="1027" max="1040" width="0" style="16" hidden="1" customWidth="1"/>
    <col min="1041" max="1041" width="5.125" style="16" customWidth="1"/>
    <col min="1042" max="1043" width="4.75" style="16" customWidth="1"/>
    <col min="1044" max="1280" width="16.125" style="16"/>
    <col min="1281" max="1282" width="10.75" style="16" customWidth="1"/>
    <col min="1283" max="1296" width="0" style="16" hidden="1" customWidth="1"/>
    <col min="1297" max="1297" width="5.125" style="16" customWidth="1"/>
    <col min="1298" max="1299" width="4.75" style="16" customWidth="1"/>
    <col min="1300" max="1536" width="16.125" style="16"/>
    <col min="1537" max="1538" width="10.75" style="16" customWidth="1"/>
    <col min="1539" max="1552" width="0" style="16" hidden="1" customWidth="1"/>
    <col min="1553" max="1553" width="5.125" style="16" customWidth="1"/>
    <col min="1554" max="1555" width="4.75" style="16" customWidth="1"/>
    <col min="1556" max="1792" width="16.125" style="16"/>
    <col min="1793" max="1794" width="10.75" style="16" customWidth="1"/>
    <col min="1795" max="1808" width="0" style="16" hidden="1" customWidth="1"/>
    <col min="1809" max="1809" width="5.125" style="16" customWidth="1"/>
    <col min="1810" max="1811" width="4.75" style="16" customWidth="1"/>
    <col min="1812" max="2048" width="16.125" style="16"/>
    <col min="2049" max="2050" width="10.75" style="16" customWidth="1"/>
    <col min="2051" max="2064" width="0" style="16" hidden="1" customWidth="1"/>
    <col min="2065" max="2065" width="5.125" style="16" customWidth="1"/>
    <col min="2066" max="2067" width="4.75" style="16" customWidth="1"/>
    <col min="2068" max="2304" width="16.125" style="16"/>
    <col min="2305" max="2306" width="10.75" style="16" customWidth="1"/>
    <col min="2307" max="2320" width="0" style="16" hidden="1" customWidth="1"/>
    <col min="2321" max="2321" width="5.125" style="16" customWidth="1"/>
    <col min="2322" max="2323" width="4.75" style="16" customWidth="1"/>
    <col min="2324" max="2560" width="16.125" style="16"/>
    <col min="2561" max="2562" width="10.75" style="16" customWidth="1"/>
    <col min="2563" max="2576" width="0" style="16" hidden="1" customWidth="1"/>
    <col min="2577" max="2577" width="5.125" style="16" customWidth="1"/>
    <col min="2578" max="2579" width="4.75" style="16" customWidth="1"/>
    <col min="2580" max="2816" width="16.125" style="16"/>
    <col min="2817" max="2818" width="10.75" style="16" customWidth="1"/>
    <col min="2819" max="2832" width="0" style="16" hidden="1" customWidth="1"/>
    <col min="2833" max="2833" width="5.125" style="16" customWidth="1"/>
    <col min="2834" max="2835" width="4.75" style="16" customWidth="1"/>
    <col min="2836" max="3072" width="16.125" style="16"/>
    <col min="3073" max="3074" width="10.75" style="16" customWidth="1"/>
    <col min="3075" max="3088" width="0" style="16" hidden="1" customWidth="1"/>
    <col min="3089" max="3089" width="5.125" style="16" customWidth="1"/>
    <col min="3090" max="3091" width="4.75" style="16" customWidth="1"/>
    <col min="3092" max="3328" width="16.125" style="16"/>
    <col min="3329" max="3330" width="10.75" style="16" customWidth="1"/>
    <col min="3331" max="3344" width="0" style="16" hidden="1" customWidth="1"/>
    <col min="3345" max="3345" width="5.125" style="16" customWidth="1"/>
    <col min="3346" max="3347" width="4.75" style="16" customWidth="1"/>
    <col min="3348" max="3584" width="16.125" style="16"/>
    <col min="3585" max="3586" width="10.75" style="16" customWidth="1"/>
    <col min="3587" max="3600" width="0" style="16" hidden="1" customWidth="1"/>
    <col min="3601" max="3601" width="5.125" style="16" customWidth="1"/>
    <col min="3602" max="3603" width="4.75" style="16" customWidth="1"/>
    <col min="3604" max="3840" width="16.125" style="16"/>
    <col min="3841" max="3842" width="10.75" style="16" customWidth="1"/>
    <col min="3843" max="3856" width="0" style="16" hidden="1" customWidth="1"/>
    <col min="3857" max="3857" width="5.125" style="16" customWidth="1"/>
    <col min="3858" max="3859" width="4.75" style="16" customWidth="1"/>
    <col min="3860" max="4096" width="16.125" style="16"/>
    <col min="4097" max="4098" width="10.75" style="16" customWidth="1"/>
    <col min="4099" max="4112" width="0" style="16" hidden="1" customWidth="1"/>
    <col min="4113" max="4113" width="5.125" style="16" customWidth="1"/>
    <col min="4114" max="4115" width="4.75" style="16" customWidth="1"/>
    <col min="4116" max="4352" width="16.125" style="16"/>
    <col min="4353" max="4354" width="10.75" style="16" customWidth="1"/>
    <col min="4355" max="4368" width="0" style="16" hidden="1" customWidth="1"/>
    <col min="4369" max="4369" width="5.125" style="16" customWidth="1"/>
    <col min="4370" max="4371" width="4.75" style="16" customWidth="1"/>
    <col min="4372" max="4608" width="16.125" style="16"/>
    <col min="4609" max="4610" width="10.75" style="16" customWidth="1"/>
    <col min="4611" max="4624" width="0" style="16" hidden="1" customWidth="1"/>
    <col min="4625" max="4625" width="5.125" style="16" customWidth="1"/>
    <col min="4626" max="4627" width="4.75" style="16" customWidth="1"/>
    <col min="4628" max="4864" width="16.125" style="16"/>
    <col min="4865" max="4866" width="10.75" style="16" customWidth="1"/>
    <col min="4867" max="4880" width="0" style="16" hidden="1" customWidth="1"/>
    <col min="4881" max="4881" width="5.125" style="16" customWidth="1"/>
    <col min="4882" max="4883" width="4.75" style="16" customWidth="1"/>
    <col min="4884" max="5120" width="16.125" style="16"/>
    <col min="5121" max="5122" width="10.75" style="16" customWidth="1"/>
    <col min="5123" max="5136" width="0" style="16" hidden="1" customWidth="1"/>
    <col min="5137" max="5137" width="5.125" style="16" customWidth="1"/>
    <col min="5138" max="5139" width="4.75" style="16" customWidth="1"/>
    <col min="5140" max="5376" width="16.125" style="16"/>
    <col min="5377" max="5378" width="10.75" style="16" customWidth="1"/>
    <col min="5379" max="5392" width="0" style="16" hidden="1" customWidth="1"/>
    <col min="5393" max="5393" width="5.125" style="16" customWidth="1"/>
    <col min="5394" max="5395" width="4.75" style="16" customWidth="1"/>
    <col min="5396" max="5632" width="16.125" style="16"/>
    <col min="5633" max="5634" width="10.75" style="16" customWidth="1"/>
    <col min="5635" max="5648" width="0" style="16" hidden="1" customWidth="1"/>
    <col min="5649" max="5649" width="5.125" style="16" customWidth="1"/>
    <col min="5650" max="5651" width="4.75" style="16" customWidth="1"/>
    <col min="5652" max="5888" width="16.125" style="16"/>
    <col min="5889" max="5890" width="10.75" style="16" customWidth="1"/>
    <col min="5891" max="5904" width="0" style="16" hidden="1" customWidth="1"/>
    <col min="5905" max="5905" width="5.125" style="16" customWidth="1"/>
    <col min="5906" max="5907" width="4.75" style="16" customWidth="1"/>
    <col min="5908" max="6144" width="16.125" style="16"/>
    <col min="6145" max="6146" width="10.75" style="16" customWidth="1"/>
    <col min="6147" max="6160" width="0" style="16" hidden="1" customWidth="1"/>
    <col min="6161" max="6161" width="5.125" style="16" customWidth="1"/>
    <col min="6162" max="6163" width="4.75" style="16" customWidth="1"/>
    <col min="6164" max="6400" width="16.125" style="16"/>
    <col min="6401" max="6402" width="10.75" style="16" customWidth="1"/>
    <col min="6403" max="6416" width="0" style="16" hidden="1" customWidth="1"/>
    <col min="6417" max="6417" width="5.125" style="16" customWidth="1"/>
    <col min="6418" max="6419" width="4.75" style="16" customWidth="1"/>
    <col min="6420" max="6656" width="16.125" style="16"/>
    <col min="6657" max="6658" width="10.75" style="16" customWidth="1"/>
    <col min="6659" max="6672" width="0" style="16" hidden="1" customWidth="1"/>
    <col min="6673" max="6673" width="5.125" style="16" customWidth="1"/>
    <col min="6674" max="6675" width="4.75" style="16" customWidth="1"/>
    <col min="6676" max="6912" width="16.125" style="16"/>
    <col min="6913" max="6914" width="10.75" style="16" customWidth="1"/>
    <col min="6915" max="6928" width="0" style="16" hidden="1" customWidth="1"/>
    <col min="6929" max="6929" width="5.125" style="16" customWidth="1"/>
    <col min="6930" max="6931" width="4.75" style="16" customWidth="1"/>
    <col min="6932" max="7168" width="16.125" style="16"/>
    <col min="7169" max="7170" width="10.75" style="16" customWidth="1"/>
    <col min="7171" max="7184" width="0" style="16" hidden="1" customWidth="1"/>
    <col min="7185" max="7185" width="5.125" style="16" customWidth="1"/>
    <col min="7186" max="7187" width="4.75" style="16" customWidth="1"/>
    <col min="7188" max="7424" width="16.125" style="16"/>
    <col min="7425" max="7426" width="10.75" style="16" customWidth="1"/>
    <col min="7427" max="7440" width="0" style="16" hidden="1" customWidth="1"/>
    <col min="7441" max="7441" width="5.125" style="16" customWidth="1"/>
    <col min="7442" max="7443" width="4.75" style="16" customWidth="1"/>
    <col min="7444" max="7680" width="16.125" style="16"/>
    <col min="7681" max="7682" width="10.75" style="16" customWidth="1"/>
    <col min="7683" max="7696" width="0" style="16" hidden="1" customWidth="1"/>
    <col min="7697" max="7697" width="5.125" style="16" customWidth="1"/>
    <col min="7698" max="7699" width="4.75" style="16" customWidth="1"/>
    <col min="7700" max="7936" width="16.125" style="16"/>
    <col min="7937" max="7938" width="10.75" style="16" customWidth="1"/>
    <col min="7939" max="7952" width="0" style="16" hidden="1" customWidth="1"/>
    <col min="7953" max="7953" width="5.125" style="16" customWidth="1"/>
    <col min="7954" max="7955" width="4.75" style="16" customWidth="1"/>
    <col min="7956" max="8192" width="16.125" style="16"/>
    <col min="8193" max="8194" width="10.75" style="16" customWidth="1"/>
    <col min="8195" max="8208" width="0" style="16" hidden="1" customWidth="1"/>
    <col min="8209" max="8209" width="5.125" style="16" customWidth="1"/>
    <col min="8210" max="8211" width="4.75" style="16" customWidth="1"/>
    <col min="8212" max="8448" width="16.125" style="16"/>
    <col min="8449" max="8450" width="10.75" style="16" customWidth="1"/>
    <col min="8451" max="8464" width="0" style="16" hidden="1" customWidth="1"/>
    <col min="8465" max="8465" width="5.125" style="16" customWidth="1"/>
    <col min="8466" max="8467" width="4.75" style="16" customWidth="1"/>
    <col min="8468" max="8704" width="16.125" style="16"/>
    <col min="8705" max="8706" width="10.75" style="16" customWidth="1"/>
    <col min="8707" max="8720" width="0" style="16" hidden="1" customWidth="1"/>
    <col min="8721" max="8721" width="5.125" style="16" customWidth="1"/>
    <col min="8722" max="8723" width="4.75" style="16" customWidth="1"/>
    <col min="8724" max="8960" width="16.125" style="16"/>
    <col min="8961" max="8962" width="10.75" style="16" customWidth="1"/>
    <col min="8963" max="8976" width="0" style="16" hidden="1" customWidth="1"/>
    <col min="8977" max="8977" width="5.125" style="16" customWidth="1"/>
    <col min="8978" max="8979" width="4.75" style="16" customWidth="1"/>
    <col min="8980" max="9216" width="16.125" style="16"/>
    <col min="9217" max="9218" width="10.75" style="16" customWidth="1"/>
    <col min="9219" max="9232" width="0" style="16" hidden="1" customWidth="1"/>
    <col min="9233" max="9233" width="5.125" style="16" customWidth="1"/>
    <col min="9234" max="9235" width="4.75" style="16" customWidth="1"/>
    <col min="9236" max="9472" width="16.125" style="16"/>
    <col min="9473" max="9474" width="10.75" style="16" customWidth="1"/>
    <col min="9475" max="9488" width="0" style="16" hidden="1" customWidth="1"/>
    <col min="9489" max="9489" width="5.125" style="16" customWidth="1"/>
    <col min="9490" max="9491" width="4.75" style="16" customWidth="1"/>
    <col min="9492" max="9728" width="16.125" style="16"/>
    <col min="9729" max="9730" width="10.75" style="16" customWidth="1"/>
    <col min="9731" max="9744" width="0" style="16" hidden="1" customWidth="1"/>
    <col min="9745" max="9745" width="5.125" style="16" customWidth="1"/>
    <col min="9746" max="9747" width="4.75" style="16" customWidth="1"/>
    <col min="9748" max="9984" width="16.125" style="16"/>
    <col min="9985" max="9986" width="10.75" style="16" customWidth="1"/>
    <col min="9987" max="10000" width="0" style="16" hidden="1" customWidth="1"/>
    <col min="10001" max="10001" width="5.125" style="16" customWidth="1"/>
    <col min="10002" max="10003" width="4.75" style="16" customWidth="1"/>
    <col min="10004" max="10240" width="16.125" style="16"/>
    <col min="10241" max="10242" width="10.75" style="16" customWidth="1"/>
    <col min="10243" max="10256" width="0" style="16" hidden="1" customWidth="1"/>
    <col min="10257" max="10257" width="5.125" style="16" customWidth="1"/>
    <col min="10258" max="10259" width="4.75" style="16" customWidth="1"/>
    <col min="10260" max="10496" width="16.125" style="16"/>
    <col min="10497" max="10498" width="10.75" style="16" customWidth="1"/>
    <col min="10499" max="10512" width="0" style="16" hidden="1" customWidth="1"/>
    <col min="10513" max="10513" width="5.125" style="16" customWidth="1"/>
    <col min="10514" max="10515" width="4.75" style="16" customWidth="1"/>
    <col min="10516" max="10752" width="16.125" style="16"/>
    <col min="10753" max="10754" width="10.75" style="16" customWidth="1"/>
    <col min="10755" max="10768" width="0" style="16" hidden="1" customWidth="1"/>
    <col min="10769" max="10769" width="5.125" style="16" customWidth="1"/>
    <col min="10770" max="10771" width="4.75" style="16" customWidth="1"/>
    <col min="10772" max="11008" width="16.125" style="16"/>
    <col min="11009" max="11010" width="10.75" style="16" customWidth="1"/>
    <col min="11011" max="11024" width="0" style="16" hidden="1" customWidth="1"/>
    <col min="11025" max="11025" width="5.125" style="16" customWidth="1"/>
    <col min="11026" max="11027" width="4.75" style="16" customWidth="1"/>
    <col min="11028" max="11264" width="16.125" style="16"/>
    <col min="11265" max="11266" width="10.75" style="16" customWidth="1"/>
    <col min="11267" max="11280" width="0" style="16" hidden="1" customWidth="1"/>
    <col min="11281" max="11281" width="5.125" style="16" customWidth="1"/>
    <col min="11282" max="11283" width="4.75" style="16" customWidth="1"/>
    <col min="11284" max="11520" width="16.125" style="16"/>
    <col min="11521" max="11522" width="10.75" style="16" customWidth="1"/>
    <col min="11523" max="11536" width="0" style="16" hidden="1" customWidth="1"/>
    <col min="11537" max="11537" width="5.125" style="16" customWidth="1"/>
    <col min="11538" max="11539" width="4.75" style="16" customWidth="1"/>
    <col min="11540" max="11776" width="16.125" style="16"/>
    <col min="11777" max="11778" width="10.75" style="16" customWidth="1"/>
    <col min="11779" max="11792" width="0" style="16" hidden="1" customWidth="1"/>
    <col min="11793" max="11793" width="5.125" style="16" customWidth="1"/>
    <col min="11794" max="11795" width="4.75" style="16" customWidth="1"/>
    <col min="11796" max="12032" width="16.125" style="16"/>
    <col min="12033" max="12034" width="10.75" style="16" customWidth="1"/>
    <col min="12035" max="12048" width="0" style="16" hidden="1" customWidth="1"/>
    <col min="12049" max="12049" width="5.125" style="16" customWidth="1"/>
    <col min="12050" max="12051" width="4.75" style="16" customWidth="1"/>
    <col min="12052" max="12288" width="16.125" style="16"/>
    <col min="12289" max="12290" width="10.75" style="16" customWidth="1"/>
    <col min="12291" max="12304" width="0" style="16" hidden="1" customWidth="1"/>
    <col min="12305" max="12305" width="5.125" style="16" customWidth="1"/>
    <col min="12306" max="12307" width="4.75" style="16" customWidth="1"/>
    <col min="12308" max="12544" width="16.125" style="16"/>
    <col min="12545" max="12546" width="10.75" style="16" customWidth="1"/>
    <col min="12547" max="12560" width="0" style="16" hidden="1" customWidth="1"/>
    <col min="12561" max="12561" width="5.125" style="16" customWidth="1"/>
    <col min="12562" max="12563" width="4.75" style="16" customWidth="1"/>
    <col min="12564" max="12800" width="16.125" style="16"/>
    <col min="12801" max="12802" width="10.75" style="16" customWidth="1"/>
    <col min="12803" max="12816" width="0" style="16" hidden="1" customWidth="1"/>
    <col min="12817" max="12817" width="5.125" style="16" customWidth="1"/>
    <col min="12818" max="12819" width="4.75" style="16" customWidth="1"/>
    <col min="12820" max="13056" width="16.125" style="16"/>
    <col min="13057" max="13058" width="10.75" style="16" customWidth="1"/>
    <col min="13059" max="13072" width="0" style="16" hidden="1" customWidth="1"/>
    <col min="13073" max="13073" width="5.125" style="16" customWidth="1"/>
    <col min="13074" max="13075" width="4.75" style="16" customWidth="1"/>
    <col min="13076" max="13312" width="16.125" style="16"/>
    <col min="13313" max="13314" width="10.75" style="16" customWidth="1"/>
    <col min="13315" max="13328" width="0" style="16" hidden="1" customWidth="1"/>
    <col min="13329" max="13329" width="5.125" style="16" customWidth="1"/>
    <col min="13330" max="13331" width="4.75" style="16" customWidth="1"/>
    <col min="13332" max="13568" width="16.125" style="16"/>
    <col min="13569" max="13570" width="10.75" style="16" customWidth="1"/>
    <col min="13571" max="13584" width="0" style="16" hidden="1" customWidth="1"/>
    <col min="13585" max="13585" width="5.125" style="16" customWidth="1"/>
    <col min="13586" max="13587" width="4.75" style="16" customWidth="1"/>
    <col min="13588" max="13824" width="16.125" style="16"/>
    <col min="13825" max="13826" width="10.75" style="16" customWidth="1"/>
    <col min="13827" max="13840" width="0" style="16" hidden="1" customWidth="1"/>
    <col min="13841" max="13841" width="5.125" style="16" customWidth="1"/>
    <col min="13842" max="13843" width="4.75" style="16" customWidth="1"/>
    <col min="13844" max="14080" width="16.125" style="16"/>
    <col min="14081" max="14082" width="10.75" style="16" customWidth="1"/>
    <col min="14083" max="14096" width="0" style="16" hidden="1" customWidth="1"/>
    <col min="14097" max="14097" width="5.125" style="16" customWidth="1"/>
    <col min="14098" max="14099" width="4.75" style="16" customWidth="1"/>
    <col min="14100" max="14336" width="16.125" style="16"/>
    <col min="14337" max="14338" width="10.75" style="16" customWidth="1"/>
    <col min="14339" max="14352" width="0" style="16" hidden="1" customWidth="1"/>
    <col min="14353" max="14353" width="5.125" style="16" customWidth="1"/>
    <col min="14354" max="14355" width="4.75" style="16" customWidth="1"/>
    <col min="14356" max="14592" width="16.125" style="16"/>
    <col min="14593" max="14594" width="10.75" style="16" customWidth="1"/>
    <col min="14595" max="14608" width="0" style="16" hidden="1" customWidth="1"/>
    <col min="14609" max="14609" width="5.125" style="16" customWidth="1"/>
    <col min="14610" max="14611" width="4.75" style="16" customWidth="1"/>
    <col min="14612" max="14848" width="16.125" style="16"/>
    <col min="14849" max="14850" width="10.75" style="16" customWidth="1"/>
    <col min="14851" max="14864" width="0" style="16" hidden="1" customWidth="1"/>
    <col min="14865" max="14865" width="5.125" style="16" customWidth="1"/>
    <col min="14866" max="14867" width="4.75" style="16" customWidth="1"/>
    <col min="14868" max="15104" width="16.125" style="16"/>
    <col min="15105" max="15106" width="10.75" style="16" customWidth="1"/>
    <col min="15107" max="15120" width="0" style="16" hidden="1" customWidth="1"/>
    <col min="15121" max="15121" width="5.125" style="16" customWidth="1"/>
    <col min="15122" max="15123" width="4.75" style="16" customWidth="1"/>
    <col min="15124" max="15360" width="16.125" style="16"/>
    <col min="15361" max="15362" width="10.75" style="16" customWidth="1"/>
    <col min="15363" max="15376" width="0" style="16" hidden="1" customWidth="1"/>
    <col min="15377" max="15377" width="5.125" style="16" customWidth="1"/>
    <col min="15378" max="15379" width="4.75" style="16" customWidth="1"/>
    <col min="15380" max="15616" width="16.125" style="16"/>
    <col min="15617" max="15618" width="10.75" style="16" customWidth="1"/>
    <col min="15619" max="15632" width="0" style="16" hidden="1" customWidth="1"/>
    <col min="15633" max="15633" width="5.125" style="16" customWidth="1"/>
    <col min="15634" max="15635" width="4.75" style="16" customWidth="1"/>
    <col min="15636" max="15872" width="16.125" style="16"/>
    <col min="15873" max="15874" width="10.75" style="16" customWidth="1"/>
    <col min="15875" max="15888" width="0" style="16" hidden="1" customWidth="1"/>
    <col min="15889" max="15889" width="5.125" style="16" customWidth="1"/>
    <col min="15890" max="15891" width="4.75" style="16" customWidth="1"/>
    <col min="15892" max="16128" width="16.125" style="16"/>
    <col min="16129" max="16130" width="10.75" style="16" customWidth="1"/>
    <col min="16131" max="16144" width="0" style="16" hidden="1" customWidth="1"/>
    <col min="16145" max="16145" width="5.125" style="16" customWidth="1"/>
    <col min="16146" max="16147" width="4.75" style="16" customWidth="1"/>
    <col min="16148" max="16384" width="16.125" style="16"/>
  </cols>
  <sheetData>
    <row r="1" spans="1:17">
      <c r="A1" s="30"/>
      <c r="B1" s="482" t="s">
        <v>841</v>
      </c>
      <c r="C1" s="482"/>
      <c r="D1" s="487" t="s">
        <v>842</v>
      </c>
      <c r="E1" s="487"/>
      <c r="F1" s="487"/>
      <c r="G1" s="487"/>
      <c r="H1" s="16" t="s">
        <v>127</v>
      </c>
      <c r="I1" s="473" t="s">
        <v>128</v>
      </c>
      <c r="J1" s="473"/>
      <c r="K1" s="473"/>
      <c r="L1" s="17"/>
      <c r="M1" s="16"/>
      <c r="N1" s="16"/>
      <c r="O1" s="16"/>
      <c r="P1" s="16"/>
      <c r="Q1" s="16"/>
    </row>
    <row r="2" spans="1:17">
      <c r="A2" s="30"/>
      <c r="B2" s="482"/>
      <c r="C2" s="482"/>
      <c r="D2" s="487"/>
      <c r="E2" s="487"/>
      <c r="F2" s="487"/>
      <c r="G2" s="487"/>
      <c r="H2" s="18">
        <f>COUNTIF(M5:M36,"東近江市")</f>
        <v>1</v>
      </c>
      <c r="I2" s="474"/>
      <c r="J2" s="474"/>
      <c r="K2" s="474"/>
      <c r="L2" s="17"/>
      <c r="M2" s="16"/>
      <c r="N2" s="16"/>
      <c r="O2" s="16"/>
      <c r="P2" s="16"/>
      <c r="Q2" s="16"/>
    </row>
    <row r="3" spans="1:17">
      <c r="A3" s="30"/>
      <c r="B3" s="19" t="s">
        <v>129</v>
      </c>
      <c r="C3" s="19"/>
      <c r="D3" s="90" t="s">
        <v>130</v>
      </c>
      <c r="E3" s="16"/>
      <c r="F3" s="17"/>
      <c r="G3" s="16"/>
      <c r="H3" s="16"/>
      <c r="I3" s="474">
        <f>H2/COUNTA(M5:M36)</f>
        <v>3.125E-2</v>
      </c>
      <c r="J3" s="474"/>
      <c r="K3" s="474"/>
      <c r="L3" s="17"/>
      <c r="M3" s="16"/>
      <c r="N3" s="16"/>
      <c r="O3" s="16"/>
      <c r="P3" s="16"/>
      <c r="Q3" s="16"/>
    </row>
    <row r="4" spans="1:17">
      <c r="A4" s="30"/>
      <c r="B4" s="485" t="s">
        <v>131</v>
      </c>
      <c r="C4" s="485"/>
      <c r="D4" s="16" t="s">
        <v>132</v>
      </c>
      <c r="E4" s="16"/>
      <c r="F4" s="17"/>
      <c r="G4" s="16" t="str">
        <f>B4&amp;C4</f>
        <v>アビックＢＢ</v>
      </c>
      <c r="H4" s="16"/>
      <c r="I4" s="16"/>
      <c r="J4" s="20"/>
      <c r="K4" s="21" t="str">
        <f>IF(J4="","",(2012-J4))</f>
        <v/>
      </c>
      <c r="L4" s="17"/>
      <c r="M4" s="16"/>
      <c r="N4" s="16"/>
      <c r="O4" s="16"/>
      <c r="P4" s="16"/>
      <c r="Q4" s="16"/>
    </row>
    <row r="5" spans="1:17">
      <c r="A5" s="30" t="s">
        <v>133</v>
      </c>
      <c r="B5" s="19" t="s">
        <v>7</v>
      </c>
      <c r="C5" s="19" t="s">
        <v>134</v>
      </c>
      <c r="D5" s="16" t="str">
        <f>$B$3</f>
        <v>アビック</v>
      </c>
      <c r="E5" s="16"/>
      <c r="F5" s="17" t="str">
        <f>A5</f>
        <v>あ０１</v>
      </c>
      <c r="G5" s="16" t="str">
        <f>B5&amp;C5</f>
        <v>西川昌一</v>
      </c>
      <c r="H5" s="92" t="str">
        <f>$B$4</f>
        <v>アビックＢＢ</v>
      </c>
      <c r="I5" s="92" t="s">
        <v>0</v>
      </c>
      <c r="J5" s="23">
        <v>1970</v>
      </c>
      <c r="K5" s="21">
        <f t="shared" ref="K5:K47" si="0">IF(J5="","",(2024-J5))</f>
        <v>54</v>
      </c>
      <c r="L5" s="17" t="str">
        <f t="shared" ref="L5:L45" si="1">IF(G5="","",IF(COUNTIF($G$1:$G$578,G5)&gt;1,"2重登録","OK"))</f>
        <v>OK</v>
      </c>
      <c r="M5" s="19" t="s">
        <v>135</v>
      </c>
      <c r="N5" s="16"/>
      <c r="O5" s="16"/>
      <c r="P5" s="16"/>
      <c r="Q5" s="16"/>
    </row>
    <row r="6" spans="1:17">
      <c r="A6" s="30" t="s">
        <v>136</v>
      </c>
      <c r="B6" s="16" t="s">
        <v>38</v>
      </c>
      <c r="C6" s="16" t="s">
        <v>137</v>
      </c>
      <c r="D6" s="16" t="str">
        <f t="shared" ref="D6:D47" si="2">$B$3</f>
        <v>アビック</v>
      </c>
      <c r="E6" s="16"/>
      <c r="F6" s="16" t="str">
        <f>A6</f>
        <v>あ０２</v>
      </c>
      <c r="G6" s="16" t="str">
        <f>B6&amp;C6</f>
        <v>青木重之</v>
      </c>
      <c r="H6" s="92" t="str">
        <f t="shared" ref="H6:H45" si="3">$B$4</f>
        <v>アビックＢＢ</v>
      </c>
      <c r="I6" s="92" t="s">
        <v>0</v>
      </c>
      <c r="J6" s="20">
        <v>1971</v>
      </c>
      <c r="K6" s="21">
        <f t="shared" si="0"/>
        <v>53</v>
      </c>
      <c r="L6" s="17" t="str">
        <f t="shared" si="1"/>
        <v>OK</v>
      </c>
      <c r="M6" s="19" t="s">
        <v>138</v>
      </c>
      <c r="N6" s="16"/>
      <c r="O6" s="16"/>
      <c r="P6" s="16"/>
      <c r="Q6" s="16"/>
    </row>
    <row r="7" spans="1:17">
      <c r="A7" s="30" t="s">
        <v>139</v>
      </c>
      <c r="B7" s="19" t="s">
        <v>487</v>
      </c>
      <c r="C7" s="19" t="s">
        <v>488</v>
      </c>
      <c r="D7" s="16" t="str">
        <f t="shared" si="2"/>
        <v>アビック</v>
      </c>
      <c r="E7" s="16"/>
      <c r="F7" s="17" t="str">
        <f>A7</f>
        <v>あ０３</v>
      </c>
      <c r="G7" s="16" t="str">
        <f>B7&amp;C7</f>
        <v>安達隆一</v>
      </c>
      <c r="H7" s="92" t="str">
        <f t="shared" si="3"/>
        <v>アビックＢＢ</v>
      </c>
      <c r="I7" s="92" t="s">
        <v>0</v>
      </c>
      <c r="J7" s="23">
        <v>1970</v>
      </c>
      <c r="K7" s="21">
        <f t="shared" si="0"/>
        <v>54</v>
      </c>
      <c r="L7" s="17" t="str">
        <f t="shared" si="1"/>
        <v>OK</v>
      </c>
      <c r="M7" s="19" t="s">
        <v>147</v>
      </c>
      <c r="N7" s="16"/>
      <c r="O7" s="16"/>
      <c r="P7" s="16"/>
      <c r="Q7" s="16"/>
    </row>
    <row r="8" spans="1:17">
      <c r="A8" s="30" t="s">
        <v>140</v>
      </c>
      <c r="B8" s="19" t="s">
        <v>420</v>
      </c>
      <c r="C8" s="19" t="s">
        <v>492</v>
      </c>
      <c r="D8" s="16" t="str">
        <f t="shared" si="2"/>
        <v>アビック</v>
      </c>
      <c r="E8" s="16"/>
      <c r="F8" s="17" t="str">
        <f t="shared" ref="F8:F47" si="4">A8</f>
        <v>あ０４</v>
      </c>
      <c r="G8" s="16" t="str">
        <f t="shared" ref="G8:G47" si="5">B8&amp;C8</f>
        <v>上原義弘</v>
      </c>
      <c r="H8" s="92" t="str">
        <f t="shared" si="3"/>
        <v>アビックＢＢ</v>
      </c>
      <c r="I8" s="92" t="s">
        <v>0</v>
      </c>
      <c r="J8" s="23">
        <v>1974</v>
      </c>
      <c r="K8" s="21">
        <f t="shared" si="0"/>
        <v>50</v>
      </c>
      <c r="L8" s="17" t="str">
        <f t="shared" si="1"/>
        <v>OK</v>
      </c>
      <c r="M8" s="19" t="s">
        <v>135</v>
      </c>
      <c r="N8" s="16"/>
      <c r="O8" s="16"/>
      <c r="P8" s="16"/>
      <c r="Q8" s="16"/>
    </row>
    <row r="9" spans="1:17">
      <c r="A9" s="30" t="s">
        <v>142</v>
      </c>
      <c r="B9" s="19" t="s">
        <v>491</v>
      </c>
      <c r="C9" s="19" t="s">
        <v>412</v>
      </c>
      <c r="D9" s="16" t="str">
        <f t="shared" si="2"/>
        <v>アビック</v>
      </c>
      <c r="E9" s="16"/>
      <c r="F9" s="17" t="str">
        <f t="shared" si="4"/>
        <v>あ０５</v>
      </c>
      <c r="G9" s="16" t="str">
        <f t="shared" si="5"/>
        <v>寺村浩一</v>
      </c>
      <c r="H9" s="92" t="str">
        <f t="shared" si="3"/>
        <v>アビックＢＢ</v>
      </c>
      <c r="I9" s="92" t="s">
        <v>0</v>
      </c>
      <c r="J9" s="23">
        <v>1968</v>
      </c>
      <c r="K9" s="21">
        <f t="shared" si="0"/>
        <v>56</v>
      </c>
      <c r="L9" s="17" t="str">
        <f t="shared" si="1"/>
        <v>OK</v>
      </c>
      <c r="M9" s="19" t="s">
        <v>618</v>
      </c>
      <c r="N9" s="16"/>
      <c r="O9" s="16"/>
      <c r="P9" s="16"/>
      <c r="Q9" s="16"/>
    </row>
    <row r="10" spans="1:17">
      <c r="A10" s="30" t="s">
        <v>144</v>
      </c>
      <c r="B10" s="19" t="s">
        <v>145</v>
      </c>
      <c r="C10" s="19" t="s">
        <v>146</v>
      </c>
      <c r="D10" s="16" t="str">
        <f t="shared" si="2"/>
        <v>アビック</v>
      </c>
      <c r="E10" s="16"/>
      <c r="F10" s="17" t="str">
        <f t="shared" si="4"/>
        <v>あ０６</v>
      </c>
      <c r="G10" s="16" t="str">
        <f t="shared" si="5"/>
        <v>谷崎真也</v>
      </c>
      <c r="H10" s="92" t="str">
        <f t="shared" si="3"/>
        <v>アビックＢＢ</v>
      </c>
      <c r="I10" s="92" t="s">
        <v>0</v>
      </c>
      <c r="J10" s="23">
        <v>1972</v>
      </c>
      <c r="K10" s="21">
        <f t="shared" si="0"/>
        <v>52</v>
      </c>
      <c r="L10" s="17" t="str">
        <f t="shared" si="1"/>
        <v>OK</v>
      </c>
      <c r="M10" s="19" t="s">
        <v>147</v>
      </c>
      <c r="N10" s="16"/>
      <c r="O10" s="16"/>
      <c r="P10" s="16"/>
      <c r="Q10" s="16"/>
    </row>
    <row r="11" spans="1:17">
      <c r="A11" s="30" t="s">
        <v>148</v>
      </c>
      <c r="B11" s="19" t="s">
        <v>843</v>
      </c>
      <c r="C11" s="16" t="s">
        <v>844</v>
      </c>
      <c r="D11" s="16" t="str">
        <f t="shared" si="2"/>
        <v>アビック</v>
      </c>
      <c r="E11" s="16"/>
      <c r="F11" s="17" t="str">
        <f t="shared" si="4"/>
        <v>あ０７</v>
      </c>
      <c r="G11" s="16" t="str">
        <f t="shared" si="5"/>
        <v>廣瀬淳</v>
      </c>
      <c r="H11" s="92" t="str">
        <f t="shared" si="3"/>
        <v>アビックＢＢ</v>
      </c>
      <c r="I11" s="92" t="s">
        <v>0</v>
      </c>
      <c r="J11" s="23">
        <v>1961</v>
      </c>
      <c r="K11" s="21">
        <f t="shared" si="0"/>
        <v>63</v>
      </c>
      <c r="L11" s="17" t="str">
        <f t="shared" si="1"/>
        <v>OK</v>
      </c>
      <c r="M11" s="19" t="s">
        <v>135</v>
      </c>
      <c r="N11" s="16"/>
      <c r="O11" s="16"/>
      <c r="P11" s="16"/>
      <c r="Q11" s="16"/>
    </row>
    <row r="12" spans="1:17">
      <c r="A12" s="30" t="s">
        <v>149</v>
      </c>
      <c r="B12" s="26" t="s">
        <v>150</v>
      </c>
      <c r="C12" s="24" t="s">
        <v>151</v>
      </c>
      <c r="D12" s="16" t="str">
        <f t="shared" si="2"/>
        <v>アビック</v>
      </c>
      <c r="E12" s="16"/>
      <c r="F12" s="17" t="str">
        <f t="shared" si="4"/>
        <v>あ０８</v>
      </c>
      <c r="G12" s="16" t="str">
        <f t="shared" si="5"/>
        <v>齋田優子</v>
      </c>
      <c r="H12" s="92" t="str">
        <f t="shared" si="3"/>
        <v>アビックＢＢ</v>
      </c>
      <c r="I12" s="25" t="s">
        <v>80</v>
      </c>
      <c r="J12" s="23">
        <v>1970</v>
      </c>
      <c r="K12" s="21">
        <f t="shared" si="0"/>
        <v>54</v>
      </c>
      <c r="L12" s="17" t="str">
        <f t="shared" si="1"/>
        <v>OK</v>
      </c>
      <c r="M12" s="19" t="s">
        <v>135</v>
      </c>
      <c r="N12" s="16"/>
      <c r="O12" s="16"/>
      <c r="P12" s="16"/>
      <c r="Q12" s="16"/>
    </row>
    <row r="13" spans="1:17">
      <c r="A13" s="30" t="s">
        <v>152</v>
      </c>
      <c r="B13" s="19" t="s">
        <v>153</v>
      </c>
      <c r="C13" s="19" t="s">
        <v>154</v>
      </c>
      <c r="D13" s="16" t="str">
        <f t="shared" si="2"/>
        <v>アビック</v>
      </c>
      <c r="E13" s="16"/>
      <c r="F13" s="17" t="str">
        <f t="shared" si="4"/>
        <v>あ０９</v>
      </c>
      <c r="G13" s="16" t="str">
        <f t="shared" si="5"/>
        <v>平居崇</v>
      </c>
      <c r="H13" s="92" t="str">
        <f t="shared" si="3"/>
        <v>アビックＢＢ</v>
      </c>
      <c r="I13" s="92" t="s">
        <v>0</v>
      </c>
      <c r="J13" s="23">
        <v>1972</v>
      </c>
      <c r="K13" s="21">
        <f t="shared" si="0"/>
        <v>52</v>
      </c>
      <c r="L13" s="17" t="str">
        <f t="shared" si="1"/>
        <v>OK</v>
      </c>
      <c r="M13" s="19" t="s">
        <v>155</v>
      </c>
      <c r="N13" s="16"/>
      <c r="O13" s="16"/>
      <c r="P13" s="16"/>
      <c r="Q13" s="16"/>
    </row>
    <row r="14" spans="1:17">
      <c r="A14" s="30" t="s">
        <v>156</v>
      </c>
      <c r="B14" s="19" t="s">
        <v>157</v>
      </c>
      <c r="C14" s="19" t="s">
        <v>158</v>
      </c>
      <c r="D14" s="16" t="str">
        <f t="shared" si="2"/>
        <v>アビック</v>
      </c>
      <c r="E14" s="16"/>
      <c r="F14" s="17" t="str">
        <f t="shared" si="4"/>
        <v>あ１０</v>
      </c>
      <c r="G14" s="16" t="str">
        <f t="shared" si="5"/>
        <v>大林弘典</v>
      </c>
      <c r="H14" s="92" t="str">
        <f t="shared" si="3"/>
        <v>アビックＢＢ</v>
      </c>
      <c r="I14" s="92" t="s">
        <v>0</v>
      </c>
      <c r="J14" s="23">
        <v>1989</v>
      </c>
      <c r="K14" s="21">
        <f t="shared" si="0"/>
        <v>35</v>
      </c>
      <c r="L14" s="17" t="str">
        <f t="shared" si="1"/>
        <v>OK</v>
      </c>
      <c r="M14" s="19" t="s">
        <v>159</v>
      </c>
      <c r="N14" s="16"/>
      <c r="O14" s="16"/>
      <c r="P14" s="16"/>
      <c r="Q14" s="16"/>
    </row>
    <row r="15" spans="1:17">
      <c r="A15" s="30" t="s">
        <v>160</v>
      </c>
      <c r="B15" s="16" t="s">
        <v>845</v>
      </c>
      <c r="C15" s="16" t="s">
        <v>846</v>
      </c>
      <c r="D15" s="16" t="str">
        <f t="shared" si="2"/>
        <v>アビック</v>
      </c>
      <c r="E15"/>
      <c r="F15" s="17" t="str">
        <f t="shared" si="4"/>
        <v>あ１１</v>
      </c>
      <c r="G15" s="16" t="str">
        <f t="shared" si="5"/>
        <v>福嶋亮</v>
      </c>
      <c r="H15" s="92" t="str">
        <f t="shared" si="3"/>
        <v>アビックＢＢ</v>
      </c>
      <c r="I15" s="92" t="s">
        <v>0</v>
      </c>
      <c r="J15" s="81">
        <v>1961</v>
      </c>
      <c r="K15" s="21">
        <f t="shared" si="0"/>
        <v>63</v>
      </c>
      <c r="L15" s="17" t="str">
        <f t="shared" si="1"/>
        <v>OK</v>
      </c>
      <c r="M15" s="19" t="s">
        <v>847</v>
      </c>
      <c r="N15" s="16"/>
      <c r="O15" s="16"/>
      <c r="P15" s="16"/>
      <c r="Q15" s="16"/>
    </row>
    <row r="16" spans="1:17">
      <c r="A16" s="30" t="s">
        <v>161</v>
      </c>
      <c r="B16" s="24" t="s">
        <v>162</v>
      </c>
      <c r="C16" s="24" t="s">
        <v>163</v>
      </c>
      <c r="D16" s="16" t="str">
        <f t="shared" si="2"/>
        <v>アビック</v>
      </c>
      <c r="E16" s="16"/>
      <c r="F16" s="17" t="str">
        <f t="shared" si="4"/>
        <v>あ１２</v>
      </c>
      <c r="G16" s="16" t="str">
        <f t="shared" si="5"/>
        <v>西山抄千代</v>
      </c>
      <c r="H16" s="92" t="str">
        <f t="shared" si="3"/>
        <v>アビックＢＢ</v>
      </c>
      <c r="I16" s="25" t="s">
        <v>80</v>
      </c>
      <c r="J16" s="23">
        <v>1972</v>
      </c>
      <c r="K16" s="21">
        <f t="shared" si="0"/>
        <v>52</v>
      </c>
      <c r="L16" s="17" t="str">
        <f t="shared" si="1"/>
        <v>OK</v>
      </c>
      <c r="M16" s="19" t="s">
        <v>164</v>
      </c>
      <c r="N16" s="16"/>
      <c r="O16" s="16"/>
      <c r="P16" s="16"/>
      <c r="Q16" s="16"/>
    </row>
    <row r="17" spans="1:17">
      <c r="A17" s="30" t="s">
        <v>165</v>
      </c>
      <c r="B17" s="24" t="s">
        <v>166</v>
      </c>
      <c r="C17" s="24" t="s">
        <v>167</v>
      </c>
      <c r="D17" s="16" t="str">
        <f t="shared" si="2"/>
        <v>アビック</v>
      </c>
      <c r="E17" s="16"/>
      <c r="F17" s="17" t="str">
        <f t="shared" si="4"/>
        <v>あ１３</v>
      </c>
      <c r="G17" s="16" t="str">
        <f t="shared" si="5"/>
        <v>三原啓子</v>
      </c>
      <c r="H17" s="92" t="str">
        <f t="shared" si="3"/>
        <v>アビックＢＢ</v>
      </c>
      <c r="I17" s="25" t="s">
        <v>80</v>
      </c>
      <c r="J17" s="23">
        <v>1964</v>
      </c>
      <c r="K17" s="21">
        <f t="shared" si="0"/>
        <v>60</v>
      </c>
      <c r="L17" s="17" t="str">
        <f t="shared" si="1"/>
        <v>OK</v>
      </c>
      <c r="M17" s="19" t="s">
        <v>135</v>
      </c>
      <c r="N17" s="16"/>
      <c r="O17" s="16"/>
      <c r="P17" s="16"/>
      <c r="Q17" s="16"/>
    </row>
    <row r="18" spans="1:17">
      <c r="A18" s="30" t="s">
        <v>168</v>
      </c>
      <c r="B18" s="19" t="s">
        <v>169</v>
      </c>
      <c r="C18" s="19" t="s">
        <v>170</v>
      </c>
      <c r="D18" s="16" t="str">
        <f t="shared" si="2"/>
        <v>アビック</v>
      </c>
      <c r="E18" s="16"/>
      <c r="F18" s="17" t="str">
        <f t="shared" si="4"/>
        <v>あ１４</v>
      </c>
      <c r="G18" s="16" t="str">
        <f t="shared" si="5"/>
        <v>落合良弘</v>
      </c>
      <c r="H18" s="92" t="str">
        <f t="shared" si="3"/>
        <v>アビックＢＢ</v>
      </c>
      <c r="I18" s="92" t="s">
        <v>0</v>
      </c>
      <c r="J18" s="23">
        <v>1968</v>
      </c>
      <c r="K18" s="21">
        <f t="shared" si="0"/>
        <v>56</v>
      </c>
      <c r="L18" s="17" t="str">
        <f t="shared" si="1"/>
        <v>OK</v>
      </c>
      <c r="M18" s="19" t="s">
        <v>159</v>
      </c>
      <c r="N18" s="16"/>
      <c r="O18" s="16"/>
      <c r="P18" s="16"/>
      <c r="Q18" s="16"/>
    </row>
    <row r="19" spans="1:17" customFormat="1">
      <c r="A19" s="30" t="s">
        <v>171</v>
      </c>
      <c r="B19" s="19" t="s">
        <v>334</v>
      </c>
      <c r="C19" s="19" t="s">
        <v>638</v>
      </c>
      <c r="D19" s="16" t="str">
        <f t="shared" si="2"/>
        <v>アビック</v>
      </c>
      <c r="F19" s="17" t="str">
        <f t="shared" si="4"/>
        <v>あ１５</v>
      </c>
      <c r="G19" s="16" t="str">
        <f t="shared" si="5"/>
        <v>中山泰嘉</v>
      </c>
      <c r="H19" s="92" t="str">
        <f t="shared" si="3"/>
        <v>アビックＢＢ</v>
      </c>
      <c r="I19" s="92" t="s">
        <v>0</v>
      </c>
      <c r="J19" s="23">
        <v>1964</v>
      </c>
      <c r="K19" s="21">
        <f t="shared" si="0"/>
        <v>60</v>
      </c>
      <c r="L19" s="17" t="str">
        <f t="shared" si="1"/>
        <v>OK</v>
      </c>
      <c r="M19" s="19" t="s">
        <v>135</v>
      </c>
    </row>
    <row r="20" spans="1:17" customFormat="1">
      <c r="A20" s="30" t="s">
        <v>172</v>
      </c>
      <c r="B20" s="16" t="s">
        <v>848</v>
      </c>
      <c r="C20" s="16" t="s">
        <v>849</v>
      </c>
      <c r="D20" s="16" t="str">
        <f t="shared" si="2"/>
        <v>アビック</v>
      </c>
      <c r="E20" s="16"/>
      <c r="F20" s="16" t="str">
        <f t="shared" si="4"/>
        <v>あ１６</v>
      </c>
      <c r="G20" s="16" t="str">
        <f t="shared" si="5"/>
        <v>松前満</v>
      </c>
      <c r="H20" s="92" t="str">
        <f t="shared" si="3"/>
        <v>アビックＢＢ</v>
      </c>
      <c r="I20" s="92" t="s">
        <v>0</v>
      </c>
      <c r="J20" s="81">
        <v>1973</v>
      </c>
      <c r="K20" s="21">
        <f t="shared" si="0"/>
        <v>51</v>
      </c>
      <c r="L20" s="17" t="str">
        <f t="shared" si="1"/>
        <v>OK</v>
      </c>
      <c r="M20" s="19" t="s">
        <v>135</v>
      </c>
      <c r="N20" s="194"/>
    </row>
    <row r="21" spans="1:17" customFormat="1">
      <c r="A21" s="195" t="s">
        <v>174</v>
      </c>
      <c r="B21" s="196" t="s">
        <v>40</v>
      </c>
      <c r="C21" s="196" t="s">
        <v>175</v>
      </c>
      <c r="D21" s="16" t="str">
        <f t="shared" si="2"/>
        <v>アビック</v>
      </c>
      <c r="E21" s="197"/>
      <c r="F21" s="198" t="str">
        <f t="shared" si="4"/>
        <v>あ１７</v>
      </c>
      <c r="G21" s="198" t="str">
        <f t="shared" si="5"/>
        <v xml:space="preserve">松井傳樹 </v>
      </c>
      <c r="H21" s="92" t="str">
        <f t="shared" si="3"/>
        <v>アビックＢＢ</v>
      </c>
      <c r="I21" s="27" t="s">
        <v>45</v>
      </c>
      <c r="J21" s="81">
        <v>1987</v>
      </c>
      <c r="K21" s="21">
        <f t="shared" si="0"/>
        <v>37</v>
      </c>
      <c r="L21" s="196" t="str">
        <f t="shared" si="1"/>
        <v>OK</v>
      </c>
      <c r="M21" s="196" t="s">
        <v>135</v>
      </c>
    </row>
    <row r="22" spans="1:17" customFormat="1">
      <c r="A22" s="199" t="s">
        <v>176</v>
      </c>
      <c r="B22" s="200" t="s">
        <v>177</v>
      </c>
      <c r="C22" s="200" t="s">
        <v>598</v>
      </c>
      <c r="D22" s="16" t="str">
        <f t="shared" si="2"/>
        <v>アビック</v>
      </c>
      <c r="E22" s="197"/>
      <c r="F22" s="196" t="str">
        <f t="shared" si="4"/>
        <v>あ１８</v>
      </c>
      <c r="G22" s="196" t="str">
        <f t="shared" si="5"/>
        <v>治田紗映子</v>
      </c>
      <c r="H22" s="92" t="str">
        <f t="shared" si="3"/>
        <v>アビックＢＢ</v>
      </c>
      <c r="I22" s="25" t="s">
        <v>80</v>
      </c>
      <c r="J22" s="81">
        <v>1983</v>
      </c>
      <c r="K22" s="21">
        <f t="shared" si="0"/>
        <v>41</v>
      </c>
      <c r="L22" s="196" t="str">
        <f t="shared" si="1"/>
        <v>OK</v>
      </c>
      <c r="M22" s="196" t="s">
        <v>254</v>
      </c>
    </row>
    <row r="23" spans="1:17" customFormat="1">
      <c r="A23" s="30" t="s">
        <v>178</v>
      </c>
      <c r="B23" s="196" t="s">
        <v>639</v>
      </c>
      <c r="C23" s="196" t="s">
        <v>640</v>
      </c>
      <c r="D23" s="16" t="str">
        <f t="shared" si="2"/>
        <v>アビック</v>
      </c>
      <c r="F23" s="196" t="str">
        <f t="shared" si="4"/>
        <v>あ１９</v>
      </c>
      <c r="G23" s="196" t="str">
        <f t="shared" si="5"/>
        <v>長谷川優</v>
      </c>
      <c r="H23" s="92" t="str">
        <f t="shared" si="3"/>
        <v>アビックＢＢ</v>
      </c>
      <c r="I23" s="27" t="s">
        <v>45</v>
      </c>
      <c r="J23" s="81">
        <v>1973</v>
      </c>
      <c r="K23" s="21">
        <f t="shared" si="0"/>
        <v>51</v>
      </c>
      <c r="L23" s="196" t="str">
        <f t="shared" si="1"/>
        <v>OK</v>
      </c>
      <c r="M23" s="196" t="s">
        <v>147</v>
      </c>
    </row>
    <row r="24" spans="1:17" customFormat="1">
      <c r="A24" s="30" t="s">
        <v>179</v>
      </c>
      <c r="B24" s="200" t="s">
        <v>6</v>
      </c>
      <c r="C24" s="200" t="s">
        <v>180</v>
      </c>
      <c r="D24" s="16" t="str">
        <f t="shared" si="2"/>
        <v>アビック</v>
      </c>
      <c r="F24" s="196" t="str">
        <f t="shared" si="4"/>
        <v>あ２０</v>
      </c>
      <c r="G24" s="196" t="str">
        <f t="shared" si="5"/>
        <v>成宮まき</v>
      </c>
      <c r="H24" s="92" t="str">
        <f t="shared" si="3"/>
        <v>アビックＢＢ</v>
      </c>
      <c r="I24" s="25" t="s">
        <v>80</v>
      </c>
      <c r="J24" s="81">
        <v>1970</v>
      </c>
      <c r="K24" s="21">
        <f t="shared" si="0"/>
        <v>54</v>
      </c>
      <c r="L24" s="196" t="str">
        <f t="shared" si="1"/>
        <v>OK</v>
      </c>
      <c r="M24" s="19" t="s">
        <v>135</v>
      </c>
    </row>
    <row r="25" spans="1:17" customFormat="1">
      <c r="A25" s="30" t="s">
        <v>181</v>
      </c>
      <c r="B25" s="201" t="s">
        <v>9</v>
      </c>
      <c r="C25" s="200" t="s">
        <v>641</v>
      </c>
      <c r="D25" s="16" t="str">
        <f t="shared" si="2"/>
        <v>アビック</v>
      </c>
      <c r="F25" s="196" t="str">
        <f t="shared" si="4"/>
        <v>あ２１</v>
      </c>
      <c r="G25" s="196" t="str">
        <f t="shared" si="5"/>
        <v>松本光美</v>
      </c>
      <c r="H25" s="92" t="str">
        <f t="shared" si="3"/>
        <v>アビックＢＢ</v>
      </c>
      <c r="I25" s="25" t="s">
        <v>80</v>
      </c>
      <c r="J25" s="81">
        <v>1971</v>
      </c>
      <c r="K25" s="21">
        <f t="shared" si="0"/>
        <v>53</v>
      </c>
      <c r="L25" s="196" t="str">
        <f t="shared" si="1"/>
        <v>OK</v>
      </c>
      <c r="M25" s="19" t="s">
        <v>138</v>
      </c>
    </row>
    <row r="26" spans="1:17" customFormat="1">
      <c r="A26" s="30" t="s">
        <v>182</v>
      </c>
      <c r="B26" s="19" t="s">
        <v>360</v>
      </c>
      <c r="C26" s="19" t="s">
        <v>642</v>
      </c>
      <c r="D26" s="16" t="str">
        <f t="shared" si="2"/>
        <v>アビック</v>
      </c>
      <c r="F26" s="17" t="str">
        <f t="shared" si="4"/>
        <v>あ２２</v>
      </c>
      <c r="G26" s="16" t="str">
        <f t="shared" si="5"/>
        <v>草野活地</v>
      </c>
      <c r="H26" s="92" t="str">
        <f t="shared" si="3"/>
        <v>アビックＢＢ</v>
      </c>
      <c r="I26" s="92" t="s">
        <v>0</v>
      </c>
      <c r="J26" s="23">
        <v>1974</v>
      </c>
      <c r="K26" s="21">
        <f t="shared" si="0"/>
        <v>50</v>
      </c>
      <c r="L26" s="17" t="str">
        <f t="shared" si="1"/>
        <v>OK</v>
      </c>
      <c r="M26" s="19" t="s">
        <v>138</v>
      </c>
    </row>
    <row r="27" spans="1:17" customFormat="1">
      <c r="A27" s="30" t="s">
        <v>599</v>
      </c>
      <c r="B27" s="19" t="s">
        <v>600</v>
      </c>
      <c r="C27" s="19" t="s">
        <v>601</v>
      </c>
      <c r="D27" s="16" t="str">
        <f t="shared" si="2"/>
        <v>アビック</v>
      </c>
      <c r="F27" s="17" t="str">
        <f t="shared" si="4"/>
        <v>あ２３</v>
      </c>
      <c r="G27" s="16" t="str">
        <f t="shared" si="5"/>
        <v>吉川孝次</v>
      </c>
      <c r="H27" s="92" t="str">
        <f t="shared" si="3"/>
        <v>アビックＢＢ</v>
      </c>
      <c r="I27" s="92" t="s">
        <v>0</v>
      </c>
      <c r="J27" s="23">
        <v>1976</v>
      </c>
      <c r="K27" s="21">
        <f t="shared" si="0"/>
        <v>48</v>
      </c>
      <c r="L27" s="17" t="str">
        <f t="shared" si="1"/>
        <v>OK</v>
      </c>
      <c r="M27" s="19" t="s">
        <v>135</v>
      </c>
    </row>
    <row r="28" spans="1:17" customFormat="1">
      <c r="A28" s="30" t="s">
        <v>643</v>
      </c>
      <c r="B28" s="19" t="s">
        <v>644</v>
      </c>
      <c r="C28" s="19" t="s">
        <v>645</v>
      </c>
      <c r="D28" s="16" t="str">
        <f t="shared" si="2"/>
        <v>アビック</v>
      </c>
      <c r="F28" s="17" t="str">
        <f t="shared" si="4"/>
        <v>あ２４</v>
      </c>
      <c r="G28" s="16" t="str">
        <f t="shared" si="5"/>
        <v>姫田和憲</v>
      </c>
      <c r="H28" s="92" t="str">
        <f t="shared" si="3"/>
        <v>アビックＢＢ</v>
      </c>
      <c r="I28" s="92" t="s">
        <v>0</v>
      </c>
      <c r="J28" s="81">
        <v>1984</v>
      </c>
      <c r="K28" s="21">
        <f t="shared" si="0"/>
        <v>40</v>
      </c>
      <c r="L28" s="17" t="str">
        <f t="shared" si="1"/>
        <v>OK</v>
      </c>
      <c r="M28" s="19" t="s">
        <v>141</v>
      </c>
    </row>
    <row r="29" spans="1:17" customFormat="1">
      <c r="A29" s="30" t="s">
        <v>646</v>
      </c>
      <c r="B29" s="19" t="s">
        <v>647</v>
      </c>
      <c r="C29" s="19" t="s">
        <v>648</v>
      </c>
      <c r="D29" s="16" t="str">
        <f t="shared" si="2"/>
        <v>アビック</v>
      </c>
      <c r="F29" s="17" t="str">
        <f t="shared" si="4"/>
        <v>あ２５</v>
      </c>
      <c r="G29" s="16" t="str">
        <f t="shared" si="5"/>
        <v>森本進太郎</v>
      </c>
      <c r="H29" s="92" t="str">
        <f t="shared" si="3"/>
        <v>アビックＢＢ</v>
      </c>
      <c r="I29" s="92" t="s">
        <v>0</v>
      </c>
      <c r="J29" s="81">
        <v>1971</v>
      </c>
      <c r="K29" s="21">
        <f t="shared" si="0"/>
        <v>53</v>
      </c>
      <c r="L29" s="17" t="str">
        <f t="shared" si="1"/>
        <v>OK</v>
      </c>
      <c r="M29" s="19" t="s">
        <v>310</v>
      </c>
    </row>
    <row r="30" spans="1:17" customFormat="1">
      <c r="A30" s="30" t="s">
        <v>649</v>
      </c>
      <c r="B30" s="19" t="s">
        <v>650</v>
      </c>
      <c r="C30" s="19" t="s">
        <v>651</v>
      </c>
      <c r="D30" s="16" t="str">
        <f t="shared" si="2"/>
        <v>アビック</v>
      </c>
      <c r="F30" s="17" t="str">
        <f t="shared" si="4"/>
        <v>あ２６</v>
      </c>
      <c r="G30" s="16" t="str">
        <f t="shared" si="5"/>
        <v>佐藤政之</v>
      </c>
      <c r="H30" s="92" t="str">
        <f t="shared" si="3"/>
        <v>アビックＢＢ</v>
      </c>
      <c r="I30" s="92" t="s">
        <v>0</v>
      </c>
      <c r="J30" s="81">
        <v>1972</v>
      </c>
      <c r="K30" s="21">
        <f t="shared" si="0"/>
        <v>52</v>
      </c>
      <c r="L30" s="17" t="str">
        <f t="shared" si="1"/>
        <v>OK</v>
      </c>
      <c r="M30" s="19" t="s">
        <v>652</v>
      </c>
    </row>
    <row r="31" spans="1:17" customFormat="1">
      <c r="A31" s="30" t="s">
        <v>653</v>
      </c>
      <c r="B31" s="19" t="s">
        <v>14</v>
      </c>
      <c r="C31" s="19" t="s">
        <v>143</v>
      </c>
      <c r="D31" s="16" t="str">
        <f t="shared" si="2"/>
        <v>アビック</v>
      </c>
      <c r="F31" s="17" t="str">
        <f t="shared" si="4"/>
        <v>あ２７</v>
      </c>
      <c r="G31" s="16" t="str">
        <f t="shared" si="5"/>
        <v>中村亨</v>
      </c>
      <c r="H31" s="92" t="str">
        <f t="shared" si="3"/>
        <v>アビックＢＢ</v>
      </c>
      <c r="I31" s="92" t="s">
        <v>0</v>
      </c>
      <c r="J31" s="81">
        <v>1969</v>
      </c>
      <c r="K31" s="21">
        <f t="shared" si="0"/>
        <v>55</v>
      </c>
      <c r="L31" s="17" t="str">
        <f t="shared" si="1"/>
        <v>OK</v>
      </c>
      <c r="M31" s="19" t="s">
        <v>141</v>
      </c>
    </row>
    <row r="32" spans="1:17" customFormat="1">
      <c r="A32" s="30" t="s">
        <v>654</v>
      </c>
      <c r="B32" s="26" t="s">
        <v>655</v>
      </c>
      <c r="C32" s="26" t="s">
        <v>656</v>
      </c>
      <c r="D32" s="16" t="str">
        <f t="shared" si="2"/>
        <v>アビック</v>
      </c>
      <c r="F32" s="17" t="str">
        <f t="shared" si="4"/>
        <v>あ２８</v>
      </c>
      <c r="G32" s="16" t="str">
        <f t="shared" si="5"/>
        <v>堅田瑞木</v>
      </c>
      <c r="H32" s="92" t="str">
        <f t="shared" si="3"/>
        <v>アビックＢＢ</v>
      </c>
      <c r="I32" s="25" t="s">
        <v>80</v>
      </c>
      <c r="J32" s="81">
        <v>1996</v>
      </c>
      <c r="K32" s="21">
        <f t="shared" si="0"/>
        <v>28</v>
      </c>
      <c r="L32" s="17" t="str">
        <f t="shared" si="1"/>
        <v>OK</v>
      </c>
      <c r="M32" s="19" t="s">
        <v>141</v>
      </c>
    </row>
    <row r="33" spans="1:13" customFormat="1">
      <c r="A33" s="30" t="s">
        <v>850</v>
      </c>
      <c r="B33" s="26" t="s">
        <v>851</v>
      </c>
      <c r="C33" s="26" t="s">
        <v>852</v>
      </c>
      <c r="D33" s="16" t="str">
        <f t="shared" si="2"/>
        <v>アビック</v>
      </c>
      <c r="F33" s="17" t="str">
        <f t="shared" si="4"/>
        <v>あ２９</v>
      </c>
      <c r="G33" s="16" t="str">
        <f t="shared" si="5"/>
        <v>大脇和世</v>
      </c>
      <c r="H33" s="92" t="str">
        <f t="shared" si="3"/>
        <v>アビックＢＢ</v>
      </c>
      <c r="I33" s="25" t="s">
        <v>80</v>
      </c>
      <c r="J33" s="81">
        <v>1970</v>
      </c>
      <c r="K33" s="21">
        <f t="shared" si="0"/>
        <v>54</v>
      </c>
      <c r="L33" s="17" t="str">
        <f t="shared" si="1"/>
        <v>OK</v>
      </c>
      <c r="M33" s="19" t="s">
        <v>618</v>
      </c>
    </row>
    <row r="34" spans="1:13" customFormat="1">
      <c r="A34" s="30" t="s">
        <v>853</v>
      </c>
      <c r="B34" s="26" t="s">
        <v>854</v>
      </c>
      <c r="C34" s="26" t="s">
        <v>418</v>
      </c>
      <c r="D34" s="16" t="str">
        <f t="shared" si="2"/>
        <v>アビック</v>
      </c>
      <c r="F34" s="17" t="str">
        <f t="shared" si="4"/>
        <v>あ３０</v>
      </c>
      <c r="G34" s="16" t="str">
        <f t="shared" si="5"/>
        <v>中野美和</v>
      </c>
      <c r="H34" s="92" t="str">
        <f t="shared" si="3"/>
        <v>アビックＢＢ</v>
      </c>
      <c r="I34" s="25" t="s">
        <v>80</v>
      </c>
      <c r="J34" s="81">
        <v>1964</v>
      </c>
      <c r="K34" s="21">
        <f t="shared" si="0"/>
        <v>60</v>
      </c>
      <c r="L34" s="17" t="str">
        <f t="shared" si="1"/>
        <v>OK</v>
      </c>
      <c r="M34" s="19" t="s">
        <v>184</v>
      </c>
    </row>
    <row r="35" spans="1:13" customFormat="1">
      <c r="A35" s="30" t="s">
        <v>855</v>
      </c>
      <c r="B35" s="26" t="s">
        <v>856</v>
      </c>
      <c r="C35" s="26" t="s">
        <v>857</v>
      </c>
      <c r="D35" s="16" t="str">
        <f t="shared" si="2"/>
        <v>アビック</v>
      </c>
      <c r="F35" s="17" t="str">
        <f t="shared" si="4"/>
        <v>あ３１</v>
      </c>
      <c r="G35" s="16" t="str">
        <f t="shared" si="5"/>
        <v>堀田明子</v>
      </c>
      <c r="H35" s="92" t="str">
        <f t="shared" si="3"/>
        <v>アビックＢＢ</v>
      </c>
      <c r="I35" s="25" t="s">
        <v>80</v>
      </c>
      <c r="J35" s="81">
        <v>1970</v>
      </c>
      <c r="K35" s="21">
        <f t="shared" si="0"/>
        <v>54</v>
      </c>
      <c r="L35" s="17" t="str">
        <f t="shared" si="1"/>
        <v>OK</v>
      </c>
      <c r="M35" s="26" t="s">
        <v>657</v>
      </c>
    </row>
    <row r="36" spans="1:13" customFormat="1">
      <c r="A36" s="30" t="s">
        <v>858</v>
      </c>
      <c r="B36" s="16" t="s">
        <v>859</v>
      </c>
      <c r="C36" s="16" t="s">
        <v>860</v>
      </c>
      <c r="D36" s="16" t="str">
        <f t="shared" si="2"/>
        <v>アビック</v>
      </c>
      <c r="F36" s="17" t="str">
        <f t="shared" si="4"/>
        <v>あ３２</v>
      </c>
      <c r="G36" s="16" t="str">
        <f t="shared" si="5"/>
        <v>法戸義也</v>
      </c>
      <c r="H36" s="92" t="str">
        <f t="shared" si="3"/>
        <v>アビックＢＢ</v>
      </c>
      <c r="I36" s="92" t="s">
        <v>0</v>
      </c>
      <c r="J36" s="81">
        <v>1983</v>
      </c>
      <c r="K36" s="21">
        <f t="shared" si="0"/>
        <v>41</v>
      </c>
      <c r="L36" s="17" t="str">
        <f t="shared" si="1"/>
        <v>OK</v>
      </c>
      <c r="M36" s="19" t="s">
        <v>164</v>
      </c>
    </row>
    <row r="37" spans="1:13" customFormat="1">
      <c r="A37" s="30" t="s">
        <v>861</v>
      </c>
      <c r="B37" s="26" t="s">
        <v>862</v>
      </c>
      <c r="C37" s="26" t="s">
        <v>863</v>
      </c>
      <c r="D37" s="16" t="str">
        <f t="shared" si="2"/>
        <v>アビック</v>
      </c>
      <c r="F37" s="17" t="str">
        <f t="shared" si="4"/>
        <v>あ３３</v>
      </c>
      <c r="G37" s="16" t="str">
        <f t="shared" si="5"/>
        <v>佐野直美</v>
      </c>
      <c r="H37" s="92" t="str">
        <f t="shared" si="3"/>
        <v>アビックＢＢ</v>
      </c>
      <c r="I37" s="25" t="s">
        <v>80</v>
      </c>
      <c r="J37" s="81">
        <v>1975</v>
      </c>
      <c r="K37" s="21">
        <f t="shared" si="0"/>
        <v>49</v>
      </c>
      <c r="L37" s="17" t="str">
        <f t="shared" si="1"/>
        <v>OK</v>
      </c>
      <c r="M37" s="19" t="s">
        <v>864</v>
      </c>
    </row>
    <row r="38" spans="1:13" customFormat="1">
      <c r="A38" s="30" t="s">
        <v>865</v>
      </c>
      <c r="B38" s="26" t="s">
        <v>866</v>
      </c>
      <c r="C38" s="26" t="s">
        <v>867</v>
      </c>
      <c r="D38" s="16" t="str">
        <f t="shared" si="2"/>
        <v>アビック</v>
      </c>
      <c r="F38" s="17" t="str">
        <f t="shared" si="4"/>
        <v>あ３４</v>
      </c>
      <c r="G38" s="16" t="str">
        <f t="shared" si="5"/>
        <v>千代美由紀</v>
      </c>
      <c r="H38" s="92" t="str">
        <f t="shared" si="3"/>
        <v>アビックＢＢ</v>
      </c>
      <c r="I38" s="25" t="s">
        <v>80</v>
      </c>
      <c r="J38" s="81">
        <v>1972</v>
      </c>
      <c r="K38" s="21">
        <f t="shared" si="0"/>
        <v>52</v>
      </c>
      <c r="L38" s="17" t="str">
        <f t="shared" si="1"/>
        <v>OK</v>
      </c>
      <c r="M38" s="19" t="s">
        <v>184</v>
      </c>
    </row>
    <row r="39" spans="1:13" customFormat="1">
      <c r="A39" s="30" t="s">
        <v>868</v>
      </c>
      <c r="B39" s="26" t="s">
        <v>869</v>
      </c>
      <c r="C39" s="26" t="s">
        <v>870</v>
      </c>
      <c r="D39" s="16" t="str">
        <f t="shared" si="2"/>
        <v>アビック</v>
      </c>
      <c r="F39" s="17" t="str">
        <f t="shared" si="4"/>
        <v>あ３５</v>
      </c>
      <c r="G39" s="16" t="str">
        <f t="shared" si="5"/>
        <v>小西由美子</v>
      </c>
      <c r="H39" s="92" t="str">
        <f t="shared" si="3"/>
        <v>アビックＢＢ</v>
      </c>
      <c r="I39" s="25" t="s">
        <v>80</v>
      </c>
      <c r="J39" s="81">
        <v>1968</v>
      </c>
      <c r="K39" s="21">
        <f t="shared" si="0"/>
        <v>56</v>
      </c>
      <c r="L39" s="17" t="str">
        <f t="shared" si="1"/>
        <v>OK</v>
      </c>
      <c r="M39" s="19" t="s">
        <v>222</v>
      </c>
    </row>
    <row r="40" spans="1:13" customFormat="1">
      <c r="A40" s="30" t="s">
        <v>871</v>
      </c>
      <c r="B40" s="26" t="s">
        <v>872</v>
      </c>
      <c r="C40" s="26" t="s">
        <v>873</v>
      </c>
      <c r="D40" s="16" t="str">
        <f t="shared" si="2"/>
        <v>アビック</v>
      </c>
      <c r="F40" s="17" t="str">
        <f t="shared" si="4"/>
        <v>あ３６</v>
      </c>
      <c r="G40" s="16" t="str">
        <f t="shared" si="5"/>
        <v>徳田裕子</v>
      </c>
      <c r="H40" s="92" t="str">
        <f t="shared" si="3"/>
        <v>アビックＢＢ</v>
      </c>
      <c r="I40" s="25" t="s">
        <v>80</v>
      </c>
      <c r="J40" s="81">
        <v>1971</v>
      </c>
      <c r="K40" s="21">
        <f t="shared" si="0"/>
        <v>53</v>
      </c>
      <c r="L40" s="17" t="str">
        <f t="shared" si="1"/>
        <v>OK</v>
      </c>
      <c r="M40" s="19" t="s">
        <v>222</v>
      </c>
    </row>
    <row r="41" spans="1:13" customFormat="1">
      <c r="A41" s="30" t="s">
        <v>874</v>
      </c>
      <c r="B41" s="26" t="s">
        <v>675</v>
      </c>
      <c r="C41" s="26" t="s">
        <v>609</v>
      </c>
      <c r="D41" s="16" t="str">
        <f t="shared" si="2"/>
        <v>アビック</v>
      </c>
      <c r="F41" s="17" t="str">
        <f t="shared" si="4"/>
        <v>あ３７</v>
      </c>
      <c r="G41" s="16" t="str">
        <f t="shared" si="5"/>
        <v>叶丸利恵子</v>
      </c>
      <c r="H41" s="92" t="str">
        <f t="shared" si="3"/>
        <v>アビックＢＢ</v>
      </c>
      <c r="I41" s="25" t="s">
        <v>80</v>
      </c>
      <c r="J41" s="81">
        <v>1965</v>
      </c>
      <c r="K41" s="21">
        <f t="shared" si="0"/>
        <v>59</v>
      </c>
      <c r="L41" s="17" t="str">
        <f t="shared" si="1"/>
        <v>OK</v>
      </c>
      <c r="M41" s="19" t="s">
        <v>138</v>
      </c>
    </row>
    <row r="42" spans="1:13" customFormat="1">
      <c r="A42" s="30" t="s">
        <v>875</v>
      </c>
      <c r="B42" s="26" t="s">
        <v>876</v>
      </c>
      <c r="C42" s="26" t="s">
        <v>877</v>
      </c>
      <c r="D42" s="16" t="str">
        <f t="shared" si="2"/>
        <v>アビック</v>
      </c>
      <c r="F42" s="17" t="str">
        <f t="shared" si="4"/>
        <v>あ３８</v>
      </c>
      <c r="G42" s="16" t="str">
        <f t="shared" si="5"/>
        <v>脇田里加</v>
      </c>
      <c r="H42" s="92" t="str">
        <f t="shared" si="3"/>
        <v>アビックＢＢ</v>
      </c>
      <c r="I42" s="25" t="s">
        <v>80</v>
      </c>
      <c r="J42" s="202">
        <v>1963</v>
      </c>
      <c r="K42" s="21">
        <f t="shared" si="0"/>
        <v>61</v>
      </c>
      <c r="L42" s="17" t="str">
        <f t="shared" si="1"/>
        <v>OK</v>
      </c>
      <c r="M42" s="53" t="s">
        <v>138</v>
      </c>
    </row>
    <row r="43" spans="1:13" customFormat="1">
      <c r="A43" s="30" t="s">
        <v>878</v>
      </c>
      <c r="B43" s="16" t="s">
        <v>879</v>
      </c>
      <c r="C43" s="19" t="s">
        <v>880</v>
      </c>
      <c r="D43" s="16" t="str">
        <f t="shared" si="2"/>
        <v>アビック</v>
      </c>
      <c r="F43" s="17" t="str">
        <f t="shared" si="4"/>
        <v>あ３９</v>
      </c>
      <c r="G43" s="16" t="str">
        <f t="shared" si="5"/>
        <v>冨岡浩史</v>
      </c>
      <c r="H43" s="92" t="str">
        <f t="shared" si="3"/>
        <v>アビックＢＢ</v>
      </c>
      <c r="I43" s="92" t="s">
        <v>0</v>
      </c>
      <c r="J43" s="202">
        <v>1967</v>
      </c>
      <c r="K43" s="21">
        <f t="shared" si="0"/>
        <v>57</v>
      </c>
      <c r="L43" s="17" t="str">
        <f t="shared" si="1"/>
        <v>OK</v>
      </c>
      <c r="M43" s="53" t="s">
        <v>138</v>
      </c>
    </row>
    <row r="44" spans="1:13" customFormat="1">
      <c r="A44" s="30" t="s">
        <v>881</v>
      </c>
      <c r="B44" s="16" t="s">
        <v>882</v>
      </c>
      <c r="C44" s="19" t="s">
        <v>883</v>
      </c>
      <c r="D44" s="16" t="str">
        <f t="shared" si="2"/>
        <v>アビック</v>
      </c>
      <c r="F44" s="17" t="str">
        <f t="shared" si="4"/>
        <v>あ４０</v>
      </c>
      <c r="G44" s="16" t="str">
        <f t="shared" si="5"/>
        <v>西堀公人</v>
      </c>
      <c r="H44" s="92" t="str">
        <f t="shared" si="3"/>
        <v>アビックＢＢ</v>
      </c>
      <c r="I44" s="92" t="s">
        <v>0</v>
      </c>
      <c r="J44" s="202">
        <v>1984</v>
      </c>
      <c r="K44" s="21">
        <f t="shared" si="0"/>
        <v>40</v>
      </c>
      <c r="L44" s="17" t="str">
        <f t="shared" si="1"/>
        <v>OK</v>
      </c>
      <c r="M44" s="53" t="s">
        <v>884</v>
      </c>
    </row>
    <row r="45" spans="1:13" customFormat="1">
      <c r="A45" s="30" t="s">
        <v>885</v>
      </c>
      <c r="B45" s="16" t="s">
        <v>886</v>
      </c>
      <c r="C45" s="19" t="s">
        <v>887</v>
      </c>
      <c r="D45" s="16" t="str">
        <f t="shared" si="2"/>
        <v>アビック</v>
      </c>
      <c r="F45" s="17" t="str">
        <f t="shared" si="4"/>
        <v>あ４１</v>
      </c>
      <c r="G45" s="16" t="str">
        <f t="shared" si="5"/>
        <v>清野宏樹</v>
      </c>
      <c r="H45" s="92" t="str">
        <f t="shared" si="3"/>
        <v>アビックＢＢ</v>
      </c>
      <c r="I45" s="92" t="s">
        <v>0</v>
      </c>
      <c r="J45" s="202">
        <v>1987</v>
      </c>
      <c r="K45" s="21">
        <f t="shared" si="0"/>
        <v>37</v>
      </c>
      <c r="L45" s="17" t="str">
        <f t="shared" si="1"/>
        <v>OK</v>
      </c>
      <c r="M45" s="53" t="s">
        <v>141</v>
      </c>
    </row>
    <row r="46" spans="1:13" customFormat="1">
      <c r="A46" s="16" t="s">
        <v>888</v>
      </c>
      <c r="B46" s="16" t="s">
        <v>889</v>
      </c>
      <c r="C46" s="19" t="s">
        <v>890</v>
      </c>
      <c r="D46" s="16" t="str">
        <f t="shared" si="2"/>
        <v>アビック</v>
      </c>
      <c r="F46" s="17" t="str">
        <f t="shared" si="4"/>
        <v>あ４２</v>
      </c>
      <c r="G46" s="16" t="str">
        <f t="shared" si="5"/>
        <v>宇野泰三</v>
      </c>
      <c r="H46" s="92" t="str">
        <f t="shared" ref="H46:H47" si="6">$B$5</f>
        <v>西川</v>
      </c>
      <c r="I46" s="92" t="s">
        <v>0</v>
      </c>
      <c r="J46" s="202">
        <v>1974</v>
      </c>
      <c r="K46" s="21">
        <f t="shared" si="0"/>
        <v>50</v>
      </c>
      <c r="L46" s="17" t="str">
        <f>IF(G46="","",IF(COUNTIF($G$1:$G$598,G46)&gt;1,"2重登録","OK"))</f>
        <v>OK</v>
      </c>
      <c r="M46" s="53" t="s">
        <v>891</v>
      </c>
    </row>
    <row r="47" spans="1:13" customFormat="1">
      <c r="A47" s="16" t="s">
        <v>892</v>
      </c>
      <c r="B47" s="26" t="s">
        <v>893</v>
      </c>
      <c r="C47" s="26" t="s">
        <v>894</v>
      </c>
      <c r="D47" s="16" t="str">
        <f t="shared" si="2"/>
        <v>アビック</v>
      </c>
      <c r="F47" s="17" t="str">
        <f t="shared" si="4"/>
        <v>あ４３</v>
      </c>
      <c r="G47" s="16" t="str">
        <f t="shared" si="5"/>
        <v>中澤由香</v>
      </c>
      <c r="H47" s="92" t="str">
        <f t="shared" si="6"/>
        <v>西川</v>
      </c>
      <c r="I47" s="25" t="s">
        <v>80</v>
      </c>
      <c r="J47" s="202">
        <v>1975</v>
      </c>
      <c r="K47" s="21">
        <f t="shared" si="0"/>
        <v>49</v>
      </c>
      <c r="L47" s="17" t="str">
        <f>IF(G47="","",IF(COUNTIF($G$1:$G$598,G47)&gt;1,"2重登録","OK"))</f>
        <v>OK</v>
      </c>
      <c r="M47" s="53" t="s">
        <v>895</v>
      </c>
    </row>
    <row r="48" spans="1:13" customFormat="1">
      <c r="A48" s="30"/>
      <c r="B48" s="16"/>
      <c r="C48" s="16"/>
      <c r="D48" s="16"/>
      <c r="F48" s="17"/>
      <c r="G48" s="16"/>
      <c r="H48" s="92"/>
      <c r="I48" s="92"/>
      <c r="J48" s="81"/>
      <c r="K48" s="21"/>
      <c r="L48" s="17"/>
      <c r="M48" s="19"/>
    </row>
    <row r="49" spans="1:15" customFormat="1">
      <c r="A49" s="203"/>
      <c r="B49" s="473" t="s">
        <v>896</v>
      </c>
      <c r="C49" s="473"/>
      <c r="D49" s="486" t="s">
        <v>897</v>
      </c>
      <c r="E49" s="487"/>
      <c r="F49" s="487"/>
      <c r="G49" s="16"/>
      <c r="H49" s="92"/>
      <c r="I49" s="92"/>
      <c r="J49" s="20"/>
      <c r="K49" s="20"/>
      <c r="L49" s="17" t="str">
        <f>IF(G49="","",IF(COUNTIF($G$1:$G$6,G49)&gt;1,"2重登録","OK"))</f>
        <v/>
      </c>
      <c r="M49" s="16"/>
      <c r="N49" s="204"/>
    </row>
    <row r="50" spans="1:15" customFormat="1">
      <c r="A50" s="30"/>
      <c r="B50" s="473"/>
      <c r="C50" s="473"/>
      <c r="D50" s="487"/>
      <c r="E50" s="487"/>
      <c r="F50" s="487"/>
      <c r="G50" s="16"/>
      <c r="H50" s="16" t="s">
        <v>127</v>
      </c>
      <c r="I50" s="473" t="s">
        <v>128</v>
      </c>
      <c r="J50" s="473"/>
      <c r="K50" s="473"/>
      <c r="L50" s="17"/>
      <c r="M50" s="16" t="s">
        <v>898</v>
      </c>
      <c r="N50" s="204" t="s">
        <v>899</v>
      </c>
    </row>
    <row r="51" spans="1:15" customFormat="1">
      <c r="A51" s="30"/>
      <c r="B51" s="29" t="s">
        <v>900</v>
      </c>
      <c r="C51" s="16"/>
      <c r="D51" s="2" t="s">
        <v>130</v>
      </c>
      <c r="E51" s="16"/>
      <c r="F51" s="16"/>
      <c r="G51" s="16"/>
      <c r="H51" s="18">
        <f>COUNTIF(M53:M82,"東近江市")</f>
        <v>10</v>
      </c>
      <c r="I51" s="474">
        <f>(H51/RIGHT(A82,2))</f>
        <v>0.33333333333333331</v>
      </c>
      <c r="J51" s="474"/>
      <c r="K51" s="474"/>
      <c r="L51" s="17"/>
      <c r="M51" s="16"/>
      <c r="N51" s="204"/>
    </row>
    <row r="52" spans="1:15" customFormat="1">
      <c r="A52" s="30"/>
      <c r="B52" s="29" t="s">
        <v>900</v>
      </c>
      <c r="C52" s="29"/>
      <c r="D52" s="37" t="s">
        <v>132</v>
      </c>
      <c r="E52" s="16"/>
      <c r="F52" s="16"/>
      <c r="G52" s="16"/>
      <c r="H52" s="16"/>
      <c r="I52" s="92"/>
      <c r="J52" s="20"/>
      <c r="K52" s="21"/>
      <c r="L52" s="17"/>
      <c r="M52" s="16"/>
      <c r="N52" s="204"/>
      <c r="O52" t="s">
        <v>901</v>
      </c>
    </row>
    <row r="53" spans="1:15" customFormat="1">
      <c r="A53" s="205" t="s">
        <v>902</v>
      </c>
      <c r="B53" s="206" t="s">
        <v>62</v>
      </c>
      <c r="C53" s="206" t="s">
        <v>63</v>
      </c>
      <c r="D53" s="29" t="s">
        <v>900</v>
      </c>
      <c r="E53" s="1"/>
      <c r="F53" s="16" t="str">
        <f t="shared" ref="F53:F59" si="7">A53</f>
        <v>あぷ０１</v>
      </c>
      <c r="G53" s="16" t="str">
        <f t="shared" ref="G53:G59" si="8">B53&amp;C53</f>
        <v>杉山邦夫</v>
      </c>
      <c r="H53" s="29" t="s">
        <v>900</v>
      </c>
      <c r="I53" s="1" t="s">
        <v>0</v>
      </c>
      <c r="J53" s="1">
        <v>1950</v>
      </c>
      <c r="K53" s="21">
        <f>IF(J53="","",(2024-J53))</f>
        <v>74</v>
      </c>
      <c r="L53" s="17" t="str">
        <f t="shared" ref="L53:L58" si="9">IF(G53="","",IF(COUNTIF($G$7:$G$533,G53)&gt;1,"2重登録","OK"))</f>
        <v>OK</v>
      </c>
      <c r="M53" s="1" t="s">
        <v>374</v>
      </c>
      <c r="N53" s="204">
        <v>1</v>
      </c>
      <c r="O53" t="s">
        <v>729</v>
      </c>
    </row>
    <row r="54" spans="1:15" customFormat="1">
      <c r="A54" s="205" t="s">
        <v>903</v>
      </c>
      <c r="B54" s="206" t="s">
        <v>48</v>
      </c>
      <c r="C54" s="206" t="s">
        <v>64</v>
      </c>
      <c r="D54" s="29" t="s">
        <v>900</v>
      </c>
      <c r="E54" s="1"/>
      <c r="F54" s="16" t="str">
        <f t="shared" si="7"/>
        <v>あぷ０２</v>
      </c>
      <c r="G54" s="16" t="str">
        <f t="shared" si="8"/>
        <v>川上英二</v>
      </c>
      <c r="H54" s="29" t="s">
        <v>900</v>
      </c>
      <c r="I54" s="1" t="s">
        <v>0</v>
      </c>
      <c r="J54" s="1">
        <v>1963</v>
      </c>
      <c r="K54" s="21">
        <f t="shared" ref="K54:K81" si="10">IF(J54="","",(2024-J54))</f>
        <v>61</v>
      </c>
      <c r="L54" s="17" t="str">
        <f t="shared" si="9"/>
        <v>OK</v>
      </c>
      <c r="M54" s="207" t="s">
        <v>367</v>
      </c>
      <c r="N54" s="204">
        <v>2</v>
      </c>
      <c r="O54" t="s">
        <v>729</v>
      </c>
    </row>
    <row r="55" spans="1:15" customFormat="1">
      <c r="A55" s="205" t="s">
        <v>904</v>
      </c>
      <c r="B55" s="206" t="s">
        <v>65</v>
      </c>
      <c r="C55" s="206" t="s">
        <v>66</v>
      </c>
      <c r="D55" s="29" t="s">
        <v>900</v>
      </c>
      <c r="E55" s="1"/>
      <c r="F55" s="16" t="str">
        <f t="shared" si="7"/>
        <v>あぷ０３</v>
      </c>
      <c r="G55" s="16" t="str">
        <f t="shared" si="8"/>
        <v>浅田隆昭</v>
      </c>
      <c r="H55" s="29" t="s">
        <v>900</v>
      </c>
      <c r="I55" s="1" t="s">
        <v>0</v>
      </c>
      <c r="J55" s="1">
        <v>1964</v>
      </c>
      <c r="K55" s="21">
        <f t="shared" si="10"/>
        <v>60</v>
      </c>
      <c r="L55" s="17" t="str">
        <f t="shared" si="9"/>
        <v>OK</v>
      </c>
      <c r="M55" s="1" t="s">
        <v>383</v>
      </c>
      <c r="N55" s="204">
        <v>3</v>
      </c>
      <c r="O55" t="s">
        <v>729</v>
      </c>
    </row>
    <row r="56" spans="1:15" customFormat="1">
      <c r="A56" s="205" t="s">
        <v>905</v>
      </c>
      <c r="B56" s="206" t="s">
        <v>413</v>
      </c>
      <c r="C56" s="206" t="s">
        <v>414</v>
      </c>
      <c r="D56" s="29" t="s">
        <v>900</v>
      </c>
      <c r="E56" s="1"/>
      <c r="F56" s="16" t="str">
        <f t="shared" si="7"/>
        <v>あぷ０４</v>
      </c>
      <c r="G56" s="16" t="str">
        <f t="shared" si="8"/>
        <v>森永洋介</v>
      </c>
      <c r="H56" s="29" t="s">
        <v>900</v>
      </c>
      <c r="I56" s="1" t="s">
        <v>0</v>
      </c>
      <c r="J56" s="1">
        <v>1986</v>
      </c>
      <c r="K56" s="21">
        <f t="shared" si="10"/>
        <v>38</v>
      </c>
      <c r="L56" s="17" t="str">
        <f t="shared" si="9"/>
        <v>OK</v>
      </c>
      <c r="M56" s="1" t="s">
        <v>393</v>
      </c>
      <c r="N56" s="204">
        <v>4</v>
      </c>
      <c r="O56" t="s">
        <v>729</v>
      </c>
    </row>
    <row r="57" spans="1:15" customFormat="1">
      <c r="A57" s="205" t="s">
        <v>906</v>
      </c>
      <c r="B57" s="206" t="s">
        <v>415</v>
      </c>
      <c r="C57" s="206" t="s">
        <v>416</v>
      </c>
      <c r="D57" s="29" t="s">
        <v>900</v>
      </c>
      <c r="E57" s="1"/>
      <c r="F57" s="16" t="str">
        <f t="shared" si="7"/>
        <v>あぷ０５</v>
      </c>
      <c r="G57" s="16" t="str">
        <f t="shared" si="8"/>
        <v>辰巳悟朗</v>
      </c>
      <c r="H57" s="29" t="s">
        <v>900</v>
      </c>
      <c r="I57" s="1" t="s">
        <v>0</v>
      </c>
      <c r="J57" s="1">
        <v>1974</v>
      </c>
      <c r="K57" s="21">
        <f t="shared" si="10"/>
        <v>50</v>
      </c>
      <c r="L57" s="17" t="str">
        <f t="shared" si="9"/>
        <v>OK</v>
      </c>
      <c r="M57" s="1" t="s">
        <v>409</v>
      </c>
      <c r="N57" s="204">
        <v>5</v>
      </c>
      <c r="O57" t="s">
        <v>729</v>
      </c>
    </row>
    <row r="58" spans="1:15" customFormat="1">
      <c r="A58" s="205" t="s">
        <v>907</v>
      </c>
      <c r="B58" s="208" t="s">
        <v>908</v>
      </c>
      <c r="C58" s="208" t="s">
        <v>909</v>
      </c>
      <c r="D58" s="29" t="s">
        <v>900</v>
      </c>
      <c r="F58" s="16" t="str">
        <f t="shared" si="7"/>
        <v>あぷ０６</v>
      </c>
      <c r="G58" s="19" t="str">
        <f t="shared" si="8"/>
        <v>川上美弥子</v>
      </c>
      <c r="H58" s="29" t="s">
        <v>900</v>
      </c>
      <c r="I58" s="208" t="s">
        <v>3</v>
      </c>
      <c r="J58" s="2">
        <v>1971</v>
      </c>
      <c r="K58" s="21">
        <f t="shared" si="10"/>
        <v>53</v>
      </c>
      <c r="L58" s="2" t="str">
        <f t="shared" si="9"/>
        <v>OK</v>
      </c>
      <c r="M58" s="34" t="s">
        <v>367</v>
      </c>
      <c r="N58" s="204">
        <v>6</v>
      </c>
      <c r="O58" t="s">
        <v>729</v>
      </c>
    </row>
    <row r="59" spans="1:15" customFormat="1">
      <c r="A59" s="205" t="s">
        <v>910</v>
      </c>
      <c r="B59" s="209" t="s">
        <v>911</v>
      </c>
      <c r="C59" s="209" t="s">
        <v>912</v>
      </c>
      <c r="D59" s="29" t="s">
        <v>900</v>
      </c>
      <c r="E59" s="19"/>
      <c r="F59" s="16" t="str">
        <f t="shared" si="7"/>
        <v>あぷ０７</v>
      </c>
      <c r="G59" s="209" t="str">
        <f t="shared" si="8"/>
        <v>山内雄平</v>
      </c>
      <c r="H59" s="29" t="s">
        <v>900</v>
      </c>
      <c r="I59" s="29" t="s">
        <v>45</v>
      </c>
      <c r="J59" s="210">
        <v>1989</v>
      </c>
      <c r="K59" s="21">
        <f t="shared" si="10"/>
        <v>35</v>
      </c>
      <c r="L59" s="17" t="str">
        <f>IF(G59="","",IF(COUNTIF($G$7:$G$532,G59)&gt;1,"2重登録","OK"))</f>
        <v>OK</v>
      </c>
      <c r="M59" s="207" t="s">
        <v>913</v>
      </c>
      <c r="N59" s="204">
        <v>7</v>
      </c>
      <c r="O59" t="s">
        <v>729</v>
      </c>
    </row>
    <row r="60" spans="1:15" customFormat="1">
      <c r="A60" s="205" t="s">
        <v>914</v>
      </c>
      <c r="B60" s="211" t="s">
        <v>915</v>
      </c>
      <c r="C60" s="211" t="s">
        <v>916</v>
      </c>
      <c r="D60" s="29" t="s">
        <v>900</v>
      </c>
      <c r="E60" s="19"/>
      <c r="F60" s="16" t="str">
        <f>A60</f>
        <v>あぷ０８</v>
      </c>
      <c r="G60" s="209" t="str">
        <f>B60&amp;C60</f>
        <v>木村美香</v>
      </c>
      <c r="H60" s="29" t="s">
        <v>900</v>
      </c>
      <c r="I60" s="208" t="s">
        <v>3</v>
      </c>
      <c r="J60" s="210">
        <v>1962</v>
      </c>
      <c r="K60" s="21">
        <f t="shared" si="10"/>
        <v>62</v>
      </c>
      <c r="L60" s="17" t="str">
        <f>IF(G60="","",IF(COUNTIF($G$7:$G$533,G60)&gt;1,"2重登録","OK"))</f>
        <v>OK</v>
      </c>
      <c r="M60" s="1" t="s">
        <v>917</v>
      </c>
      <c r="N60" s="204">
        <v>8</v>
      </c>
      <c r="O60" t="s">
        <v>729</v>
      </c>
    </row>
    <row r="61" spans="1:15" customFormat="1">
      <c r="A61" s="205" t="s">
        <v>918</v>
      </c>
      <c r="B61" s="211" t="s">
        <v>919</v>
      </c>
      <c r="C61" s="211" t="s">
        <v>920</v>
      </c>
      <c r="D61" s="29" t="s">
        <v>900</v>
      </c>
      <c r="E61" s="19"/>
      <c r="F61" s="16" t="str">
        <f>A61</f>
        <v>あぷ０９</v>
      </c>
      <c r="G61" s="209" t="str">
        <f>B61&amp;C61</f>
        <v>梶木和子</v>
      </c>
      <c r="H61" s="29" t="s">
        <v>900</v>
      </c>
      <c r="I61" s="208" t="s">
        <v>3</v>
      </c>
      <c r="J61" s="210">
        <v>1960</v>
      </c>
      <c r="K61" s="21">
        <f t="shared" si="10"/>
        <v>64</v>
      </c>
      <c r="L61" s="17" t="str">
        <f>IF(G61="","",IF(COUNTIF($G$7:$G$532,G61)&gt;1,"2重登録","OK"))</f>
        <v>OK</v>
      </c>
      <c r="M61" s="1" t="s">
        <v>409</v>
      </c>
      <c r="N61" s="204">
        <v>9</v>
      </c>
      <c r="O61" t="s">
        <v>729</v>
      </c>
    </row>
    <row r="62" spans="1:15" customFormat="1">
      <c r="A62" s="205" t="s">
        <v>921</v>
      </c>
      <c r="B62" s="26" t="s">
        <v>922</v>
      </c>
      <c r="C62" s="26" t="s">
        <v>923</v>
      </c>
      <c r="D62" s="29" t="s">
        <v>900</v>
      </c>
      <c r="E62" s="16"/>
      <c r="F62" s="16" t="str">
        <f t="shared" ref="F62:F84" si="11">A62</f>
        <v>あぷ１０</v>
      </c>
      <c r="G62" s="209" t="str">
        <f t="shared" ref="G62:G84" si="12">B62&amp;C62</f>
        <v>日高眞規子</v>
      </c>
      <c r="H62" s="29" t="s">
        <v>900</v>
      </c>
      <c r="I62" s="208" t="s">
        <v>3</v>
      </c>
      <c r="J62" s="20">
        <v>1963</v>
      </c>
      <c r="K62" s="21">
        <f t="shared" si="10"/>
        <v>61</v>
      </c>
      <c r="L62" s="17" t="str">
        <f>IF(G62="","",IF(COUNTIF($G$7:$G$532,G62)&gt;1,"2重登録","OK"))</f>
        <v>OK</v>
      </c>
      <c r="M62" s="16" t="s">
        <v>924</v>
      </c>
      <c r="N62" s="204">
        <v>10</v>
      </c>
      <c r="O62" t="s">
        <v>729</v>
      </c>
    </row>
    <row r="63" spans="1:15" customFormat="1">
      <c r="A63" s="205" t="s">
        <v>925</v>
      </c>
      <c r="B63" s="16" t="s">
        <v>926</v>
      </c>
      <c r="C63" s="16" t="s">
        <v>927</v>
      </c>
      <c r="D63" s="29" t="s">
        <v>900</v>
      </c>
      <c r="E63" s="16"/>
      <c r="F63" s="16" t="str">
        <f t="shared" si="11"/>
        <v>あぷ１１</v>
      </c>
      <c r="G63" s="209" t="str">
        <f t="shared" si="12"/>
        <v>長谷出浩</v>
      </c>
      <c r="H63" s="29" t="s">
        <v>900</v>
      </c>
      <c r="I63" s="16" t="s">
        <v>928</v>
      </c>
      <c r="J63" s="20">
        <v>1960</v>
      </c>
      <c r="K63" s="21">
        <f t="shared" si="10"/>
        <v>64</v>
      </c>
      <c r="L63" s="17" t="str">
        <f>IF(G63="","",IF(COUNTIF($G$7:$G$532,G63)&gt;1,"2重登録","OK"))</f>
        <v>OK</v>
      </c>
      <c r="M63" s="34" t="s">
        <v>367</v>
      </c>
      <c r="N63" s="204">
        <v>11</v>
      </c>
      <c r="O63" t="s">
        <v>729</v>
      </c>
    </row>
    <row r="64" spans="1:15" customFormat="1">
      <c r="A64" s="205" t="s">
        <v>929</v>
      </c>
      <c r="B64" s="26" t="s">
        <v>930</v>
      </c>
      <c r="C64" s="211" t="s">
        <v>931</v>
      </c>
      <c r="D64" s="29" t="s">
        <v>900</v>
      </c>
      <c r="E64" s="16"/>
      <c r="F64" s="16" t="str">
        <f t="shared" si="11"/>
        <v>あぷ１２</v>
      </c>
      <c r="G64" s="209" t="str">
        <f t="shared" si="12"/>
        <v>本池清子</v>
      </c>
      <c r="H64" s="29" t="s">
        <v>900</v>
      </c>
      <c r="I64" s="26" t="s">
        <v>3</v>
      </c>
      <c r="J64" s="20">
        <v>1967</v>
      </c>
      <c r="K64" s="21">
        <f t="shared" si="10"/>
        <v>57</v>
      </c>
      <c r="L64" s="17" t="str">
        <f>IF(G64="","",IF(COUNTIF($G$7:$G$532,G64)&gt;1,"2重登録","OK"))</f>
        <v>OK</v>
      </c>
      <c r="M64" s="1" t="s">
        <v>374</v>
      </c>
      <c r="N64" s="204">
        <v>12</v>
      </c>
      <c r="O64" t="s">
        <v>729</v>
      </c>
    </row>
    <row r="65" spans="1:15" s="212" customFormat="1">
      <c r="A65" s="205" t="s">
        <v>932</v>
      </c>
      <c r="B65" s="30" t="s">
        <v>933</v>
      </c>
      <c r="C65" s="30" t="s">
        <v>934</v>
      </c>
      <c r="D65" s="38" t="s">
        <v>900</v>
      </c>
      <c r="E65" s="16"/>
      <c r="F65" s="16" t="str">
        <f t="shared" si="11"/>
        <v>あぷ１３</v>
      </c>
      <c r="G65" s="209" t="str">
        <f t="shared" si="12"/>
        <v>奥田純也</v>
      </c>
      <c r="H65" s="38" t="s">
        <v>900</v>
      </c>
      <c r="I65" s="16" t="s">
        <v>928</v>
      </c>
      <c r="J65" s="20">
        <v>1963</v>
      </c>
      <c r="K65" s="82">
        <f t="shared" si="10"/>
        <v>61</v>
      </c>
      <c r="L65" s="39" t="str">
        <f>IF(G65="","",IF(COUNTIF($G$7:$G$539,G65)&gt;1,"2重登録","OK"))</f>
        <v>OK</v>
      </c>
      <c r="M65" s="34" t="s">
        <v>367</v>
      </c>
      <c r="N65" s="204">
        <v>13</v>
      </c>
      <c r="O65" s="212" t="s">
        <v>729</v>
      </c>
    </row>
    <row r="66" spans="1:15" customFormat="1">
      <c r="A66" s="205" t="s">
        <v>935</v>
      </c>
      <c r="B66" s="26" t="s">
        <v>936</v>
      </c>
      <c r="C66" s="26" t="s">
        <v>937</v>
      </c>
      <c r="D66" s="29" t="s">
        <v>900</v>
      </c>
      <c r="E66" s="16"/>
      <c r="F66" s="16" t="str">
        <f t="shared" si="11"/>
        <v>あぷ１４</v>
      </c>
      <c r="G66" s="209" t="str">
        <f t="shared" si="12"/>
        <v>村田朋子</v>
      </c>
      <c r="H66" s="29" t="s">
        <v>900</v>
      </c>
      <c r="I66" s="26" t="s">
        <v>938</v>
      </c>
      <c r="J66" s="20">
        <v>1959</v>
      </c>
      <c r="K66" s="21">
        <f t="shared" si="10"/>
        <v>65</v>
      </c>
      <c r="L66" s="17" t="str">
        <f t="shared" ref="L66:L75" si="13">IF(G66="","",IF(COUNTIF($G$7:$G$532,G66)&gt;1,"2重登録","OK"))</f>
        <v>OK</v>
      </c>
      <c r="M66" s="34" t="s">
        <v>367</v>
      </c>
      <c r="N66" s="204">
        <v>14</v>
      </c>
      <c r="O66" t="s">
        <v>729</v>
      </c>
    </row>
    <row r="67" spans="1:15" customFormat="1">
      <c r="A67" s="205" t="s">
        <v>939</v>
      </c>
      <c r="B67" s="26" t="s">
        <v>417</v>
      </c>
      <c r="C67" s="26" t="s">
        <v>940</v>
      </c>
      <c r="D67" s="29" t="s">
        <v>900</v>
      </c>
      <c r="E67" s="16"/>
      <c r="F67" s="16" t="str">
        <f t="shared" si="11"/>
        <v>あぷ１５</v>
      </c>
      <c r="G67" s="209" t="str">
        <f t="shared" si="12"/>
        <v>村田理恵子</v>
      </c>
      <c r="H67" s="29" t="s">
        <v>900</v>
      </c>
      <c r="I67" s="26" t="s">
        <v>938</v>
      </c>
      <c r="J67" s="20">
        <v>1979</v>
      </c>
      <c r="K67" s="21">
        <f t="shared" si="10"/>
        <v>45</v>
      </c>
      <c r="L67" s="17" t="str">
        <f t="shared" si="13"/>
        <v>OK</v>
      </c>
      <c r="M67" s="34" t="s">
        <v>367</v>
      </c>
      <c r="N67" s="204">
        <v>15</v>
      </c>
      <c r="O67" t="s">
        <v>729</v>
      </c>
    </row>
    <row r="68" spans="1:15" customFormat="1">
      <c r="A68" s="205" t="s">
        <v>941</v>
      </c>
      <c r="B68" s="16" t="s">
        <v>942</v>
      </c>
      <c r="C68" s="16" t="s">
        <v>943</v>
      </c>
      <c r="D68" s="29" t="s">
        <v>900</v>
      </c>
      <c r="E68" s="16"/>
      <c r="F68" s="16" t="str">
        <f t="shared" si="11"/>
        <v>あぷ１６</v>
      </c>
      <c r="G68" s="209" t="str">
        <f t="shared" si="12"/>
        <v>竹村治</v>
      </c>
      <c r="H68" s="29" t="s">
        <v>900</v>
      </c>
      <c r="I68" s="16" t="s">
        <v>928</v>
      </c>
      <c r="J68" s="20">
        <v>1961</v>
      </c>
      <c r="K68" s="21">
        <f t="shared" si="10"/>
        <v>63</v>
      </c>
      <c r="L68" s="17" t="str">
        <f t="shared" si="13"/>
        <v>OK</v>
      </c>
      <c r="M68" s="16" t="s">
        <v>944</v>
      </c>
      <c r="N68" s="204">
        <v>16</v>
      </c>
      <c r="O68" t="s">
        <v>729</v>
      </c>
    </row>
    <row r="69" spans="1:15" customFormat="1">
      <c r="A69" s="205" t="s">
        <v>945</v>
      </c>
      <c r="B69" s="16" t="s">
        <v>946</v>
      </c>
      <c r="C69" s="16" t="s">
        <v>947</v>
      </c>
      <c r="D69" s="29" t="s">
        <v>900</v>
      </c>
      <c r="E69" s="16"/>
      <c r="F69" s="16" t="str">
        <f t="shared" si="11"/>
        <v>あぷ１７</v>
      </c>
      <c r="G69" s="209" t="str">
        <f t="shared" si="12"/>
        <v>木村誠</v>
      </c>
      <c r="H69" s="29" t="s">
        <v>900</v>
      </c>
      <c r="I69" s="16" t="s">
        <v>928</v>
      </c>
      <c r="J69" s="20">
        <v>1968</v>
      </c>
      <c r="K69" s="21">
        <f t="shared" si="10"/>
        <v>56</v>
      </c>
      <c r="L69" s="17" t="str">
        <f t="shared" si="13"/>
        <v>OK</v>
      </c>
      <c r="M69" s="16" t="s">
        <v>948</v>
      </c>
      <c r="N69" s="204">
        <v>17</v>
      </c>
      <c r="O69" t="s">
        <v>729</v>
      </c>
    </row>
    <row r="70" spans="1:15" customFormat="1">
      <c r="A70" s="205" t="s">
        <v>949</v>
      </c>
      <c r="B70" s="26" t="s">
        <v>946</v>
      </c>
      <c r="C70" s="26" t="s">
        <v>950</v>
      </c>
      <c r="D70" s="29" t="s">
        <v>900</v>
      </c>
      <c r="E70" s="16"/>
      <c r="F70" s="16" t="str">
        <f t="shared" si="11"/>
        <v>あぷ１８</v>
      </c>
      <c r="G70" s="209" t="str">
        <f t="shared" si="12"/>
        <v>木村容子</v>
      </c>
      <c r="H70" s="29" t="s">
        <v>900</v>
      </c>
      <c r="I70" s="26" t="s">
        <v>938</v>
      </c>
      <c r="J70" s="20">
        <v>1967</v>
      </c>
      <c r="K70" s="21">
        <f t="shared" si="10"/>
        <v>57</v>
      </c>
      <c r="L70" s="17" t="str">
        <f t="shared" si="13"/>
        <v>OK</v>
      </c>
      <c r="M70" s="16" t="s">
        <v>948</v>
      </c>
      <c r="N70" s="204">
        <v>18</v>
      </c>
      <c r="O70" t="s">
        <v>729</v>
      </c>
    </row>
    <row r="71" spans="1:15" customFormat="1">
      <c r="A71" s="205" t="s">
        <v>951</v>
      </c>
      <c r="B71" s="16" t="s">
        <v>952</v>
      </c>
      <c r="C71" s="16" t="s">
        <v>953</v>
      </c>
      <c r="D71" s="29" t="s">
        <v>900</v>
      </c>
      <c r="E71" s="16"/>
      <c r="F71" s="16" t="str">
        <f t="shared" si="11"/>
        <v>あぷ１９</v>
      </c>
      <c r="G71" s="209" t="str">
        <f t="shared" si="12"/>
        <v>服部龍優</v>
      </c>
      <c r="H71" s="29" t="s">
        <v>900</v>
      </c>
      <c r="I71" s="16" t="s">
        <v>928</v>
      </c>
      <c r="J71" s="20">
        <v>1997</v>
      </c>
      <c r="K71" s="21">
        <f t="shared" si="10"/>
        <v>27</v>
      </c>
      <c r="L71" s="17" t="str">
        <f t="shared" si="13"/>
        <v>OK</v>
      </c>
      <c r="M71" s="16" t="s">
        <v>954</v>
      </c>
      <c r="N71" s="204">
        <v>19</v>
      </c>
      <c r="O71" t="s">
        <v>729</v>
      </c>
    </row>
    <row r="72" spans="1:15" customFormat="1">
      <c r="A72" s="205" t="s">
        <v>955</v>
      </c>
      <c r="B72" s="16" t="s">
        <v>956</v>
      </c>
      <c r="C72" s="16" t="s">
        <v>957</v>
      </c>
      <c r="D72" s="29" t="s">
        <v>900</v>
      </c>
      <c r="E72" s="16"/>
      <c r="F72" s="16" t="str">
        <f t="shared" si="11"/>
        <v>あぷ２０</v>
      </c>
      <c r="G72" s="209" t="str">
        <f t="shared" si="12"/>
        <v>古市雄哉</v>
      </c>
      <c r="H72" s="29" t="s">
        <v>900</v>
      </c>
      <c r="I72" s="16" t="s">
        <v>928</v>
      </c>
      <c r="J72" s="20">
        <v>1997</v>
      </c>
      <c r="K72" s="21">
        <f t="shared" si="10"/>
        <v>27</v>
      </c>
      <c r="L72" s="17" t="str">
        <f t="shared" si="13"/>
        <v>OK</v>
      </c>
      <c r="M72" s="16" t="s">
        <v>958</v>
      </c>
      <c r="N72" s="204">
        <v>20</v>
      </c>
      <c r="O72" t="s">
        <v>729</v>
      </c>
    </row>
    <row r="73" spans="1:15" customFormat="1">
      <c r="A73" s="205" t="s">
        <v>959</v>
      </c>
      <c r="B73" s="16" t="s">
        <v>960</v>
      </c>
      <c r="C73" s="16" t="s">
        <v>961</v>
      </c>
      <c r="D73" s="29" t="s">
        <v>900</v>
      </c>
      <c r="E73" s="16"/>
      <c r="F73" s="16" t="str">
        <f t="shared" si="11"/>
        <v>あぷ２１</v>
      </c>
      <c r="G73" s="209" t="str">
        <f t="shared" si="12"/>
        <v>大塚光稀</v>
      </c>
      <c r="H73" s="29" t="s">
        <v>900</v>
      </c>
      <c r="I73" s="16" t="s">
        <v>928</v>
      </c>
      <c r="J73" s="20">
        <v>1999</v>
      </c>
      <c r="K73" s="21">
        <f t="shared" si="10"/>
        <v>25</v>
      </c>
      <c r="L73" s="17" t="str">
        <f t="shared" si="13"/>
        <v>OK</v>
      </c>
      <c r="M73" s="16" t="s">
        <v>958</v>
      </c>
      <c r="N73" s="204">
        <v>21</v>
      </c>
      <c r="O73" t="s">
        <v>729</v>
      </c>
    </row>
    <row r="74" spans="1:15" customFormat="1">
      <c r="A74" s="205" t="s">
        <v>962</v>
      </c>
      <c r="B74" s="16" t="s">
        <v>963</v>
      </c>
      <c r="C74" s="16" t="s">
        <v>964</v>
      </c>
      <c r="D74" s="29" t="s">
        <v>900</v>
      </c>
      <c r="E74" s="16"/>
      <c r="F74" s="16" t="str">
        <f t="shared" si="11"/>
        <v>あぷ２２</v>
      </c>
      <c r="G74" s="209" t="str">
        <f t="shared" si="12"/>
        <v>東正隆</v>
      </c>
      <c r="H74" s="29" t="s">
        <v>900</v>
      </c>
      <c r="I74" s="16" t="s">
        <v>928</v>
      </c>
      <c r="J74" s="20">
        <v>1965</v>
      </c>
      <c r="K74" s="21">
        <f t="shared" si="10"/>
        <v>59</v>
      </c>
      <c r="L74" s="17" t="str">
        <f t="shared" si="13"/>
        <v>OK</v>
      </c>
      <c r="M74" s="16" t="s">
        <v>409</v>
      </c>
      <c r="N74" s="204">
        <v>22</v>
      </c>
      <c r="O74" t="s">
        <v>729</v>
      </c>
    </row>
    <row r="75" spans="1:15" customFormat="1">
      <c r="A75" s="205" t="s">
        <v>965</v>
      </c>
      <c r="B75" s="16" t="s">
        <v>966</v>
      </c>
      <c r="C75" s="16" t="s">
        <v>967</v>
      </c>
      <c r="D75" s="29" t="s">
        <v>900</v>
      </c>
      <c r="E75" s="16"/>
      <c r="F75" s="16" t="str">
        <f t="shared" si="11"/>
        <v>あぷ２３</v>
      </c>
      <c r="G75" s="209" t="str">
        <f t="shared" si="12"/>
        <v>二ツ井裕也</v>
      </c>
      <c r="H75" s="29" t="s">
        <v>900</v>
      </c>
      <c r="I75" s="16" t="s">
        <v>928</v>
      </c>
      <c r="J75" s="20">
        <v>1990</v>
      </c>
      <c r="K75" s="21">
        <f t="shared" si="10"/>
        <v>34</v>
      </c>
      <c r="L75" s="17" t="str">
        <f t="shared" si="13"/>
        <v>OK</v>
      </c>
      <c r="M75" s="16" t="s">
        <v>948</v>
      </c>
      <c r="N75" s="204">
        <v>23</v>
      </c>
      <c r="O75" t="s">
        <v>729</v>
      </c>
    </row>
    <row r="76" spans="1:15" customFormat="1">
      <c r="A76" s="205" t="s">
        <v>968</v>
      </c>
      <c r="B76" s="26" t="s">
        <v>969</v>
      </c>
      <c r="C76" s="26" t="s">
        <v>970</v>
      </c>
      <c r="D76" s="29" t="s">
        <v>900</v>
      </c>
      <c r="E76" s="16"/>
      <c r="F76" s="16" t="str">
        <f t="shared" si="11"/>
        <v>あぷ２４</v>
      </c>
      <c r="G76" s="209" t="str">
        <f t="shared" si="12"/>
        <v>田中　有紀</v>
      </c>
      <c r="H76" s="29" t="s">
        <v>900</v>
      </c>
      <c r="I76" s="26" t="s">
        <v>938</v>
      </c>
      <c r="J76" s="20">
        <v>1969</v>
      </c>
      <c r="K76" s="21">
        <f t="shared" si="10"/>
        <v>55</v>
      </c>
      <c r="L76" s="17" t="str">
        <f>IF(G76="","",IF(COUNTIF($G$5:$G$532,G76)&gt;1,"2重登録","OK"))</f>
        <v>OK</v>
      </c>
      <c r="M76" s="16" t="s">
        <v>944</v>
      </c>
      <c r="N76" s="204">
        <v>24</v>
      </c>
      <c r="O76" t="s">
        <v>729</v>
      </c>
    </row>
    <row r="77" spans="1:15" customFormat="1">
      <c r="A77" s="205" t="s">
        <v>971</v>
      </c>
      <c r="B77" s="16" t="s">
        <v>972</v>
      </c>
      <c r="C77" s="16" t="s">
        <v>973</v>
      </c>
      <c r="D77" s="29" t="s">
        <v>900</v>
      </c>
      <c r="F77" s="16" t="str">
        <f t="shared" si="11"/>
        <v>あぷ２５</v>
      </c>
      <c r="G77" s="209" t="str">
        <f t="shared" si="12"/>
        <v>岡川謙二</v>
      </c>
      <c r="H77" s="29" t="s">
        <v>900</v>
      </c>
      <c r="I77" s="16" t="s">
        <v>928</v>
      </c>
      <c r="J77" s="20">
        <v>1967</v>
      </c>
      <c r="K77" s="21">
        <f t="shared" si="10"/>
        <v>57</v>
      </c>
      <c r="L77" s="17" t="str">
        <f>IF(G77="","",IF(COUNTIF($G$7:$G$532,G77)&gt;1,"2重登録","OK"))</f>
        <v>OK</v>
      </c>
      <c r="M77" s="1" t="s">
        <v>393</v>
      </c>
      <c r="N77" s="204">
        <v>25</v>
      </c>
      <c r="O77" t="s">
        <v>729</v>
      </c>
    </row>
    <row r="78" spans="1:15" customFormat="1">
      <c r="A78" s="205" t="s">
        <v>974</v>
      </c>
      <c r="B78" s="16" t="s">
        <v>975</v>
      </c>
      <c r="C78" s="16" t="s">
        <v>976</v>
      </c>
      <c r="D78" s="29" t="s">
        <v>900</v>
      </c>
      <c r="F78" s="16" t="str">
        <f t="shared" si="11"/>
        <v>あぷ２６</v>
      </c>
      <c r="G78" s="209" t="str">
        <f t="shared" si="12"/>
        <v>鈴木龍</v>
      </c>
      <c r="H78" s="29" t="s">
        <v>900</v>
      </c>
      <c r="I78" s="16" t="s">
        <v>928</v>
      </c>
      <c r="J78" s="20">
        <v>1991</v>
      </c>
      <c r="K78" s="21">
        <f t="shared" si="10"/>
        <v>33</v>
      </c>
      <c r="L78" s="17" t="str">
        <f>IF(G78="","",IF(COUNTIF($G$7:$G$532,G78)&gt;1,"2重登録","OK"))</f>
        <v>OK</v>
      </c>
      <c r="M78" s="1" t="s">
        <v>958</v>
      </c>
      <c r="N78" s="204">
        <v>26</v>
      </c>
      <c r="O78" t="s">
        <v>729</v>
      </c>
    </row>
    <row r="79" spans="1:15" customFormat="1">
      <c r="A79" s="205" t="s">
        <v>977</v>
      </c>
      <c r="B79" s="16" t="s">
        <v>978</v>
      </c>
      <c r="C79" s="16" t="s">
        <v>979</v>
      </c>
      <c r="D79" s="29" t="s">
        <v>900</v>
      </c>
      <c r="F79" s="16" t="str">
        <f t="shared" si="11"/>
        <v>あぷ２７</v>
      </c>
      <c r="G79" s="209" t="str">
        <f t="shared" si="12"/>
        <v>濱口大輔</v>
      </c>
      <c r="H79" s="29" t="s">
        <v>900</v>
      </c>
      <c r="I79" s="16" t="s">
        <v>928</v>
      </c>
      <c r="J79" s="20">
        <v>1981</v>
      </c>
      <c r="K79" s="21">
        <f t="shared" si="10"/>
        <v>43</v>
      </c>
      <c r="L79" s="17" t="str">
        <f>IF(G79="","",IF(COUNTIF($G$7:$G$532,G79)&gt;1,"2重登録","OK"))</f>
        <v>OK</v>
      </c>
      <c r="M79" s="1" t="s">
        <v>958</v>
      </c>
      <c r="N79" s="204">
        <v>27</v>
      </c>
      <c r="O79" t="s">
        <v>729</v>
      </c>
    </row>
    <row r="80" spans="1:15" customFormat="1">
      <c r="A80" s="205" t="s">
        <v>980</v>
      </c>
      <c r="B80" s="16" t="s">
        <v>981</v>
      </c>
      <c r="C80" s="16" t="s">
        <v>982</v>
      </c>
      <c r="D80" s="29" t="s">
        <v>900</v>
      </c>
      <c r="F80" s="16" t="str">
        <f t="shared" si="11"/>
        <v>あぷ２８</v>
      </c>
      <c r="G80" s="209" t="str">
        <f t="shared" si="12"/>
        <v>谷秀幸</v>
      </c>
      <c r="H80" s="29" t="s">
        <v>900</v>
      </c>
      <c r="I80" s="16" t="s">
        <v>928</v>
      </c>
      <c r="J80" s="20">
        <v>1965</v>
      </c>
      <c r="K80" s="21">
        <f t="shared" si="10"/>
        <v>59</v>
      </c>
      <c r="L80" s="17" t="str">
        <f>IF(G80="","",IF(COUNTIF($G$7:$G$532,G80)&gt;1,"2重登録","OK"))</f>
        <v>OK</v>
      </c>
      <c r="M80" s="207" t="s">
        <v>913</v>
      </c>
      <c r="N80" s="204">
        <v>28</v>
      </c>
      <c r="O80" t="s">
        <v>729</v>
      </c>
    </row>
    <row r="81" spans="1:17" customFormat="1">
      <c r="A81" s="205" t="s">
        <v>983</v>
      </c>
      <c r="B81" s="16" t="s">
        <v>984</v>
      </c>
      <c r="C81" s="16" t="s">
        <v>985</v>
      </c>
      <c r="D81" s="29" t="s">
        <v>900</v>
      </c>
      <c r="F81" s="16" t="str">
        <f t="shared" si="11"/>
        <v>あぷ２９</v>
      </c>
      <c r="G81" s="209" t="str">
        <f t="shared" si="12"/>
        <v>稲泉聡</v>
      </c>
      <c r="H81" s="29" t="s">
        <v>900</v>
      </c>
      <c r="I81" s="16" t="s">
        <v>928</v>
      </c>
      <c r="J81" s="20">
        <v>1967</v>
      </c>
      <c r="K81" s="21">
        <f t="shared" si="10"/>
        <v>57</v>
      </c>
      <c r="L81" s="17" t="str">
        <f>IF(G81="","",IF(COUNTIF($G$7:$G$532,G81)&gt;1,"2重登録","OK"))</f>
        <v>OK</v>
      </c>
      <c r="M81" s="207" t="s">
        <v>913</v>
      </c>
      <c r="N81" s="204">
        <v>29</v>
      </c>
      <c r="O81" t="s">
        <v>729</v>
      </c>
    </row>
    <row r="82" spans="1:17" customFormat="1">
      <c r="A82" s="205" t="s">
        <v>986</v>
      </c>
      <c r="B82" s="16" t="s">
        <v>987</v>
      </c>
      <c r="C82" s="16" t="s">
        <v>988</v>
      </c>
      <c r="D82" s="29" t="s">
        <v>900</v>
      </c>
      <c r="E82" s="16"/>
      <c r="F82" s="16" t="str">
        <f t="shared" si="11"/>
        <v>あぷ30</v>
      </c>
      <c r="G82" s="209" t="str">
        <f t="shared" si="12"/>
        <v>山崎豊</v>
      </c>
      <c r="H82" s="29" t="s">
        <v>900</v>
      </c>
      <c r="I82" s="213" t="s">
        <v>928</v>
      </c>
      <c r="J82" s="214">
        <v>1975</v>
      </c>
      <c r="K82" s="215">
        <f>IF(J82="","",(2024-J82))</f>
        <v>49</v>
      </c>
      <c r="L82" s="17" t="str">
        <f>IF(G82="","",IF(COUNTIF($G$7:$G$552,G82)&gt;1,"2重登録","OK"))</f>
        <v>OK</v>
      </c>
      <c r="M82" s="34" t="s">
        <v>367</v>
      </c>
      <c r="N82" s="204">
        <v>30</v>
      </c>
    </row>
    <row r="83" spans="1:17" customFormat="1">
      <c r="A83" s="205" t="s">
        <v>989</v>
      </c>
      <c r="B83" s="16" t="s">
        <v>990</v>
      </c>
      <c r="C83" s="16" t="s">
        <v>991</v>
      </c>
      <c r="D83" s="29" t="s">
        <v>900</v>
      </c>
      <c r="F83" s="16" t="str">
        <f t="shared" si="11"/>
        <v>あぷ３０</v>
      </c>
      <c r="G83" s="209" t="str">
        <f t="shared" si="12"/>
        <v>妹川寿明</v>
      </c>
      <c r="H83" s="29" t="s">
        <v>900</v>
      </c>
      <c r="I83" s="16" t="s">
        <v>928</v>
      </c>
      <c r="J83" s="20">
        <v>1995</v>
      </c>
      <c r="K83" s="21">
        <f t="shared" ref="K83:K84" si="14">IF(J83="","",(2024-J83))</f>
        <v>29</v>
      </c>
      <c r="L83" s="17" t="str">
        <f>IF(G83="","",IF(COUNTIF($G$7:$G$544,G83)&gt;1,"2重登録","OK"))</f>
        <v>OK</v>
      </c>
      <c r="M83" s="207" t="s">
        <v>913</v>
      </c>
      <c r="N83" s="204">
        <v>30</v>
      </c>
    </row>
    <row r="84" spans="1:17" customFormat="1">
      <c r="A84" s="205" t="s">
        <v>992</v>
      </c>
      <c r="B84" s="26" t="s">
        <v>990</v>
      </c>
      <c r="C84" s="26" t="s">
        <v>993</v>
      </c>
      <c r="D84" s="29" t="s">
        <v>900</v>
      </c>
      <c r="F84" s="16" t="str">
        <f t="shared" si="11"/>
        <v>あぷ３１</v>
      </c>
      <c r="G84" s="209" t="str">
        <f t="shared" si="12"/>
        <v>妹川麻佑</v>
      </c>
      <c r="H84" s="29" t="s">
        <v>900</v>
      </c>
      <c r="I84" s="26" t="s">
        <v>938</v>
      </c>
      <c r="J84" s="20">
        <v>1995</v>
      </c>
      <c r="K84" s="21">
        <f t="shared" si="14"/>
        <v>29</v>
      </c>
      <c r="L84" s="17" t="str">
        <f>IF(G84="","",IF(COUNTIF($G$7:$G$544,G84)&gt;1,"2重登録","OK"))</f>
        <v>OK</v>
      </c>
      <c r="M84" s="207" t="s">
        <v>913</v>
      </c>
      <c r="N84" s="204">
        <v>31</v>
      </c>
    </row>
    <row r="85" spans="1:17" s="91" customFormat="1">
      <c r="A85" s="100"/>
      <c r="B85" s="48"/>
      <c r="C85" s="48"/>
      <c r="D85" s="40"/>
      <c r="E85" s="46"/>
      <c r="F85" s="50"/>
      <c r="G85" s="40"/>
      <c r="H85" s="95"/>
      <c r="I85" s="95"/>
      <c r="J85" s="96"/>
      <c r="K85" s="49"/>
      <c r="L85" s="98" t="str">
        <f>IF(G85="","",IF(COUNTIF($G$15:$G$360,G85)&gt;1,"2重登録","OK"))</f>
        <v/>
      </c>
      <c r="M85" s="48"/>
      <c r="N85" s="46"/>
      <c r="O85" s="46"/>
      <c r="P85" s="46"/>
      <c r="Q85" s="46"/>
    </row>
    <row r="86" spans="1:17">
      <c r="A86" s="30"/>
      <c r="B86" s="482" t="s">
        <v>994</v>
      </c>
      <c r="C86" s="482"/>
      <c r="D86" s="484" t="s">
        <v>995</v>
      </c>
      <c r="E86" s="484"/>
      <c r="F86" s="484"/>
      <c r="G86" s="484"/>
      <c r="H86" s="16" t="s">
        <v>127</v>
      </c>
      <c r="I86" s="473" t="s">
        <v>128</v>
      </c>
      <c r="J86" s="473"/>
      <c r="K86" s="473"/>
      <c r="L86" s="17"/>
      <c r="M86" s="16"/>
      <c r="N86" s="16"/>
      <c r="O86" s="16"/>
      <c r="P86" s="16"/>
      <c r="Q86" s="16"/>
    </row>
    <row r="87" spans="1:17">
      <c r="A87" s="30"/>
      <c r="B87" s="482"/>
      <c r="C87" s="482"/>
      <c r="D87" s="484"/>
      <c r="E87" s="484"/>
      <c r="F87" s="484"/>
      <c r="G87" s="484"/>
      <c r="H87" s="216">
        <f>COUNTIF($M$90:$M$119,"東近江市")</f>
        <v>2</v>
      </c>
      <c r="I87" s="474">
        <f>H87/30</f>
        <v>6.6666666666666666E-2</v>
      </c>
      <c r="J87" s="474"/>
      <c r="K87" s="474"/>
      <c r="L87" s="17"/>
      <c r="M87" s="16"/>
      <c r="N87" s="16"/>
      <c r="O87" s="16"/>
      <c r="P87" s="16"/>
      <c r="Q87" s="16"/>
    </row>
    <row r="88" spans="1:17">
      <c r="A88" s="30"/>
      <c r="B88" s="19" t="s">
        <v>660</v>
      </c>
      <c r="C88" s="19"/>
      <c r="D88" s="90" t="s">
        <v>130</v>
      </c>
      <c r="E88" s="16"/>
      <c r="F88" s="17"/>
      <c r="G88" s="16"/>
      <c r="H88" s="16"/>
      <c r="I88" s="16"/>
      <c r="J88" s="20"/>
      <c r="K88" s="21" t="str">
        <f>IF(J88="","",(2012-J88))</f>
        <v/>
      </c>
      <c r="L88" s="17"/>
      <c r="M88" s="16"/>
      <c r="N88" s="16"/>
      <c r="O88" s="16"/>
      <c r="P88" s="16"/>
      <c r="Q88" s="16"/>
    </row>
    <row r="89" spans="1:17">
      <c r="A89" s="30"/>
      <c r="B89" s="485" t="s">
        <v>660</v>
      </c>
      <c r="C89" s="485"/>
      <c r="D89" s="16" t="s">
        <v>132</v>
      </c>
      <c r="E89" s="16"/>
      <c r="F89" s="17"/>
      <c r="G89" s="16"/>
      <c r="H89" s="16"/>
      <c r="I89" s="16"/>
      <c r="J89" s="20"/>
      <c r="K89" s="21" t="str">
        <f>IF(J89="","",(2012-J89))</f>
        <v/>
      </c>
      <c r="L89" s="17"/>
      <c r="M89" s="16"/>
      <c r="N89" s="16"/>
      <c r="O89" s="16"/>
      <c r="P89" s="16"/>
      <c r="Q89" s="16"/>
    </row>
    <row r="90" spans="1:17" s="26" customFormat="1">
      <c r="A90" s="31" t="s">
        <v>996</v>
      </c>
      <c r="B90" s="26" t="s">
        <v>997</v>
      </c>
      <c r="C90" s="26" t="s">
        <v>998</v>
      </c>
      <c r="D90" s="16" t="str">
        <f>$B$88</f>
        <v>アンヴァース</v>
      </c>
      <c r="E90" s="16"/>
      <c r="F90" s="39" t="str">
        <f>A90</f>
        <v>あん０１</v>
      </c>
      <c r="G90" s="16" t="str">
        <f>B90&amp;C90</f>
        <v>池田枝里</v>
      </c>
      <c r="H90" s="27" t="str">
        <f>$B$89</f>
        <v>アンヴァース</v>
      </c>
      <c r="I90" s="27" t="s">
        <v>3</v>
      </c>
      <c r="J90" s="20">
        <v>1986</v>
      </c>
      <c r="K90" s="82">
        <f>IF(J90="","",(2024-J90))</f>
        <v>38</v>
      </c>
      <c r="L90" s="39" t="str">
        <f t="shared" ref="L90:L119" si="15">IF(G90="","",IF(COUNTIF($G$5:$G$632,G90)&gt;1,"2重登録","OK"))</f>
        <v>OK</v>
      </c>
      <c r="M90" s="16" t="s">
        <v>183</v>
      </c>
    </row>
    <row r="91" spans="1:17" s="26" customFormat="1">
      <c r="A91" s="31" t="s">
        <v>999</v>
      </c>
      <c r="B91" s="26" t="s">
        <v>1000</v>
      </c>
      <c r="C91" s="26" t="s">
        <v>1001</v>
      </c>
      <c r="D91" s="16" t="str">
        <f t="shared" ref="D91:D120" si="16">$B$88</f>
        <v>アンヴァース</v>
      </c>
      <c r="E91" s="16"/>
      <c r="F91" s="39" t="str">
        <f>A91</f>
        <v>あん０２</v>
      </c>
      <c r="G91" s="16" t="str">
        <f>B91&amp;C91</f>
        <v>植田早耶</v>
      </c>
      <c r="H91" s="27" t="str">
        <f t="shared" ref="H91:H121" si="17">$B$89</f>
        <v>アンヴァース</v>
      </c>
      <c r="I91" s="27" t="s">
        <v>3</v>
      </c>
      <c r="J91" s="20">
        <v>1999</v>
      </c>
      <c r="K91" s="82">
        <f>IF(J91="","",(2024-J91))</f>
        <v>25</v>
      </c>
      <c r="L91" s="39" t="str">
        <f t="shared" si="15"/>
        <v>OK</v>
      </c>
      <c r="M91" s="26" t="s">
        <v>367</v>
      </c>
    </row>
    <row r="92" spans="1:17" s="22" customFormat="1">
      <c r="A92" s="31" t="s">
        <v>185</v>
      </c>
      <c r="B92" s="26" t="s">
        <v>1002</v>
      </c>
      <c r="C92" s="26" t="s">
        <v>1003</v>
      </c>
      <c r="D92" s="16" t="str">
        <f t="shared" si="16"/>
        <v>アンヴァース</v>
      </c>
      <c r="F92" s="217" t="str">
        <f>A92</f>
        <v>あん０３</v>
      </c>
      <c r="G92" s="22" t="str">
        <f>B92&amp;C92</f>
        <v>片木佐映</v>
      </c>
      <c r="H92" s="27" t="str">
        <f t="shared" si="17"/>
        <v>アンヴァース</v>
      </c>
      <c r="I92" s="27" t="s">
        <v>3</v>
      </c>
      <c r="J92" s="20">
        <v>1998</v>
      </c>
      <c r="K92" s="82">
        <f>IF(J92="","",(2024-J92))</f>
        <v>26</v>
      </c>
      <c r="L92" s="217" t="str">
        <f t="shared" si="15"/>
        <v>OK</v>
      </c>
      <c r="M92" s="22" t="s">
        <v>891</v>
      </c>
    </row>
    <row r="93" spans="1:17" s="26" customFormat="1">
      <c r="A93" s="31" t="s">
        <v>186</v>
      </c>
      <c r="B93" s="26" t="s">
        <v>1004</v>
      </c>
      <c r="C93" s="26" t="s">
        <v>1005</v>
      </c>
      <c r="D93" s="16" t="str">
        <f t="shared" si="16"/>
        <v>アンヴァース</v>
      </c>
      <c r="E93" s="16"/>
      <c r="F93" s="39" t="str">
        <f t="shared" ref="F93:F120" si="18">A93</f>
        <v>あん０４</v>
      </c>
      <c r="G93" s="16" t="str">
        <f t="shared" ref="G93:G120" si="19">B93&amp;C93</f>
        <v>片桐美里</v>
      </c>
      <c r="H93" s="27" t="str">
        <f t="shared" si="17"/>
        <v>アンヴァース</v>
      </c>
      <c r="I93" s="27" t="s">
        <v>3</v>
      </c>
      <c r="J93" s="20">
        <v>1977</v>
      </c>
      <c r="K93" s="82">
        <f t="shared" ref="K93:K120" si="20">IF(J93="","",(2024-J93))</f>
        <v>47</v>
      </c>
      <c r="L93" s="39" t="str">
        <f t="shared" si="15"/>
        <v>OK</v>
      </c>
      <c r="M93" s="16" t="s">
        <v>183</v>
      </c>
    </row>
    <row r="94" spans="1:17">
      <c r="A94" s="31" t="s">
        <v>187</v>
      </c>
      <c r="B94" s="34" t="s">
        <v>1006</v>
      </c>
      <c r="C94" s="34" t="s">
        <v>1007</v>
      </c>
      <c r="D94" s="16" t="str">
        <f t="shared" si="16"/>
        <v>アンヴァース</v>
      </c>
      <c r="E94" s="16"/>
      <c r="F94" s="17" t="str">
        <f t="shared" si="18"/>
        <v>あん０５</v>
      </c>
      <c r="G94" s="16" t="str">
        <f t="shared" si="19"/>
        <v>西野美恵</v>
      </c>
      <c r="H94" s="27" t="str">
        <f t="shared" si="17"/>
        <v>アンヴァース</v>
      </c>
      <c r="I94" s="92" t="s">
        <v>3</v>
      </c>
      <c r="J94" s="23">
        <v>1988</v>
      </c>
      <c r="K94" s="82">
        <f t="shared" si="20"/>
        <v>36</v>
      </c>
      <c r="L94" s="17" t="str">
        <f t="shared" si="15"/>
        <v>OK</v>
      </c>
      <c r="M94" s="22" t="s">
        <v>203</v>
      </c>
      <c r="N94" s="16"/>
      <c r="O94" s="16"/>
      <c r="P94" s="16"/>
      <c r="Q94" s="16"/>
    </row>
    <row r="95" spans="1:17">
      <c r="A95" s="31" t="s">
        <v>188</v>
      </c>
      <c r="B95" s="34" t="s">
        <v>58</v>
      </c>
      <c r="C95" s="34" t="s">
        <v>1008</v>
      </c>
      <c r="D95" s="16" t="str">
        <f t="shared" si="16"/>
        <v>アンヴァース</v>
      </c>
      <c r="E95" s="16"/>
      <c r="F95" s="17" t="str">
        <f t="shared" si="18"/>
        <v>あん０６</v>
      </c>
      <c r="G95" s="16" t="str">
        <f t="shared" si="19"/>
        <v>山口千恵</v>
      </c>
      <c r="H95" s="27" t="str">
        <f t="shared" si="17"/>
        <v>アンヴァース</v>
      </c>
      <c r="I95" s="92" t="s">
        <v>3</v>
      </c>
      <c r="J95" s="23">
        <v>1979</v>
      </c>
      <c r="K95" s="82">
        <f t="shared" si="20"/>
        <v>45</v>
      </c>
      <c r="L95" s="17" t="str">
        <f t="shared" si="15"/>
        <v>OK</v>
      </c>
      <c r="M95" s="22" t="s">
        <v>383</v>
      </c>
      <c r="N95" s="16"/>
      <c r="O95" s="16"/>
      <c r="P95" s="16"/>
      <c r="Q95" s="16"/>
    </row>
    <row r="96" spans="1:17" s="26" customFormat="1">
      <c r="A96" s="31" t="s">
        <v>189</v>
      </c>
      <c r="B96" s="26" t="s">
        <v>1009</v>
      </c>
      <c r="C96" s="26" t="s">
        <v>1010</v>
      </c>
      <c r="D96" s="16" t="str">
        <f t="shared" si="16"/>
        <v>アンヴァース</v>
      </c>
      <c r="E96" s="16"/>
      <c r="F96" s="39" t="str">
        <f t="shared" si="18"/>
        <v>あん０７</v>
      </c>
      <c r="G96" s="16" t="str">
        <f t="shared" si="19"/>
        <v>脇坂愛里</v>
      </c>
      <c r="H96" s="27" t="str">
        <f t="shared" si="17"/>
        <v>アンヴァース</v>
      </c>
      <c r="I96" s="27" t="s">
        <v>3</v>
      </c>
      <c r="J96" s="20">
        <v>1989</v>
      </c>
      <c r="K96" s="82">
        <f t="shared" si="20"/>
        <v>35</v>
      </c>
      <c r="L96" s="39" t="str">
        <f t="shared" si="15"/>
        <v>OK</v>
      </c>
      <c r="M96" s="16" t="s">
        <v>183</v>
      </c>
    </row>
    <row r="97" spans="1:17">
      <c r="A97" s="31" t="s">
        <v>190</v>
      </c>
      <c r="B97" s="34" t="s">
        <v>1011</v>
      </c>
      <c r="C97" s="34" t="s">
        <v>1438</v>
      </c>
      <c r="D97" s="16" t="str">
        <f t="shared" si="16"/>
        <v>アンヴァース</v>
      </c>
      <c r="E97" s="16"/>
      <c r="F97" s="17" t="str">
        <f t="shared" si="18"/>
        <v>あん０８</v>
      </c>
      <c r="G97" s="16" t="str">
        <f t="shared" si="19"/>
        <v>福元さち</v>
      </c>
      <c r="H97" s="27" t="str">
        <f t="shared" si="17"/>
        <v>アンヴァース</v>
      </c>
      <c r="I97" s="92" t="s">
        <v>80</v>
      </c>
      <c r="J97" s="23">
        <v>1971</v>
      </c>
      <c r="K97" s="82">
        <f t="shared" si="20"/>
        <v>53</v>
      </c>
      <c r="L97" s="17" t="str">
        <f t="shared" si="15"/>
        <v>OK</v>
      </c>
      <c r="M97" s="22" t="s">
        <v>213</v>
      </c>
      <c r="N97" s="16"/>
      <c r="O97" s="16"/>
      <c r="P97" s="16"/>
      <c r="Q97" s="16"/>
    </row>
    <row r="98" spans="1:17">
      <c r="A98" s="31" t="s">
        <v>192</v>
      </c>
      <c r="B98" s="29" t="s">
        <v>1012</v>
      </c>
      <c r="C98" s="29" t="s">
        <v>1013</v>
      </c>
      <c r="D98" s="16" t="str">
        <f t="shared" si="16"/>
        <v>アンヴァース</v>
      </c>
      <c r="E98" s="16"/>
      <c r="F98" s="17" t="str">
        <f t="shared" si="18"/>
        <v>あん０９</v>
      </c>
      <c r="G98" s="16" t="str">
        <f t="shared" si="19"/>
        <v>上津慶和</v>
      </c>
      <c r="H98" s="27" t="str">
        <f t="shared" si="17"/>
        <v>アンヴァース</v>
      </c>
      <c r="I98" s="92" t="s">
        <v>0</v>
      </c>
      <c r="J98" s="23">
        <v>1993</v>
      </c>
      <c r="K98" s="82">
        <f t="shared" si="20"/>
        <v>31</v>
      </c>
      <c r="L98" s="17" t="str">
        <f t="shared" si="15"/>
        <v>OK</v>
      </c>
      <c r="M98" s="22" t="s">
        <v>1014</v>
      </c>
      <c r="N98" s="16"/>
      <c r="O98" s="16"/>
      <c r="P98" s="16"/>
      <c r="Q98" s="16"/>
    </row>
    <row r="99" spans="1:17">
      <c r="A99" s="31" t="s">
        <v>193</v>
      </c>
      <c r="B99" s="29" t="s">
        <v>1015</v>
      </c>
      <c r="C99" s="29" t="s">
        <v>1016</v>
      </c>
      <c r="D99" s="16" t="str">
        <f t="shared" si="16"/>
        <v>アンヴァース</v>
      </c>
      <c r="E99" s="16"/>
      <c r="F99" s="17" t="str">
        <f t="shared" si="18"/>
        <v>あん１０</v>
      </c>
      <c r="G99" s="16" t="str">
        <f t="shared" si="19"/>
        <v>松村友喜</v>
      </c>
      <c r="H99" s="27" t="str">
        <f t="shared" si="17"/>
        <v>アンヴァース</v>
      </c>
      <c r="I99" s="92" t="s">
        <v>0</v>
      </c>
      <c r="J99" s="23">
        <v>1988</v>
      </c>
      <c r="K99" s="82">
        <f t="shared" si="20"/>
        <v>36</v>
      </c>
      <c r="L99" s="17" t="str">
        <f t="shared" si="15"/>
        <v>OK</v>
      </c>
      <c r="M99" s="22" t="s">
        <v>183</v>
      </c>
      <c r="N99" s="16"/>
      <c r="O99" s="16"/>
      <c r="P99" s="16"/>
      <c r="Q99" s="16"/>
    </row>
    <row r="100" spans="1:17">
      <c r="A100" s="31" t="s">
        <v>195</v>
      </c>
      <c r="B100" s="29" t="s">
        <v>1017</v>
      </c>
      <c r="C100" s="29" t="s">
        <v>1018</v>
      </c>
      <c r="D100" s="16" t="str">
        <f t="shared" si="16"/>
        <v>アンヴァース</v>
      </c>
      <c r="E100" s="16"/>
      <c r="F100" s="17" t="str">
        <f t="shared" si="18"/>
        <v>あん１１</v>
      </c>
      <c r="G100" s="16" t="str">
        <f t="shared" si="19"/>
        <v>高森康志</v>
      </c>
      <c r="H100" s="27" t="str">
        <f t="shared" si="17"/>
        <v>アンヴァース</v>
      </c>
      <c r="I100" s="92" t="s">
        <v>0</v>
      </c>
      <c r="J100" s="23">
        <v>1986</v>
      </c>
      <c r="K100" s="82">
        <f t="shared" si="20"/>
        <v>38</v>
      </c>
      <c r="L100" s="17" t="str">
        <f t="shared" si="15"/>
        <v>OK</v>
      </c>
      <c r="M100" s="22" t="s">
        <v>864</v>
      </c>
      <c r="N100" s="16"/>
      <c r="O100" s="16"/>
      <c r="P100" s="16"/>
      <c r="Q100" s="16"/>
    </row>
    <row r="101" spans="1:17">
      <c r="A101" s="31" t="s">
        <v>196</v>
      </c>
      <c r="B101" s="19" t="s">
        <v>1019</v>
      </c>
      <c r="C101" s="19" t="s">
        <v>1020</v>
      </c>
      <c r="D101" s="16" t="str">
        <f t="shared" si="16"/>
        <v>アンヴァース</v>
      </c>
      <c r="E101" s="16"/>
      <c r="F101" s="17" t="str">
        <f t="shared" si="18"/>
        <v>あん１２</v>
      </c>
      <c r="G101" s="16" t="str">
        <f t="shared" si="19"/>
        <v>薮内豪</v>
      </c>
      <c r="H101" s="27" t="str">
        <f t="shared" si="17"/>
        <v>アンヴァース</v>
      </c>
      <c r="I101" s="92" t="s">
        <v>0</v>
      </c>
      <c r="J101" s="23">
        <v>1986</v>
      </c>
      <c r="K101" s="82">
        <f t="shared" si="20"/>
        <v>38</v>
      </c>
      <c r="L101" s="17" t="str">
        <f t="shared" si="15"/>
        <v>OK</v>
      </c>
      <c r="M101" s="22" t="s">
        <v>203</v>
      </c>
      <c r="N101" s="16"/>
      <c r="O101" s="16"/>
      <c r="P101" s="16"/>
      <c r="Q101" s="16"/>
    </row>
    <row r="102" spans="1:17">
      <c r="A102" s="31" t="s">
        <v>197</v>
      </c>
      <c r="B102" s="19" t="s">
        <v>742</v>
      </c>
      <c r="C102" s="19" t="s">
        <v>1021</v>
      </c>
      <c r="D102" s="16" t="str">
        <f t="shared" si="16"/>
        <v>アンヴァース</v>
      </c>
      <c r="E102" s="16"/>
      <c r="F102" s="17" t="str">
        <f t="shared" si="18"/>
        <v>あん１３</v>
      </c>
      <c r="G102" s="16" t="str">
        <f t="shared" si="19"/>
        <v>鈴木智彦</v>
      </c>
      <c r="H102" s="27" t="str">
        <f t="shared" si="17"/>
        <v>アンヴァース</v>
      </c>
      <c r="I102" s="92" t="s">
        <v>0</v>
      </c>
      <c r="J102" s="23">
        <v>1981</v>
      </c>
      <c r="K102" s="82">
        <f t="shared" si="20"/>
        <v>43</v>
      </c>
      <c r="L102" s="17" t="str">
        <f t="shared" si="15"/>
        <v>OK</v>
      </c>
      <c r="M102" s="22" t="s">
        <v>1022</v>
      </c>
      <c r="N102" s="16"/>
      <c r="O102" s="16"/>
      <c r="P102" s="16"/>
      <c r="Q102" s="16"/>
    </row>
    <row r="103" spans="1:17">
      <c r="A103" s="31" t="s">
        <v>198</v>
      </c>
      <c r="B103" s="29" t="s">
        <v>1023</v>
      </c>
      <c r="C103" s="29" t="s">
        <v>1024</v>
      </c>
      <c r="D103" s="16" t="str">
        <f t="shared" si="16"/>
        <v>アンヴァース</v>
      </c>
      <c r="E103" s="16"/>
      <c r="F103" s="17" t="str">
        <f t="shared" si="18"/>
        <v>あん１４</v>
      </c>
      <c r="G103" s="16" t="str">
        <f t="shared" si="19"/>
        <v>原山侑己</v>
      </c>
      <c r="H103" s="27" t="str">
        <f t="shared" si="17"/>
        <v>アンヴァース</v>
      </c>
      <c r="I103" s="92" t="s">
        <v>0</v>
      </c>
      <c r="J103" s="23">
        <v>1996</v>
      </c>
      <c r="K103" s="82">
        <f t="shared" si="20"/>
        <v>28</v>
      </c>
      <c r="L103" s="17" t="str">
        <f t="shared" si="15"/>
        <v>OK</v>
      </c>
      <c r="M103" s="22" t="s">
        <v>895</v>
      </c>
      <c r="N103" s="16"/>
      <c r="O103" s="16"/>
      <c r="P103" s="16"/>
      <c r="Q103" s="16"/>
    </row>
    <row r="104" spans="1:17">
      <c r="A104" s="31" t="s">
        <v>199</v>
      </c>
      <c r="B104" s="29" t="s">
        <v>1025</v>
      </c>
      <c r="C104" s="29" t="s">
        <v>1026</v>
      </c>
      <c r="D104" s="16" t="str">
        <f t="shared" si="16"/>
        <v>アンヴァース</v>
      </c>
      <c r="E104" s="16"/>
      <c r="F104" s="17" t="str">
        <f t="shared" si="18"/>
        <v>あん１５</v>
      </c>
      <c r="G104" s="16" t="str">
        <f t="shared" si="19"/>
        <v>森寿人</v>
      </c>
      <c r="H104" s="27" t="str">
        <f t="shared" si="17"/>
        <v>アンヴァース</v>
      </c>
      <c r="I104" s="92" t="s">
        <v>0</v>
      </c>
      <c r="J104" s="23">
        <v>1978</v>
      </c>
      <c r="K104" s="82">
        <f t="shared" si="20"/>
        <v>46</v>
      </c>
      <c r="L104" s="17" t="str">
        <f t="shared" si="15"/>
        <v>OK</v>
      </c>
      <c r="M104" s="22" t="s">
        <v>658</v>
      </c>
      <c r="N104" s="16"/>
      <c r="O104" s="16"/>
      <c r="P104" s="16"/>
      <c r="Q104" s="16"/>
    </row>
    <row r="105" spans="1:17">
      <c r="A105" s="31" t="s">
        <v>200</v>
      </c>
      <c r="B105" s="29" t="s">
        <v>1027</v>
      </c>
      <c r="C105" s="29" t="s">
        <v>1028</v>
      </c>
      <c r="D105" s="16" t="str">
        <f t="shared" si="16"/>
        <v>アンヴァース</v>
      </c>
      <c r="E105" s="16"/>
      <c r="F105" s="17" t="str">
        <f t="shared" si="18"/>
        <v>あん１６</v>
      </c>
      <c r="G105" s="16" t="str">
        <f t="shared" si="19"/>
        <v>山田佳明</v>
      </c>
      <c r="H105" s="27" t="str">
        <f t="shared" si="17"/>
        <v>アンヴァース</v>
      </c>
      <c r="I105" s="92" t="s">
        <v>0</v>
      </c>
      <c r="J105" s="23">
        <v>1986</v>
      </c>
      <c r="K105" s="82">
        <f t="shared" si="20"/>
        <v>38</v>
      </c>
      <c r="L105" s="17" t="str">
        <f t="shared" si="15"/>
        <v>OK</v>
      </c>
      <c r="M105" s="22" t="s">
        <v>183</v>
      </c>
      <c r="N105" s="16"/>
      <c r="O105" s="16"/>
      <c r="P105" s="16"/>
      <c r="Q105" s="16"/>
    </row>
    <row r="106" spans="1:17">
      <c r="A106" s="31" t="s">
        <v>201</v>
      </c>
      <c r="B106" s="29" t="s">
        <v>1029</v>
      </c>
      <c r="C106" s="29" t="s">
        <v>1030</v>
      </c>
      <c r="D106" s="16" t="str">
        <f t="shared" si="16"/>
        <v>アンヴァース</v>
      </c>
      <c r="E106" s="16"/>
      <c r="F106" s="17" t="str">
        <f t="shared" si="18"/>
        <v>あん１７</v>
      </c>
      <c r="G106" s="16" t="str">
        <f t="shared" si="19"/>
        <v>岡田真樹</v>
      </c>
      <c r="H106" s="27" t="str">
        <f t="shared" si="17"/>
        <v>アンヴァース</v>
      </c>
      <c r="I106" s="92" t="s">
        <v>0</v>
      </c>
      <c r="J106" s="23">
        <v>1982</v>
      </c>
      <c r="K106" s="82">
        <f t="shared" si="20"/>
        <v>42</v>
      </c>
      <c r="L106" s="17" t="str">
        <f t="shared" si="15"/>
        <v>OK</v>
      </c>
      <c r="M106" s="22" t="s">
        <v>895</v>
      </c>
      <c r="N106" s="16"/>
      <c r="O106" s="16"/>
      <c r="P106" s="16"/>
      <c r="Q106" s="16"/>
    </row>
    <row r="107" spans="1:17">
      <c r="A107" s="31" t="s">
        <v>202</v>
      </c>
      <c r="B107" s="19" t="s">
        <v>1009</v>
      </c>
      <c r="C107" s="19" t="s">
        <v>1031</v>
      </c>
      <c r="D107" s="16" t="str">
        <f t="shared" si="16"/>
        <v>アンヴァース</v>
      </c>
      <c r="E107" s="16"/>
      <c r="F107" s="17" t="str">
        <f t="shared" si="18"/>
        <v>あん１８</v>
      </c>
      <c r="G107" s="16" t="str">
        <f t="shared" si="19"/>
        <v>脇坂和樹</v>
      </c>
      <c r="H107" s="27" t="str">
        <f t="shared" si="17"/>
        <v>アンヴァース</v>
      </c>
      <c r="I107" s="92" t="s">
        <v>0</v>
      </c>
      <c r="J107" s="23">
        <v>1992</v>
      </c>
      <c r="K107" s="82">
        <f>IF(J107="","",(2024-J107))</f>
        <v>32</v>
      </c>
      <c r="L107" s="17" t="str">
        <f t="shared" si="15"/>
        <v>OK</v>
      </c>
      <c r="M107" s="22" t="s">
        <v>183</v>
      </c>
      <c r="N107" s="16"/>
      <c r="O107" s="16"/>
      <c r="P107" s="16"/>
      <c r="Q107" s="16"/>
    </row>
    <row r="108" spans="1:17">
      <c r="A108" s="31" t="s">
        <v>204</v>
      </c>
      <c r="B108" s="29" t="s">
        <v>1032</v>
      </c>
      <c r="C108" s="29" t="s">
        <v>1033</v>
      </c>
      <c r="D108" s="16" t="str">
        <f t="shared" si="16"/>
        <v>アンヴァース</v>
      </c>
      <c r="E108" s="16"/>
      <c r="F108" s="17" t="str">
        <f t="shared" si="18"/>
        <v>あん１９</v>
      </c>
      <c r="G108" s="16" t="str">
        <f t="shared" si="19"/>
        <v>小田紀彦</v>
      </c>
      <c r="H108" s="27" t="str">
        <f t="shared" si="17"/>
        <v>アンヴァース</v>
      </c>
      <c r="I108" s="92" t="s">
        <v>0</v>
      </c>
      <c r="J108" s="23">
        <v>1984</v>
      </c>
      <c r="K108" s="82">
        <f t="shared" si="20"/>
        <v>40</v>
      </c>
      <c r="L108" s="17" t="str">
        <f t="shared" si="15"/>
        <v>OK</v>
      </c>
      <c r="M108" s="22" t="s">
        <v>891</v>
      </c>
      <c r="N108" s="16"/>
      <c r="O108" s="16"/>
      <c r="P108" s="16"/>
      <c r="Q108" s="16"/>
    </row>
    <row r="109" spans="1:17">
      <c r="A109" s="31" t="s">
        <v>207</v>
      </c>
      <c r="B109" s="19" t="s">
        <v>1034</v>
      </c>
      <c r="C109" s="19" t="s">
        <v>1035</v>
      </c>
      <c r="D109" s="16" t="str">
        <f t="shared" si="16"/>
        <v>アンヴァース</v>
      </c>
      <c r="E109" s="16"/>
      <c r="F109" s="17" t="str">
        <f t="shared" si="18"/>
        <v>あん２０</v>
      </c>
      <c r="G109" s="16" t="str">
        <f t="shared" si="19"/>
        <v>越智友基</v>
      </c>
      <c r="H109" s="27" t="str">
        <f t="shared" si="17"/>
        <v>アンヴァース</v>
      </c>
      <c r="I109" s="92" t="s">
        <v>0</v>
      </c>
      <c r="J109" s="23">
        <v>1987</v>
      </c>
      <c r="K109" s="82">
        <f t="shared" si="20"/>
        <v>37</v>
      </c>
      <c r="L109" s="17" t="str">
        <f t="shared" si="15"/>
        <v>OK</v>
      </c>
      <c r="M109" s="22" t="s">
        <v>891</v>
      </c>
      <c r="N109" s="16"/>
      <c r="O109" s="16"/>
      <c r="P109" s="16"/>
      <c r="Q109" s="16"/>
    </row>
    <row r="110" spans="1:17">
      <c r="A110" s="31" t="s">
        <v>208</v>
      </c>
      <c r="B110" s="19" t="s">
        <v>1036</v>
      </c>
      <c r="C110" s="19" t="s">
        <v>1037</v>
      </c>
      <c r="D110" s="16" t="str">
        <f t="shared" si="16"/>
        <v>アンヴァース</v>
      </c>
      <c r="E110" s="16"/>
      <c r="F110" s="17" t="str">
        <f t="shared" si="18"/>
        <v>あん２１</v>
      </c>
      <c r="G110" s="16" t="str">
        <f t="shared" si="19"/>
        <v>辻本将士</v>
      </c>
      <c r="H110" s="27" t="str">
        <f t="shared" si="17"/>
        <v>アンヴァース</v>
      </c>
      <c r="I110" s="92" t="s">
        <v>0</v>
      </c>
      <c r="J110" s="23">
        <v>1986</v>
      </c>
      <c r="K110" s="82">
        <f t="shared" si="20"/>
        <v>38</v>
      </c>
      <c r="L110" s="17" t="str">
        <f t="shared" si="15"/>
        <v>OK</v>
      </c>
      <c r="M110" s="26" t="s">
        <v>232</v>
      </c>
      <c r="N110" s="16"/>
      <c r="O110" s="16"/>
      <c r="P110" s="16"/>
      <c r="Q110" s="16"/>
    </row>
    <row r="111" spans="1:17">
      <c r="A111" s="31" t="s">
        <v>209</v>
      </c>
      <c r="B111" s="19" t="s">
        <v>1038</v>
      </c>
      <c r="C111" s="19" t="s">
        <v>1039</v>
      </c>
      <c r="D111" s="16" t="str">
        <f t="shared" si="16"/>
        <v>アンヴァース</v>
      </c>
      <c r="E111" s="16"/>
      <c r="F111" s="17" t="str">
        <f t="shared" si="18"/>
        <v>あん２２</v>
      </c>
      <c r="G111" s="16" t="str">
        <f t="shared" si="19"/>
        <v>津曲崇志</v>
      </c>
      <c r="H111" s="27" t="str">
        <f t="shared" si="17"/>
        <v>アンヴァース</v>
      </c>
      <c r="I111" s="92" t="s">
        <v>0</v>
      </c>
      <c r="J111" s="23">
        <v>1989</v>
      </c>
      <c r="K111" s="82">
        <f t="shared" si="20"/>
        <v>35</v>
      </c>
      <c r="L111" s="17" t="str">
        <f t="shared" si="15"/>
        <v>OK</v>
      </c>
      <c r="M111" s="22" t="s">
        <v>1040</v>
      </c>
      <c r="N111" s="16"/>
      <c r="O111" s="16"/>
      <c r="P111" s="16"/>
      <c r="Q111" s="16"/>
    </row>
    <row r="112" spans="1:17">
      <c r="A112" s="31" t="s">
        <v>210</v>
      </c>
      <c r="B112" s="19" t="s">
        <v>1041</v>
      </c>
      <c r="C112" s="19" t="s">
        <v>1042</v>
      </c>
      <c r="D112" s="16" t="str">
        <f t="shared" si="16"/>
        <v>アンヴァース</v>
      </c>
      <c r="E112" s="16"/>
      <c r="F112" s="17" t="str">
        <f t="shared" si="18"/>
        <v>あん２３</v>
      </c>
      <c r="G112" s="16" t="str">
        <f t="shared" si="19"/>
        <v>原智則</v>
      </c>
      <c r="H112" s="27" t="str">
        <f t="shared" si="17"/>
        <v>アンヴァース</v>
      </c>
      <c r="I112" s="92" t="s">
        <v>0</v>
      </c>
      <c r="J112" s="23">
        <v>1969</v>
      </c>
      <c r="K112" s="82">
        <f t="shared" si="20"/>
        <v>55</v>
      </c>
      <c r="L112" s="17" t="str">
        <f t="shared" si="15"/>
        <v>OK</v>
      </c>
      <c r="M112" s="22" t="s">
        <v>658</v>
      </c>
      <c r="N112" s="16"/>
      <c r="O112" s="16"/>
      <c r="P112" s="16"/>
      <c r="Q112" s="16"/>
    </row>
    <row r="113" spans="1:17">
      <c r="A113" s="31" t="s">
        <v>211</v>
      </c>
      <c r="B113" s="19" t="s">
        <v>1043</v>
      </c>
      <c r="C113" s="19" t="s">
        <v>1044</v>
      </c>
      <c r="D113" s="16" t="str">
        <f t="shared" si="16"/>
        <v>アンヴァース</v>
      </c>
      <c r="E113" s="16"/>
      <c r="F113" s="17" t="str">
        <f t="shared" si="18"/>
        <v>あん２４</v>
      </c>
      <c r="G113" s="16" t="str">
        <f t="shared" si="19"/>
        <v>鍋内雄樹</v>
      </c>
      <c r="H113" s="27" t="str">
        <f t="shared" si="17"/>
        <v>アンヴァース</v>
      </c>
      <c r="I113" s="92" t="s">
        <v>0</v>
      </c>
      <c r="J113" s="23">
        <v>1990</v>
      </c>
      <c r="K113" s="82">
        <f t="shared" si="20"/>
        <v>34</v>
      </c>
      <c r="L113" s="17" t="str">
        <f t="shared" si="15"/>
        <v>OK</v>
      </c>
      <c r="M113" s="22" t="s">
        <v>1045</v>
      </c>
      <c r="N113" s="16"/>
      <c r="O113" s="16"/>
      <c r="P113" s="16"/>
      <c r="Q113" s="16"/>
    </row>
    <row r="114" spans="1:17">
      <c r="A114" s="31" t="s">
        <v>212</v>
      </c>
      <c r="B114" s="19" t="s">
        <v>1046</v>
      </c>
      <c r="C114" s="19" t="s">
        <v>1047</v>
      </c>
      <c r="D114" s="16" t="str">
        <f t="shared" si="16"/>
        <v>アンヴァース</v>
      </c>
      <c r="E114" s="16"/>
      <c r="F114" s="17" t="str">
        <f t="shared" si="18"/>
        <v>あん２５</v>
      </c>
      <c r="G114" s="16" t="str">
        <f t="shared" si="19"/>
        <v>猪飼尚輝</v>
      </c>
      <c r="H114" s="27" t="str">
        <f t="shared" si="17"/>
        <v>アンヴァース</v>
      </c>
      <c r="I114" s="92" t="s">
        <v>0</v>
      </c>
      <c r="J114" s="23">
        <v>1996</v>
      </c>
      <c r="K114" s="82">
        <f t="shared" si="20"/>
        <v>28</v>
      </c>
      <c r="L114" s="17" t="str">
        <f t="shared" si="15"/>
        <v>OK</v>
      </c>
      <c r="M114" s="22" t="s">
        <v>658</v>
      </c>
      <c r="N114" s="16"/>
      <c r="O114" s="16"/>
      <c r="P114" s="16"/>
      <c r="Q114" s="16"/>
    </row>
    <row r="115" spans="1:17">
      <c r="A115" s="31" t="s">
        <v>214</v>
      </c>
      <c r="B115" s="19" t="s">
        <v>1048</v>
      </c>
      <c r="C115" s="19" t="s">
        <v>1049</v>
      </c>
      <c r="D115" s="16" t="str">
        <f t="shared" si="16"/>
        <v>アンヴァース</v>
      </c>
      <c r="E115" s="16"/>
      <c r="F115" s="17" t="str">
        <f t="shared" si="18"/>
        <v>あん２６</v>
      </c>
      <c r="G115" s="16" t="str">
        <f t="shared" si="19"/>
        <v>岡栄介</v>
      </c>
      <c r="H115" s="27" t="str">
        <f t="shared" si="17"/>
        <v>アンヴァース</v>
      </c>
      <c r="I115" s="92" t="s">
        <v>0</v>
      </c>
      <c r="J115" s="23">
        <v>1996</v>
      </c>
      <c r="K115" s="82">
        <f t="shared" si="20"/>
        <v>28</v>
      </c>
      <c r="L115" s="17" t="str">
        <f t="shared" si="15"/>
        <v>OK</v>
      </c>
      <c r="M115" s="22" t="s">
        <v>658</v>
      </c>
      <c r="N115" s="16"/>
      <c r="O115" s="16"/>
      <c r="P115" s="16"/>
      <c r="Q115" s="16"/>
    </row>
    <row r="116" spans="1:17">
      <c r="A116" s="31" t="s">
        <v>215</v>
      </c>
      <c r="B116" s="19" t="s">
        <v>205</v>
      </c>
      <c r="C116" s="19" t="s">
        <v>206</v>
      </c>
      <c r="D116" s="16" t="str">
        <f t="shared" si="16"/>
        <v>アンヴァース</v>
      </c>
      <c r="E116" s="16"/>
      <c r="F116" s="17" t="str">
        <f t="shared" si="18"/>
        <v>あん２７</v>
      </c>
      <c r="G116" s="16" t="str">
        <f t="shared" si="19"/>
        <v>寺元翔太</v>
      </c>
      <c r="H116" s="27" t="str">
        <f t="shared" si="17"/>
        <v>アンヴァース</v>
      </c>
      <c r="I116" s="92" t="s">
        <v>0</v>
      </c>
      <c r="J116" s="23">
        <v>1993</v>
      </c>
      <c r="K116" s="82">
        <f t="shared" si="20"/>
        <v>31</v>
      </c>
      <c r="L116" s="17" t="str">
        <f t="shared" si="15"/>
        <v>OK</v>
      </c>
      <c r="M116" s="22" t="s">
        <v>203</v>
      </c>
      <c r="N116" s="16"/>
      <c r="O116" s="16"/>
      <c r="P116" s="16"/>
      <c r="Q116" s="16"/>
    </row>
    <row r="117" spans="1:17" s="22" customFormat="1">
      <c r="A117" s="31" t="s">
        <v>216</v>
      </c>
      <c r="B117" s="218" t="s">
        <v>1050</v>
      </c>
      <c r="C117" s="218" t="s">
        <v>1037</v>
      </c>
      <c r="D117" s="16" t="str">
        <f t="shared" si="16"/>
        <v>アンヴァース</v>
      </c>
      <c r="F117" s="217" t="str">
        <f t="shared" si="18"/>
        <v>あん２８</v>
      </c>
      <c r="G117" s="22" t="str">
        <f t="shared" si="19"/>
        <v>三箇将士</v>
      </c>
      <c r="H117" s="27" t="str">
        <f t="shared" si="17"/>
        <v>アンヴァース</v>
      </c>
      <c r="I117" s="219" t="s">
        <v>0</v>
      </c>
      <c r="J117" s="28">
        <v>1994</v>
      </c>
      <c r="K117" s="82">
        <f t="shared" si="20"/>
        <v>30</v>
      </c>
      <c r="L117" s="217" t="str">
        <f t="shared" si="15"/>
        <v>OK</v>
      </c>
      <c r="M117" s="22" t="s">
        <v>203</v>
      </c>
    </row>
    <row r="118" spans="1:17" s="22" customFormat="1">
      <c r="A118" s="31" t="s">
        <v>217</v>
      </c>
      <c r="B118" s="218" t="s">
        <v>1051</v>
      </c>
      <c r="C118" s="218" t="s">
        <v>1052</v>
      </c>
      <c r="D118" s="16" t="str">
        <f t="shared" si="16"/>
        <v>アンヴァース</v>
      </c>
      <c r="F118" s="217" t="str">
        <f t="shared" si="18"/>
        <v>あん２９</v>
      </c>
      <c r="G118" s="22" t="str">
        <f t="shared" si="19"/>
        <v>澤田純兵</v>
      </c>
      <c r="H118" s="27" t="str">
        <f t="shared" si="17"/>
        <v>アンヴァース</v>
      </c>
      <c r="I118" s="219" t="s">
        <v>0</v>
      </c>
      <c r="J118" s="28">
        <v>1997</v>
      </c>
      <c r="K118" s="82">
        <f t="shared" si="20"/>
        <v>27</v>
      </c>
      <c r="L118" s="217" t="str">
        <f t="shared" si="15"/>
        <v>OK</v>
      </c>
      <c r="M118" s="22" t="s">
        <v>203</v>
      </c>
    </row>
    <row r="119" spans="1:17" s="22" customFormat="1">
      <c r="A119" s="31" t="s">
        <v>1053</v>
      </c>
      <c r="B119" s="218" t="s">
        <v>1011</v>
      </c>
      <c r="C119" s="218" t="s">
        <v>1054</v>
      </c>
      <c r="D119" s="16" t="str">
        <f t="shared" si="16"/>
        <v>アンヴァース</v>
      </c>
      <c r="F119" s="217" t="str">
        <f t="shared" si="18"/>
        <v>あん３０</v>
      </c>
      <c r="G119" s="22" t="str">
        <f t="shared" si="19"/>
        <v>福元公道</v>
      </c>
      <c r="H119" s="27" t="str">
        <f t="shared" si="17"/>
        <v>アンヴァース</v>
      </c>
      <c r="I119" s="219" t="s">
        <v>0</v>
      </c>
      <c r="J119" s="28">
        <v>1949</v>
      </c>
      <c r="K119" s="82">
        <f t="shared" si="20"/>
        <v>75</v>
      </c>
      <c r="L119" s="217" t="str">
        <f t="shared" si="15"/>
        <v>OK</v>
      </c>
      <c r="M119" s="22" t="s">
        <v>213</v>
      </c>
    </row>
    <row r="120" spans="1:17" s="31" customFormat="1">
      <c r="A120" s="31" t="s">
        <v>1055</v>
      </c>
      <c r="B120" s="83" t="s">
        <v>1056</v>
      </c>
      <c r="C120" s="83" t="s">
        <v>1057</v>
      </c>
      <c r="D120" s="16" t="str">
        <f t="shared" si="16"/>
        <v>アンヴァース</v>
      </c>
      <c r="F120" s="106" t="str">
        <f t="shared" si="18"/>
        <v>あん３１</v>
      </c>
      <c r="G120" s="31" t="str">
        <f t="shared" si="19"/>
        <v>愛原里樹</v>
      </c>
      <c r="H120" s="27" t="str">
        <f t="shared" si="17"/>
        <v>アンヴァース</v>
      </c>
      <c r="I120" s="107" t="s">
        <v>0</v>
      </c>
      <c r="J120" s="108">
        <v>1995</v>
      </c>
      <c r="K120" s="220">
        <f t="shared" si="20"/>
        <v>29</v>
      </c>
      <c r="L120" s="106" t="str">
        <f>IF(G120="","",IF(COUNTIF($G$5:$G$643,G120)&gt;1,"2重登録","OK"))</f>
        <v>OK</v>
      </c>
      <c r="M120" s="31" t="s">
        <v>213</v>
      </c>
    </row>
    <row r="121" spans="1:17" s="104" customFormat="1">
      <c r="A121" s="100"/>
      <c r="B121" s="103"/>
      <c r="C121" s="103"/>
      <c r="D121" s="40"/>
      <c r="E121" s="40"/>
      <c r="F121" s="50"/>
      <c r="G121" s="40"/>
      <c r="H121" s="27" t="str">
        <f t="shared" si="17"/>
        <v>アンヴァース</v>
      </c>
      <c r="I121" s="95"/>
      <c r="J121" s="96"/>
      <c r="K121" s="49"/>
      <c r="L121" s="50"/>
      <c r="M121" s="101"/>
      <c r="N121" s="40"/>
      <c r="O121" s="40"/>
      <c r="P121" s="40"/>
      <c r="Q121" s="40"/>
    </row>
    <row r="122" spans="1:17" s="102" customFormat="1">
      <c r="A122" s="111"/>
      <c r="B122" s="112"/>
      <c r="C122" s="112"/>
      <c r="D122" s="113"/>
      <c r="E122" s="113"/>
      <c r="F122" s="114"/>
      <c r="G122" s="113"/>
      <c r="H122" s="115"/>
      <c r="I122" s="115"/>
      <c r="J122" s="116"/>
      <c r="K122" s="117"/>
      <c r="L122" s="114"/>
      <c r="M122" s="118"/>
      <c r="N122" s="113"/>
      <c r="O122" s="113"/>
      <c r="P122" s="113"/>
      <c r="Q122" s="113"/>
    </row>
    <row r="123" spans="1:17">
      <c r="A123" s="30"/>
      <c r="B123" s="482" t="s">
        <v>661</v>
      </c>
      <c r="C123" s="482"/>
      <c r="D123" s="486" t="s">
        <v>662</v>
      </c>
      <c r="E123" s="486"/>
      <c r="F123" s="486"/>
      <c r="G123" s="486"/>
      <c r="H123" s="16" t="s">
        <v>127</v>
      </c>
      <c r="I123" s="473" t="s">
        <v>128</v>
      </c>
      <c r="J123" s="473"/>
      <c r="K123" s="473"/>
      <c r="L123" s="17"/>
      <c r="M123" s="16"/>
      <c r="N123" s="16"/>
      <c r="O123" s="16"/>
      <c r="P123" s="16"/>
      <c r="Q123" s="16"/>
    </row>
    <row r="124" spans="1:17">
      <c r="A124" s="30"/>
      <c r="B124" s="482"/>
      <c r="C124" s="482"/>
      <c r="D124" s="486"/>
      <c r="E124" s="486"/>
      <c r="F124" s="486"/>
      <c r="G124" s="486"/>
      <c r="H124" s="18">
        <f>COUNTIF(M127:M163,"東近江市")</f>
        <v>14</v>
      </c>
      <c r="I124" s="474">
        <f>(H124/RIGHT(F163,2))</f>
        <v>0.3783783783783784</v>
      </c>
      <c r="J124" s="474"/>
      <c r="K124" s="474"/>
      <c r="L124" s="17"/>
      <c r="M124" s="16"/>
      <c r="N124" s="16"/>
      <c r="O124" s="16"/>
      <c r="P124" s="16"/>
      <c r="Q124" s="16"/>
    </row>
    <row r="125" spans="1:17">
      <c r="A125" s="30"/>
      <c r="B125" s="19" t="s">
        <v>218</v>
      </c>
      <c r="C125" s="19"/>
      <c r="D125" s="90" t="s">
        <v>130</v>
      </c>
      <c r="E125" s="16" t="s">
        <v>663</v>
      </c>
      <c r="F125" s="17">
        <f>A125</f>
        <v>0</v>
      </c>
      <c r="G125" s="16"/>
      <c r="H125" s="16"/>
      <c r="I125" s="16"/>
      <c r="J125" s="20"/>
      <c r="K125" s="21" t="str">
        <f>IF(J125="","",(2012-J125))</f>
        <v/>
      </c>
      <c r="L125" s="17"/>
      <c r="M125" s="16"/>
      <c r="N125" s="16"/>
      <c r="O125" s="16"/>
      <c r="P125" s="16"/>
      <c r="Q125" s="16"/>
    </row>
    <row r="126" spans="1:17">
      <c r="A126" s="30"/>
      <c r="B126" s="489" t="s">
        <v>664</v>
      </c>
      <c r="C126" s="489"/>
      <c r="D126" s="16" t="s">
        <v>132</v>
      </c>
      <c r="E126" s="16" t="s">
        <v>665</v>
      </c>
      <c r="F126" s="17">
        <f>A126</f>
        <v>0</v>
      </c>
      <c r="G126" s="16"/>
      <c r="H126" s="16"/>
      <c r="I126" s="16"/>
      <c r="J126" s="20"/>
      <c r="K126" s="21" t="str">
        <f>IF(J126="","",(2012-J126))</f>
        <v/>
      </c>
      <c r="L126" s="17"/>
      <c r="M126" s="16"/>
      <c r="N126" s="16"/>
      <c r="O126" s="16"/>
      <c r="P126" s="16"/>
      <c r="Q126" s="16"/>
    </row>
    <row r="127" spans="1:17">
      <c r="A127" s="30" t="s">
        <v>219</v>
      </c>
      <c r="B127" s="32" t="s">
        <v>220</v>
      </c>
      <c r="C127" s="32" t="s">
        <v>221</v>
      </c>
      <c r="D127" s="19" t="s">
        <v>16</v>
      </c>
      <c r="E127" s="16"/>
      <c r="F127" s="120" t="str">
        <f>A127</f>
        <v>き０１</v>
      </c>
      <c r="G127" s="16" t="str">
        <f>B127&amp;C127</f>
        <v>赤木拓</v>
      </c>
      <c r="H127" s="19" t="s">
        <v>15</v>
      </c>
      <c r="I127" s="19" t="s">
        <v>0</v>
      </c>
      <c r="J127" s="23">
        <v>1980</v>
      </c>
      <c r="K127" s="121">
        <f>IF(J127="","",(2024-J127))</f>
        <v>44</v>
      </c>
      <c r="L127" s="120" t="str">
        <f>IF(G127="","",IF(COUNTIF($G$1:$G$43,G127)&gt;1,"2重登録","OK"))</f>
        <v>OK</v>
      </c>
      <c r="M127" s="33" t="s">
        <v>222</v>
      </c>
      <c r="N127" s="16"/>
      <c r="O127" s="16"/>
      <c r="P127" s="16"/>
      <c r="Q127" s="16"/>
    </row>
    <row r="128" spans="1:17">
      <c r="A128" s="30" t="s">
        <v>666</v>
      </c>
      <c r="B128" s="92" t="s">
        <v>225</v>
      </c>
      <c r="C128" s="92" t="s">
        <v>226</v>
      </c>
      <c r="D128" s="19" t="s">
        <v>16</v>
      </c>
      <c r="E128" s="16"/>
      <c r="F128" s="120" t="str">
        <f t="shared" ref="F128:F163" si="21">A128</f>
        <v>き０２</v>
      </c>
      <c r="G128" s="16" t="str">
        <f>B128&amp;C128</f>
        <v>井澤　匡志</v>
      </c>
      <c r="H128" s="19" t="s">
        <v>15</v>
      </c>
      <c r="I128" s="19" t="s">
        <v>0</v>
      </c>
      <c r="J128" s="23">
        <v>1967</v>
      </c>
      <c r="K128" s="121">
        <f t="shared" ref="K128:K163" si="22">IF(J128="","",(2024-J128))</f>
        <v>57</v>
      </c>
      <c r="L128" s="120" t="s">
        <v>603</v>
      </c>
      <c r="M128" s="33" t="s">
        <v>227</v>
      </c>
      <c r="N128" s="16"/>
      <c r="O128" s="16"/>
      <c r="P128" s="16"/>
      <c r="Q128" s="16"/>
    </row>
    <row r="129" spans="1:17">
      <c r="A129" s="30" t="s">
        <v>224</v>
      </c>
      <c r="B129" s="32" t="s">
        <v>671</v>
      </c>
      <c r="C129" s="92" t="s">
        <v>672</v>
      </c>
      <c r="D129" s="19" t="s">
        <v>16</v>
      </c>
      <c r="E129" s="16"/>
      <c r="F129" s="120" t="str">
        <f>A129</f>
        <v>き０３</v>
      </c>
      <c r="G129" s="16" t="str">
        <f>B129&amp;C129</f>
        <v>石井耶真斗</v>
      </c>
      <c r="H129" s="19" t="s">
        <v>15</v>
      </c>
      <c r="I129" s="19" t="s">
        <v>0</v>
      </c>
      <c r="J129" s="23">
        <v>1995</v>
      </c>
      <c r="K129" s="121">
        <f t="shared" si="22"/>
        <v>29</v>
      </c>
      <c r="L129" s="120" t="str">
        <f>IF(G129="","",IF(COUNTIF($G$1:$G$43,G129)&gt;1,"2重登録","OK"))</f>
        <v>OK</v>
      </c>
      <c r="M129" s="33" t="s">
        <v>173</v>
      </c>
      <c r="N129" s="16"/>
      <c r="O129" s="16"/>
      <c r="P129" s="16"/>
      <c r="Q129" s="16"/>
    </row>
    <row r="130" spans="1:17">
      <c r="A130" s="30" t="s">
        <v>228</v>
      </c>
      <c r="B130" s="32" t="s">
        <v>1058</v>
      </c>
      <c r="C130" s="92" t="s">
        <v>1059</v>
      </c>
      <c r="D130" s="19" t="s">
        <v>16</v>
      </c>
      <c r="E130" s="16"/>
      <c r="F130" s="120" t="str">
        <f>A130</f>
        <v>き０４</v>
      </c>
      <c r="G130" s="16" t="str">
        <f>B130&amp;C130</f>
        <v>石川和洋</v>
      </c>
      <c r="H130" s="19" t="s">
        <v>15</v>
      </c>
      <c r="I130" s="19" t="s">
        <v>0</v>
      </c>
      <c r="J130" s="23">
        <v>1978</v>
      </c>
      <c r="K130" s="121">
        <f t="shared" si="22"/>
        <v>46</v>
      </c>
      <c r="L130" s="120" t="str">
        <f>IF(G130="","",IF(COUNTIF($G$1:$G$43,G130)&gt;1,"2重登録","OK"))</f>
        <v>OK</v>
      </c>
      <c r="M130" s="33" t="s">
        <v>1060</v>
      </c>
      <c r="N130" s="16"/>
      <c r="O130" s="16"/>
      <c r="P130" s="16"/>
      <c r="Q130" s="16"/>
    </row>
    <row r="131" spans="1:17">
      <c r="A131" s="30" t="s">
        <v>233</v>
      </c>
      <c r="B131" s="32" t="s">
        <v>229</v>
      </c>
      <c r="C131" s="92" t="s">
        <v>230</v>
      </c>
      <c r="D131" s="19" t="s">
        <v>16</v>
      </c>
      <c r="E131" s="16"/>
      <c r="F131" s="120" t="str">
        <f t="shared" si="21"/>
        <v>き０５</v>
      </c>
      <c r="G131" s="16" t="s">
        <v>231</v>
      </c>
      <c r="H131" s="19" t="s">
        <v>15</v>
      </c>
      <c r="I131" s="19" t="s">
        <v>0</v>
      </c>
      <c r="J131" s="23">
        <v>1993</v>
      </c>
      <c r="K131" s="121">
        <f t="shared" si="22"/>
        <v>31</v>
      </c>
      <c r="L131" s="120" t="s">
        <v>603</v>
      </c>
      <c r="M131" s="33" t="s">
        <v>222</v>
      </c>
      <c r="N131" s="16"/>
      <c r="O131" s="16"/>
      <c r="P131" s="16"/>
      <c r="Q131" s="16"/>
    </row>
    <row r="132" spans="1:17">
      <c r="A132" s="30" t="s">
        <v>236</v>
      </c>
      <c r="B132" s="35" t="s">
        <v>229</v>
      </c>
      <c r="C132" s="35" t="s">
        <v>278</v>
      </c>
      <c r="D132" s="19" t="s">
        <v>241</v>
      </c>
      <c r="E132" s="221"/>
      <c r="F132" s="120" t="str">
        <f>A132</f>
        <v>き０６</v>
      </c>
      <c r="G132" s="26" t="str">
        <f>B132&amp;C132</f>
        <v>石田愛捺花</v>
      </c>
      <c r="H132" s="19" t="s">
        <v>15</v>
      </c>
      <c r="I132" s="19" t="s">
        <v>47</v>
      </c>
      <c r="J132" s="23">
        <v>1998</v>
      </c>
      <c r="K132" s="121">
        <f t="shared" si="22"/>
        <v>26</v>
      </c>
      <c r="L132" s="120" t="str">
        <f t="shared" ref="L132:L163" si="23">IF(G132="","",IF(COUNTIF($G$1:$G$43,G132)&gt;1,"2重登録","OK"))</f>
        <v>OK</v>
      </c>
      <c r="M132" s="33" t="s">
        <v>222</v>
      </c>
      <c r="N132" s="16"/>
      <c r="O132" s="16"/>
      <c r="P132" s="16"/>
      <c r="Q132" s="16"/>
    </row>
    <row r="133" spans="1:17">
      <c r="A133" s="30" t="s">
        <v>237</v>
      </c>
      <c r="B133" s="92" t="s">
        <v>234</v>
      </c>
      <c r="C133" s="92" t="s">
        <v>235</v>
      </c>
      <c r="D133" s="19" t="s">
        <v>16</v>
      </c>
      <c r="E133" s="16"/>
      <c r="F133" s="120" t="str">
        <f t="shared" si="21"/>
        <v>き０７</v>
      </c>
      <c r="G133" s="16" t="str">
        <f t="shared" ref="G133:G163" si="24">B133&amp;C133</f>
        <v>一色翼</v>
      </c>
      <c r="H133" s="19" t="s">
        <v>15</v>
      </c>
      <c r="I133" s="19" t="s">
        <v>0</v>
      </c>
      <c r="J133" s="23">
        <v>1984</v>
      </c>
      <c r="K133" s="121">
        <f t="shared" si="22"/>
        <v>40</v>
      </c>
      <c r="L133" s="120" t="str">
        <f t="shared" si="23"/>
        <v>OK</v>
      </c>
      <c r="M133" s="33" t="s">
        <v>232</v>
      </c>
      <c r="N133" s="16"/>
      <c r="O133" s="16"/>
      <c r="P133" s="16"/>
      <c r="Q133" s="16"/>
    </row>
    <row r="134" spans="1:17">
      <c r="A134" s="30" t="s">
        <v>238</v>
      </c>
      <c r="B134" s="92" t="s">
        <v>35</v>
      </c>
      <c r="C134" s="92" t="s">
        <v>36</v>
      </c>
      <c r="D134" s="19" t="s">
        <v>16</v>
      </c>
      <c r="E134" s="16"/>
      <c r="F134" s="120" t="str">
        <f t="shared" si="21"/>
        <v>き０８</v>
      </c>
      <c r="G134" s="16" t="str">
        <f t="shared" si="24"/>
        <v>牛尾紳之介</v>
      </c>
      <c r="H134" s="19" t="s">
        <v>15</v>
      </c>
      <c r="I134" s="19" t="s">
        <v>0</v>
      </c>
      <c r="J134" s="23">
        <v>1984</v>
      </c>
      <c r="K134" s="121">
        <f t="shared" si="22"/>
        <v>40</v>
      </c>
      <c r="L134" s="120" t="str">
        <f t="shared" si="23"/>
        <v>OK</v>
      </c>
      <c r="M134" s="33" t="s">
        <v>173</v>
      </c>
      <c r="N134" s="16"/>
      <c r="O134" s="16"/>
      <c r="P134" s="16"/>
      <c r="Q134" s="16"/>
    </row>
    <row r="135" spans="1:17">
      <c r="A135" s="30" t="s">
        <v>239</v>
      </c>
      <c r="B135" s="32" t="s">
        <v>19</v>
      </c>
      <c r="C135" s="32" t="s">
        <v>20</v>
      </c>
      <c r="D135" s="19" t="s">
        <v>16</v>
      </c>
      <c r="E135" s="16"/>
      <c r="F135" s="120" t="str">
        <f t="shared" si="21"/>
        <v>き０９</v>
      </c>
      <c r="G135" s="16" t="str">
        <f t="shared" si="24"/>
        <v>太田圭亮</v>
      </c>
      <c r="H135" s="19" t="s">
        <v>15</v>
      </c>
      <c r="I135" s="19" t="s">
        <v>0</v>
      </c>
      <c r="J135" s="23">
        <v>1981</v>
      </c>
      <c r="K135" s="121">
        <f t="shared" si="22"/>
        <v>43</v>
      </c>
      <c r="L135" s="120" t="str">
        <f t="shared" si="23"/>
        <v>OK</v>
      </c>
      <c r="M135" s="33" t="s">
        <v>222</v>
      </c>
      <c r="N135" s="16"/>
      <c r="O135" s="16"/>
      <c r="P135" s="16"/>
      <c r="Q135" s="16"/>
    </row>
    <row r="136" spans="1:17">
      <c r="A136" s="30" t="s">
        <v>240</v>
      </c>
      <c r="B136" s="92" t="s">
        <v>1</v>
      </c>
      <c r="C136" s="92" t="s">
        <v>667</v>
      </c>
      <c r="D136" s="19" t="s">
        <v>16</v>
      </c>
      <c r="E136" s="16"/>
      <c r="F136" s="120" t="str">
        <f t="shared" si="21"/>
        <v>き１０</v>
      </c>
      <c r="G136" s="16" t="str">
        <f t="shared" si="24"/>
        <v>岡本彰</v>
      </c>
      <c r="H136" s="19" t="s">
        <v>15</v>
      </c>
      <c r="I136" s="19" t="s">
        <v>0</v>
      </c>
      <c r="J136" s="23">
        <v>1986</v>
      </c>
      <c r="K136" s="121">
        <f t="shared" si="22"/>
        <v>38</v>
      </c>
      <c r="L136" s="120" t="str">
        <f t="shared" si="23"/>
        <v>OK</v>
      </c>
      <c r="M136" s="33" t="s">
        <v>222</v>
      </c>
      <c r="N136" s="16"/>
      <c r="O136" s="16"/>
      <c r="P136" s="16"/>
      <c r="Q136" s="16"/>
    </row>
    <row r="137" spans="1:17">
      <c r="A137" s="30" t="s">
        <v>242</v>
      </c>
      <c r="B137" s="91" t="s">
        <v>290</v>
      </c>
      <c r="C137" s="91" t="s">
        <v>602</v>
      </c>
      <c r="D137" s="19" t="s">
        <v>16</v>
      </c>
      <c r="E137"/>
      <c r="F137" s="120" t="str">
        <f>A137</f>
        <v>き１１</v>
      </c>
      <c r="G137" s="16" t="str">
        <f>B137&amp;C137</f>
        <v>奥田司</v>
      </c>
      <c r="H137" s="19" t="s">
        <v>15</v>
      </c>
      <c r="I137" s="19" t="s">
        <v>0</v>
      </c>
      <c r="J137" s="23">
        <v>1997</v>
      </c>
      <c r="K137" s="121">
        <f t="shared" si="22"/>
        <v>27</v>
      </c>
      <c r="L137" s="120" t="str">
        <f t="shared" si="23"/>
        <v>OK</v>
      </c>
      <c r="M137" s="16" t="s">
        <v>657</v>
      </c>
      <c r="N137" s="16"/>
      <c r="O137" s="16"/>
      <c r="P137" s="16"/>
      <c r="Q137" s="16"/>
    </row>
    <row r="138" spans="1:17">
      <c r="A138" s="30" t="s">
        <v>243</v>
      </c>
      <c r="B138" s="29" t="s">
        <v>244</v>
      </c>
      <c r="C138" s="29" t="s">
        <v>245</v>
      </c>
      <c r="D138" s="16" t="s">
        <v>241</v>
      </c>
      <c r="E138" s="16"/>
      <c r="F138" s="120" t="str">
        <f t="shared" si="21"/>
        <v>き１２</v>
      </c>
      <c r="G138" s="16" t="str">
        <f t="shared" si="24"/>
        <v>片渕友結</v>
      </c>
      <c r="H138" s="19" t="s">
        <v>15</v>
      </c>
      <c r="I138" s="92" t="s">
        <v>47</v>
      </c>
      <c r="J138" s="23">
        <v>2000</v>
      </c>
      <c r="K138" s="121">
        <f t="shared" si="22"/>
        <v>24</v>
      </c>
      <c r="L138" s="120" t="str">
        <f t="shared" si="23"/>
        <v>OK</v>
      </c>
      <c r="M138" s="16" t="s">
        <v>213</v>
      </c>
      <c r="N138" s="16"/>
      <c r="O138" s="16"/>
      <c r="P138" s="16"/>
      <c r="Q138" s="16"/>
    </row>
    <row r="139" spans="1:17">
      <c r="A139" s="30" t="s">
        <v>246</v>
      </c>
      <c r="B139" s="32" t="s">
        <v>731</v>
      </c>
      <c r="C139" s="91" t="s">
        <v>1061</v>
      </c>
      <c r="D139" s="19" t="s">
        <v>16</v>
      </c>
      <c r="E139"/>
      <c r="F139" s="120" t="str">
        <f>A139</f>
        <v>き１３</v>
      </c>
      <c r="G139" s="16" t="str">
        <f>B139&amp;C139</f>
        <v>木村圭</v>
      </c>
      <c r="H139" s="19" t="s">
        <v>15</v>
      </c>
      <c r="I139" s="19" t="s">
        <v>0</v>
      </c>
      <c r="J139" s="23">
        <v>1968</v>
      </c>
      <c r="K139" s="121">
        <f t="shared" si="22"/>
        <v>56</v>
      </c>
      <c r="L139" s="120" t="str">
        <f t="shared" si="23"/>
        <v>OK</v>
      </c>
      <c r="M139" s="16" t="s">
        <v>213</v>
      </c>
      <c r="N139" s="16"/>
      <c r="O139" s="16"/>
      <c r="P139" s="16"/>
      <c r="Q139" s="16"/>
    </row>
    <row r="140" spans="1:17">
      <c r="A140" s="30" t="s">
        <v>248</v>
      </c>
      <c r="B140" s="32" t="s">
        <v>604</v>
      </c>
      <c r="C140" s="91" t="s">
        <v>605</v>
      </c>
      <c r="D140" s="19" t="s">
        <v>16</v>
      </c>
      <c r="E140"/>
      <c r="F140" s="120" t="str">
        <f>A140</f>
        <v>き１４</v>
      </c>
      <c r="G140" s="16" t="str">
        <f>B140&amp;C140</f>
        <v>栗山飛鳥</v>
      </c>
      <c r="H140" s="19" t="s">
        <v>15</v>
      </c>
      <c r="I140" s="19" t="s">
        <v>0</v>
      </c>
      <c r="J140" s="23">
        <v>1997</v>
      </c>
      <c r="K140" s="121">
        <f t="shared" si="22"/>
        <v>27</v>
      </c>
      <c r="L140" s="120" t="str">
        <f t="shared" si="23"/>
        <v>OK</v>
      </c>
      <c r="M140" s="16" t="s">
        <v>232</v>
      </c>
      <c r="N140" s="16"/>
      <c r="O140" s="16"/>
      <c r="P140" s="16"/>
      <c r="Q140" s="16"/>
    </row>
    <row r="141" spans="1:17">
      <c r="A141" s="30" t="s">
        <v>249</v>
      </c>
      <c r="B141" s="32" t="s">
        <v>26</v>
      </c>
      <c r="C141" s="92" t="s">
        <v>27</v>
      </c>
      <c r="D141" s="19" t="s">
        <v>16</v>
      </c>
      <c r="E141" s="16"/>
      <c r="F141" s="120" t="str">
        <f t="shared" si="21"/>
        <v>き１５</v>
      </c>
      <c r="G141" s="16" t="str">
        <f t="shared" si="24"/>
        <v>坂元智成</v>
      </c>
      <c r="H141" s="19" t="s">
        <v>15</v>
      </c>
      <c r="I141" s="19" t="s">
        <v>0</v>
      </c>
      <c r="J141" s="23">
        <v>1975</v>
      </c>
      <c r="K141" s="121">
        <f t="shared" si="22"/>
        <v>49</v>
      </c>
      <c r="L141" s="120" t="str">
        <f t="shared" si="23"/>
        <v>OK</v>
      </c>
      <c r="M141" s="33" t="s">
        <v>173</v>
      </c>
      <c r="N141" s="16"/>
      <c r="O141" s="16"/>
      <c r="P141" s="16"/>
      <c r="Q141" s="16"/>
    </row>
    <row r="142" spans="1:17">
      <c r="A142" s="30" t="s">
        <v>250</v>
      </c>
      <c r="B142" s="91" t="s">
        <v>606</v>
      </c>
      <c r="C142" s="91" t="s">
        <v>607</v>
      </c>
      <c r="D142" s="19" t="s">
        <v>16</v>
      </c>
      <c r="E142"/>
      <c r="F142" s="120" t="str">
        <f>A142</f>
        <v>き１６</v>
      </c>
      <c r="G142" s="16" t="str">
        <f>B142&amp;C142</f>
        <v>佐治武</v>
      </c>
      <c r="H142" s="19" t="s">
        <v>15</v>
      </c>
      <c r="I142" s="19" t="s">
        <v>0</v>
      </c>
      <c r="J142" s="23">
        <v>1964</v>
      </c>
      <c r="K142" s="121">
        <f t="shared" si="22"/>
        <v>60</v>
      </c>
      <c r="L142" s="120" t="str">
        <f t="shared" si="23"/>
        <v>OK</v>
      </c>
      <c r="M142" s="16" t="s">
        <v>608</v>
      </c>
      <c r="N142" s="16"/>
      <c r="O142" s="16"/>
      <c r="P142" s="16"/>
      <c r="Q142" s="16"/>
    </row>
    <row r="143" spans="1:17">
      <c r="A143" s="30" t="s">
        <v>253</v>
      </c>
      <c r="B143" s="19" t="s">
        <v>251</v>
      </c>
      <c r="C143" s="19" t="s">
        <v>252</v>
      </c>
      <c r="D143" s="19" t="s">
        <v>241</v>
      </c>
      <c r="E143" s="16"/>
      <c r="F143" s="120" t="str">
        <f t="shared" si="21"/>
        <v>き１７</v>
      </c>
      <c r="G143" s="16" t="str">
        <f t="shared" si="24"/>
        <v>澤田啓一</v>
      </c>
      <c r="H143" s="19" t="s">
        <v>15</v>
      </c>
      <c r="I143" s="19" t="s">
        <v>0</v>
      </c>
      <c r="J143" s="23">
        <v>1970</v>
      </c>
      <c r="K143" s="121">
        <f t="shared" si="22"/>
        <v>54</v>
      </c>
      <c r="L143" s="120" t="str">
        <f t="shared" si="23"/>
        <v>OK</v>
      </c>
      <c r="M143" s="16" t="s">
        <v>227</v>
      </c>
      <c r="N143" s="16"/>
      <c r="O143" s="16"/>
      <c r="P143" s="16"/>
      <c r="Q143" s="16"/>
    </row>
    <row r="144" spans="1:17">
      <c r="A144" s="30" t="s">
        <v>255</v>
      </c>
      <c r="B144" s="16" t="s">
        <v>257</v>
      </c>
      <c r="C144" s="16" t="s">
        <v>258</v>
      </c>
      <c r="D144" s="19" t="s">
        <v>241</v>
      </c>
      <c r="E144" s="221"/>
      <c r="F144" s="120" t="str">
        <f t="shared" si="21"/>
        <v>き１８</v>
      </c>
      <c r="G144" s="16" t="str">
        <f t="shared" si="24"/>
        <v>清水陽介</v>
      </c>
      <c r="H144" s="19" t="s">
        <v>15</v>
      </c>
      <c r="I144" s="19" t="s">
        <v>0</v>
      </c>
      <c r="J144" s="23">
        <v>1991</v>
      </c>
      <c r="K144" s="121">
        <f t="shared" si="22"/>
        <v>33</v>
      </c>
      <c r="L144" s="120" t="str">
        <f t="shared" si="23"/>
        <v>OK</v>
      </c>
      <c r="M144" s="33" t="s">
        <v>254</v>
      </c>
      <c r="N144" s="16"/>
      <c r="O144" s="16"/>
      <c r="P144" s="16"/>
      <c r="Q144" s="16"/>
    </row>
    <row r="145" spans="1:17">
      <c r="A145" s="30" t="s">
        <v>256</v>
      </c>
      <c r="B145" s="27" t="s">
        <v>32</v>
      </c>
      <c r="C145" s="27" t="s">
        <v>33</v>
      </c>
      <c r="D145" s="19" t="s">
        <v>241</v>
      </c>
      <c r="E145" s="16"/>
      <c r="F145" s="120" t="str">
        <f t="shared" si="21"/>
        <v>き１９</v>
      </c>
      <c r="G145" s="16" t="str">
        <f t="shared" si="24"/>
        <v>曽我卓矢</v>
      </c>
      <c r="H145" s="19" t="s">
        <v>15</v>
      </c>
      <c r="I145" s="19" t="s">
        <v>0</v>
      </c>
      <c r="J145" s="23">
        <v>1986</v>
      </c>
      <c r="K145" s="121">
        <f t="shared" si="22"/>
        <v>38</v>
      </c>
      <c r="L145" s="120" t="str">
        <f t="shared" si="23"/>
        <v>OK</v>
      </c>
      <c r="M145" s="33" t="s">
        <v>222</v>
      </c>
      <c r="N145" s="16"/>
      <c r="O145" s="16"/>
      <c r="P145" s="16"/>
      <c r="Q145" s="16"/>
    </row>
    <row r="146" spans="1:17">
      <c r="A146" s="30" t="s">
        <v>259</v>
      </c>
      <c r="B146" s="27" t="s">
        <v>668</v>
      </c>
      <c r="C146" s="27" t="s">
        <v>615</v>
      </c>
      <c r="D146" s="19" t="s">
        <v>241</v>
      </c>
      <c r="E146" s="16"/>
      <c r="F146" s="120" t="str">
        <f t="shared" si="21"/>
        <v>き２０</v>
      </c>
      <c r="G146" s="16" t="str">
        <f t="shared" si="24"/>
        <v>滝本照夫</v>
      </c>
      <c r="H146" s="19" t="s">
        <v>15</v>
      </c>
      <c r="I146" s="19" t="s">
        <v>0</v>
      </c>
      <c r="J146" s="23">
        <v>1959</v>
      </c>
      <c r="K146" s="121">
        <f t="shared" si="22"/>
        <v>65</v>
      </c>
      <c r="L146" s="120" t="str">
        <f t="shared" si="23"/>
        <v>OK</v>
      </c>
      <c r="M146" s="16" t="s">
        <v>232</v>
      </c>
      <c r="N146" s="16"/>
      <c r="O146" s="16"/>
      <c r="P146" s="16"/>
      <c r="Q146" s="16"/>
    </row>
    <row r="147" spans="1:17">
      <c r="A147" s="30" t="s">
        <v>260</v>
      </c>
      <c r="B147" s="27" t="s">
        <v>1062</v>
      </c>
      <c r="C147" s="27" t="s">
        <v>1063</v>
      </c>
      <c r="D147" s="19" t="s">
        <v>241</v>
      </c>
      <c r="E147" s="16"/>
      <c r="F147" s="120" t="str">
        <f>A147</f>
        <v>き２１</v>
      </c>
      <c r="G147" s="16" t="str">
        <f>B147&amp;C147</f>
        <v>土井一輝</v>
      </c>
      <c r="H147" s="19" t="s">
        <v>15</v>
      </c>
      <c r="I147" s="19" t="s">
        <v>0</v>
      </c>
      <c r="J147" s="23">
        <v>1998</v>
      </c>
      <c r="K147" s="121">
        <f t="shared" si="22"/>
        <v>26</v>
      </c>
      <c r="L147" s="120" t="str">
        <f t="shared" si="23"/>
        <v>OK</v>
      </c>
      <c r="M147" s="33" t="s">
        <v>222</v>
      </c>
      <c r="N147" s="16"/>
      <c r="O147" s="16"/>
      <c r="P147" s="16"/>
      <c r="Q147" s="16"/>
    </row>
    <row r="148" spans="1:17">
      <c r="A148" s="30" t="s">
        <v>261</v>
      </c>
      <c r="B148" s="32" t="s">
        <v>288</v>
      </c>
      <c r="C148" s="32" t="s">
        <v>289</v>
      </c>
      <c r="D148" s="19" t="s">
        <v>16</v>
      </c>
      <c r="E148" s="16"/>
      <c r="F148" s="120" t="str">
        <f>A148</f>
        <v>き２２</v>
      </c>
      <c r="G148" s="16" t="str">
        <f>B148&amp;C148</f>
        <v>中尾慶太</v>
      </c>
      <c r="H148" s="19" t="s">
        <v>15</v>
      </c>
      <c r="I148" s="19" t="s">
        <v>0</v>
      </c>
      <c r="J148" s="23">
        <v>1993</v>
      </c>
      <c r="K148" s="121">
        <f t="shared" si="22"/>
        <v>31</v>
      </c>
      <c r="L148" s="120" t="str">
        <f t="shared" si="23"/>
        <v>OK</v>
      </c>
      <c r="M148" s="16" t="s">
        <v>232</v>
      </c>
      <c r="N148" s="16"/>
      <c r="O148" s="16"/>
      <c r="P148" s="16"/>
      <c r="Q148" s="16"/>
    </row>
    <row r="149" spans="1:17">
      <c r="A149" s="30" t="s">
        <v>262</v>
      </c>
      <c r="B149" s="32" t="s">
        <v>673</v>
      </c>
      <c r="C149" s="92" t="s">
        <v>674</v>
      </c>
      <c r="D149" s="19" t="s">
        <v>16</v>
      </c>
      <c r="E149" s="16"/>
      <c r="F149" s="120" t="str">
        <f>A149</f>
        <v>き２３</v>
      </c>
      <c r="G149" s="16" t="str">
        <f>B149&amp;C149</f>
        <v>仲田慶介</v>
      </c>
      <c r="H149" s="19" t="s">
        <v>15</v>
      </c>
      <c r="I149" s="19" t="s">
        <v>0</v>
      </c>
      <c r="J149" s="23">
        <v>1996</v>
      </c>
      <c r="K149" s="121">
        <f t="shared" si="22"/>
        <v>28</v>
      </c>
      <c r="L149" s="120" t="str">
        <f t="shared" si="23"/>
        <v>OK</v>
      </c>
      <c r="M149" s="33" t="s">
        <v>141</v>
      </c>
      <c r="N149" s="16"/>
      <c r="O149" s="16"/>
      <c r="P149" s="16"/>
      <c r="Q149" s="16"/>
    </row>
    <row r="150" spans="1:17">
      <c r="A150" s="30" t="s">
        <v>264</v>
      </c>
      <c r="B150" s="32" t="s">
        <v>23</v>
      </c>
      <c r="C150" s="32" t="s">
        <v>24</v>
      </c>
      <c r="D150" s="19" t="s">
        <v>16</v>
      </c>
      <c r="E150" s="16"/>
      <c r="F150" s="120" t="str">
        <f t="shared" si="21"/>
        <v>き２４</v>
      </c>
      <c r="G150" s="16" t="str">
        <f t="shared" si="24"/>
        <v>馬場英年</v>
      </c>
      <c r="H150" s="19" t="s">
        <v>15</v>
      </c>
      <c r="I150" s="19" t="s">
        <v>0</v>
      </c>
      <c r="J150" s="23">
        <v>1980</v>
      </c>
      <c r="K150" s="121">
        <f t="shared" si="22"/>
        <v>44</v>
      </c>
      <c r="L150" s="120" t="str">
        <f t="shared" si="23"/>
        <v>OK</v>
      </c>
      <c r="M150" s="33" t="s">
        <v>173</v>
      </c>
      <c r="N150" s="16"/>
      <c r="O150" s="16"/>
      <c r="P150" s="16"/>
      <c r="Q150" s="16"/>
    </row>
    <row r="151" spans="1:17">
      <c r="A151" s="30" t="s">
        <v>265</v>
      </c>
      <c r="B151" s="16" t="s">
        <v>291</v>
      </c>
      <c r="C151" s="16" t="s">
        <v>292</v>
      </c>
      <c r="D151" s="19" t="s">
        <v>16</v>
      </c>
      <c r="E151" s="16"/>
      <c r="F151" s="16" t="str">
        <f>A151</f>
        <v>き２５</v>
      </c>
      <c r="G151" s="16" t="str">
        <f>B151&amp;C151</f>
        <v>濵口里穂</v>
      </c>
      <c r="H151" s="19" t="s">
        <v>15</v>
      </c>
      <c r="I151" s="19" t="s">
        <v>80</v>
      </c>
      <c r="J151" s="23">
        <v>1993</v>
      </c>
      <c r="K151" s="121">
        <f t="shared" si="22"/>
        <v>31</v>
      </c>
      <c r="L151" s="120" t="str">
        <f t="shared" si="23"/>
        <v>OK</v>
      </c>
      <c r="M151" s="16" t="s">
        <v>263</v>
      </c>
      <c r="N151" s="16"/>
      <c r="O151" s="16"/>
      <c r="P151" s="16"/>
      <c r="Q151" s="16"/>
    </row>
    <row r="152" spans="1:17">
      <c r="A152" s="30" t="s">
        <v>266</v>
      </c>
      <c r="B152" s="27" t="s">
        <v>1064</v>
      </c>
      <c r="C152" s="27" t="s">
        <v>1065</v>
      </c>
      <c r="D152" s="19" t="s">
        <v>241</v>
      </c>
      <c r="E152" s="16"/>
      <c r="F152" s="120" t="str">
        <f>A152</f>
        <v>き２６</v>
      </c>
      <c r="G152" s="16" t="str">
        <f>B152&amp;C152</f>
        <v>平瀬俊介</v>
      </c>
      <c r="H152" s="19" t="s">
        <v>15</v>
      </c>
      <c r="I152" s="19" t="s">
        <v>0</v>
      </c>
      <c r="J152" s="23">
        <v>1989</v>
      </c>
      <c r="K152" s="121">
        <f t="shared" si="22"/>
        <v>35</v>
      </c>
      <c r="L152" s="120" t="str">
        <f t="shared" si="23"/>
        <v>OK</v>
      </c>
      <c r="M152" s="16" t="s">
        <v>232</v>
      </c>
      <c r="N152" s="16"/>
      <c r="O152" s="16"/>
      <c r="P152" s="16"/>
      <c r="Q152" s="16"/>
    </row>
    <row r="153" spans="1:17">
      <c r="A153" s="30" t="s">
        <v>267</v>
      </c>
      <c r="B153" s="32" t="s">
        <v>17</v>
      </c>
      <c r="C153" s="32" t="s">
        <v>18</v>
      </c>
      <c r="D153" s="19" t="s">
        <v>16</v>
      </c>
      <c r="E153" s="16"/>
      <c r="F153" s="120" t="str">
        <f t="shared" si="21"/>
        <v>き２７</v>
      </c>
      <c r="G153" s="16" t="str">
        <f t="shared" si="24"/>
        <v>廣瀬智也</v>
      </c>
      <c r="H153" s="19" t="s">
        <v>15</v>
      </c>
      <c r="I153" s="19" t="s">
        <v>0</v>
      </c>
      <c r="J153" s="23">
        <v>1977</v>
      </c>
      <c r="K153" s="121">
        <f t="shared" si="22"/>
        <v>47</v>
      </c>
      <c r="L153" s="120" t="str">
        <f t="shared" si="23"/>
        <v>OK</v>
      </c>
      <c r="M153" s="16" t="s">
        <v>191</v>
      </c>
      <c r="N153" s="16"/>
      <c r="O153" s="16"/>
      <c r="P153" s="16"/>
      <c r="Q153" s="16"/>
    </row>
    <row r="154" spans="1:17">
      <c r="A154" s="30" t="s">
        <v>269</v>
      </c>
      <c r="B154" s="32" t="s">
        <v>43</v>
      </c>
      <c r="C154" s="92" t="s">
        <v>287</v>
      </c>
      <c r="D154" s="19" t="s">
        <v>16</v>
      </c>
      <c r="E154" s="16"/>
      <c r="F154" s="120" t="str">
        <f>A154</f>
        <v>き２８</v>
      </c>
      <c r="G154" s="16" t="str">
        <f>B154&amp;C154</f>
        <v>福島勇輔</v>
      </c>
      <c r="H154" s="19" t="s">
        <v>15</v>
      </c>
      <c r="I154" s="19" t="s">
        <v>0</v>
      </c>
      <c r="J154" s="23">
        <v>1996</v>
      </c>
      <c r="K154" s="121">
        <f t="shared" si="22"/>
        <v>28</v>
      </c>
      <c r="L154" s="120" t="str">
        <f t="shared" si="23"/>
        <v>OK</v>
      </c>
      <c r="M154" s="16" t="s">
        <v>232</v>
      </c>
      <c r="N154" s="16"/>
      <c r="O154" s="16"/>
      <c r="P154" s="16"/>
      <c r="Q154" s="16"/>
    </row>
    <row r="155" spans="1:17">
      <c r="A155" s="30" t="s">
        <v>270</v>
      </c>
      <c r="B155" s="27" t="s">
        <v>1066</v>
      </c>
      <c r="C155" s="27" t="s">
        <v>1067</v>
      </c>
      <c r="D155" s="19" t="s">
        <v>241</v>
      </c>
      <c r="E155" s="16"/>
      <c r="F155" s="120" t="str">
        <f>A155</f>
        <v>き２９</v>
      </c>
      <c r="G155" s="16" t="str">
        <f>B155&amp;C155</f>
        <v>前濱央果</v>
      </c>
      <c r="H155" s="19" t="s">
        <v>15</v>
      </c>
      <c r="I155" s="19" t="s">
        <v>0</v>
      </c>
      <c r="J155" s="23">
        <v>2000</v>
      </c>
      <c r="K155" s="121">
        <f t="shared" si="22"/>
        <v>24</v>
      </c>
      <c r="L155" s="120" t="str">
        <f t="shared" si="23"/>
        <v>OK</v>
      </c>
      <c r="M155" s="16" t="s">
        <v>232</v>
      </c>
      <c r="N155" s="16"/>
      <c r="O155" s="16"/>
      <c r="P155" s="16"/>
      <c r="Q155" s="16"/>
    </row>
    <row r="156" spans="1:17">
      <c r="A156" s="30" t="s">
        <v>274</v>
      </c>
      <c r="B156" s="27" t="s">
        <v>268</v>
      </c>
      <c r="C156" s="27" t="s">
        <v>34</v>
      </c>
      <c r="D156" s="19" t="s">
        <v>241</v>
      </c>
      <c r="E156" s="16"/>
      <c r="F156" s="120" t="str">
        <f t="shared" si="21"/>
        <v>き３０</v>
      </c>
      <c r="G156" s="16" t="str">
        <f t="shared" si="24"/>
        <v>松島理和</v>
      </c>
      <c r="H156" s="19" t="s">
        <v>15</v>
      </c>
      <c r="I156" s="19" t="s">
        <v>0</v>
      </c>
      <c r="J156" s="23">
        <v>1981</v>
      </c>
      <c r="K156" s="121">
        <f t="shared" si="22"/>
        <v>43</v>
      </c>
      <c r="L156" s="120" t="str">
        <f t="shared" si="23"/>
        <v>OK</v>
      </c>
      <c r="M156" s="33" t="s">
        <v>141</v>
      </c>
      <c r="N156" s="16"/>
      <c r="O156" s="16"/>
      <c r="P156" s="16"/>
      <c r="Q156" s="16"/>
    </row>
    <row r="157" spans="1:17">
      <c r="A157" s="30" t="s">
        <v>277</v>
      </c>
      <c r="B157" s="27" t="s">
        <v>9</v>
      </c>
      <c r="C157" s="27" t="s">
        <v>1068</v>
      </c>
      <c r="D157" s="19" t="s">
        <v>241</v>
      </c>
      <c r="E157" s="16"/>
      <c r="F157" s="120" t="str">
        <f>A157</f>
        <v>き３１</v>
      </c>
      <c r="G157" s="16" t="str">
        <f>B157&amp;C157</f>
        <v>松本拓大</v>
      </c>
      <c r="H157" s="19" t="s">
        <v>15</v>
      </c>
      <c r="I157" s="19" t="s">
        <v>0</v>
      </c>
      <c r="J157" s="23">
        <v>2004</v>
      </c>
      <c r="K157" s="121">
        <f t="shared" si="22"/>
        <v>20</v>
      </c>
      <c r="L157" s="120" t="str">
        <f t="shared" si="23"/>
        <v>OK</v>
      </c>
      <c r="M157" s="16" t="s">
        <v>232</v>
      </c>
      <c r="N157" s="16"/>
      <c r="O157" s="16"/>
      <c r="P157" s="16"/>
      <c r="Q157" s="16"/>
    </row>
    <row r="158" spans="1:17">
      <c r="A158" s="30" t="s">
        <v>279</v>
      </c>
      <c r="B158" s="32" t="s">
        <v>30</v>
      </c>
      <c r="C158" s="92" t="s">
        <v>31</v>
      </c>
      <c r="D158" s="19" t="s">
        <v>16</v>
      </c>
      <c r="E158" s="16"/>
      <c r="F158" s="120" t="str">
        <f t="shared" si="21"/>
        <v>き３２</v>
      </c>
      <c r="G158" s="16" t="str">
        <f t="shared" si="24"/>
        <v>宮道祐介</v>
      </c>
      <c r="H158" s="19" t="s">
        <v>15</v>
      </c>
      <c r="I158" s="19" t="s">
        <v>0</v>
      </c>
      <c r="J158" s="23">
        <v>1983</v>
      </c>
      <c r="K158" s="121">
        <f t="shared" si="22"/>
        <v>41</v>
      </c>
      <c r="L158" s="120" t="str">
        <f t="shared" si="23"/>
        <v>OK</v>
      </c>
      <c r="M158" s="33" t="s">
        <v>135</v>
      </c>
      <c r="N158" s="16"/>
      <c r="O158" s="16"/>
      <c r="P158" s="16"/>
      <c r="Q158" s="16"/>
    </row>
    <row r="159" spans="1:17">
      <c r="A159" s="30" t="s">
        <v>280</v>
      </c>
      <c r="B159" s="91" t="s">
        <v>669</v>
      </c>
      <c r="C159" s="91" t="s">
        <v>670</v>
      </c>
      <c r="D159" s="19" t="s">
        <v>16</v>
      </c>
      <c r="E159"/>
      <c r="F159" s="120" t="str">
        <f>A159</f>
        <v>き３３</v>
      </c>
      <c r="G159" s="16" t="str">
        <f>B159&amp;C159</f>
        <v>村尾彰了</v>
      </c>
      <c r="H159" s="19" t="s">
        <v>15</v>
      </c>
      <c r="I159" s="19" t="s">
        <v>0</v>
      </c>
      <c r="J159" s="23">
        <v>1982</v>
      </c>
      <c r="K159" s="121">
        <f t="shared" si="22"/>
        <v>42</v>
      </c>
      <c r="L159" s="120" t="str">
        <f t="shared" si="23"/>
        <v>OK</v>
      </c>
      <c r="M159" s="16" t="s">
        <v>191</v>
      </c>
      <c r="N159" s="16"/>
      <c r="O159" s="16"/>
      <c r="P159" s="16"/>
      <c r="Q159" s="16"/>
    </row>
    <row r="160" spans="1:17">
      <c r="A160" s="30" t="s">
        <v>283</v>
      </c>
      <c r="B160" s="92" t="s">
        <v>271</v>
      </c>
      <c r="C160" s="92" t="s">
        <v>272</v>
      </c>
      <c r="D160" s="19" t="s">
        <v>16</v>
      </c>
      <c r="E160" s="16"/>
      <c r="F160" s="120" t="str">
        <f t="shared" si="21"/>
        <v>き３４</v>
      </c>
      <c r="G160" s="16" t="str">
        <f t="shared" si="24"/>
        <v>村西徹</v>
      </c>
      <c r="H160" s="19" t="s">
        <v>15</v>
      </c>
      <c r="I160" s="19" t="s">
        <v>0</v>
      </c>
      <c r="J160" s="23">
        <v>1988</v>
      </c>
      <c r="K160" s="121">
        <f t="shared" si="22"/>
        <v>36</v>
      </c>
      <c r="L160" s="120" t="str">
        <f t="shared" si="23"/>
        <v>OK</v>
      </c>
      <c r="M160" s="33" t="s">
        <v>273</v>
      </c>
      <c r="N160" s="16"/>
      <c r="O160" s="16"/>
      <c r="P160" s="16"/>
      <c r="Q160" s="16"/>
    </row>
    <row r="161" spans="1:256">
      <c r="A161" s="30" t="s">
        <v>284</v>
      </c>
      <c r="B161" s="35" t="s">
        <v>275</v>
      </c>
      <c r="C161" s="35" t="s">
        <v>276</v>
      </c>
      <c r="D161" s="19" t="s">
        <v>241</v>
      </c>
      <c r="E161" s="221"/>
      <c r="F161" s="120" t="str">
        <f t="shared" si="21"/>
        <v>き３５</v>
      </c>
      <c r="G161" s="26" t="str">
        <f t="shared" si="24"/>
        <v>森涼花</v>
      </c>
      <c r="H161" s="19" t="s">
        <v>15</v>
      </c>
      <c r="I161" s="19" t="s">
        <v>47</v>
      </c>
      <c r="J161" s="23">
        <v>2003</v>
      </c>
      <c r="K161" s="121">
        <f t="shared" si="22"/>
        <v>21</v>
      </c>
      <c r="L161" s="120" t="str">
        <f t="shared" si="23"/>
        <v>OK</v>
      </c>
      <c r="M161" s="33" t="s">
        <v>263</v>
      </c>
      <c r="N161" s="16"/>
      <c r="O161" s="16"/>
      <c r="P161" s="16"/>
      <c r="Q161" s="16"/>
    </row>
    <row r="162" spans="1:256">
      <c r="A162" s="30" t="s">
        <v>285</v>
      </c>
      <c r="B162" s="32" t="s">
        <v>281</v>
      </c>
      <c r="C162" s="92" t="s">
        <v>282</v>
      </c>
      <c r="D162" s="19" t="s">
        <v>16</v>
      </c>
      <c r="E162" s="16"/>
      <c r="F162" s="120" t="str">
        <f t="shared" si="21"/>
        <v>き３６</v>
      </c>
      <c r="G162" s="16" t="str">
        <f t="shared" si="24"/>
        <v>山本和樹</v>
      </c>
      <c r="H162" s="19" t="s">
        <v>15</v>
      </c>
      <c r="I162" s="19" t="s">
        <v>0</v>
      </c>
      <c r="J162" s="23">
        <v>1997</v>
      </c>
      <c r="K162" s="121">
        <f t="shared" si="22"/>
        <v>27</v>
      </c>
      <c r="L162" s="120" t="str">
        <f t="shared" si="23"/>
        <v>OK</v>
      </c>
      <c r="M162" s="33" t="s">
        <v>247</v>
      </c>
      <c r="N162" s="16"/>
      <c r="O162" s="16"/>
      <c r="P162" s="16"/>
      <c r="Q162" s="16"/>
    </row>
    <row r="163" spans="1:256">
      <c r="A163" s="30" t="s">
        <v>286</v>
      </c>
      <c r="B163" s="32" t="s">
        <v>28</v>
      </c>
      <c r="C163" s="92" t="s">
        <v>29</v>
      </c>
      <c r="D163" s="19" t="s">
        <v>16</v>
      </c>
      <c r="E163" s="16"/>
      <c r="F163" s="120" t="str">
        <f t="shared" si="21"/>
        <v>き３７</v>
      </c>
      <c r="G163" s="16" t="str">
        <f t="shared" si="24"/>
        <v>吉本泰二</v>
      </c>
      <c r="H163" s="19" t="s">
        <v>15</v>
      </c>
      <c r="I163" s="19" t="s">
        <v>0</v>
      </c>
      <c r="J163" s="23">
        <v>1976</v>
      </c>
      <c r="K163" s="121">
        <f t="shared" si="22"/>
        <v>48</v>
      </c>
      <c r="L163" s="120" t="str">
        <f t="shared" si="23"/>
        <v>OK</v>
      </c>
      <c r="M163" s="33" t="s">
        <v>173</v>
      </c>
      <c r="N163" s="16"/>
      <c r="O163" s="16"/>
      <c r="P163" s="16"/>
      <c r="Q163" s="16"/>
    </row>
    <row r="164" spans="1:256" customFormat="1" ht="12.75" customHeight="1">
      <c r="A164" s="30"/>
      <c r="B164" s="32"/>
      <c r="C164" s="92"/>
      <c r="D164" s="19"/>
      <c r="E164" s="16"/>
      <c r="F164" s="105"/>
      <c r="G164" s="16"/>
      <c r="H164" s="19"/>
      <c r="I164" s="19"/>
      <c r="J164" s="23"/>
      <c r="K164" s="119"/>
      <c r="L164" s="217" t="str">
        <f t="shared" ref="L164:L179" si="25">IF(G164="","",IF(COUNTIF($G$5:$G$634,G164)&gt;1,"2重登録","OK"))</f>
        <v/>
      </c>
      <c r="M164" s="33"/>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c r="CY164" s="36"/>
      <c r="CZ164" s="36"/>
      <c r="DA164" s="36"/>
      <c r="DB164" s="36"/>
      <c r="DC164" s="36"/>
      <c r="DD164" s="36"/>
      <c r="DE164" s="36"/>
      <c r="DF164" s="36"/>
      <c r="DG164" s="36"/>
      <c r="DH164" s="36"/>
      <c r="DI164" s="36"/>
      <c r="DJ164" s="36"/>
      <c r="DK164" s="36"/>
      <c r="DL164" s="36"/>
      <c r="DM164" s="36"/>
      <c r="DN164" s="36"/>
      <c r="DO164" s="36"/>
      <c r="DP164" s="36"/>
      <c r="DQ164" s="36"/>
      <c r="DR164" s="36"/>
      <c r="DS164" s="36"/>
      <c r="DT164" s="36"/>
      <c r="DU164" s="36"/>
      <c r="DV164" s="36"/>
      <c r="DW164" s="36"/>
      <c r="DX164" s="36"/>
      <c r="DY164" s="36"/>
      <c r="DZ164" s="36"/>
      <c r="EA164" s="36"/>
      <c r="EB164" s="36"/>
      <c r="EC164" s="36"/>
      <c r="ED164" s="36"/>
      <c r="EE164" s="36"/>
      <c r="EF164" s="36"/>
      <c r="EG164" s="36"/>
      <c r="EH164" s="36"/>
      <c r="EI164" s="36"/>
      <c r="EJ164" s="36"/>
      <c r="EK164" s="36"/>
      <c r="EL164" s="36"/>
      <c r="EM164" s="36"/>
      <c r="EN164" s="36"/>
      <c r="EO164" s="36"/>
      <c r="EP164" s="36"/>
      <c r="EQ164" s="36"/>
      <c r="ER164" s="36"/>
      <c r="ES164" s="36"/>
      <c r="ET164" s="36"/>
      <c r="EU164" s="36"/>
      <c r="EV164" s="36"/>
      <c r="EW164" s="36"/>
      <c r="EX164" s="36"/>
      <c r="EY164" s="36"/>
      <c r="EZ164" s="36"/>
      <c r="FA164" s="36"/>
      <c r="FB164" s="36"/>
      <c r="FC164" s="36"/>
      <c r="FD164" s="36"/>
      <c r="FE164" s="36"/>
      <c r="FF164" s="36"/>
      <c r="FG164" s="36"/>
      <c r="FH164" s="36"/>
      <c r="FI164" s="36"/>
      <c r="FJ164" s="36"/>
      <c r="FK164" s="36"/>
      <c r="FL164" s="36"/>
      <c r="FM164" s="36"/>
      <c r="FN164" s="36"/>
      <c r="FO164" s="36"/>
      <c r="FP164" s="36"/>
      <c r="FQ164" s="36"/>
      <c r="FR164" s="36"/>
      <c r="FS164" s="36"/>
      <c r="FT164" s="36"/>
      <c r="FU164" s="36"/>
      <c r="FV164" s="36"/>
      <c r="FW164" s="36"/>
      <c r="FX164" s="36"/>
      <c r="FY164" s="36"/>
      <c r="FZ164" s="36"/>
      <c r="GA164" s="36"/>
      <c r="GB164" s="36"/>
      <c r="GC164" s="36"/>
      <c r="GD164" s="36"/>
      <c r="GE164" s="36"/>
      <c r="GF164" s="36"/>
      <c r="GG164" s="36"/>
      <c r="GH164" s="36"/>
      <c r="GI164" s="36"/>
      <c r="GJ164" s="36"/>
      <c r="GK164" s="36"/>
      <c r="GL164" s="36"/>
      <c r="GM164" s="36"/>
      <c r="GN164" s="36"/>
      <c r="GO164" s="36"/>
      <c r="GP164" s="36"/>
      <c r="GQ164" s="36"/>
      <c r="GR164" s="36"/>
      <c r="GS164" s="36"/>
      <c r="GT164" s="36"/>
      <c r="GU164" s="36"/>
      <c r="GV164" s="36"/>
      <c r="GW164" s="36"/>
      <c r="GX164" s="36"/>
      <c r="GY164" s="36"/>
      <c r="GZ164" s="36"/>
      <c r="HA164" s="36"/>
      <c r="HB164" s="36"/>
      <c r="HC164" s="36"/>
      <c r="HD164" s="36"/>
      <c r="HE164" s="36"/>
      <c r="HF164" s="36"/>
      <c r="HG164" s="36"/>
      <c r="HH164" s="36"/>
      <c r="HI164" s="36"/>
      <c r="HJ164" s="36"/>
      <c r="HK164" s="36"/>
      <c r="HL164" s="36"/>
      <c r="HM164" s="36"/>
      <c r="HN164" s="36"/>
      <c r="HO164" s="36"/>
      <c r="HP164" s="36"/>
      <c r="HQ164" s="36"/>
      <c r="HR164" s="36"/>
      <c r="HS164" s="36"/>
      <c r="HT164" s="36"/>
      <c r="HU164" s="36"/>
      <c r="HV164" s="36"/>
      <c r="HW164" s="36"/>
      <c r="HX164" s="36"/>
      <c r="HY164" s="36"/>
      <c r="HZ164" s="36"/>
      <c r="IA164" s="36"/>
      <c r="IB164" s="36"/>
      <c r="IC164" s="36"/>
      <c r="ID164" s="36"/>
      <c r="IE164" s="36"/>
      <c r="IF164" s="36"/>
      <c r="IG164" s="36"/>
      <c r="IH164" s="36"/>
      <c r="II164" s="36"/>
      <c r="IJ164" s="36"/>
      <c r="IK164" s="36"/>
      <c r="IL164" s="36"/>
      <c r="IM164" s="36"/>
      <c r="IN164" s="36"/>
      <c r="IO164" s="36"/>
      <c r="IP164" s="36"/>
      <c r="IQ164" s="36"/>
      <c r="IR164" s="36"/>
      <c r="IS164" s="36"/>
      <c r="IT164" s="36"/>
      <c r="IU164" s="36"/>
      <c r="IV164" s="36"/>
    </row>
    <row r="165" spans="1:256" customFormat="1" ht="12.75" customHeight="1">
      <c r="A165" s="30"/>
      <c r="B165" s="32"/>
      <c r="C165" s="92"/>
      <c r="D165" s="19"/>
      <c r="E165" s="16"/>
      <c r="F165" s="120"/>
      <c r="G165" s="16"/>
      <c r="H165" s="19"/>
      <c r="I165" s="19"/>
      <c r="J165" s="23"/>
      <c r="K165" s="121"/>
      <c r="L165" s="217" t="str">
        <f t="shared" si="25"/>
        <v/>
      </c>
      <c r="M165" s="33"/>
    </row>
    <row r="166" spans="1:256" customFormat="1" ht="12.75" customHeight="1">
      <c r="A166" s="30"/>
      <c r="B166" s="482" t="s">
        <v>314</v>
      </c>
      <c r="C166" s="482"/>
      <c r="D166" s="483" t="s">
        <v>1069</v>
      </c>
      <c r="E166" s="484"/>
      <c r="F166" s="484"/>
      <c r="G166" s="484"/>
      <c r="H166" s="16" t="s">
        <v>127</v>
      </c>
      <c r="I166" s="473" t="s">
        <v>128</v>
      </c>
      <c r="J166" s="473"/>
      <c r="K166" s="473"/>
      <c r="L166" s="217" t="str">
        <f t="shared" si="25"/>
        <v/>
      </c>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c r="EZ166" s="16"/>
      <c r="FA166" s="16"/>
      <c r="FB166" s="16"/>
      <c r="FC166" s="16"/>
      <c r="FD166" s="16"/>
      <c r="FE166" s="16"/>
      <c r="FF166" s="16"/>
      <c r="FG166" s="16"/>
      <c r="FH166" s="16"/>
      <c r="FI166" s="16"/>
      <c r="FJ166" s="16"/>
      <c r="FK166" s="16"/>
      <c r="FL166" s="16"/>
      <c r="FM166" s="16"/>
      <c r="FN166" s="16"/>
      <c r="FO166" s="16"/>
      <c r="FP166" s="16"/>
      <c r="FQ166" s="16"/>
      <c r="FR166" s="16"/>
      <c r="FS166" s="16"/>
      <c r="FT166" s="16"/>
      <c r="FU166" s="16"/>
      <c r="FV166" s="16"/>
      <c r="FW166" s="16"/>
      <c r="FX166" s="16"/>
      <c r="FY166" s="16"/>
      <c r="FZ166" s="16"/>
      <c r="GA166" s="16"/>
      <c r="GB166" s="16"/>
      <c r="GC166" s="16"/>
      <c r="GD166" s="16"/>
      <c r="GE166" s="16"/>
      <c r="GF166" s="16"/>
      <c r="GG166" s="16"/>
      <c r="GH166" s="16"/>
      <c r="GI166" s="16"/>
      <c r="GJ166" s="16"/>
      <c r="GK166" s="16"/>
      <c r="GL166" s="16"/>
      <c r="GM166" s="16"/>
      <c r="GN166" s="16"/>
      <c r="GO166" s="16"/>
      <c r="GP166" s="16"/>
      <c r="GQ166" s="16"/>
      <c r="GR166" s="16"/>
      <c r="GS166" s="16"/>
      <c r="GT166" s="16"/>
      <c r="GU166" s="16"/>
      <c r="GV166" s="16"/>
      <c r="GW166" s="16"/>
      <c r="GX166" s="16"/>
      <c r="GY166" s="16"/>
      <c r="GZ166" s="16"/>
      <c r="HA166" s="16"/>
      <c r="HB166" s="16"/>
      <c r="HC166" s="16"/>
      <c r="HD166" s="16"/>
      <c r="HE166" s="16"/>
      <c r="HF166" s="16"/>
      <c r="HG166" s="16"/>
      <c r="HH166" s="16"/>
      <c r="HI166" s="16"/>
      <c r="HJ166" s="16"/>
      <c r="HK166" s="16"/>
      <c r="HL166" s="16"/>
      <c r="HM166" s="16"/>
      <c r="HN166" s="16"/>
      <c r="HO166" s="16"/>
      <c r="HP166" s="16"/>
      <c r="HQ166" s="16"/>
      <c r="HR166" s="16"/>
      <c r="HS166" s="16"/>
      <c r="HT166" s="16"/>
      <c r="HU166" s="16"/>
      <c r="HV166" s="16"/>
      <c r="HW166" s="16"/>
      <c r="HX166" s="16"/>
      <c r="HY166" s="16"/>
      <c r="HZ166" s="16"/>
      <c r="IA166" s="16"/>
      <c r="IB166" s="16"/>
      <c r="IC166" s="16"/>
      <c r="ID166" s="16"/>
      <c r="IE166" s="16"/>
      <c r="IF166" s="16"/>
      <c r="IG166" s="16"/>
      <c r="IH166" s="16"/>
      <c r="II166" s="16"/>
      <c r="IJ166" s="16"/>
      <c r="IK166" s="16"/>
      <c r="IL166" s="16"/>
      <c r="IM166" s="16"/>
      <c r="IN166" s="16"/>
      <c r="IO166" s="16"/>
      <c r="IP166" s="16"/>
      <c r="IQ166" s="16"/>
      <c r="IR166" s="16"/>
      <c r="IS166" s="16"/>
      <c r="IT166" s="16"/>
      <c r="IU166" s="16"/>
      <c r="IV166" s="16"/>
    </row>
    <row r="167" spans="1:256" customFormat="1" ht="12.75" customHeight="1">
      <c r="A167" s="30"/>
      <c r="B167" s="482"/>
      <c r="C167" s="482"/>
      <c r="D167" s="484"/>
      <c r="E167" s="484"/>
      <c r="F167" s="484"/>
      <c r="G167" s="484"/>
      <c r="H167" s="18" t="s">
        <v>1070</v>
      </c>
      <c r="I167" s="474">
        <v>0</v>
      </c>
      <c r="J167" s="474"/>
      <c r="K167" s="474"/>
      <c r="L167" s="217" t="str">
        <f t="shared" si="25"/>
        <v/>
      </c>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c r="EZ167" s="16"/>
      <c r="FA167" s="16"/>
      <c r="FB167" s="16"/>
      <c r="FC167" s="16"/>
      <c r="FD167" s="16"/>
      <c r="FE167" s="16"/>
      <c r="FF167" s="16"/>
      <c r="FG167" s="16"/>
      <c r="FH167" s="16"/>
      <c r="FI167" s="16"/>
      <c r="FJ167" s="16"/>
      <c r="FK167" s="16"/>
      <c r="FL167" s="16"/>
      <c r="FM167" s="16"/>
      <c r="FN167" s="16"/>
      <c r="FO167" s="16"/>
      <c r="FP167" s="16"/>
      <c r="FQ167" s="16"/>
      <c r="FR167" s="16"/>
      <c r="FS167" s="16"/>
      <c r="FT167" s="16"/>
      <c r="FU167" s="16"/>
      <c r="FV167" s="16"/>
      <c r="FW167" s="16"/>
      <c r="FX167" s="16"/>
      <c r="FY167" s="16"/>
      <c r="FZ167" s="16"/>
      <c r="GA167" s="16"/>
      <c r="GB167" s="16"/>
      <c r="GC167" s="16"/>
      <c r="GD167" s="16"/>
      <c r="GE167" s="16"/>
      <c r="GF167" s="16"/>
      <c r="GG167" s="16"/>
      <c r="GH167" s="16"/>
      <c r="GI167" s="16"/>
      <c r="GJ167" s="16"/>
      <c r="GK167" s="16"/>
      <c r="GL167" s="16"/>
      <c r="GM167" s="16"/>
      <c r="GN167" s="16"/>
      <c r="GO167" s="16"/>
      <c r="GP167" s="16"/>
      <c r="GQ167" s="16"/>
      <c r="GR167" s="16"/>
      <c r="GS167" s="16"/>
      <c r="GT167" s="16"/>
      <c r="GU167" s="16"/>
      <c r="GV167" s="16"/>
      <c r="GW167" s="16"/>
      <c r="GX167" s="16"/>
      <c r="GY167" s="16"/>
      <c r="GZ167" s="16"/>
      <c r="HA167" s="16"/>
      <c r="HB167" s="16"/>
      <c r="HC167" s="16"/>
      <c r="HD167" s="16"/>
      <c r="HE167" s="16"/>
      <c r="HF167" s="16"/>
      <c r="HG167" s="16"/>
      <c r="HH167" s="16"/>
      <c r="HI167" s="16"/>
      <c r="HJ167" s="16"/>
      <c r="HK167" s="16"/>
      <c r="HL167" s="16"/>
      <c r="HM167" s="16"/>
      <c r="HN167" s="16"/>
      <c r="HO167" s="16"/>
      <c r="HP167" s="16"/>
      <c r="HQ167" s="16"/>
      <c r="HR167" s="16"/>
      <c r="HS167" s="16"/>
      <c r="HT167" s="16"/>
      <c r="HU167" s="16"/>
      <c r="HV167" s="16"/>
      <c r="HW167" s="16"/>
      <c r="HX167" s="16"/>
      <c r="HY167" s="16"/>
      <c r="HZ167" s="16"/>
      <c r="IA167" s="16"/>
      <c r="IB167" s="16"/>
      <c r="IC167" s="16"/>
      <c r="ID167" s="16"/>
      <c r="IE167" s="16"/>
      <c r="IF167" s="16"/>
      <c r="IG167" s="16"/>
      <c r="IH167" s="16"/>
      <c r="II167" s="16"/>
      <c r="IJ167" s="16"/>
      <c r="IK167" s="16"/>
      <c r="IL167" s="16"/>
      <c r="IM167" s="16"/>
      <c r="IN167" s="16"/>
      <c r="IO167" s="16"/>
      <c r="IP167" s="16"/>
      <c r="IQ167" s="16"/>
      <c r="IR167" s="16"/>
      <c r="IS167" s="16"/>
      <c r="IT167" s="16"/>
      <c r="IU167" s="16"/>
      <c r="IV167" s="16"/>
    </row>
    <row r="168" spans="1:256" customFormat="1" ht="12.75" customHeight="1">
      <c r="A168" s="30"/>
      <c r="B168" s="19" t="s">
        <v>1071</v>
      </c>
      <c r="C168" s="19"/>
      <c r="D168" s="90" t="s">
        <v>130</v>
      </c>
      <c r="E168" s="16"/>
      <c r="F168" s="17"/>
      <c r="G168" s="16"/>
      <c r="H168" s="16"/>
      <c r="I168" s="16"/>
      <c r="J168" s="20"/>
      <c r="K168" s="21" t="str">
        <f>IF(J168="","",(2012-J168))</f>
        <v/>
      </c>
      <c r="L168" s="217" t="str">
        <f t="shared" si="25"/>
        <v/>
      </c>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6"/>
      <c r="FP168" s="16"/>
      <c r="FQ168" s="16"/>
      <c r="FR168" s="16"/>
      <c r="FS168" s="16"/>
      <c r="FT168" s="16"/>
      <c r="FU168" s="16"/>
      <c r="FV168" s="16"/>
      <c r="FW168" s="16"/>
      <c r="FX168" s="16"/>
      <c r="FY168" s="16"/>
      <c r="FZ168" s="16"/>
      <c r="GA168" s="16"/>
      <c r="GB168" s="16"/>
      <c r="GC168" s="16"/>
      <c r="GD168" s="16"/>
      <c r="GE168" s="16"/>
      <c r="GF168" s="16"/>
      <c r="GG168" s="16"/>
      <c r="GH168" s="16"/>
      <c r="GI168" s="16"/>
      <c r="GJ168" s="16"/>
      <c r="GK168" s="16"/>
      <c r="GL168" s="16"/>
      <c r="GM168" s="16"/>
      <c r="GN168" s="16"/>
      <c r="GO168" s="16"/>
      <c r="GP168" s="16"/>
      <c r="GQ168" s="16"/>
      <c r="GR168" s="16"/>
      <c r="GS168" s="16"/>
      <c r="GT168" s="16"/>
      <c r="GU168" s="16"/>
      <c r="GV168" s="16"/>
      <c r="GW168" s="16"/>
      <c r="GX168" s="16"/>
      <c r="GY168" s="16"/>
      <c r="GZ168" s="16"/>
      <c r="HA168" s="16"/>
      <c r="HB168" s="16"/>
      <c r="HC168" s="16"/>
      <c r="HD168" s="16"/>
      <c r="HE168" s="16"/>
      <c r="HF168" s="16"/>
      <c r="HG168" s="16"/>
      <c r="HH168" s="16"/>
      <c r="HI168" s="16"/>
      <c r="HJ168" s="16"/>
      <c r="HK168" s="16"/>
      <c r="HL168" s="16"/>
      <c r="HM168" s="16"/>
      <c r="HN168" s="16"/>
      <c r="HO168" s="16"/>
      <c r="HP168" s="16"/>
      <c r="HQ168" s="16"/>
      <c r="HR168" s="16"/>
      <c r="HS168" s="16"/>
      <c r="HT168" s="16"/>
      <c r="HU168" s="16"/>
      <c r="HV168" s="16"/>
      <c r="HW168" s="16"/>
      <c r="HX168" s="16"/>
      <c r="HY168" s="16"/>
      <c r="HZ168" s="16"/>
      <c r="IA168" s="16"/>
      <c r="IB168" s="16"/>
      <c r="IC168" s="16"/>
      <c r="ID168" s="16"/>
      <c r="IE168" s="16"/>
      <c r="IF168" s="16"/>
      <c r="IG168" s="16"/>
      <c r="IH168" s="16"/>
      <c r="II168" s="16"/>
      <c r="IJ168" s="16"/>
      <c r="IK168" s="16"/>
      <c r="IL168" s="16"/>
      <c r="IM168" s="16"/>
      <c r="IN168" s="16"/>
      <c r="IO168" s="16"/>
      <c r="IP168" s="16"/>
      <c r="IQ168" s="16"/>
      <c r="IR168" s="16"/>
      <c r="IS168" s="16"/>
      <c r="IT168" s="16"/>
      <c r="IU168" s="16"/>
      <c r="IV168" s="16"/>
    </row>
    <row r="169" spans="1:256" customFormat="1" ht="12.75" customHeight="1">
      <c r="A169" s="30"/>
      <c r="B169" s="485" t="s">
        <v>1072</v>
      </c>
      <c r="C169" s="485"/>
      <c r="D169" s="16" t="s">
        <v>132</v>
      </c>
      <c r="E169" s="16"/>
      <c r="F169" s="17"/>
      <c r="G169" s="16"/>
      <c r="H169" s="16"/>
      <c r="I169" s="16"/>
      <c r="J169" s="20"/>
      <c r="K169" s="21" t="str">
        <f>IF(J169="","",(2012-J169))</f>
        <v/>
      </c>
      <c r="L169" s="217" t="str">
        <f t="shared" si="25"/>
        <v/>
      </c>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c r="IL169" s="16"/>
      <c r="IM169" s="16"/>
      <c r="IN169" s="16"/>
      <c r="IO169" s="16"/>
      <c r="IP169" s="16"/>
      <c r="IQ169" s="16"/>
      <c r="IR169" s="16"/>
      <c r="IS169" s="16"/>
      <c r="IT169" s="16"/>
      <c r="IU169" s="16"/>
      <c r="IV169" s="16"/>
    </row>
    <row r="170" spans="1:256" customFormat="1" ht="16.5" customHeight="1">
      <c r="A170" s="222" t="s">
        <v>1073</v>
      </c>
      <c r="B170" s="223" t="s">
        <v>1074</v>
      </c>
      <c r="C170" s="223" t="s">
        <v>732</v>
      </c>
      <c r="D170" s="223" t="s">
        <v>1071</v>
      </c>
      <c r="E170" s="223"/>
      <c r="F170" s="224" t="s">
        <v>1073</v>
      </c>
      <c r="G170" s="223" t="str">
        <f>B170&amp;C170</f>
        <v>杉山春澄</v>
      </c>
      <c r="H170" s="225" t="s">
        <v>1075</v>
      </c>
      <c r="I170" s="225" t="s">
        <v>0</v>
      </c>
      <c r="J170" s="226">
        <v>2004</v>
      </c>
      <c r="K170" s="121">
        <f>IF(J170="","",(2024-J170))</f>
        <v>20</v>
      </c>
      <c r="L170" s="217" t="str">
        <f t="shared" si="25"/>
        <v>OK</v>
      </c>
      <c r="M170" s="223" t="s">
        <v>135</v>
      </c>
      <c r="N170" s="227"/>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c r="IL170" s="16"/>
      <c r="IM170" s="16"/>
      <c r="IN170" s="16"/>
      <c r="IO170" s="16"/>
      <c r="IP170" s="16"/>
      <c r="IQ170" s="16"/>
      <c r="IR170" s="16"/>
      <c r="IS170" s="16"/>
      <c r="IT170" s="16"/>
      <c r="IU170" s="16"/>
      <c r="IV170" s="16"/>
    </row>
    <row r="171" spans="1:256" customFormat="1" ht="16.5" customHeight="1">
      <c r="A171" s="222" t="s">
        <v>1076</v>
      </c>
      <c r="B171" s="223" t="s">
        <v>1077</v>
      </c>
      <c r="C171" s="223" t="s">
        <v>1078</v>
      </c>
      <c r="D171" s="223" t="s">
        <v>1071</v>
      </c>
      <c r="E171" s="223"/>
      <c r="F171" s="223" t="s">
        <v>1076</v>
      </c>
      <c r="G171" s="223" t="s">
        <v>1079</v>
      </c>
      <c r="H171" s="223" t="s">
        <v>1075</v>
      </c>
      <c r="I171" s="223" t="s">
        <v>194</v>
      </c>
      <c r="J171" s="223">
        <v>2001</v>
      </c>
      <c r="K171" s="121">
        <f t="shared" ref="K171:K179" si="26">IF(J171="","",(2024-J171))</f>
        <v>23</v>
      </c>
      <c r="L171" s="217" t="str">
        <f t="shared" si="25"/>
        <v>OK</v>
      </c>
      <c r="M171" s="223" t="s">
        <v>135</v>
      </c>
      <c r="N171" s="227"/>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c r="EK171" s="16"/>
      <c r="EL171" s="16"/>
      <c r="EM171" s="16"/>
      <c r="EN171" s="16"/>
      <c r="EO171" s="16"/>
      <c r="EP171" s="16"/>
      <c r="EQ171" s="16"/>
      <c r="ER171" s="16"/>
      <c r="ES171" s="16"/>
      <c r="ET171" s="16"/>
      <c r="EU171" s="16"/>
      <c r="EV171" s="16"/>
      <c r="EW171" s="16"/>
      <c r="EX171" s="16"/>
      <c r="EY171" s="16"/>
      <c r="EZ171" s="16"/>
      <c r="FA171" s="16"/>
      <c r="FB171" s="16"/>
      <c r="FC171" s="16"/>
      <c r="FD171" s="16"/>
      <c r="FE171" s="16"/>
      <c r="FF171" s="16"/>
      <c r="FG171" s="16"/>
      <c r="FH171" s="16"/>
      <c r="FI171" s="16"/>
      <c r="FJ171" s="16"/>
      <c r="FK171" s="16"/>
      <c r="FL171" s="16"/>
      <c r="FM171" s="16"/>
      <c r="FN171" s="16"/>
      <c r="FO171" s="16"/>
      <c r="FP171" s="16"/>
      <c r="FQ171" s="16"/>
      <c r="FR171" s="16"/>
      <c r="FS171" s="16"/>
      <c r="FT171" s="16"/>
      <c r="FU171" s="16"/>
      <c r="FV171" s="16"/>
      <c r="FW171" s="16"/>
      <c r="FX171" s="16"/>
      <c r="FY171" s="16"/>
      <c r="FZ171" s="16"/>
      <c r="GA171" s="16"/>
      <c r="GB171" s="16"/>
      <c r="GC171" s="16"/>
      <c r="GD171" s="16"/>
      <c r="GE171" s="16"/>
      <c r="GF171" s="16"/>
      <c r="GG171" s="16"/>
      <c r="GH171" s="16"/>
      <c r="GI171" s="16"/>
      <c r="GJ171" s="16"/>
      <c r="GK171" s="16"/>
      <c r="GL171" s="16"/>
      <c r="GM171" s="16"/>
      <c r="GN171" s="16"/>
      <c r="GO171" s="16"/>
      <c r="GP171" s="16"/>
      <c r="GQ171" s="16"/>
      <c r="GR171" s="16"/>
      <c r="GS171" s="16"/>
      <c r="GT171" s="16"/>
      <c r="GU171" s="16"/>
      <c r="GV171" s="16"/>
      <c r="GW171" s="16"/>
      <c r="GX171" s="16"/>
      <c r="GY171" s="16"/>
      <c r="GZ171" s="16"/>
      <c r="HA171" s="16"/>
      <c r="HB171" s="16"/>
      <c r="HC171" s="16"/>
      <c r="HD171" s="16"/>
      <c r="HE171" s="16"/>
      <c r="HF171" s="16"/>
      <c r="HG171" s="16"/>
      <c r="HH171" s="16"/>
      <c r="HI171" s="16"/>
      <c r="HJ171" s="16"/>
      <c r="HK171" s="16"/>
      <c r="HL171" s="16"/>
      <c r="HM171" s="16"/>
      <c r="HN171" s="16"/>
      <c r="HO171" s="16"/>
      <c r="HP171" s="16"/>
      <c r="HQ171" s="16"/>
      <c r="HR171" s="16"/>
      <c r="HS171" s="16"/>
      <c r="HT171" s="16"/>
      <c r="HU171" s="16"/>
      <c r="HV171" s="16"/>
      <c r="HW171" s="16"/>
      <c r="HX171" s="16"/>
      <c r="HY171" s="16"/>
      <c r="HZ171" s="16"/>
      <c r="IA171" s="16"/>
      <c r="IB171" s="16"/>
      <c r="IC171" s="16"/>
      <c r="ID171" s="16"/>
      <c r="IE171" s="16"/>
      <c r="IF171" s="16"/>
      <c r="IG171" s="16"/>
      <c r="IH171" s="16"/>
      <c r="II171" s="16"/>
      <c r="IJ171" s="16"/>
      <c r="IK171" s="16"/>
      <c r="IL171" s="16"/>
      <c r="IM171" s="16"/>
      <c r="IN171" s="16"/>
      <c r="IO171" s="16"/>
      <c r="IP171" s="16"/>
      <c r="IQ171" s="16"/>
      <c r="IR171" s="16"/>
      <c r="IS171" s="16"/>
      <c r="IT171" s="16"/>
      <c r="IU171" s="16"/>
      <c r="IV171" s="16"/>
    </row>
    <row r="172" spans="1:256" customFormat="1" ht="16.5" customHeight="1">
      <c r="A172" s="222" t="s">
        <v>1080</v>
      </c>
      <c r="B172" s="223" t="s">
        <v>730</v>
      </c>
      <c r="C172" s="223" t="s">
        <v>1081</v>
      </c>
      <c r="D172" s="223" t="s">
        <v>1071</v>
      </c>
      <c r="E172" s="223"/>
      <c r="F172" s="223" t="s">
        <v>1080</v>
      </c>
      <c r="G172" s="223" t="str">
        <f>B172&amp;C172</f>
        <v>山内瑞生</v>
      </c>
      <c r="H172" s="225" t="s">
        <v>1075</v>
      </c>
      <c r="I172" s="225" t="s">
        <v>0</v>
      </c>
      <c r="J172" s="226">
        <v>2002</v>
      </c>
      <c r="K172" s="121">
        <f t="shared" si="26"/>
        <v>22</v>
      </c>
      <c r="L172" s="217" t="str">
        <f t="shared" si="25"/>
        <v>OK</v>
      </c>
      <c r="M172" s="223" t="s">
        <v>135</v>
      </c>
      <c r="N172" s="227"/>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c r="EZ172" s="16"/>
      <c r="FA172" s="16"/>
      <c r="FB172" s="16"/>
      <c r="FC172" s="16"/>
      <c r="FD172" s="16"/>
      <c r="FE172" s="16"/>
      <c r="FF172" s="16"/>
      <c r="FG172" s="16"/>
      <c r="FH172" s="16"/>
      <c r="FI172" s="16"/>
      <c r="FJ172" s="16"/>
      <c r="FK172" s="16"/>
      <c r="FL172" s="16"/>
      <c r="FM172" s="16"/>
      <c r="FN172" s="16"/>
      <c r="FO172" s="16"/>
      <c r="FP172" s="16"/>
      <c r="FQ172" s="16"/>
      <c r="FR172" s="16"/>
      <c r="FS172" s="16"/>
      <c r="FT172" s="16"/>
      <c r="FU172" s="16"/>
      <c r="FV172" s="16"/>
      <c r="FW172" s="16"/>
      <c r="FX172" s="16"/>
      <c r="FY172" s="16"/>
      <c r="FZ172" s="16"/>
      <c r="GA172" s="16"/>
      <c r="GB172" s="16"/>
      <c r="GC172" s="16"/>
      <c r="GD172" s="16"/>
      <c r="GE172" s="16"/>
      <c r="GF172" s="16"/>
      <c r="GG172" s="16"/>
      <c r="GH172" s="16"/>
      <c r="GI172" s="16"/>
      <c r="GJ172" s="16"/>
      <c r="GK172" s="16"/>
      <c r="GL172" s="16"/>
      <c r="GM172" s="16"/>
      <c r="GN172" s="16"/>
      <c r="GO172" s="16"/>
      <c r="GP172" s="16"/>
      <c r="GQ172" s="16"/>
      <c r="GR172" s="16"/>
      <c r="GS172" s="16"/>
      <c r="GT172" s="16"/>
      <c r="GU172" s="16"/>
      <c r="GV172" s="16"/>
      <c r="GW172" s="16"/>
      <c r="GX172" s="16"/>
      <c r="GY172" s="16"/>
      <c r="GZ172" s="16"/>
      <c r="HA172" s="16"/>
      <c r="HB172" s="16"/>
      <c r="HC172" s="16"/>
      <c r="HD172" s="16"/>
      <c r="HE172" s="16"/>
      <c r="HF172" s="16"/>
      <c r="HG172" s="16"/>
      <c r="HH172" s="16"/>
      <c r="HI172" s="16"/>
      <c r="HJ172" s="16"/>
      <c r="HK172" s="16"/>
      <c r="HL172" s="16"/>
      <c r="HM172" s="16"/>
      <c r="HN172" s="16"/>
      <c r="HO172" s="16"/>
      <c r="HP172" s="16"/>
      <c r="HQ172" s="16"/>
      <c r="HR172" s="16"/>
      <c r="HS172" s="16"/>
      <c r="HT172" s="16"/>
      <c r="HU172" s="16"/>
      <c r="HV172" s="16"/>
      <c r="HW172" s="16"/>
      <c r="HX172" s="16"/>
      <c r="HY172" s="16"/>
      <c r="HZ172" s="16"/>
      <c r="IA172" s="16"/>
      <c r="IB172" s="16"/>
      <c r="IC172" s="16"/>
      <c r="ID172" s="16"/>
      <c r="IE172" s="16"/>
      <c r="IF172" s="16"/>
      <c r="IG172" s="16"/>
      <c r="IH172" s="16"/>
      <c r="II172" s="16"/>
      <c r="IJ172" s="16"/>
      <c r="IK172" s="16"/>
      <c r="IL172" s="16"/>
      <c r="IM172" s="16"/>
      <c r="IN172" s="16"/>
      <c r="IO172" s="16"/>
      <c r="IP172" s="16"/>
      <c r="IQ172" s="16"/>
      <c r="IR172" s="16"/>
      <c r="IS172" s="16"/>
      <c r="IT172" s="16"/>
      <c r="IU172" s="16"/>
      <c r="IV172" s="16"/>
    </row>
    <row r="173" spans="1:256" customFormat="1" ht="16.5" customHeight="1">
      <c r="A173" s="228" t="s">
        <v>1082</v>
      </c>
      <c r="B173" s="223" t="s">
        <v>1083</v>
      </c>
      <c r="C173" s="223" t="s">
        <v>1084</v>
      </c>
      <c r="D173" s="223" t="s">
        <v>1071</v>
      </c>
      <c r="E173" s="223"/>
      <c r="F173" s="224" t="s">
        <v>1082</v>
      </c>
      <c r="G173" s="223" t="str">
        <f>B173&amp;C173</f>
        <v>菊池翔太</v>
      </c>
      <c r="H173" s="225" t="s">
        <v>1075</v>
      </c>
      <c r="I173" s="225" t="s">
        <v>0</v>
      </c>
      <c r="J173" s="226">
        <v>2000</v>
      </c>
      <c r="K173" s="121">
        <f t="shared" si="26"/>
        <v>24</v>
      </c>
      <c r="L173" s="217" t="str">
        <f t="shared" si="25"/>
        <v>OK</v>
      </c>
      <c r="M173" s="223" t="s">
        <v>135</v>
      </c>
      <c r="N173" s="227"/>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c r="EZ173" s="16"/>
      <c r="FA173" s="16"/>
      <c r="FB173" s="16"/>
      <c r="FC173" s="16"/>
      <c r="FD173" s="16"/>
      <c r="FE173" s="16"/>
      <c r="FF173" s="16"/>
      <c r="FG173" s="16"/>
      <c r="FH173" s="16"/>
      <c r="FI173" s="16"/>
      <c r="FJ173" s="16"/>
      <c r="FK173" s="16"/>
      <c r="FL173" s="16"/>
      <c r="FM173" s="16"/>
      <c r="FN173" s="16"/>
      <c r="FO173" s="16"/>
      <c r="FP173" s="16"/>
      <c r="FQ173" s="16"/>
      <c r="FR173" s="16"/>
      <c r="FS173" s="16"/>
      <c r="FT173" s="16"/>
      <c r="FU173" s="16"/>
      <c r="FV173" s="16"/>
      <c r="FW173" s="16"/>
      <c r="FX173" s="16"/>
      <c r="FY173" s="16"/>
      <c r="FZ173" s="16"/>
      <c r="GA173" s="16"/>
      <c r="GB173" s="16"/>
      <c r="GC173" s="16"/>
      <c r="GD173" s="16"/>
      <c r="GE173" s="16"/>
      <c r="GF173" s="16"/>
      <c r="GG173" s="16"/>
      <c r="GH173" s="16"/>
      <c r="GI173" s="16"/>
      <c r="GJ173" s="16"/>
      <c r="GK173" s="16"/>
      <c r="GL173" s="16"/>
      <c r="GM173" s="16"/>
      <c r="GN173" s="16"/>
      <c r="GO173" s="16"/>
      <c r="GP173" s="16"/>
      <c r="GQ173" s="16"/>
      <c r="GR173" s="16"/>
      <c r="GS173" s="16"/>
      <c r="GT173" s="16"/>
      <c r="GU173" s="16"/>
      <c r="GV173" s="16"/>
      <c r="GW173" s="16"/>
      <c r="GX173" s="16"/>
      <c r="GY173" s="16"/>
      <c r="GZ173" s="16"/>
      <c r="HA173" s="16"/>
      <c r="HB173" s="16"/>
      <c r="HC173" s="16"/>
      <c r="HD173" s="16"/>
      <c r="HE173" s="16"/>
      <c r="HF173" s="16"/>
      <c r="HG173" s="16"/>
      <c r="HH173" s="16"/>
      <c r="HI173" s="16"/>
      <c r="HJ173" s="16"/>
      <c r="HK173" s="16"/>
      <c r="HL173" s="16"/>
      <c r="HM173" s="16"/>
      <c r="HN173" s="16"/>
      <c r="HO173" s="16"/>
      <c r="HP173" s="16"/>
      <c r="HQ173" s="16"/>
      <c r="HR173" s="16"/>
      <c r="HS173" s="16"/>
      <c r="HT173" s="16"/>
      <c r="HU173" s="16"/>
      <c r="HV173" s="16"/>
      <c r="HW173" s="16"/>
      <c r="HX173" s="16"/>
      <c r="HY173" s="16"/>
      <c r="HZ173" s="16"/>
      <c r="IA173" s="16"/>
      <c r="IB173" s="16"/>
      <c r="IC173" s="16"/>
      <c r="ID173" s="16"/>
      <c r="IE173" s="16"/>
      <c r="IF173" s="16"/>
      <c r="IG173" s="16"/>
      <c r="IH173" s="16"/>
      <c r="II173" s="16"/>
      <c r="IJ173" s="16"/>
      <c r="IK173" s="16"/>
      <c r="IL173" s="16"/>
      <c r="IM173" s="16"/>
      <c r="IN173" s="16"/>
      <c r="IO173" s="16"/>
      <c r="IP173" s="16"/>
      <c r="IQ173" s="16"/>
      <c r="IR173" s="16"/>
      <c r="IS173" s="16"/>
      <c r="IT173" s="16"/>
      <c r="IU173" s="16"/>
      <c r="IV173" s="16"/>
    </row>
    <row r="174" spans="1:256" customFormat="1" ht="16.5" customHeight="1">
      <c r="A174" s="222" t="s">
        <v>1085</v>
      </c>
      <c r="B174" s="229" t="s">
        <v>1086</v>
      </c>
      <c r="C174" s="223" t="s">
        <v>1087</v>
      </c>
      <c r="D174" s="223" t="s">
        <v>1071</v>
      </c>
      <c r="E174" s="229"/>
      <c r="F174" s="229" t="s">
        <v>1085</v>
      </c>
      <c r="G174" s="223" t="str">
        <f>B174&amp;C174</f>
        <v>太田裕斗</v>
      </c>
      <c r="H174" s="225" t="s">
        <v>1075</v>
      </c>
      <c r="I174" s="225" t="s">
        <v>45</v>
      </c>
      <c r="J174" s="226">
        <v>2001</v>
      </c>
      <c r="K174" s="121">
        <f t="shared" si="26"/>
        <v>23</v>
      </c>
      <c r="L174" s="217" t="str">
        <f t="shared" si="25"/>
        <v>OK</v>
      </c>
      <c r="M174" s="223" t="s">
        <v>135</v>
      </c>
      <c r="N174" s="227"/>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c r="EZ174" s="16"/>
      <c r="FA174" s="16"/>
      <c r="FB174" s="16"/>
      <c r="FC174" s="16"/>
      <c r="FD174" s="16"/>
      <c r="FE174" s="16"/>
      <c r="FF174" s="16"/>
      <c r="FG174" s="16"/>
      <c r="FH174" s="16"/>
      <c r="FI174" s="16"/>
      <c r="FJ174" s="16"/>
      <c r="FK174" s="16"/>
      <c r="FL174" s="16"/>
      <c r="FM174" s="16"/>
      <c r="FN174" s="16"/>
      <c r="FO174" s="16"/>
      <c r="FP174" s="16"/>
      <c r="FQ174" s="16"/>
      <c r="FR174" s="16"/>
      <c r="FS174" s="16"/>
      <c r="FT174" s="16"/>
      <c r="FU174" s="16"/>
      <c r="FV174" s="16"/>
      <c r="FW174" s="16"/>
      <c r="FX174" s="16"/>
      <c r="FY174" s="16"/>
      <c r="FZ174" s="16"/>
      <c r="GA174" s="16"/>
      <c r="GB174" s="16"/>
      <c r="GC174" s="16"/>
      <c r="GD174" s="16"/>
      <c r="GE174" s="16"/>
      <c r="GF174" s="16"/>
      <c r="GG174" s="16"/>
      <c r="GH174" s="16"/>
      <c r="GI174" s="16"/>
      <c r="GJ174" s="16"/>
      <c r="GK174" s="16"/>
      <c r="GL174" s="16"/>
      <c r="GM174" s="16"/>
      <c r="GN174" s="16"/>
      <c r="GO174" s="16"/>
      <c r="GP174" s="16"/>
      <c r="GQ174" s="16"/>
      <c r="GR174" s="16"/>
      <c r="GS174" s="16"/>
      <c r="GT174" s="16"/>
      <c r="GU174" s="16"/>
      <c r="GV174" s="16"/>
      <c r="GW174" s="16"/>
      <c r="GX174" s="16"/>
      <c r="GY174" s="16"/>
      <c r="GZ174" s="16"/>
      <c r="HA174" s="16"/>
      <c r="HB174" s="16"/>
      <c r="HC174" s="16"/>
      <c r="HD174" s="16"/>
      <c r="HE174" s="16"/>
      <c r="HF174" s="16"/>
      <c r="HG174" s="16"/>
      <c r="HH174" s="16"/>
      <c r="HI174" s="16"/>
      <c r="HJ174" s="16"/>
      <c r="HK174" s="16"/>
      <c r="HL174" s="16"/>
      <c r="HM174" s="16"/>
      <c r="HN174" s="16"/>
      <c r="HO174" s="16"/>
      <c r="HP174" s="16"/>
      <c r="HQ174" s="16"/>
      <c r="HR174" s="16"/>
      <c r="HS174" s="16"/>
      <c r="HT174" s="16"/>
      <c r="HU174" s="16"/>
      <c r="HV174" s="16"/>
      <c r="HW174" s="16"/>
      <c r="HX174" s="16"/>
      <c r="HY174" s="16"/>
      <c r="HZ174" s="16"/>
      <c r="IA174" s="16"/>
      <c r="IB174" s="16"/>
      <c r="IC174" s="16"/>
      <c r="ID174" s="16"/>
      <c r="IE174" s="16"/>
      <c r="IF174" s="16"/>
      <c r="IG174" s="16"/>
      <c r="IH174" s="16"/>
      <c r="II174" s="16"/>
      <c r="IJ174" s="16"/>
      <c r="IK174" s="16"/>
      <c r="IL174" s="16"/>
      <c r="IM174" s="16"/>
      <c r="IN174" s="16"/>
      <c r="IO174" s="16"/>
      <c r="IP174" s="16"/>
      <c r="IQ174" s="16"/>
      <c r="IR174" s="16"/>
      <c r="IS174" s="16"/>
      <c r="IT174" s="16"/>
      <c r="IU174" s="16"/>
      <c r="IV174" s="16"/>
    </row>
    <row r="175" spans="1:256" ht="16.5" customHeight="1">
      <c r="A175" s="222" t="s">
        <v>1088</v>
      </c>
      <c r="B175" s="229" t="s">
        <v>1089</v>
      </c>
      <c r="C175" s="229" t="s">
        <v>1090</v>
      </c>
      <c r="D175" s="229" t="s">
        <v>1071</v>
      </c>
      <c r="E175" s="229"/>
      <c r="F175" s="229" t="s">
        <v>1088</v>
      </c>
      <c r="G175" s="229" t="s">
        <v>1091</v>
      </c>
      <c r="H175" s="229" t="s">
        <v>1075</v>
      </c>
      <c r="I175" s="229" t="s">
        <v>194</v>
      </c>
      <c r="J175" s="229">
        <v>2002</v>
      </c>
      <c r="K175" s="121">
        <f t="shared" si="26"/>
        <v>22</v>
      </c>
      <c r="L175" s="217" t="str">
        <f t="shared" si="25"/>
        <v>OK</v>
      </c>
      <c r="M175" s="229" t="s">
        <v>135</v>
      </c>
      <c r="N175" s="230"/>
      <c r="O175"/>
      <c r="P175"/>
      <c r="Q175"/>
      <c r="R175" s="231"/>
      <c r="S175" s="231"/>
      <c r="T175" s="231"/>
      <c r="U175" s="231"/>
      <c r="V175" s="231"/>
      <c r="W175" s="231"/>
      <c r="X175" s="232"/>
      <c r="Y175" s="232"/>
      <c r="Z175" s="232"/>
      <c r="AA175" s="232"/>
      <c r="AB175" s="232"/>
      <c r="AC175" s="232"/>
      <c r="AD175" s="232"/>
      <c r="AE175" s="232"/>
      <c r="AF175" s="232"/>
      <c r="AG175" s="232"/>
      <c r="AH175" s="232"/>
      <c r="AI175" s="232"/>
      <c r="AJ175" s="232"/>
      <c r="AK175" s="232"/>
      <c r="AL175" s="232"/>
      <c r="AM175" s="232"/>
      <c r="AN175" s="232"/>
      <c r="AO175" s="232"/>
      <c r="AP175" s="232"/>
      <c r="AQ175" s="232"/>
      <c r="AR175" s="232"/>
      <c r="AS175" s="232"/>
      <c r="AT175" s="232"/>
      <c r="AU175" s="232"/>
      <c r="AV175" s="232"/>
      <c r="AW175" s="232"/>
      <c r="AX175" s="232"/>
      <c r="AY175" s="232"/>
      <c r="AZ175" s="232"/>
      <c r="BA175" s="232"/>
      <c r="BB175" s="232"/>
      <c r="BC175" s="232"/>
      <c r="BD175" s="232"/>
      <c r="BE175" s="232"/>
      <c r="BF175" s="232"/>
      <c r="BG175" s="232"/>
      <c r="BH175" s="232"/>
      <c r="BI175" s="232"/>
      <c r="BJ175" s="232"/>
      <c r="BK175" s="232"/>
      <c r="BL175" s="232"/>
      <c r="BM175" s="232"/>
      <c r="BN175" s="232"/>
      <c r="BO175" s="233"/>
      <c r="BP175" s="233"/>
      <c r="BQ175" s="233"/>
      <c r="BR175" s="233"/>
      <c r="BS175" s="233"/>
      <c r="BT175" s="233"/>
      <c r="BU175" s="233"/>
      <c r="BV175" s="233"/>
      <c r="BW175" s="233"/>
      <c r="BX175" s="233"/>
      <c r="BY175" s="233"/>
      <c r="BZ175" s="233"/>
      <c r="CA175" s="233"/>
      <c r="CB175" s="233"/>
      <c r="CC175" s="233"/>
      <c r="CD175" s="233"/>
      <c r="CE175" s="233"/>
      <c r="CF175" s="233"/>
      <c r="CG175" s="233"/>
      <c r="CH175" s="233"/>
      <c r="CI175" s="233"/>
      <c r="CJ175" s="233"/>
      <c r="CK175" s="233"/>
      <c r="CL175" s="233"/>
      <c r="CM175" s="233"/>
      <c r="CN175" s="233"/>
      <c r="CO175" s="233"/>
      <c r="CP175" s="233"/>
      <c r="CQ175" s="233"/>
      <c r="CR175" s="233"/>
      <c r="CS175" s="233"/>
      <c r="CT175" s="233"/>
      <c r="CU175" s="233"/>
      <c r="CV175" s="233"/>
      <c r="CW175" s="233"/>
      <c r="CX175" s="233"/>
      <c r="CY175" s="233"/>
      <c r="CZ175" s="233"/>
      <c r="DA175" s="233"/>
      <c r="DB175" s="233"/>
      <c r="DC175" s="233"/>
      <c r="DD175" s="233"/>
      <c r="DE175" s="233"/>
      <c r="DF175" s="233"/>
      <c r="DG175" s="233"/>
      <c r="DH175" s="233"/>
      <c r="DI175" s="233"/>
      <c r="DJ175" s="233"/>
      <c r="DK175" s="233"/>
      <c r="DL175" s="233"/>
      <c r="DM175" s="233"/>
      <c r="DN175" s="233"/>
      <c r="DO175" s="233"/>
      <c r="DP175" s="233"/>
      <c r="DQ175" s="233"/>
      <c r="DR175" s="233"/>
      <c r="DS175" s="233"/>
      <c r="DT175" s="233"/>
      <c r="DU175" s="233"/>
      <c r="DV175" s="233"/>
      <c r="DW175" s="233"/>
      <c r="DX175" s="233"/>
      <c r="DY175" s="233"/>
      <c r="DZ175" s="233"/>
      <c r="EA175" s="233"/>
      <c r="EB175" s="233"/>
      <c r="EC175" s="233"/>
      <c r="ED175" s="233"/>
      <c r="EE175" s="233"/>
      <c r="EF175" s="233"/>
      <c r="EG175" s="233"/>
      <c r="EH175" s="233"/>
      <c r="EI175" s="233"/>
      <c r="EJ175" s="233"/>
      <c r="EK175" s="233"/>
      <c r="EL175" s="233"/>
      <c r="EM175" s="233"/>
      <c r="EN175" s="233"/>
      <c r="EO175" s="233"/>
      <c r="EP175" s="233"/>
      <c r="EQ175" s="233"/>
      <c r="ER175" s="233"/>
      <c r="ES175" s="233"/>
      <c r="ET175" s="233"/>
      <c r="EU175" s="233"/>
      <c r="EV175" s="233"/>
      <c r="EW175" s="233"/>
      <c r="EX175" s="233"/>
      <c r="EY175" s="233"/>
      <c r="EZ175" s="233"/>
      <c r="FA175" s="233"/>
      <c r="FB175" s="233"/>
      <c r="FC175" s="233"/>
      <c r="FD175" s="233"/>
      <c r="FE175" s="233"/>
      <c r="FF175" s="233"/>
      <c r="FG175" s="233"/>
      <c r="FH175" s="233"/>
      <c r="FI175" s="233"/>
      <c r="FJ175" s="233"/>
      <c r="FK175" s="233"/>
      <c r="FL175" s="233"/>
      <c r="FM175" s="233"/>
      <c r="FN175" s="233"/>
      <c r="FO175" s="233"/>
      <c r="FP175" s="233"/>
      <c r="FQ175" s="233"/>
      <c r="FR175" s="233"/>
      <c r="FS175" s="233"/>
      <c r="FT175" s="233"/>
      <c r="FU175" s="233"/>
      <c r="FV175" s="233"/>
      <c r="FW175" s="233"/>
      <c r="FX175" s="233"/>
      <c r="FY175" s="233"/>
      <c r="FZ175" s="233"/>
      <c r="GA175" s="233"/>
      <c r="GB175" s="233"/>
      <c r="GC175" s="233"/>
      <c r="GD175" s="233"/>
      <c r="GE175" s="233"/>
      <c r="GF175" s="233"/>
      <c r="GG175" s="233"/>
      <c r="GH175" s="233"/>
      <c r="GI175" s="233"/>
      <c r="GJ175" s="233"/>
      <c r="GK175" s="233"/>
      <c r="GL175" s="233"/>
      <c r="GM175" s="233"/>
      <c r="GN175" s="233"/>
      <c r="GO175" s="233"/>
      <c r="GP175" s="233"/>
      <c r="GQ175" s="233"/>
      <c r="GR175" s="233"/>
      <c r="GS175" s="233"/>
      <c r="GT175" s="233"/>
      <c r="GU175" s="233"/>
      <c r="GV175" s="233"/>
      <c r="GW175" s="233"/>
      <c r="GX175" s="233"/>
      <c r="GY175" s="233"/>
      <c r="GZ175" s="233"/>
      <c r="HA175" s="233"/>
      <c r="HB175" s="233"/>
      <c r="HC175" s="233"/>
      <c r="HD175" s="233"/>
      <c r="HE175" s="233"/>
      <c r="HF175" s="233"/>
      <c r="HG175" s="233"/>
      <c r="HH175" s="233"/>
      <c r="HI175" s="233"/>
      <c r="HJ175" s="233"/>
      <c r="HK175" s="233"/>
      <c r="HL175" s="233"/>
      <c r="HM175" s="233"/>
      <c r="HN175" s="233"/>
      <c r="HO175" s="233"/>
      <c r="HP175" s="233"/>
      <c r="HQ175" s="233"/>
      <c r="HR175" s="233"/>
      <c r="HS175" s="233"/>
      <c r="HT175" s="233"/>
      <c r="HU175" s="233"/>
      <c r="HV175" s="233"/>
      <c r="HW175" s="233"/>
      <c r="HX175" s="233"/>
      <c r="HY175" s="233"/>
      <c r="HZ175" s="233"/>
      <c r="IA175" s="233"/>
      <c r="IB175" s="233"/>
      <c r="IC175" s="233"/>
      <c r="ID175" s="233"/>
      <c r="IE175" s="233"/>
      <c r="IF175" s="233"/>
      <c r="IG175" s="233"/>
      <c r="IH175" s="233"/>
      <c r="II175" s="233"/>
      <c r="IJ175" s="233"/>
      <c r="IK175" s="233"/>
      <c r="IL175" s="233"/>
      <c r="IM175" s="233"/>
      <c r="IN175" s="233"/>
      <c r="IO175" s="233"/>
      <c r="IP175" s="233"/>
      <c r="IQ175" s="233"/>
      <c r="IR175" s="233"/>
      <c r="IS175" s="233"/>
      <c r="IT175" s="233"/>
      <c r="IU175" s="233"/>
      <c r="IV175" s="233"/>
    </row>
    <row r="176" spans="1:256" ht="16.5" customHeight="1">
      <c r="A176" s="228" t="s">
        <v>1092</v>
      </c>
      <c r="B176" s="229" t="s">
        <v>1093</v>
      </c>
      <c r="C176" s="229" t="s">
        <v>1094</v>
      </c>
      <c r="D176" s="229" t="s">
        <v>1071</v>
      </c>
      <c r="E176" s="229"/>
      <c r="F176" s="229" t="s">
        <v>1092</v>
      </c>
      <c r="G176" s="229" t="s">
        <v>1095</v>
      </c>
      <c r="H176" s="229" t="s">
        <v>1096</v>
      </c>
      <c r="I176" s="229" t="s">
        <v>194</v>
      </c>
      <c r="J176" s="229">
        <v>2003</v>
      </c>
      <c r="K176" s="121">
        <f t="shared" si="26"/>
        <v>21</v>
      </c>
      <c r="L176" s="217" t="str">
        <f t="shared" si="25"/>
        <v>OK</v>
      </c>
      <c r="M176" s="229" t="s">
        <v>1097</v>
      </c>
      <c r="N176" s="230"/>
      <c r="O176"/>
      <c r="P176"/>
      <c r="Q176"/>
      <c r="R176" s="231"/>
      <c r="S176" s="231"/>
      <c r="T176" s="231"/>
      <c r="U176" s="231"/>
      <c r="V176" s="231"/>
      <c r="W176" s="231"/>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row>
    <row r="177" spans="1:256" ht="15.75">
      <c r="A177" s="228" t="s">
        <v>1098</v>
      </c>
      <c r="B177" s="229" t="s">
        <v>1099</v>
      </c>
      <c r="C177" s="229" t="s">
        <v>1100</v>
      </c>
      <c r="D177" s="229" t="s">
        <v>1071</v>
      </c>
      <c r="E177" s="229"/>
      <c r="F177" s="229" t="s">
        <v>1098</v>
      </c>
      <c r="G177" s="229" t="s">
        <v>1101</v>
      </c>
      <c r="H177" s="229" t="s">
        <v>1096</v>
      </c>
      <c r="I177" s="229" t="s">
        <v>194</v>
      </c>
      <c r="J177" s="229">
        <v>2004</v>
      </c>
      <c r="K177" s="121">
        <f t="shared" si="26"/>
        <v>20</v>
      </c>
      <c r="L177" s="217" t="str">
        <f t="shared" si="25"/>
        <v>OK</v>
      </c>
      <c r="M177" s="229" t="s">
        <v>135</v>
      </c>
      <c r="N177" s="230"/>
      <c r="O177"/>
      <c r="P177"/>
      <c r="Q177"/>
      <c r="R177" s="231"/>
      <c r="S177" s="231"/>
      <c r="T177" s="231"/>
      <c r="U177" s="231"/>
      <c r="V177" s="231"/>
      <c r="W177" s="231"/>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row>
    <row r="178" spans="1:256" ht="15.75">
      <c r="A178" s="228" t="s">
        <v>1102</v>
      </c>
      <c r="B178" s="229" t="s">
        <v>1103</v>
      </c>
      <c r="C178" s="229" t="s">
        <v>1104</v>
      </c>
      <c r="D178" s="229" t="s">
        <v>1071</v>
      </c>
      <c r="E178" s="229"/>
      <c r="F178" s="229" t="s">
        <v>1102</v>
      </c>
      <c r="G178" s="229" t="s">
        <v>1105</v>
      </c>
      <c r="H178" s="229" t="s">
        <v>1096</v>
      </c>
      <c r="I178" s="229" t="s">
        <v>194</v>
      </c>
      <c r="J178" s="229">
        <v>2004</v>
      </c>
      <c r="K178" s="121">
        <f t="shared" si="26"/>
        <v>20</v>
      </c>
      <c r="L178" s="217" t="str">
        <f t="shared" si="25"/>
        <v>OK</v>
      </c>
      <c r="M178" s="229" t="s">
        <v>313</v>
      </c>
      <c r="N178" s="230"/>
      <c r="O178"/>
      <c r="P178"/>
      <c r="Q178"/>
      <c r="R178" s="231"/>
      <c r="S178" s="231"/>
      <c r="T178" s="231"/>
      <c r="U178" s="231"/>
      <c r="V178" s="231"/>
      <c r="W178" s="231"/>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row>
    <row r="179" spans="1:256" customFormat="1" ht="15.75">
      <c r="A179" s="229" t="s">
        <v>1106</v>
      </c>
      <c r="B179" s="229" t="s">
        <v>1107</v>
      </c>
      <c r="C179" s="229" t="s">
        <v>1108</v>
      </c>
      <c r="D179" s="229" t="s">
        <v>1071</v>
      </c>
      <c r="E179" s="229"/>
      <c r="F179" s="229" t="s">
        <v>1106</v>
      </c>
      <c r="G179" s="229" t="s">
        <v>1109</v>
      </c>
      <c r="H179" s="229" t="s">
        <v>1096</v>
      </c>
      <c r="I179" s="229"/>
      <c r="J179" s="229">
        <v>2006</v>
      </c>
      <c r="K179" s="121">
        <f t="shared" si="26"/>
        <v>18</v>
      </c>
      <c r="L179" s="217" t="str">
        <f t="shared" si="25"/>
        <v>OK</v>
      </c>
      <c r="M179" s="229" t="s">
        <v>213</v>
      </c>
      <c r="N179" s="230"/>
      <c r="R179" s="231"/>
      <c r="S179" s="231"/>
      <c r="T179" s="231"/>
      <c r="U179" s="231"/>
      <c r="V179" s="231"/>
      <c r="W179" s="231"/>
    </row>
    <row r="180" spans="1:256" customFormat="1" ht="20.25" customHeight="1">
      <c r="A180" s="234"/>
      <c r="B180" s="493" t="s">
        <v>1110</v>
      </c>
      <c r="C180" s="487"/>
      <c r="D180" s="494" t="s">
        <v>1111</v>
      </c>
      <c r="E180" s="487"/>
      <c r="F180" s="487"/>
      <c r="G180" s="487"/>
      <c r="H180" s="487"/>
      <c r="I180" s="152"/>
      <c r="J180" s="236"/>
      <c r="K180" s="237" t="str">
        <f t="shared" ref="K180:K184" si="27">IF(J180="","",(2019-J180))</f>
        <v/>
      </c>
      <c r="L180" s="238" t="str">
        <f t="shared" ref="L180:L181" si="28">IF(G180="","",IF(COUNTIF($G$1:$G$25,G180)&gt;1,"2重登録","OK"))</f>
        <v/>
      </c>
      <c r="M180" s="152"/>
    </row>
    <row r="181" spans="1:256" customFormat="1" ht="20.25" customHeight="1">
      <c r="A181" s="234"/>
      <c r="B181" s="487"/>
      <c r="C181" s="487"/>
      <c r="D181" s="487"/>
      <c r="E181" s="487"/>
      <c r="F181" s="487"/>
      <c r="G181" s="487"/>
      <c r="H181" s="487"/>
      <c r="I181" s="152"/>
      <c r="J181" s="236"/>
      <c r="K181" s="237" t="str">
        <f t="shared" si="27"/>
        <v/>
      </c>
      <c r="L181" s="238" t="str">
        <f t="shared" si="28"/>
        <v/>
      </c>
      <c r="M181" s="152"/>
    </row>
    <row r="182" spans="1:256" customFormat="1" ht="20.25" customHeight="1">
      <c r="A182" s="234"/>
      <c r="B182" s="239"/>
      <c r="C182" s="239"/>
      <c r="D182" s="235"/>
      <c r="E182" s="152"/>
      <c r="F182" s="238">
        <f>A182</f>
        <v>0</v>
      </c>
      <c r="G182" s="152" t="s">
        <v>127</v>
      </c>
      <c r="H182" s="490" t="s">
        <v>128</v>
      </c>
      <c r="I182" s="487"/>
      <c r="J182" s="487"/>
      <c r="K182" s="237" t="str">
        <f t="shared" si="27"/>
        <v/>
      </c>
      <c r="L182" s="238"/>
      <c r="M182" s="239"/>
    </row>
    <row r="183" spans="1:256" customFormat="1" ht="20.25" customHeight="1">
      <c r="A183" s="234"/>
      <c r="B183" s="491"/>
      <c r="C183" s="487"/>
      <c r="D183" s="152"/>
      <c r="E183" s="152"/>
      <c r="F183" s="238"/>
      <c r="G183" s="241">
        <f>COUNTIF($M$185:$M$204,"東近江市")</f>
        <v>2</v>
      </c>
      <c r="H183" s="492">
        <f>(G183/RIGHT($A$204,2))</f>
        <v>0.1</v>
      </c>
      <c r="I183" s="487"/>
      <c r="J183" s="487"/>
      <c r="K183" s="237" t="str">
        <f t="shared" si="27"/>
        <v/>
      </c>
      <c r="L183" s="238"/>
      <c r="M183" s="239"/>
    </row>
    <row r="184" spans="1:256" customFormat="1" ht="20.25" customHeight="1">
      <c r="A184" s="234"/>
      <c r="B184" s="240"/>
      <c r="C184" s="240"/>
      <c r="D184" s="239" t="s">
        <v>130</v>
      </c>
      <c r="E184" s="239"/>
      <c r="F184" s="239"/>
      <c r="G184" s="241"/>
      <c r="H184" s="243" t="s">
        <v>132</v>
      </c>
      <c r="I184" s="242"/>
      <c r="J184" s="242"/>
      <c r="K184" s="237" t="str">
        <f t="shared" si="27"/>
        <v/>
      </c>
      <c r="L184" s="238" t="str">
        <f t="shared" ref="L184:L199" si="29">IF(G184="","",IF(COUNTIF($G$1:$G$25,G184)&gt;1,"2重登録","OK"))</f>
        <v/>
      </c>
      <c r="M184" s="239"/>
    </row>
    <row r="185" spans="1:256" customFormat="1" ht="20.25" customHeight="1">
      <c r="A185" s="234" t="s">
        <v>1112</v>
      </c>
      <c r="B185" s="152" t="s">
        <v>1113</v>
      </c>
      <c r="C185" s="152" t="s">
        <v>1114</v>
      </c>
      <c r="D185" s="152" t="s">
        <v>1115</v>
      </c>
      <c r="E185" s="152"/>
      <c r="F185" s="40" t="str">
        <f t="shared" ref="F185:F205" si="30">A185</f>
        <v>ふ０１</v>
      </c>
      <c r="G185" s="152" t="str">
        <f t="shared" ref="G185:G199" si="31">B185&amp;C185</f>
        <v>水本淳史</v>
      </c>
      <c r="H185" s="152" t="s">
        <v>1115</v>
      </c>
      <c r="I185" s="152" t="s">
        <v>0</v>
      </c>
      <c r="J185" s="236">
        <v>1967</v>
      </c>
      <c r="K185" s="121">
        <f t="shared" ref="K185:K205" si="32">IF(J185="","",(2024-J185))</f>
        <v>57</v>
      </c>
      <c r="L185" s="238" t="str">
        <f t="shared" si="29"/>
        <v>OK</v>
      </c>
      <c r="M185" s="152" t="s">
        <v>183</v>
      </c>
    </row>
    <row r="186" spans="1:256" customFormat="1" ht="20.25" customHeight="1">
      <c r="A186" s="234" t="s">
        <v>1116</v>
      </c>
      <c r="B186" s="152" t="s">
        <v>1117</v>
      </c>
      <c r="C186" s="152" t="s">
        <v>1118</v>
      </c>
      <c r="D186" s="152" t="s">
        <v>1115</v>
      </c>
      <c r="E186" s="152"/>
      <c r="F186" s="40" t="str">
        <f t="shared" si="30"/>
        <v>ふ０２</v>
      </c>
      <c r="G186" s="152" t="str">
        <f t="shared" si="31"/>
        <v>清水善弘</v>
      </c>
      <c r="H186" s="152" t="s">
        <v>1115</v>
      </c>
      <c r="I186" s="152" t="s">
        <v>0</v>
      </c>
      <c r="J186" s="236">
        <v>1952</v>
      </c>
      <c r="K186" s="121">
        <f t="shared" si="32"/>
        <v>72</v>
      </c>
      <c r="L186" s="238" t="str">
        <f t="shared" si="29"/>
        <v>OK</v>
      </c>
      <c r="M186" s="239" t="s">
        <v>393</v>
      </c>
    </row>
    <row r="187" spans="1:256" customFormat="1" ht="20.25" customHeight="1">
      <c r="A187" s="234" t="s">
        <v>294</v>
      </c>
      <c r="B187" s="152" t="s">
        <v>1</v>
      </c>
      <c r="C187" s="152" t="s">
        <v>1119</v>
      </c>
      <c r="D187" s="152" t="s">
        <v>1115</v>
      </c>
      <c r="E187" s="152"/>
      <c r="F187" s="40" t="str">
        <f t="shared" si="30"/>
        <v>ふ０３</v>
      </c>
      <c r="G187" s="152" t="str">
        <f t="shared" si="31"/>
        <v>岡本大樹</v>
      </c>
      <c r="H187" s="152" t="s">
        <v>1115</v>
      </c>
      <c r="I187" s="152" t="s">
        <v>0</v>
      </c>
      <c r="J187" s="236">
        <v>1982</v>
      </c>
      <c r="K187" s="121">
        <f t="shared" si="32"/>
        <v>42</v>
      </c>
      <c r="L187" s="238" t="str">
        <f t="shared" si="29"/>
        <v>OK</v>
      </c>
      <c r="M187" s="152" t="s">
        <v>1120</v>
      </c>
    </row>
    <row r="188" spans="1:256" customFormat="1" ht="20.25" customHeight="1">
      <c r="A188" s="234" t="s">
        <v>295</v>
      </c>
      <c r="B188" s="152" t="s">
        <v>1121</v>
      </c>
      <c r="C188" s="152" t="s">
        <v>1122</v>
      </c>
      <c r="D188" s="152" t="s">
        <v>1115</v>
      </c>
      <c r="E188" s="152"/>
      <c r="F188" s="40" t="str">
        <f t="shared" si="30"/>
        <v>ふ０４</v>
      </c>
      <c r="G188" s="152" t="str">
        <f t="shared" si="31"/>
        <v>増田剛士</v>
      </c>
      <c r="H188" s="152" t="s">
        <v>1115</v>
      </c>
      <c r="I188" s="152" t="s">
        <v>0</v>
      </c>
      <c r="J188" s="236">
        <v>1976</v>
      </c>
      <c r="K188" s="121">
        <f t="shared" si="32"/>
        <v>48</v>
      </c>
      <c r="L188" s="238" t="str">
        <f t="shared" si="29"/>
        <v>OK</v>
      </c>
      <c r="M188" s="152" t="s">
        <v>1123</v>
      </c>
    </row>
    <row r="189" spans="1:256" customFormat="1" ht="20.25" customHeight="1">
      <c r="A189" s="234" t="s">
        <v>296</v>
      </c>
      <c r="B189" s="152" t="s">
        <v>1124</v>
      </c>
      <c r="C189" s="152" t="s">
        <v>1125</v>
      </c>
      <c r="D189" s="152" t="s">
        <v>1115</v>
      </c>
      <c r="E189" s="152"/>
      <c r="F189" s="40" t="str">
        <f t="shared" si="30"/>
        <v>ふ０５</v>
      </c>
      <c r="G189" s="152" t="str">
        <f t="shared" si="31"/>
        <v>成宮康弘</v>
      </c>
      <c r="H189" s="152" t="s">
        <v>1115</v>
      </c>
      <c r="I189" s="152" t="s">
        <v>0</v>
      </c>
      <c r="J189" s="236">
        <v>1970</v>
      </c>
      <c r="K189" s="121">
        <f t="shared" si="32"/>
        <v>54</v>
      </c>
      <c r="L189" s="238" t="str">
        <f t="shared" si="29"/>
        <v>OK</v>
      </c>
      <c r="M189" s="239" t="s">
        <v>183</v>
      </c>
    </row>
    <row r="190" spans="1:256" customFormat="1" ht="20.25" customHeight="1">
      <c r="A190" s="234" t="s">
        <v>297</v>
      </c>
      <c r="B190" s="152" t="s">
        <v>1126</v>
      </c>
      <c r="C190" s="152" t="s">
        <v>1127</v>
      </c>
      <c r="D190" s="152" t="s">
        <v>1115</v>
      </c>
      <c r="E190" s="152"/>
      <c r="F190" s="40" t="str">
        <f t="shared" si="30"/>
        <v>ふ０６</v>
      </c>
      <c r="G190" s="152" t="str">
        <f t="shared" si="31"/>
        <v>浦嶋博邦</v>
      </c>
      <c r="H190" s="152" t="s">
        <v>1115</v>
      </c>
      <c r="I190" s="244" t="s">
        <v>0</v>
      </c>
      <c r="J190" s="236">
        <v>1977</v>
      </c>
      <c r="K190" s="121">
        <f t="shared" si="32"/>
        <v>47</v>
      </c>
      <c r="L190" s="238" t="str">
        <f t="shared" si="29"/>
        <v>OK</v>
      </c>
      <c r="M190" s="245" t="s">
        <v>1128</v>
      </c>
    </row>
    <row r="191" spans="1:256" customFormat="1" ht="20.25" customHeight="1">
      <c r="A191" s="234" t="s">
        <v>298</v>
      </c>
      <c r="B191" s="152" t="s">
        <v>1129</v>
      </c>
      <c r="C191" s="152" t="s">
        <v>1130</v>
      </c>
      <c r="D191" s="152" t="s">
        <v>1115</v>
      </c>
      <c r="E191" s="152"/>
      <c r="F191" s="40" t="str">
        <f t="shared" si="30"/>
        <v>ふ０７</v>
      </c>
      <c r="G191" s="152" t="str">
        <f t="shared" si="31"/>
        <v>平塚  聡</v>
      </c>
      <c r="H191" s="152" t="s">
        <v>1115</v>
      </c>
      <c r="I191" s="152" t="s">
        <v>0</v>
      </c>
      <c r="J191" s="236">
        <v>1960</v>
      </c>
      <c r="K191" s="121">
        <f t="shared" si="32"/>
        <v>64</v>
      </c>
      <c r="L191" s="238" t="str">
        <f t="shared" si="29"/>
        <v>OK</v>
      </c>
      <c r="M191" s="152" t="s">
        <v>183</v>
      </c>
    </row>
    <row r="192" spans="1:256" customFormat="1" ht="20.25" customHeight="1">
      <c r="A192" s="234" t="s">
        <v>299</v>
      </c>
      <c r="B192" s="152" t="s">
        <v>1131</v>
      </c>
      <c r="C192" s="152" t="s">
        <v>1132</v>
      </c>
      <c r="D192" s="152" t="s">
        <v>1115</v>
      </c>
      <c r="E192" s="152"/>
      <c r="F192" s="40" t="str">
        <f t="shared" si="30"/>
        <v>ふ０８</v>
      </c>
      <c r="G192" s="152" t="str">
        <f t="shared" si="31"/>
        <v>池端誠治</v>
      </c>
      <c r="H192" s="152" t="s">
        <v>1115</v>
      </c>
      <c r="I192" s="152" t="s">
        <v>0</v>
      </c>
      <c r="J192" s="236">
        <v>1972</v>
      </c>
      <c r="K192" s="121">
        <f t="shared" si="32"/>
        <v>52</v>
      </c>
      <c r="L192" s="238" t="str">
        <f t="shared" si="29"/>
        <v>OK</v>
      </c>
      <c r="M192" s="152" t="s">
        <v>183</v>
      </c>
    </row>
    <row r="193" spans="1:17" customFormat="1" ht="20.25" customHeight="1">
      <c r="A193" s="234" t="s">
        <v>300</v>
      </c>
      <c r="B193" s="152" t="s">
        <v>1133</v>
      </c>
      <c r="C193" s="152" t="s">
        <v>1134</v>
      </c>
      <c r="D193" s="152" t="s">
        <v>1115</v>
      </c>
      <c r="E193" s="152"/>
      <c r="F193" s="40" t="str">
        <f t="shared" si="30"/>
        <v>ふ０９</v>
      </c>
      <c r="G193" s="152" t="str">
        <f t="shared" si="31"/>
        <v>三代康成</v>
      </c>
      <c r="H193" s="152" t="s">
        <v>1115</v>
      </c>
      <c r="I193" s="152" t="s">
        <v>0</v>
      </c>
      <c r="J193" s="236">
        <v>1968</v>
      </c>
      <c r="K193" s="121">
        <f t="shared" si="32"/>
        <v>56</v>
      </c>
      <c r="L193" s="238" t="str">
        <f t="shared" si="29"/>
        <v>OK</v>
      </c>
      <c r="M193" s="239" t="s">
        <v>393</v>
      </c>
    </row>
    <row r="194" spans="1:17" customFormat="1" ht="20.25" customHeight="1">
      <c r="A194" s="234" t="s">
        <v>301</v>
      </c>
      <c r="B194" s="152" t="s">
        <v>1135</v>
      </c>
      <c r="C194" s="152" t="s">
        <v>1136</v>
      </c>
      <c r="D194" s="152" t="s">
        <v>1115</v>
      </c>
      <c r="E194" s="152"/>
      <c r="F194" s="40" t="str">
        <f t="shared" si="30"/>
        <v>ふ１０</v>
      </c>
      <c r="G194" s="152" t="str">
        <f t="shared" si="31"/>
        <v>古市卓志</v>
      </c>
      <c r="H194" s="152" t="s">
        <v>1115</v>
      </c>
      <c r="I194" s="152" t="s">
        <v>0</v>
      </c>
      <c r="J194" s="236">
        <v>1974</v>
      </c>
      <c r="K194" s="121">
        <f t="shared" si="32"/>
        <v>50</v>
      </c>
      <c r="L194" s="238" t="str">
        <f t="shared" si="29"/>
        <v>OK</v>
      </c>
      <c r="M194" s="152" t="s">
        <v>183</v>
      </c>
    </row>
    <row r="195" spans="1:17" customFormat="1" ht="20.25" customHeight="1">
      <c r="A195" s="234" t="s">
        <v>302</v>
      </c>
      <c r="B195" s="152" t="s">
        <v>1137</v>
      </c>
      <c r="C195" s="152" t="s">
        <v>1138</v>
      </c>
      <c r="D195" s="152" t="s">
        <v>1115</v>
      </c>
      <c r="E195" s="152"/>
      <c r="F195" s="40" t="str">
        <f t="shared" si="30"/>
        <v>ふ１１</v>
      </c>
      <c r="G195" s="152" t="s">
        <v>1139</v>
      </c>
      <c r="H195" s="152" t="s">
        <v>1115</v>
      </c>
      <c r="I195" s="152" t="s">
        <v>1140</v>
      </c>
      <c r="J195" s="236">
        <v>1973</v>
      </c>
      <c r="K195" s="121">
        <f t="shared" si="32"/>
        <v>51</v>
      </c>
      <c r="L195" s="238" t="s">
        <v>603</v>
      </c>
      <c r="M195" s="152" t="s">
        <v>203</v>
      </c>
    </row>
    <row r="196" spans="1:17" customFormat="1" ht="20.25" customHeight="1">
      <c r="A196" s="234" t="s">
        <v>303</v>
      </c>
      <c r="B196" s="152" t="s">
        <v>1</v>
      </c>
      <c r="C196" s="152" t="s">
        <v>1141</v>
      </c>
      <c r="D196" s="152" t="s">
        <v>1115</v>
      </c>
      <c r="E196" s="245"/>
      <c r="F196" s="40" t="str">
        <f t="shared" si="30"/>
        <v>ふ１２</v>
      </c>
      <c r="G196" s="152" t="s">
        <v>1142</v>
      </c>
      <c r="H196" s="152" t="s">
        <v>1115</v>
      </c>
      <c r="I196" s="152" t="s">
        <v>1140</v>
      </c>
      <c r="J196" s="236">
        <v>1967</v>
      </c>
      <c r="K196" s="121">
        <f t="shared" si="32"/>
        <v>57</v>
      </c>
      <c r="L196" s="238" t="s">
        <v>603</v>
      </c>
      <c r="M196" s="152" t="s">
        <v>183</v>
      </c>
    </row>
    <row r="197" spans="1:17" customFormat="1" ht="20.25" customHeight="1">
      <c r="A197" s="234" t="s">
        <v>304</v>
      </c>
      <c r="B197" s="245" t="s">
        <v>1143</v>
      </c>
      <c r="C197" s="245" t="s">
        <v>1144</v>
      </c>
      <c r="D197" s="152" t="s">
        <v>1115</v>
      </c>
      <c r="E197" s="245"/>
      <c r="F197" s="40" t="str">
        <f t="shared" si="30"/>
        <v>ふ１３</v>
      </c>
      <c r="G197" s="152" t="str">
        <f t="shared" si="31"/>
        <v>松井美和子</v>
      </c>
      <c r="H197" s="152" t="s">
        <v>1115</v>
      </c>
      <c r="I197" s="246" t="s">
        <v>3</v>
      </c>
      <c r="J197" s="236">
        <v>1969</v>
      </c>
      <c r="K197" s="121">
        <f t="shared" si="32"/>
        <v>55</v>
      </c>
      <c r="L197" s="238" t="str">
        <f t="shared" si="29"/>
        <v>OK</v>
      </c>
      <c r="M197" s="152" t="s">
        <v>203</v>
      </c>
    </row>
    <row r="198" spans="1:17" customFormat="1" ht="20.25" customHeight="1">
      <c r="A198" s="234" t="s">
        <v>305</v>
      </c>
      <c r="B198" s="245" t="s">
        <v>1133</v>
      </c>
      <c r="C198" s="245" t="s">
        <v>1145</v>
      </c>
      <c r="D198" s="152" t="s">
        <v>1115</v>
      </c>
      <c r="E198" s="245"/>
      <c r="F198" s="40" t="str">
        <f t="shared" si="30"/>
        <v>ふ１４</v>
      </c>
      <c r="G198" s="152" t="str">
        <f t="shared" si="31"/>
        <v>三代梨絵</v>
      </c>
      <c r="H198" s="152" t="s">
        <v>1115</v>
      </c>
      <c r="I198" s="246" t="s">
        <v>3</v>
      </c>
      <c r="J198" s="236">
        <v>1976</v>
      </c>
      <c r="K198" s="121">
        <f t="shared" si="32"/>
        <v>48</v>
      </c>
      <c r="L198" s="238" t="str">
        <f t="shared" si="29"/>
        <v>OK</v>
      </c>
      <c r="M198" s="152" t="s">
        <v>393</v>
      </c>
    </row>
    <row r="199" spans="1:17" customFormat="1" ht="20.25" customHeight="1">
      <c r="A199" s="234" t="s">
        <v>306</v>
      </c>
      <c r="B199" s="245" t="s">
        <v>1146</v>
      </c>
      <c r="C199" s="245" t="s">
        <v>1147</v>
      </c>
      <c r="D199" s="152" t="s">
        <v>1115</v>
      </c>
      <c r="E199" s="245"/>
      <c r="F199" s="40" t="str">
        <f t="shared" si="30"/>
        <v>ふ１５</v>
      </c>
      <c r="G199" s="152" t="str">
        <f t="shared" si="31"/>
        <v>土肥祐子</v>
      </c>
      <c r="H199" s="152" t="s">
        <v>1115</v>
      </c>
      <c r="I199" s="246" t="s">
        <v>3</v>
      </c>
      <c r="J199" s="236">
        <v>1971</v>
      </c>
      <c r="K199" s="121">
        <f t="shared" si="32"/>
        <v>53</v>
      </c>
      <c r="L199" s="238" t="str">
        <f t="shared" si="29"/>
        <v>OK</v>
      </c>
      <c r="M199" s="152" t="s">
        <v>393</v>
      </c>
    </row>
    <row r="200" spans="1:17" customFormat="1" ht="20.25" customHeight="1">
      <c r="A200" s="234" t="s">
        <v>307</v>
      </c>
      <c r="B200" s="245" t="s">
        <v>1148</v>
      </c>
      <c r="C200" s="245" t="s">
        <v>1149</v>
      </c>
      <c r="D200" s="152" t="s">
        <v>1115</v>
      </c>
      <c r="E200" s="245"/>
      <c r="F200" s="40" t="str">
        <f t="shared" si="30"/>
        <v>ふ１６</v>
      </c>
      <c r="G200" s="152" t="s">
        <v>1150</v>
      </c>
      <c r="H200" s="152" t="s">
        <v>1115</v>
      </c>
      <c r="I200" s="246" t="s">
        <v>3</v>
      </c>
      <c r="J200" s="236">
        <v>1967</v>
      </c>
      <c r="K200" s="121">
        <f t="shared" si="32"/>
        <v>57</v>
      </c>
      <c r="L200" s="238" t="s">
        <v>603</v>
      </c>
      <c r="M200" s="152" t="s">
        <v>1151</v>
      </c>
    </row>
    <row r="201" spans="1:17" customFormat="1" ht="20.25" customHeight="1">
      <c r="A201" s="234" t="s">
        <v>308</v>
      </c>
      <c r="B201" s="245" t="s">
        <v>1126</v>
      </c>
      <c r="C201" s="245" t="s">
        <v>1152</v>
      </c>
      <c r="D201" s="152" t="s">
        <v>1115</v>
      </c>
      <c r="E201" s="245"/>
      <c r="F201" s="40" t="str">
        <f t="shared" si="30"/>
        <v>ふ１７</v>
      </c>
      <c r="G201" s="152" t="s">
        <v>1153</v>
      </c>
      <c r="H201" s="152" t="s">
        <v>1115</v>
      </c>
      <c r="I201" s="246" t="s">
        <v>1154</v>
      </c>
      <c r="J201" s="236">
        <v>1967</v>
      </c>
      <c r="K201" s="121">
        <f t="shared" si="32"/>
        <v>57</v>
      </c>
      <c r="L201" s="238" t="s">
        <v>603</v>
      </c>
      <c r="M201" s="245" t="s">
        <v>1128</v>
      </c>
    </row>
    <row r="202" spans="1:17" customFormat="1" ht="20.25" customHeight="1">
      <c r="A202" s="234" t="s">
        <v>309</v>
      </c>
      <c r="B202" s="245" t="s">
        <v>1155</v>
      </c>
      <c r="C202" s="245" t="s">
        <v>1156</v>
      </c>
      <c r="D202" s="152" t="s">
        <v>1115</v>
      </c>
      <c r="E202" s="245"/>
      <c r="F202" s="40" t="str">
        <f t="shared" si="30"/>
        <v>ふ１８</v>
      </c>
      <c r="G202" s="152" t="s">
        <v>1157</v>
      </c>
      <c r="H202" s="152" t="s">
        <v>1115</v>
      </c>
      <c r="I202" s="245" t="s">
        <v>3</v>
      </c>
      <c r="J202" s="236">
        <v>1993</v>
      </c>
      <c r="K202" s="121">
        <f t="shared" si="32"/>
        <v>31</v>
      </c>
      <c r="L202" s="238" t="s">
        <v>603</v>
      </c>
      <c r="M202" s="152" t="s">
        <v>1040</v>
      </c>
    </row>
    <row r="203" spans="1:17" customFormat="1" ht="20.25" customHeight="1">
      <c r="A203" s="234" t="s">
        <v>311</v>
      </c>
      <c r="B203" s="245" t="s">
        <v>1158</v>
      </c>
      <c r="C203" s="245" t="s">
        <v>1159</v>
      </c>
      <c r="D203" s="152" t="s">
        <v>1115</v>
      </c>
      <c r="E203" s="152"/>
      <c r="F203" s="40" t="str">
        <f t="shared" si="30"/>
        <v>ふ１９</v>
      </c>
      <c r="G203" s="152" t="str">
        <f t="shared" ref="G203:G204" si="33">B203&amp;C203</f>
        <v>出縄久子</v>
      </c>
      <c r="H203" s="152" t="s">
        <v>1115</v>
      </c>
      <c r="I203" s="246" t="s">
        <v>3</v>
      </c>
      <c r="J203" s="236">
        <v>1965</v>
      </c>
      <c r="K203" s="121">
        <f t="shared" si="32"/>
        <v>59</v>
      </c>
      <c r="L203" s="238" t="str">
        <f t="shared" ref="L203:L205" si="34">IF(G203="","",IF(COUNTIF($G$1:$G$25,G203)&gt;1,"2重登録","OK"))</f>
        <v>OK</v>
      </c>
      <c r="M203" s="152" t="s">
        <v>659</v>
      </c>
    </row>
    <row r="204" spans="1:17" customFormat="1" ht="20.25" customHeight="1">
      <c r="A204" s="234" t="s">
        <v>312</v>
      </c>
      <c r="B204" s="245" t="s">
        <v>1160</v>
      </c>
      <c r="C204" s="245" t="s">
        <v>1161</v>
      </c>
      <c r="D204" s="152" t="s">
        <v>1115</v>
      </c>
      <c r="E204" s="245"/>
      <c r="F204" s="40" t="str">
        <f t="shared" si="30"/>
        <v>ふ２０</v>
      </c>
      <c r="G204" s="152" t="str">
        <f t="shared" si="33"/>
        <v>吉岡京子</v>
      </c>
      <c r="H204" s="152" t="s">
        <v>1115</v>
      </c>
      <c r="I204" s="246" t="s">
        <v>3</v>
      </c>
      <c r="J204" s="236">
        <v>1959</v>
      </c>
      <c r="K204" s="121">
        <f t="shared" si="32"/>
        <v>65</v>
      </c>
      <c r="L204" s="238" t="str">
        <f t="shared" si="34"/>
        <v>OK</v>
      </c>
      <c r="M204" s="152" t="s">
        <v>1162</v>
      </c>
    </row>
    <row r="205" spans="1:17" customFormat="1" ht="17.25" customHeight="1">
      <c r="A205" s="155" t="s">
        <v>1163</v>
      </c>
      <c r="B205" s="45" t="s">
        <v>1164</v>
      </c>
      <c r="C205" s="45" t="s">
        <v>1165</v>
      </c>
      <c r="D205" s="155" t="s">
        <v>807</v>
      </c>
      <c r="F205" s="40" t="str">
        <f t="shared" si="30"/>
        <v>ふ２１</v>
      </c>
      <c r="G205" s="155" t="s">
        <v>1166</v>
      </c>
      <c r="H205" s="155" t="s">
        <v>807</v>
      </c>
      <c r="I205" s="45" t="s">
        <v>1154</v>
      </c>
      <c r="J205" s="155">
        <v>1974</v>
      </c>
      <c r="K205" s="121">
        <f t="shared" si="32"/>
        <v>50</v>
      </c>
      <c r="L205" s="238" t="str">
        <f t="shared" si="34"/>
        <v>OK</v>
      </c>
      <c r="M205" s="155" t="s">
        <v>1167</v>
      </c>
      <c r="N205" s="155"/>
    </row>
    <row r="206" spans="1:17" customFormat="1" ht="20.25" customHeight="1">
      <c r="A206" s="234"/>
      <c r="B206" s="152"/>
      <c r="C206" s="152"/>
      <c r="D206" s="152"/>
      <c r="E206" s="152"/>
      <c r="F206" s="152"/>
      <c r="G206" s="152"/>
      <c r="H206" s="152"/>
      <c r="I206" s="152"/>
      <c r="J206" s="236"/>
      <c r="K206" s="236"/>
      <c r="L206" s="152"/>
      <c r="M206" s="152"/>
    </row>
    <row r="207" spans="1:17" ht="18" customHeight="1">
      <c r="A207" s="30"/>
      <c r="B207" s="482" t="s">
        <v>314</v>
      </c>
      <c r="C207" s="482"/>
      <c r="D207" s="483" t="s">
        <v>676</v>
      </c>
      <c r="E207" s="484"/>
      <c r="F207" s="484"/>
      <c r="G207" s="484"/>
      <c r="H207" s="16" t="s">
        <v>127</v>
      </c>
      <c r="I207" s="473" t="s">
        <v>128</v>
      </c>
      <c r="J207" s="473"/>
      <c r="K207" s="473"/>
      <c r="L207" s="17" t="str">
        <f>IF(G207="","",IF(COUNTIF($G$3:$G$634,G207)&gt;1,"2重登録","OK"))</f>
        <v/>
      </c>
      <c r="M207" s="16"/>
      <c r="N207" s="16"/>
      <c r="O207" s="16"/>
      <c r="P207" s="16"/>
      <c r="Q207" s="16"/>
    </row>
    <row r="208" spans="1:17" ht="18" customHeight="1">
      <c r="A208" s="30"/>
      <c r="B208" s="482"/>
      <c r="C208" s="482"/>
      <c r="D208" s="484"/>
      <c r="E208" s="484"/>
      <c r="F208" s="484"/>
      <c r="G208" s="484"/>
      <c r="H208" s="18">
        <v>2</v>
      </c>
      <c r="I208" s="474">
        <v>0.05</v>
      </c>
      <c r="J208" s="474"/>
      <c r="K208" s="474"/>
      <c r="L208" s="17" t="str">
        <f>IF(G208="","",IF(COUNTIF($G$3:$G$634,G208)&gt;1,"2重登録","OK"))</f>
        <v/>
      </c>
      <c r="M208" s="16"/>
      <c r="N208" s="16"/>
      <c r="O208" s="16"/>
      <c r="P208" s="16"/>
      <c r="Q208" s="16"/>
    </row>
    <row r="209" spans="1:256" customFormat="1" ht="12.75" customHeight="1">
      <c r="A209" s="30"/>
      <c r="B209" s="19" t="s">
        <v>46</v>
      </c>
      <c r="C209" s="19"/>
      <c r="D209" s="90" t="s">
        <v>130</v>
      </c>
      <c r="E209" s="16"/>
      <c r="F209" s="17"/>
      <c r="G209" s="16"/>
      <c r="H209" s="16"/>
      <c r="I209" s="16"/>
      <c r="J209" s="20"/>
      <c r="K209" s="21" t="str">
        <f>IF(J209="","",(2012-J209))</f>
        <v/>
      </c>
      <c r="L209" s="17" t="str">
        <f>IF(G209="","",IF(COUNTIF($G$3:$G$634,G209)&gt;1,"2重登録","OK"))</f>
        <v/>
      </c>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16"/>
      <c r="DE209" s="16"/>
      <c r="DF209" s="16"/>
      <c r="DG209" s="16"/>
      <c r="DH209" s="16"/>
      <c r="DI209" s="16"/>
      <c r="DJ209" s="16"/>
      <c r="DK209" s="16"/>
      <c r="DL209" s="16"/>
      <c r="DM209" s="16"/>
      <c r="DN209" s="16"/>
      <c r="DO209" s="16"/>
      <c r="DP209" s="16"/>
      <c r="DQ209" s="16"/>
      <c r="DR209" s="16"/>
      <c r="DS209" s="16"/>
      <c r="DT209" s="16"/>
      <c r="DU209" s="16"/>
      <c r="DV209" s="16"/>
      <c r="DW209" s="16"/>
      <c r="DX209" s="16"/>
      <c r="DY209" s="16"/>
      <c r="DZ209" s="16"/>
      <c r="EA209" s="16"/>
      <c r="EB209" s="16"/>
      <c r="EC209" s="16"/>
      <c r="ED209" s="16"/>
      <c r="EE209" s="16"/>
      <c r="EF209" s="16"/>
      <c r="EG209" s="16"/>
      <c r="EH209" s="16"/>
      <c r="EI209" s="16"/>
      <c r="EJ209" s="16"/>
      <c r="EK209" s="16"/>
      <c r="EL209" s="16"/>
      <c r="EM209" s="16"/>
      <c r="EN209" s="16"/>
      <c r="EO209" s="16"/>
      <c r="EP209" s="16"/>
      <c r="EQ209" s="16"/>
      <c r="ER209" s="16"/>
      <c r="ES209" s="16"/>
      <c r="ET209" s="16"/>
      <c r="EU209" s="16"/>
      <c r="EV209" s="16"/>
      <c r="EW209" s="16"/>
      <c r="EX209" s="16"/>
      <c r="EY209" s="16"/>
      <c r="EZ209" s="16"/>
      <c r="FA209" s="16"/>
      <c r="FB209" s="16"/>
      <c r="FC209" s="16"/>
      <c r="FD209" s="16"/>
      <c r="FE209" s="16"/>
      <c r="FF209" s="16"/>
      <c r="FG209" s="16"/>
      <c r="FH209" s="16"/>
      <c r="FI209" s="16"/>
      <c r="FJ209" s="16"/>
      <c r="FK209" s="16"/>
      <c r="FL209" s="16"/>
      <c r="FM209" s="16"/>
      <c r="FN209" s="16"/>
      <c r="FO209" s="16"/>
      <c r="FP209" s="16"/>
      <c r="FQ209" s="16"/>
      <c r="FR209" s="16"/>
      <c r="FS209" s="16"/>
      <c r="FT209" s="16"/>
      <c r="FU209" s="16"/>
      <c r="FV209" s="16"/>
      <c r="FW209" s="16"/>
      <c r="FX209" s="16"/>
      <c r="FY209" s="16"/>
      <c r="FZ209" s="16"/>
      <c r="GA209" s="16"/>
      <c r="GB209" s="16"/>
      <c r="GC209" s="16"/>
      <c r="GD209" s="16"/>
      <c r="GE209" s="16"/>
      <c r="GF209" s="16"/>
      <c r="GG209" s="16"/>
      <c r="GH209" s="16"/>
      <c r="GI209" s="16"/>
      <c r="GJ209" s="16"/>
      <c r="GK209" s="16"/>
      <c r="GL209" s="16"/>
      <c r="GM209" s="16"/>
      <c r="GN209" s="16"/>
      <c r="GO209" s="16"/>
      <c r="GP209" s="16"/>
      <c r="GQ209" s="16"/>
      <c r="GR209" s="16"/>
      <c r="GS209" s="16"/>
      <c r="GT209" s="16"/>
      <c r="GU209" s="16"/>
      <c r="GV209" s="16"/>
      <c r="GW209" s="16"/>
      <c r="GX209" s="16"/>
      <c r="GY209" s="16"/>
      <c r="GZ209" s="16"/>
      <c r="HA209" s="16"/>
      <c r="HB209" s="16"/>
      <c r="HC209" s="16"/>
      <c r="HD209" s="16"/>
      <c r="HE209" s="16"/>
      <c r="HF209" s="16"/>
      <c r="HG209" s="16"/>
      <c r="HH209" s="16"/>
      <c r="HI209" s="16"/>
      <c r="HJ209" s="16"/>
      <c r="HK209" s="16"/>
      <c r="HL209" s="16"/>
      <c r="HM209" s="16"/>
      <c r="HN209" s="16"/>
      <c r="HO209" s="16"/>
      <c r="HP209" s="16"/>
      <c r="HQ209" s="16"/>
      <c r="HR209" s="16"/>
      <c r="HS209" s="16"/>
      <c r="HT209" s="16"/>
      <c r="HU209" s="16"/>
      <c r="HV209" s="16"/>
      <c r="HW209" s="16"/>
      <c r="HX209" s="16"/>
      <c r="HY209" s="16"/>
      <c r="HZ209" s="16"/>
      <c r="IA209" s="16"/>
      <c r="IB209" s="16"/>
      <c r="IC209" s="16"/>
      <c r="ID209" s="16"/>
      <c r="IE209" s="16"/>
      <c r="IF209" s="16"/>
      <c r="IG209" s="16"/>
      <c r="IH209" s="16"/>
      <c r="II209" s="16"/>
      <c r="IJ209" s="16"/>
      <c r="IK209" s="16"/>
      <c r="IL209" s="16"/>
      <c r="IM209" s="16"/>
      <c r="IN209" s="16"/>
      <c r="IO209" s="16"/>
      <c r="IP209" s="16"/>
      <c r="IQ209" s="16"/>
      <c r="IR209" s="16"/>
      <c r="IS209" s="16"/>
      <c r="IT209" s="16"/>
      <c r="IU209" s="16"/>
      <c r="IV209" s="16"/>
    </row>
    <row r="210" spans="1:256" customFormat="1" ht="19.5" customHeight="1">
      <c r="A210" s="30"/>
      <c r="B210" s="485" t="s">
        <v>315</v>
      </c>
      <c r="C210" s="485"/>
      <c r="D210" s="16" t="s">
        <v>132</v>
      </c>
      <c r="E210" s="16"/>
      <c r="F210" s="17"/>
      <c r="G210" s="16"/>
      <c r="H210" s="16"/>
      <c r="I210" s="16"/>
      <c r="J210" s="20"/>
      <c r="K210" s="21" t="str">
        <f>IF(J210="","",(2012-J210))</f>
        <v/>
      </c>
      <c r="L210" s="17"/>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16"/>
      <c r="DE210" s="16"/>
      <c r="DF210" s="16"/>
      <c r="DG210" s="16"/>
      <c r="DH210" s="16"/>
      <c r="DI210" s="16"/>
      <c r="DJ210" s="16"/>
      <c r="DK210" s="16"/>
      <c r="DL210" s="16"/>
      <c r="DM210" s="16"/>
      <c r="DN210" s="16"/>
      <c r="DO210" s="16"/>
      <c r="DP210" s="16"/>
      <c r="DQ210" s="16"/>
      <c r="DR210" s="16"/>
      <c r="DS210" s="16"/>
      <c r="DT210" s="16"/>
      <c r="DU210" s="16"/>
      <c r="DV210" s="16"/>
      <c r="DW210" s="16"/>
      <c r="DX210" s="16"/>
      <c r="DY210" s="16"/>
      <c r="DZ210" s="16"/>
      <c r="EA210" s="16"/>
      <c r="EB210" s="16"/>
      <c r="EC210" s="16"/>
      <c r="ED210" s="16"/>
      <c r="EE210" s="16"/>
      <c r="EF210" s="16"/>
      <c r="EG210" s="16"/>
      <c r="EH210" s="16"/>
      <c r="EI210" s="16"/>
      <c r="EJ210" s="16"/>
      <c r="EK210" s="16"/>
      <c r="EL210" s="16"/>
      <c r="EM210" s="16"/>
      <c r="EN210" s="16"/>
      <c r="EO210" s="16"/>
      <c r="EP210" s="16"/>
      <c r="EQ210" s="16"/>
      <c r="ER210" s="16"/>
      <c r="ES210" s="16"/>
      <c r="ET210" s="16"/>
      <c r="EU210" s="16"/>
      <c r="EV210" s="16"/>
      <c r="EW210" s="16"/>
      <c r="EX210" s="16"/>
      <c r="EY210" s="16"/>
      <c r="EZ210" s="16"/>
      <c r="FA210" s="16"/>
      <c r="FB210" s="16"/>
      <c r="FC210" s="16"/>
      <c r="FD210" s="16"/>
      <c r="FE210" s="16"/>
      <c r="FF210" s="16"/>
      <c r="FG210" s="16"/>
      <c r="FH210" s="16"/>
      <c r="FI210" s="16"/>
      <c r="FJ210" s="16"/>
      <c r="FK210" s="16"/>
      <c r="FL210" s="16"/>
      <c r="FM210" s="16"/>
      <c r="FN210" s="16"/>
      <c r="FO210" s="16"/>
      <c r="FP210" s="16"/>
      <c r="FQ210" s="16"/>
      <c r="FR210" s="16"/>
      <c r="FS210" s="16"/>
      <c r="FT210" s="16"/>
      <c r="FU210" s="16"/>
      <c r="FV210" s="16"/>
      <c r="FW210" s="16"/>
      <c r="FX210" s="16"/>
      <c r="FY210" s="16"/>
      <c r="FZ210" s="16"/>
      <c r="GA210" s="16"/>
      <c r="GB210" s="16"/>
      <c r="GC210" s="16"/>
      <c r="GD210" s="16"/>
      <c r="GE210" s="16"/>
      <c r="GF210" s="16"/>
      <c r="GG210" s="16"/>
      <c r="GH210" s="16"/>
      <c r="GI210" s="16"/>
      <c r="GJ210" s="16"/>
      <c r="GK210" s="16"/>
      <c r="GL210" s="16"/>
      <c r="GM210" s="16"/>
      <c r="GN210" s="16"/>
      <c r="GO210" s="16"/>
      <c r="GP210" s="16"/>
      <c r="GQ210" s="16"/>
      <c r="GR210" s="16"/>
      <c r="GS210" s="16"/>
      <c r="GT210" s="16"/>
      <c r="GU210" s="16"/>
      <c r="GV210" s="16"/>
      <c r="GW210" s="16"/>
      <c r="GX210" s="16"/>
      <c r="GY210" s="16"/>
      <c r="GZ210" s="16"/>
      <c r="HA210" s="16"/>
      <c r="HB210" s="16"/>
      <c r="HC210" s="16"/>
      <c r="HD210" s="16"/>
      <c r="HE210" s="16"/>
      <c r="HF210" s="16"/>
      <c r="HG210" s="16"/>
      <c r="HH210" s="16"/>
      <c r="HI210" s="16"/>
      <c r="HJ210" s="16"/>
      <c r="HK210" s="16"/>
      <c r="HL210" s="16"/>
      <c r="HM210" s="16"/>
      <c r="HN210" s="16"/>
      <c r="HO210" s="16"/>
      <c r="HP210" s="16"/>
      <c r="HQ210" s="16"/>
      <c r="HR210" s="16"/>
      <c r="HS210" s="16"/>
      <c r="HT210" s="16"/>
      <c r="HU210" s="16"/>
      <c r="HV210" s="16"/>
      <c r="HW210" s="16"/>
      <c r="HX210" s="16"/>
      <c r="HY210" s="16"/>
      <c r="HZ210" s="16"/>
      <c r="IA210" s="16"/>
      <c r="IB210" s="16"/>
      <c r="IC210" s="16"/>
      <c r="ID210" s="16"/>
      <c r="IE210" s="16"/>
      <c r="IF210" s="16"/>
      <c r="IG210" s="16"/>
      <c r="IH210" s="16"/>
      <c r="II210" s="16"/>
      <c r="IJ210" s="16"/>
      <c r="IK210" s="16"/>
      <c r="IL210" s="16"/>
      <c r="IM210" s="16"/>
      <c r="IN210" s="16"/>
      <c r="IO210" s="16"/>
      <c r="IP210" s="16"/>
      <c r="IQ210" s="16"/>
      <c r="IR210" s="16"/>
      <c r="IS210" s="16"/>
      <c r="IT210" s="16"/>
      <c r="IU210" s="16"/>
      <c r="IV210" s="16"/>
    </row>
    <row r="211" spans="1:256" s="247" customFormat="1" ht="15.75">
      <c r="A211" s="222" t="s">
        <v>677</v>
      </c>
      <c r="B211" s="223" t="s">
        <v>316</v>
      </c>
      <c r="C211" s="223" t="s">
        <v>317</v>
      </c>
      <c r="D211" s="223" t="s">
        <v>46</v>
      </c>
      <c r="E211" s="223"/>
      <c r="F211" s="224" t="s">
        <v>1168</v>
      </c>
      <c r="G211" s="223" t="str">
        <f>B211&amp;C211</f>
        <v>鍵谷浩太</v>
      </c>
      <c r="H211" s="225" t="s">
        <v>315</v>
      </c>
      <c r="I211" s="225" t="s">
        <v>0</v>
      </c>
      <c r="J211" s="226">
        <v>1991</v>
      </c>
      <c r="K211" s="121">
        <f t="shared" ref="K211" si="35">IF(J211="","",(2024-J211))</f>
        <v>33</v>
      </c>
      <c r="L211" s="224" t="str">
        <f t="shared" ref="L211:L249" si="36">IF(G211="","",IF(COUNTIF($G$3:$G$634,G211)&gt;1,"2重登録","OK"))</f>
        <v>OK</v>
      </c>
      <c r="M211" s="223" t="s">
        <v>135</v>
      </c>
      <c r="N211" s="227"/>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c r="CW211" s="16"/>
      <c r="CX211" s="16"/>
      <c r="CY211" s="16"/>
      <c r="CZ211" s="16"/>
      <c r="DA211" s="16"/>
      <c r="DB211" s="16"/>
      <c r="DC211" s="16"/>
      <c r="DD211" s="16"/>
      <c r="DE211" s="16"/>
      <c r="DF211" s="16"/>
      <c r="DG211" s="16"/>
      <c r="DH211" s="16"/>
      <c r="DI211" s="16"/>
      <c r="DJ211" s="16"/>
      <c r="DK211" s="16"/>
      <c r="DL211" s="16"/>
      <c r="DM211" s="16"/>
      <c r="DN211" s="16"/>
      <c r="DO211" s="16"/>
      <c r="DP211" s="16"/>
      <c r="DQ211" s="16"/>
      <c r="DR211" s="16"/>
      <c r="DS211" s="16"/>
      <c r="DT211" s="16"/>
      <c r="DU211" s="16"/>
      <c r="DV211" s="16"/>
      <c r="DW211" s="16"/>
      <c r="DX211" s="16"/>
      <c r="DY211" s="16"/>
      <c r="DZ211" s="16"/>
      <c r="EA211" s="16"/>
      <c r="EB211" s="16"/>
      <c r="EC211" s="16"/>
      <c r="ED211" s="16"/>
      <c r="EE211" s="16"/>
      <c r="EF211" s="16"/>
      <c r="EG211" s="16"/>
      <c r="EH211" s="16"/>
      <c r="EI211" s="16"/>
      <c r="EJ211" s="16"/>
      <c r="EK211" s="16"/>
      <c r="EL211" s="16"/>
      <c r="EM211" s="16"/>
      <c r="EN211" s="16"/>
      <c r="EO211" s="16"/>
      <c r="EP211" s="16"/>
      <c r="EQ211" s="16"/>
      <c r="ER211" s="16"/>
      <c r="ES211" s="16"/>
      <c r="ET211" s="16"/>
      <c r="EU211" s="16"/>
      <c r="EV211" s="16"/>
      <c r="EW211" s="16"/>
      <c r="EX211" s="16"/>
      <c r="EY211" s="16"/>
      <c r="EZ211" s="16"/>
      <c r="FA211" s="16"/>
      <c r="FB211" s="16"/>
      <c r="FC211" s="16"/>
      <c r="FD211" s="16"/>
      <c r="FE211" s="16"/>
      <c r="FF211" s="16"/>
      <c r="FG211" s="16"/>
      <c r="FH211" s="16"/>
      <c r="FI211" s="16"/>
      <c r="FJ211" s="16"/>
      <c r="FK211" s="16"/>
      <c r="FL211" s="16"/>
      <c r="FM211" s="16"/>
      <c r="FN211" s="16"/>
      <c r="FO211" s="16"/>
      <c r="FP211" s="16"/>
      <c r="FQ211" s="16"/>
      <c r="FR211" s="16"/>
      <c r="FS211" s="16"/>
      <c r="FT211" s="16"/>
      <c r="FU211" s="16"/>
      <c r="FV211" s="16"/>
      <c r="FW211" s="16"/>
      <c r="FX211" s="16"/>
      <c r="FY211" s="16"/>
      <c r="FZ211" s="16"/>
      <c r="GA211" s="16"/>
      <c r="GB211" s="16"/>
      <c r="GC211" s="16"/>
      <c r="GD211" s="16"/>
      <c r="GE211" s="16"/>
      <c r="GF211" s="16"/>
      <c r="GG211" s="16"/>
      <c r="GH211" s="16"/>
      <c r="GI211" s="16"/>
      <c r="GJ211" s="16"/>
      <c r="GK211" s="16"/>
      <c r="GL211" s="16"/>
      <c r="GM211" s="16"/>
      <c r="GN211" s="16"/>
      <c r="GO211" s="16"/>
      <c r="GP211" s="16"/>
      <c r="GQ211" s="16"/>
      <c r="GR211" s="16"/>
      <c r="GS211" s="16"/>
      <c r="GT211" s="16"/>
      <c r="GU211" s="16"/>
      <c r="GV211" s="16"/>
      <c r="GW211" s="16"/>
      <c r="GX211" s="16"/>
      <c r="GY211" s="16"/>
      <c r="GZ211" s="16"/>
      <c r="HA211" s="16"/>
      <c r="HB211" s="16"/>
      <c r="HC211" s="16"/>
      <c r="HD211" s="16"/>
      <c r="HE211" s="16"/>
      <c r="HF211" s="16"/>
      <c r="HG211" s="16"/>
      <c r="HH211" s="16"/>
      <c r="HI211" s="16"/>
      <c r="HJ211" s="16"/>
      <c r="HK211" s="16"/>
      <c r="HL211" s="16"/>
      <c r="HM211" s="16"/>
      <c r="HN211" s="16"/>
      <c r="HO211" s="16"/>
      <c r="HP211" s="16"/>
      <c r="HQ211" s="16"/>
      <c r="HR211" s="16"/>
      <c r="HS211" s="16"/>
      <c r="HT211" s="16"/>
      <c r="HU211" s="16"/>
      <c r="HV211" s="16"/>
      <c r="HW211" s="16"/>
      <c r="HX211" s="16"/>
      <c r="HY211" s="16"/>
      <c r="HZ211" s="16"/>
      <c r="IA211" s="16"/>
      <c r="IB211" s="16"/>
      <c r="IC211" s="16"/>
      <c r="ID211" s="16"/>
      <c r="IE211" s="16"/>
      <c r="IF211" s="16"/>
      <c r="IG211" s="16"/>
      <c r="IH211" s="16"/>
      <c r="II211" s="16"/>
      <c r="IJ211" s="16"/>
      <c r="IK211" s="16"/>
      <c r="IL211" s="16"/>
      <c r="IM211" s="16"/>
      <c r="IN211" s="16"/>
      <c r="IO211" s="16"/>
      <c r="IP211" s="16"/>
      <c r="IQ211" s="16"/>
      <c r="IR211" s="16"/>
      <c r="IS211" s="16"/>
      <c r="IT211" s="16"/>
      <c r="IU211" s="16"/>
      <c r="IV211" s="16"/>
    </row>
    <row r="212" spans="1:256" ht="15.75">
      <c r="A212" s="222" t="s">
        <v>678</v>
      </c>
      <c r="B212" s="223" t="s">
        <v>223</v>
      </c>
      <c r="C212" s="223" t="s">
        <v>318</v>
      </c>
      <c r="D212" s="223" t="s">
        <v>46</v>
      </c>
      <c r="E212" s="223"/>
      <c r="F212" s="223" t="s">
        <v>1169</v>
      </c>
      <c r="G212" s="223" t="str">
        <f>B212&amp;C212</f>
        <v>浅田恵亮</v>
      </c>
      <c r="H212" s="225" t="s">
        <v>315</v>
      </c>
      <c r="I212" s="225" t="s">
        <v>0</v>
      </c>
      <c r="J212" s="226">
        <v>1986</v>
      </c>
      <c r="K212" s="248">
        <v>38</v>
      </c>
      <c r="L212" s="224" t="str">
        <f t="shared" si="36"/>
        <v>OK</v>
      </c>
      <c r="M212" s="223" t="s">
        <v>138</v>
      </c>
      <c r="N212" s="227"/>
      <c r="O212" s="16"/>
      <c r="P212" s="16"/>
      <c r="Q212" s="16"/>
    </row>
    <row r="213" spans="1:256" customFormat="1" ht="19.5" customHeight="1">
      <c r="A213" s="222" t="s">
        <v>679</v>
      </c>
      <c r="B213" s="223" t="s">
        <v>319</v>
      </c>
      <c r="C213" s="223" t="s">
        <v>320</v>
      </c>
      <c r="D213" s="223" t="s">
        <v>46</v>
      </c>
      <c r="E213" s="223"/>
      <c r="F213" s="224" t="s">
        <v>1170</v>
      </c>
      <c r="G213" s="223" t="str">
        <f>B213&amp;C213</f>
        <v>中西泰輝</v>
      </c>
      <c r="H213" s="225" t="s">
        <v>315</v>
      </c>
      <c r="I213" s="225" t="s">
        <v>0</v>
      </c>
      <c r="J213" s="226">
        <v>1992</v>
      </c>
      <c r="K213" s="248">
        <v>32</v>
      </c>
      <c r="L213" s="224" t="str">
        <f t="shared" si="36"/>
        <v>OK</v>
      </c>
      <c r="M213" s="223" t="s">
        <v>254</v>
      </c>
      <c r="N213" s="227"/>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c r="CW213" s="16"/>
      <c r="CX213" s="16"/>
      <c r="CY213" s="16"/>
      <c r="CZ213" s="16"/>
      <c r="DA213" s="16"/>
      <c r="DB213" s="16"/>
      <c r="DC213" s="16"/>
      <c r="DD213" s="16"/>
      <c r="DE213" s="16"/>
      <c r="DF213" s="16"/>
      <c r="DG213" s="16"/>
      <c r="DH213" s="16"/>
      <c r="DI213" s="16"/>
      <c r="DJ213" s="16"/>
      <c r="DK213" s="16"/>
      <c r="DL213" s="16"/>
      <c r="DM213" s="16"/>
      <c r="DN213" s="16"/>
      <c r="DO213" s="16"/>
      <c r="DP213" s="16"/>
      <c r="DQ213" s="16"/>
      <c r="DR213" s="16"/>
      <c r="DS213" s="16"/>
      <c r="DT213" s="16"/>
      <c r="DU213" s="16"/>
      <c r="DV213" s="16"/>
      <c r="DW213" s="16"/>
      <c r="DX213" s="16"/>
      <c r="DY213" s="16"/>
      <c r="DZ213" s="16"/>
      <c r="EA213" s="16"/>
      <c r="EB213" s="16"/>
      <c r="EC213" s="16"/>
      <c r="ED213" s="16"/>
      <c r="EE213" s="16"/>
      <c r="EF213" s="16"/>
      <c r="EG213" s="16"/>
      <c r="EH213" s="16"/>
      <c r="EI213" s="16"/>
      <c r="EJ213" s="16"/>
      <c r="EK213" s="16"/>
      <c r="EL213" s="16"/>
      <c r="EM213" s="16"/>
      <c r="EN213" s="16"/>
      <c r="EO213" s="16"/>
      <c r="EP213" s="16"/>
      <c r="EQ213" s="16"/>
      <c r="ER213" s="16"/>
      <c r="ES213" s="16"/>
      <c r="ET213" s="16"/>
      <c r="EU213" s="16"/>
      <c r="EV213" s="16"/>
      <c r="EW213" s="16"/>
      <c r="EX213" s="16"/>
      <c r="EY213" s="16"/>
      <c r="EZ213" s="16"/>
      <c r="FA213" s="16"/>
      <c r="FB213" s="16"/>
      <c r="FC213" s="16"/>
      <c r="FD213" s="16"/>
      <c r="FE213" s="16"/>
      <c r="FF213" s="16"/>
      <c r="FG213" s="16"/>
      <c r="FH213" s="16"/>
      <c r="FI213" s="16"/>
      <c r="FJ213" s="16"/>
      <c r="FK213" s="16"/>
      <c r="FL213" s="16"/>
      <c r="FM213" s="16"/>
      <c r="FN213" s="16"/>
      <c r="FO213" s="16"/>
      <c r="FP213" s="16"/>
      <c r="FQ213" s="16"/>
      <c r="FR213" s="16"/>
      <c r="FS213" s="16"/>
      <c r="FT213" s="16"/>
      <c r="FU213" s="16"/>
      <c r="FV213" s="16"/>
      <c r="FW213" s="16"/>
      <c r="FX213" s="16"/>
      <c r="FY213" s="16"/>
      <c r="FZ213" s="16"/>
      <c r="GA213" s="16"/>
      <c r="GB213" s="16"/>
      <c r="GC213" s="16"/>
      <c r="GD213" s="16"/>
      <c r="GE213" s="16"/>
      <c r="GF213" s="16"/>
      <c r="GG213" s="16"/>
      <c r="GH213" s="16"/>
      <c r="GI213" s="16"/>
      <c r="GJ213" s="16"/>
      <c r="GK213" s="16"/>
      <c r="GL213" s="16"/>
      <c r="GM213" s="16"/>
      <c r="GN213" s="16"/>
      <c r="GO213" s="16"/>
      <c r="GP213" s="16"/>
      <c r="GQ213" s="16"/>
      <c r="GR213" s="16"/>
      <c r="GS213" s="16"/>
      <c r="GT213" s="16"/>
      <c r="GU213" s="16"/>
      <c r="GV213" s="16"/>
      <c r="GW213" s="16"/>
      <c r="GX213" s="16"/>
      <c r="GY213" s="16"/>
      <c r="GZ213" s="16"/>
      <c r="HA213" s="16"/>
      <c r="HB213" s="16"/>
      <c r="HC213" s="16"/>
      <c r="HD213" s="16"/>
      <c r="HE213" s="16"/>
      <c r="HF213" s="16"/>
      <c r="HG213" s="16"/>
      <c r="HH213" s="16"/>
      <c r="HI213" s="16"/>
      <c r="HJ213" s="16"/>
      <c r="HK213" s="16"/>
      <c r="HL213" s="16"/>
      <c r="HM213" s="16"/>
      <c r="HN213" s="16"/>
      <c r="HO213" s="16"/>
      <c r="HP213" s="16"/>
      <c r="HQ213" s="16"/>
      <c r="HR213" s="16"/>
      <c r="HS213" s="16"/>
      <c r="HT213" s="16"/>
      <c r="HU213" s="16"/>
      <c r="HV213" s="16"/>
      <c r="HW213" s="16"/>
      <c r="HX213" s="16"/>
      <c r="HY213" s="16"/>
      <c r="HZ213" s="16"/>
      <c r="IA213" s="16"/>
      <c r="IB213" s="16"/>
      <c r="IC213" s="16"/>
      <c r="ID213" s="16"/>
      <c r="IE213" s="16"/>
      <c r="IF213" s="16"/>
      <c r="IG213" s="16"/>
      <c r="IH213" s="16"/>
      <c r="II213" s="16"/>
      <c r="IJ213" s="16"/>
      <c r="IK213" s="16"/>
      <c r="IL213" s="16"/>
      <c r="IM213" s="16"/>
      <c r="IN213" s="16"/>
      <c r="IO213" s="16"/>
      <c r="IP213" s="16"/>
      <c r="IQ213" s="16"/>
      <c r="IR213" s="16"/>
      <c r="IS213" s="16"/>
      <c r="IT213" s="16"/>
      <c r="IU213" s="16"/>
      <c r="IV213" s="16"/>
    </row>
    <row r="214" spans="1:256" customFormat="1" ht="19.5" customHeight="1">
      <c r="A214" s="228" t="s">
        <v>680</v>
      </c>
      <c r="B214" s="223" t="s">
        <v>39</v>
      </c>
      <c r="C214" s="223" t="s">
        <v>321</v>
      </c>
      <c r="D214" s="223" t="s">
        <v>46</v>
      </c>
      <c r="E214" s="223"/>
      <c r="F214" s="224" t="s">
        <v>1171</v>
      </c>
      <c r="G214" s="223" t="str">
        <f>B214&amp;C214</f>
        <v>久保侑暉</v>
      </c>
      <c r="H214" s="225" t="s">
        <v>315</v>
      </c>
      <c r="I214" s="225" t="s">
        <v>0</v>
      </c>
      <c r="J214" s="226">
        <v>1993</v>
      </c>
      <c r="K214" s="248">
        <v>31</v>
      </c>
      <c r="L214" s="224" t="str">
        <f t="shared" si="36"/>
        <v>OK</v>
      </c>
      <c r="M214" s="223" t="s">
        <v>184</v>
      </c>
      <c r="N214" s="227"/>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c r="CW214" s="16"/>
      <c r="CX214" s="16"/>
      <c r="CY214" s="16"/>
      <c r="CZ214" s="16"/>
      <c r="DA214" s="16"/>
      <c r="DB214" s="16"/>
      <c r="DC214" s="16"/>
      <c r="DD214" s="16"/>
      <c r="DE214" s="16"/>
      <c r="DF214" s="16"/>
      <c r="DG214" s="16"/>
      <c r="DH214" s="16"/>
      <c r="DI214" s="16"/>
      <c r="DJ214" s="16"/>
      <c r="DK214" s="16"/>
      <c r="DL214" s="16"/>
      <c r="DM214" s="16"/>
      <c r="DN214" s="16"/>
      <c r="DO214" s="16"/>
      <c r="DP214" s="16"/>
      <c r="DQ214" s="16"/>
      <c r="DR214" s="16"/>
      <c r="DS214" s="16"/>
      <c r="DT214" s="16"/>
      <c r="DU214" s="16"/>
      <c r="DV214" s="16"/>
      <c r="DW214" s="16"/>
      <c r="DX214" s="16"/>
      <c r="DY214" s="16"/>
      <c r="DZ214" s="16"/>
      <c r="EA214" s="16"/>
      <c r="EB214" s="16"/>
      <c r="EC214" s="16"/>
      <c r="ED214" s="16"/>
      <c r="EE214" s="16"/>
      <c r="EF214" s="16"/>
      <c r="EG214" s="16"/>
      <c r="EH214" s="16"/>
      <c r="EI214" s="16"/>
      <c r="EJ214" s="16"/>
      <c r="EK214" s="16"/>
      <c r="EL214" s="16"/>
      <c r="EM214" s="16"/>
      <c r="EN214" s="16"/>
      <c r="EO214" s="16"/>
      <c r="EP214" s="16"/>
      <c r="EQ214" s="16"/>
      <c r="ER214" s="16"/>
      <c r="ES214" s="16"/>
      <c r="ET214" s="16"/>
      <c r="EU214" s="16"/>
      <c r="EV214" s="16"/>
      <c r="EW214" s="16"/>
      <c r="EX214" s="16"/>
      <c r="EY214" s="16"/>
      <c r="EZ214" s="16"/>
      <c r="FA214" s="16"/>
      <c r="FB214" s="16"/>
      <c r="FC214" s="16"/>
      <c r="FD214" s="16"/>
      <c r="FE214" s="16"/>
      <c r="FF214" s="16"/>
      <c r="FG214" s="16"/>
      <c r="FH214" s="16"/>
      <c r="FI214" s="16"/>
      <c r="FJ214" s="16"/>
      <c r="FK214" s="16"/>
      <c r="FL214" s="16"/>
      <c r="FM214" s="16"/>
      <c r="FN214" s="16"/>
      <c r="FO214" s="16"/>
      <c r="FP214" s="16"/>
      <c r="FQ214" s="16"/>
      <c r="FR214" s="16"/>
      <c r="FS214" s="16"/>
      <c r="FT214" s="16"/>
      <c r="FU214" s="16"/>
      <c r="FV214" s="16"/>
      <c r="FW214" s="16"/>
      <c r="FX214" s="16"/>
      <c r="FY214" s="16"/>
      <c r="FZ214" s="16"/>
      <c r="GA214" s="16"/>
      <c r="GB214" s="16"/>
      <c r="GC214" s="16"/>
      <c r="GD214" s="16"/>
      <c r="GE214" s="16"/>
      <c r="GF214" s="16"/>
      <c r="GG214" s="16"/>
      <c r="GH214" s="16"/>
      <c r="GI214" s="16"/>
      <c r="GJ214" s="16"/>
      <c r="GK214" s="16"/>
      <c r="GL214" s="16"/>
      <c r="GM214" s="16"/>
      <c r="GN214" s="16"/>
      <c r="GO214" s="16"/>
      <c r="GP214" s="16"/>
      <c r="GQ214" s="16"/>
      <c r="GR214" s="16"/>
      <c r="GS214" s="16"/>
      <c r="GT214" s="16"/>
      <c r="GU214" s="16"/>
      <c r="GV214" s="16"/>
      <c r="GW214" s="16"/>
      <c r="GX214" s="16"/>
      <c r="GY214" s="16"/>
      <c r="GZ214" s="16"/>
      <c r="HA214" s="16"/>
      <c r="HB214" s="16"/>
      <c r="HC214" s="16"/>
      <c r="HD214" s="16"/>
      <c r="HE214" s="16"/>
      <c r="HF214" s="16"/>
      <c r="HG214" s="16"/>
      <c r="HH214" s="16"/>
      <c r="HI214" s="16"/>
      <c r="HJ214" s="16"/>
      <c r="HK214" s="16"/>
      <c r="HL214" s="16"/>
      <c r="HM214" s="16"/>
      <c r="HN214" s="16"/>
      <c r="HO214" s="16"/>
      <c r="HP214" s="16"/>
      <c r="HQ214" s="16"/>
      <c r="HR214" s="16"/>
      <c r="HS214" s="16"/>
      <c r="HT214" s="16"/>
      <c r="HU214" s="16"/>
      <c r="HV214" s="16"/>
      <c r="HW214" s="16"/>
      <c r="HX214" s="16"/>
      <c r="HY214" s="16"/>
      <c r="HZ214" s="16"/>
      <c r="IA214" s="16"/>
      <c r="IB214" s="16"/>
      <c r="IC214" s="16"/>
      <c r="ID214" s="16"/>
      <c r="IE214" s="16"/>
      <c r="IF214" s="16"/>
      <c r="IG214" s="16"/>
      <c r="IH214" s="16"/>
      <c r="II214" s="16"/>
      <c r="IJ214" s="16"/>
      <c r="IK214" s="16"/>
      <c r="IL214" s="16"/>
      <c r="IM214" s="16"/>
      <c r="IN214" s="16"/>
      <c r="IO214" s="16"/>
      <c r="IP214" s="16"/>
      <c r="IQ214" s="16"/>
      <c r="IR214" s="16"/>
      <c r="IS214" s="16"/>
      <c r="IT214" s="16"/>
      <c r="IU214" s="16"/>
      <c r="IV214" s="16"/>
    </row>
    <row r="215" spans="1:256" customFormat="1" ht="19.5" customHeight="1">
      <c r="A215" s="222" t="s">
        <v>681</v>
      </c>
      <c r="B215" s="229" t="s">
        <v>322</v>
      </c>
      <c r="C215" s="223" t="s">
        <v>323</v>
      </c>
      <c r="D215" s="223" t="s">
        <v>46</v>
      </c>
      <c r="E215" s="229"/>
      <c r="F215" s="229" t="s">
        <v>1172</v>
      </c>
      <c r="G215" s="223" t="str">
        <f>B215&amp;C215</f>
        <v>井ノ口幹也</v>
      </c>
      <c r="H215" s="225" t="s">
        <v>315</v>
      </c>
      <c r="I215" s="225" t="s">
        <v>45</v>
      </c>
      <c r="J215" s="226">
        <v>1990</v>
      </c>
      <c r="K215" s="248">
        <v>34</v>
      </c>
      <c r="L215" s="224" t="str">
        <f t="shared" si="36"/>
        <v>OK</v>
      </c>
      <c r="M215" s="249" t="s">
        <v>232</v>
      </c>
      <c r="N215" s="227"/>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c r="CW215" s="16"/>
      <c r="CX215" s="16"/>
      <c r="CY215" s="16"/>
      <c r="CZ215" s="16"/>
      <c r="DA215" s="16"/>
      <c r="DB215" s="16"/>
      <c r="DC215" s="16"/>
      <c r="DD215" s="16"/>
      <c r="DE215" s="16"/>
      <c r="DF215" s="16"/>
      <c r="DG215" s="16"/>
      <c r="DH215" s="16"/>
      <c r="DI215" s="16"/>
      <c r="DJ215" s="16"/>
      <c r="DK215" s="16"/>
      <c r="DL215" s="16"/>
      <c r="DM215" s="16"/>
      <c r="DN215" s="16"/>
      <c r="DO215" s="16"/>
      <c r="DP215" s="16"/>
      <c r="DQ215" s="16"/>
      <c r="DR215" s="16"/>
      <c r="DS215" s="16"/>
      <c r="DT215" s="16"/>
      <c r="DU215" s="16"/>
      <c r="DV215" s="16"/>
      <c r="DW215" s="16"/>
      <c r="DX215" s="16"/>
      <c r="DY215" s="16"/>
      <c r="DZ215" s="16"/>
      <c r="EA215" s="16"/>
      <c r="EB215" s="16"/>
      <c r="EC215" s="16"/>
      <c r="ED215" s="16"/>
      <c r="EE215" s="16"/>
      <c r="EF215" s="16"/>
      <c r="EG215" s="16"/>
      <c r="EH215" s="16"/>
      <c r="EI215" s="16"/>
      <c r="EJ215" s="16"/>
      <c r="EK215" s="16"/>
      <c r="EL215" s="16"/>
      <c r="EM215" s="16"/>
      <c r="EN215" s="16"/>
      <c r="EO215" s="16"/>
      <c r="EP215" s="16"/>
      <c r="EQ215" s="16"/>
      <c r="ER215" s="16"/>
      <c r="ES215" s="16"/>
      <c r="ET215" s="16"/>
      <c r="EU215" s="16"/>
      <c r="EV215" s="16"/>
      <c r="EW215" s="16"/>
      <c r="EX215" s="16"/>
      <c r="EY215" s="16"/>
      <c r="EZ215" s="16"/>
      <c r="FA215" s="16"/>
      <c r="FB215" s="16"/>
      <c r="FC215" s="16"/>
      <c r="FD215" s="16"/>
      <c r="FE215" s="16"/>
      <c r="FF215" s="16"/>
      <c r="FG215" s="16"/>
      <c r="FH215" s="16"/>
      <c r="FI215" s="16"/>
      <c r="FJ215" s="16"/>
      <c r="FK215" s="16"/>
      <c r="FL215" s="16"/>
      <c r="FM215" s="16"/>
      <c r="FN215" s="16"/>
      <c r="FO215" s="16"/>
      <c r="FP215" s="16"/>
      <c r="FQ215" s="16"/>
      <c r="FR215" s="16"/>
      <c r="FS215" s="16"/>
      <c r="FT215" s="16"/>
      <c r="FU215" s="16"/>
      <c r="FV215" s="16"/>
      <c r="FW215" s="16"/>
      <c r="FX215" s="16"/>
      <c r="FY215" s="16"/>
      <c r="FZ215" s="16"/>
      <c r="GA215" s="16"/>
      <c r="GB215" s="16"/>
      <c r="GC215" s="16"/>
      <c r="GD215" s="16"/>
      <c r="GE215" s="16"/>
      <c r="GF215" s="16"/>
      <c r="GG215" s="16"/>
      <c r="GH215" s="16"/>
      <c r="GI215" s="16"/>
      <c r="GJ215" s="16"/>
      <c r="GK215" s="16"/>
      <c r="GL215" s="16"/>
      <c r="GM215" s="16"/>
      <c r="GN215" s="16"/>
      <c r="GO215" s="16"/>
      <c r="GP215" s="16"/>
      <c r="GQ215" s="16"/>
      <c r="GR215" s="16"/>
      <c r="GS215" s="16"/>
      <c r="GT215" s="16"/>
      <c r="GU215" s="16"/>
      <c r="GV215" s="16"/>
      <c r="GW215" s="16"/>
      <c r="GX215" s="16"/>
      <c r="GY215" s="16"/>
      <c r="GZ215" s="16"/>
      <c r="HA215" s="16"/>
      <c r="HB215" s="16"/>
      <c r="HC215" s="16"/>
      <c r="HD215" s="16"/>
      <c r="HE215" s="16"/>
      <c r="HF215" s="16"/>
      <c r="HG215" s="16"/>
      <c r="HH215" s="16"/>
      <c r="HI215" s="16"/>
      <c r="HJ215" s="16"/>
      <c r="HK215" s="16"/>
      <c r="HL215" s="16"/>
      <c r="HM215" s="16"/>
      <c r="HN215" s="16"/>
      <c r="HO215" s="16"/>
      <c r="HP215" s="16"/>
      <c r="HQ215" s="16"/>
      <c r="HR215" s="16"/>
      <c r="HS215" s="16"/>
      <c r="HT215" s="16"/>
      <c r="HU215" s="16"/>
      <c r="HV215" s="16"/>
      <c r="HW215" s="16"/>
      <c r="HX215" s="16"/>
      <c r="HY215" s="16"/>
      <c r="HZ215" s="16"/>
      <c r="IA215" s="16"/>
      <c r="IB215" s="16"/>
      <c r="IC215" s="16"/>
      <c r="ID215" s="16"/>
      <c r="IE215" s="16"/>
      <c r="IF215" s="16"/>
      <c r="IG215" s="16"/>
      <c r="IH215" s="16"/>
      <c r="II215" s="16"/>
      <c r="IJ215" s="16"/>
      <c r="IK215" s="16"/>
      <c r="IL215" s="16"/>
      <c r="IM215" s="16"/>
      <c r="IN215" s="16"/>
      <c r="IO215" s="16"/>
      <c r="IP215" s="16"/>
      <c r="IQ215" s="16"/>
      <c r="IR215" s="16"/>
      <c r="IS215" s="16"/>
      <c r="IT215" s="16"/>
      <c r="IU215" s="16"/>
      <c r="IV215" s="16"/>
    </row>
    <row r="216" spans="1:256" customFormat="1" ht="19.5" customHeight="1">
      <c r="A216" s="222" t="s">
        <v>682</v>
      </c>
      <c r="B216" s="229" t="s">
        <v>324</v>
      </c>
      <c r="C216" s="229" t="s">
        <v>325</v>
      </c>
      <c r="D216" s="229" t="s">
        <v>46</v>
      </c>
      <c r="E216" s="229"/>
      <c r="F216" s="229" t="s">
        <v>1173</v>
      </c>
      <c r="G216" s="229" t="s">
        <v>326</v>
      </c>
      <c r="H216" s="229" t="s">
        <v>315</v>
      </c>
      <c r="I216" s="229" t="s">
        <v>194</v>
      </c>
      <c r="J216" s="229">
        <v>1988</v>
      </c>
      <c r="K216" s="229">
        <v>36</v>
      </c>
      <c r="L216" s="224" t="str">
        <f t="shared" si="36"/>
        <v>OK</v>
      </c>
      <c r="M216" s="229" t="s">
        <v>135</v>
      </c>
      <c r="N216" s="230"/>
      <c r="R216" s="231"/>
      <c r="S216" s="231"/>
      <c r="T216" s="231"/>
      <c r="U216" s="231"/>
      <c r="V216" s="231"/>
      <c r="W216" s="231"/>
      <c r="X216" s="232"/>
      <c r="Y216" s="232"/>
      <c r="Z216" s="232"/>
      <c r="AA216" s="232"/>
      <c r="AB216" s="232"/>
      <c r="AC216" s="232"/>
      <c r="AD216" s="232"/>
      <c r="AE216" s="232"/>
      <c r="AF216" s="232"/>
      <c r="AG216" s="232"/>
      <c r="AH216" s="232"/>
      <c r="AI216" s="232"/>
      <c r="AJ216" s="232"/>
      <c r="AK216" s="232"/>
      <c r="AL216" s="232"/>
      <c r="AM216" s="232"/>
      <c r="AN216" s="232"/>
      <c r="AO216" s="232"/>
      <c r="AP216" s="232"/>
      <c r="AQ216" s="232"/>
      <c r="AR216" s="232"/>
      <c r="AS216" s="232"/>
      <c r="AT216" s="232"/>
      <c r="AU216" s="232"/>
      <c r="AV216" s="232"/>
      <c r="AW216" s="232"/>
      <c r="AX216" s="232"/>
      <c r="AY216" s="232"/>
      <c r="AZ216" s="232"/>
      <c r="BA216" s="232"/>
      <c r="BB216" s="232"/>
      <c r="BC216" s="232"/>
      <c r="BD216" s="232"/>
      <c r="BE216" s="232"/>
      <c r="BF216" s="232"/>
      <c r="BG216" s="232"/>
      <c r="BH216" s="232"/>
      <c r="BI216" s="232"/>
      <c r="BJ216" s="232"/>
      <c r="BK216" s="232"/>
      <c r="BL216" s="232"/>
      <c r="BM216" s="232"/>
      <c r="BN216" s="232"/>
      <c r="BO216" s="233"/>
      <c r="BP216" s="233"/>
      <c r="BQ216" s="233"/>
      <c r="BR216" s="233"/>
      <c r="BS216" s="233"/>
      <c r="BT216" s="233"/>
      <c r="BU216" s="233"/>
      <c r="BV216" s="233"/>
      <c r="BW216" s="233"/>
      <c r="BX216" s="233"/>
      <c r="BY216" s="233"/>
      <c r="BZ216" s="233"/>
      <c r="CA216" s="233"/>
      <c r="CB216" s="233"/>
      <c r="CC216" s="233"/>
      <c r="CD216" s="233"/>
      <c r="CE216" s="233"/>
      <c r="CF216" s="233"/>
      <c r="CG216" s="233"/>
      <c r="CH216" s="233"/>
      <c r="CI216" s="233"/>
      <c r="CJ216" s="233"/>
      <c r="CK216" s="233"/>
      <c r="CL216" s="233"/>
      <c r="CM216" s="233"/>
      <c r="CN216" s="233"/>
      <c r="CO216" s="233"/>
      <c r="CP216" s="233"/>
      <c r="CQ216" s="233"/>
      <c r="CR216" s="233"/>
      <c r="CS216" s="233"/>
      <c r="CT216" s="233"/>
      <c r="CU216" s="233"/>
      <c r="CV216" s="233"/>
      <c r="CW216" s="233"/>
      <c r="CX216" s="233"/>
      <c r="CY216" s="233"/>
      <c r="CZ216" s="233"/>
      <c r="DA216" s="233"/>
      <c r="DB216" s="233"/>
      <c r="DC216" s="233"/>
      <c r="DD216" s="233"/>
      <c r="DE216" s="233"/>
      <c r="DF216" s="233"/>
      <c r="DG216" s="233"/>
      <c r="DH216" s="233"/>
      <c r="DI216" s="233"/>
      <c r="DJ216" s="233"/>
      <c r="DK216" s="233"/>
      <c r="DL216" s="233"/>
      <c r="DM216" s="233"/>
      <c r="DN216" s="233"/>
      <c r="DO216" s="233"/>
      <c r="DP216" s="233"/>
      <c r="DQ216" s="233"/>
      <c r="DR216" s="233"/>
      <c r="DS216" s="233"/>
      <c r="DT216" s="233"/>
      <c r="DU216" s="233"/>
      <c r="DV216" s="233"/>
      <c r="DW216" s="233"/>
      <c r="DX216" s="233"/>
      <c r="DY216" s="233"/>
      <c r="DZ216" s="233"/>
      <c r="EA216" s="233"/>
      <c r="EB216" s="233"/>
      <c r="EC216" s="233"/>
      <c r="ED216" s="233"/>
      <c r="EE216" s="233"/>
      <c r="EF216" s="233"/>
      <c r="EG216" s="233"/>
      <c r="EH216" s="233"/>
      <c r="EI216" s="233"/>
      <c r="EJ216" s="233"/>
      <c r="EK216" s="233"/>
      <c r="EL216" s="233"/>
      <c r="EM216" s="233"/>
      <c r="EN216" s="233"/>
      <c r="EO216" s="233"/>
      <c r="EP216" s="233"/>
      <c r="EQ216" s="233"/>
      <c r="ER216" s="233"/>
      <c r="ES216" s="233"/>
      <c r="ET216" s="233"/>
      <c r="EU216" s="233"/>
      <c r="EV216" s="233"/>
      <c r="EW216" s="233"/>
      <c r="EX216" s="233"/>
      <c r="EY216" s="233"/>
      <c r="EZ216" s="233"/>
      <c r="FA216" s="233"/>
      <c r="FB216" s="233"/>
      <c r="FC216" s="233"/>
      <c r="FD216" s="233"/>
      <c r="FE216" s="233"/>
      <c r="FF216" s="233"/>
      <c r="FG216" s="233"/>
      <c r="FH216" s="233"/>
      <c r="FI216" s="233"/>
      <c r="FJ216" s="233"/>
      <c r="FK216" s="233"/>
      <c r="FL216" s="233"/>
      <c r="FM216" s="233"/>
      <c r="FN216" s="233"/>
      <c r="FO216" s="233"/>
      <c r="FP216" s="233"/>
      <c r="FQ216" s="233"/>
      <c r="FR216" s="233"/>
      <c r="FS216" s="233"/>
      <c r="FT216" s="233"/>
      <c r="FU216" s="233"/>
      <c r="FV216" s="233"/>
      <c r="FW216" s="233"/>
      <c r="FX216" s="233"/>
      <c r="FY216" s="233"/>
      <c r="FZ216" s="233"/>
      <c r="GA216" s="233"/>
      <c r="GB216" s="233"/>
      <c r="GC216" s="233"/>
      <c r="GD216" s="233"/>
      <c r="GE216" s="233"/>
      <c r="GF216" s="233"/>
      <c r="GG216" s="233"/>
      <c r="GH216" s="233"/>
      <c r="GI216" s="233"/>
      <c r="GJ216" s="233"/>
      <c r="GK216" s="233"/>
      <c r="GL216" s="233"/>
      <c r="GM216" s="233"/>
      <c r="GN216" s="233"/>
      <c r="GO216" s="233"/>
      <c r="GP216" s="233"/>
      <c r="GQ216" s="233"/>
      <c r="GR216" s="233"/>
      <c r="GS216" s="233"/>
      <c r="GT216" s="233"/>
      <c r="GU216" s="233"/>
      <c r="GV216" s="233"/>
      <c r="GW216" s="233"/>
      <c r="GX216" s="233"/>
      <c r="GY216" s="233"/>
      <c r="GZ216" s="233"/>
      <c r="HA216" s="233"/>
      <c r="HB216" s="233"/>
      <c r="HC216" s="233"/>
      <c r="HD216" s="233"/>
      <c r="HE216" s="233"/>
      <c r="HF216" s="233"/>
      <c r="HG216" s="233"/>
      <c r="HH216" s="233"/>
      <c r="HI216" s="233"/>
      <c r="HJ216" s="233"/>
      <c r="HK216" s="233"/>
      <c r="HL216" s="233"/>
      <c r="HM216" s="233"/>
      <c r="HN216" s="233"/>
      <c r="HO216" s="233"/>
      <c r="HP216" s="233"/>
      <c r="HQ216" s="233"/>
      <c r="HR216" s="233"/>
      <c r="HS216" s="233"/>
      <c r="HT216" s="233"/>
      <c r="HU216" s="233"/>
      <c r="HV216" s="233"/>
      <c r="HW216" s="233"/>
      <c r="HX216" s="233"/>
      <c r="HY216" s="233"/>
      <c r="HZ216" s="233"/>
      <c r="IA216" s="233"/>
      <c r="IB216" s="233"/>
      <c r="IC216" s="233"/>
      <c r="ID216" s="233"/>
      <c r="IE216" s="233"/>
      <c r="IF216" s="233"/>
      <c r="IG216" s="233"/>
      <c r="IH216" s="233"/>
      <c r="II216" s="233"/>
      <c r="IJ216" s="233"/>
      <c r="IK216" s="233"/>
      <c r="IL216" s="233"/>
      <c r="IM216" s="233"/>
      <c r="IN216" s="233"/>
      <c r="IO216" s="233"/>
      <c r="IP216" s="233"/>
      <c r="IQ216" s="233"/>
      <c r="IR216" s="233"/>
      <c r="IS216" s="233"/>
      <c r="IT216" s="233"/>
      <c r="IU216" s="233"/>
      <c r="IV216" s="233"/>
    </row>
    <row r="217" spans="1:256" customFormat="1" ht="19.5" customHeight="1">
      <c r="A217" s="228" t="s">
        <v>683</v>
      </c>
      <c r="B217" s="229" t="s">
        <v>327</v>
      </c>
      <c r="C217" s="229" t="s">
        <v>68</v>
      </c>
      <c r="D217" s="229" t="s">
        <v>46</v>
      </c>
      <c r="E217" s="229"/>
      <c r="F217" s="229" t="s">
        <v>1174</v>
      </c>
      <c r="G217" s="229" t="s">
        <v>328</v>
      </c>
      <c r="H217" s="229" t="s">
        <v>315</v>
      </c>
      <c r="I217" s="229" t="s">
        <v>194</v>
      </c>
      <c r="J217" s="229">
        <v>1990</v>
      </c>
      <c r="K217" s="229">
        <v>34</v>
      </c>
      <c r="L217" s="224" t="str">
        <f t="shared" si="36"/>
        <v>OK</v>
      </c>
      <c r="M217" s="229" t="s">
        <v>159</v>
      </c>
      <c r="N217" s="230"/>
      <c r="R217" s="231"/>
      <c r="S217" s="231"/>
      <c r="T217" s="231"/>
      <c r="U217" s="231"/>
      <c r="V217" s="231"/>
      <c r="W217" s="231"/>
    </row>
    <row r="218" spans="1:256" customFormat="1" ht="19.5" customHeight="1">
      <c r="A218" s="228" t="s">
        <v>684</v>
      </c>
      <c r="B218" s="229" t="s">
        <v>329</v>
      </c>
      <c r="C218" s="229" t="s">
        <v>5</v>
      </c>
      <c r="D218" s="229" t="s">
        <v>46</v>
      </c>
      <c r="E218" s="229"/>
      <c r="F218" s="229" t="s">
        <v>1175</v>
      </c>
      <c r="G218" s="229" t="s">
        <v>330</v>
      </c>
      <c r="H218" s="229" t="s">
        <v>315</v>
      </c>
      <c r="I218" s="229" t="s">
        <v>194</v>
      </c>
      <c r="J218" s="229">
        <v>1976</v>
      </c>
      <c r="K218" s="229">
        <v>48</v>
      </c>
      <c r="L218" s="224" t="str">
        <f t="shared" si="36"/>
        <v>OK</v>
      </c>
      <c r="M218" s="229" t="s">
        <v>135</v>
      </c>
      <c r="N218" s="230"/>
      <c r="R218" s="231"/>
      <c r="S218" s="231"/>
      <c r="T218" s="231"/>
      <c r="U218" s="231"/>
      <c r="V218" s="231"/>
      <c r="W218" s="231"/>
    </row>
    <row r="219" spans="1:256" customFormat="1" ht="19.5" customHeight="1">
      <c r="A219" s="228" t="s">
        <v>685</v>
      </c>
      <c r="B219" s="229" t="s">
        <v>11</v>
      </c>
      <c r="C219" s="229" t="s">
        <v>12</v>
      </c>
      <c r="D219" s="229" t="s">
        <v>46</v>
      </c>
      <c r="E219" s="229"/>
      <c r="F219" s="229" t="s">
        <v>1176</v>
      </c>
      <c r="G219" s="229" t="s">
        <v>337</v>
      </c>
      <c r="H219" s="229" t="s">
        <v>315</v>
      </c>
      <c r="I219" s="229" t="s">
        <v>194</v>
      </c>
      <c r="J219" s="229">
        <v>1986</v>
      </c>
      <c r="K219" s="229">
        <v>38</v>
      </c>
      <c r="L219" s="224" t="str">
        <f t="shared" si="36"/>
        <v>OK</v>
      </c>
      <c r="M219" s="229" t="s">
        <v>135</v>
      </c>
      <c r="N219" s="230"/>
      <c r="R219" s="231"/>
      <c r="S219" s="231"/>
      <c r="T219" s="231"/>
      <c r="U219" s="231"/>
      <c r="V219" s="231"/>
      <c r="W219" s="231"/>
    </row>
    <row r="220" spans="1:256" customFormat="1" ht="19.5" customHeight="1">
      <c r="A220" s="228" t="s">
        <v>686</v>
      </c>
      <c r="B220" s="229" t="s">
        <v>719</v>
      </c>
      <c r="C220" s="229" t="s">
        <v>44</v>
      </c>
      <c r="D220" s="229" t="s">
        <v>46</v>
      </c>
      <c r="E220" s="229"/>
      <c r="F220" s="229" t="s">
        <v>1177</v>
      </c>
      <c r="G220" s="229" t="s">
        <v>721</v>
      </c>
      <c r="H220" s="229" t="s">
        <v>315</v>
      </c>
      <c r="I220" s="229" t="s">
        <v>194</v>
      </c>
      <c r="J220" s="229">
        <v>1985</v>
      </c>
      <c r="K220" s="229">
        <v>38</v>
      </c>
      <c r="L220" s="224" t="str">
        <f t="shared" si="36"/>
        <v>OK</v>
      </c>
      <c r="M220" s="250" t="s">
        <v>232</v>
      </c>
      <c r="N220" s="230"/>
      <c r="R220" s="231"/>
      <c r="S220" s="231"/>
      <c r="T220" s="231"/>
      <c r="U220" s="231"/>
      <c r="V220" s="231"/>
      <c r="W220" s="231"/>
    </row>
    <row r="221" spans="1:256" customFormat="1" ht="19.5" customHeight="1">
      <c r="A221" s="228" t="s">
        <v>687</v>
      </c>
      <c r="B221" s="229" t="s">
        <v>331</v>
      </c>
      <c r="C221" s="229" t="s">
        <v>332</v>
      </c>
      <c r="D221" s="229" t="s">
        <v>46</v>
      </c>
      <c r="E221" s="229"/>
      <c r="F221" s="229" t="s">
        <v>1178</v>
      </c>
      <c r="G221" s="229" t="s">
        <v>333</v>
      </c>
      <c r="H221" s="229" t="s">
        <v>315</v>
      </c>
      <c r="I221" s="229" t="s">
        <v>194</v>
      </c>
      <c r="J221" s="229">
        <v>1990</v>
      </c>
      <c r="K221" s="229">
        <v>33</v>
      </c>
      <c r="L221" s="224" t="str">
        <f t="shared" si="36"/>
        <v>OK</v>
      </c>
      <c r="M221" s="229" t="s">
        <v>254</v>
      </c>
      <c r="N221" s="230"/>
      <c r="R221" s="231"/>
      <c r="S221" s="231"/>
      <c r="T221" s="231"/>
      <c r="U221" s="231"/>
      <c r="V221" s="231"/>
      <c r="W221" s="231"/>
    </row>
    <row r="222" spans="1:256" customFormat="1" ht="19.5" customHeight="1">
      <c r="A222" s="228" t="s">
        <v>688</v>
      </c>
      <c r="B222" s="229" t="s">
        <v>334</v>
      </c>
      <c r="C222" s="229" t="s">
        <v>335</v>
      </c>
      <c r="D222" s="229" t="s">
        <v>46</v>
      </c>
      <c r="E222" s="229"/>
      <c r="F222" s="229" t="s">
        <v>1179</v>
      </c>
      <c r="G222" s="229" t="s">
        <v>336</v>
      </c>
      <c r="H222" s="229" t="s">
        <v>315</v>
      </c>
      <c r="I222" s="229" t="s">
        <v>194</v>
      </c>
      <c r="J222" s="229">
        <v>1979</v>
      </c>
      <c r="K222" s="229">
        <v>45</v>
      </c>
      <c r="L222" s="224" t="str">
        <f t="shared" si="36"/>
        <v>OK</v>
      </c>
      <c r="M222" s="229" t="s">
        <v>184</v>
      </c>
      <c r="N222" s="230"/>
      <c r="R222" s="231"/>
      <c r="S222" s="231"/>
      <c r="T222" s="231"/>
      <c r="U222" s="231"/>
      <c r="V222" s="231"/>
      <c r="W222" s="231"/>
    </row>
    <row r="223" spans="1:256" customFormat="1" ht="19.5" customHeight="1">
      <c r="A223" s="228" t="s">
        <v>689</v>
      </c>
      <c r="B223" s="229" t="s">
        <v>691</v>
      </c>
      <c r="C223" s="229" t="s">
        <v>692</v>
      </c>
      <c r="D223" s="229" t="s">
        <v>46</v>
      </c>
      <c r="E223" s="229"/>
      <c r="F223" s="229" t="s">
        <v>1180</v>
      </c>
      <c r="G223" s="229" t="s">
        <v>693</v>
      </c>
      <c r="H223" s="229" t="s">
        <v>315</v>
      </c>
      <c r="I223" s="229" t="s">
        <v>194</v>
      </c>
      <c r="J223" s="229">
        <v>1993</v>
      </c>
      <c r="K223" s="229">
        <v>31</v>
      </c>
      <c r="L223" s="224" t="str">
        <f t="shared" si="36"/>
        <v>OK</v>
      </c>
      <c r="M223" s="229" t="s">
        <v>184</v>
      </c>
      <c r="N223" s="230"/>
      <c r="R223" s="231"/>
      <c r="S223" s="231"/>
      <c r="T223" s="231"/>
      <c r="U223" s="231"/>
      <c r="V223" s="231"/>
      <c r="W223" s="231"/>
    </row>
    <row r="224" spans="1:256" customFormat="1" ht="19.5" customHeight="1">
      <c r="A224" s="228" t="s">
        <v>690</v>
      </c>
      <c r="B224" s="229" t="s">
        <v>695</v>
      </c>
      <c r="C224" s="229" t="s">
        <v>696</v>
      </c>
      <c r="D224" s="229" t="s">
        <v>46</v>
      </c>
      <c r="E224" s="229"/>
      <c r="F224" s="229" t="s">
        <v>1181</v>
      </c>
      <c r="G224" s="229" t="s">
        <v>697</v>
      </c>
      <c r="H224" s="229" t="s">
        <v>315</v>
      </c>
      <c r="I224" s="229" t="s">
        <v>194</v>
      </c>
      <c r="J224" s="229">
        <v>1992</v>
      </c>
      <c r="K224" s="229">
        <v>32</v>
      </c>
      <c r="L224" s="224" t="str">
        <f t="shared" si="36"/>
        <v>OK</v>
      </c>
      <c r="M224" s="229" t="s">
        <v>1182</v>
      </c>
      <c r="N224" s="230"/>
      <c r="R224" s="231"/>
      <c r="S224" s="231"/>
      <c r="T224" s="231"/>
      <c r="U224" s="231"/>
      <c r="V224" s="231"/>
      <c r="W224" s="231"/>
    </row>
    <row r="225" spans="1:256" customFormat="1" ht="19.5" customHeight="1">
      <c r="A225" s="228" t="s">
        <v>694</v>
      </c>
      <c r="B225" s="229" t="s">
        <v>699</v>
      </c>
      <c r="C225" s="229" t="s">
        <v>700</v>
      </c>
      <c r="D225" s="229" t="s">
        <v>46</v>
      </c>
      <c r="E225" s="229"/>
      <c r="F225" s="229" t="s">
        <v>1183</v>
      </c>
      <c r="G225" s="229" t="s">
        <v>530</v>
      </c>
      <c r="H225" s="229" t="s">
        <v>315</v>
      </c>
      <c r="I225" s="229" t="s">
        <v>194</v>
      </c>
      <c r="J225" s="229">
        <v>1987</v>
      </c>
      <c r="K225" s="229">
        <v>37</v>
      </c>
      <c r="L225" s="224" t="str">
        <f t="shared" si="36"/>
        <v>OK</v>
      </c>
      <c r="M225" s="229" t="s">
        <v>213</v>
      </c>
      <c r="N225" s="230"/>
      <c r="R225" s="231"/>
      <c r="S225" s="231"/>
      <c r="T225" s="231"/>
      <c r="U225" s="231"/>
      <c r="V225" s="231"/>
      <c r="W225" s="231"/>
    </row>
    <row r="226" spans="1:256" customFormat="1" ht="19.5" customHeight="1">
      <c r="A226" s="228" t="s">
        <v>698</v>
      </c>
      <c r="B226" s="229" t="s">
        <v>702</v>
      </c>
      <c r="C226" s="229" t="s">
        <v>703</v>
      </c>
      <c r="D226" s="229" t="s">
        <v>46</v>
      </c>
      <c r="E226" s="229"/>
      <c r="F226" s="229" t="s">
        <v>1184</v>
      </c>
      <c r="G226" s="229" t="s">
        <v>704</v>
      </c>
      <c r="H226" s="229" t="s">
        <v>315</v>
      </c>
      <c r="I226" s="229" t="s">
        <v>194</v>
      </c>
      <c r="J226" s="229">
        <v>1997</v>
      </c>
      <c r="K226" s="229">
        <v>27</v>
      </c>
      <c r="L226" s="224" t="str">
        <f t="shared" si="36"/>
        <v>OK</v>
      </c>
      <c r="M226" s="229" t="s">
        <v>254</v>
      </c>
      <c r="N226" s="230"/>
      <c r="R226" s="231"/>
      <c r="S226" s="231"/>
      <c r="T226" s="231"/>
      <c r="U226" s="231"/>
      <c r="V226" s="231"/>
      <c r="W226" s="231"/>
    </row>
    <row r="227" spans="1:256" customFormat="1" ht="19.5" customHeight="1">
      <c r="A227" s="228" t="s">
        <v>701</v>
      </c>
      <c r="B227" s="229" t="s">
        <v>750</v>
      </c>
      <c r="C227" s="229" t="s">
        <v>1185</v>
      </c>
      <c r="D227" s="229" t="s">
        <v>46</v>
      </c>
      <c r="F227" s="229" t="s">
        <v>1186</v>
      </c>
      <c r="G227" s="229" t="s">
        <v>1187</v>
      </c>
      <c r="H227" s="229" t="s">
        <v>315</v>
      </c>
      <c r="I227" s="229" t="s">
        <v>194</v>
      </c>
      <c r="J227" s="229">
        <v>1995</v>
      </c>
      <c r="K227" s="229">
        <v>29</v>
      </c>
      <c r="L227" s="224" t="str">
        <f t="shared" si="36"/>
        <v>OK</v>
      </c>
      <c r="M227" s="229" t="s">
        <v>138</v>
      </c>
      <c r="N227" s="230"/>
      <c r="R227" s="231"/>
      <c r="S227" s="231"/>
      <c r="T227" s="231"/>
      <c r="U227" s="231"/>
      <c r="V227" s="231"/>
      <c r="W227" s="231"/>
    </row>
    <row r="228" spans="1:256" customFormat="1" ht="19.5" customHeight="1">
      <c r="A228" s="228" t="s">
        <v>705</v>
      </c>
      <c r="B228" s="229" t="s">
        <v>346</v>
      </c>
      <c r="C228" s="229" t="s">
        <v>347</v>
      </c>
      <c r="D228" s="229" t="s">
        <v>46</v>
      </c>
      <c r="E228" s="229"/>
      <c r="F228" s="229" t="s">
        <v>1188</v>
      </c>
      <c r="G228" s="229" t="s">
        <v>348</v>
      </c>
      <c r="H228" s="229" t="s">
        <v>315</v>
      </c>
      <c r="I228" s="229" t="s">
        <v>194</v>
      </c>
      <c r="J228" s="229">
        <v>1991</v>
      </c>
      <c r="K228" s="229">
        <v>33</v>
      </c>
      <c r="L228" s="224" t="str">
        <f t="shared" si="36"/>
        <v>OK</v>
      </c>
      <c r="M228" s="229" t="s">
        <v>135</v>
      </c>
      <c r="N228" s="230"/>
      <c r="R228" s="231"/>
      <c r="S228" s="231"/>
      <c r="T228" s="231"/>
      <c r="U228" s="231"/>
      <c r="V228" s="231"/>
      <c r="W228" s="231"/>
    </row>
    <row r="229" spans="1:256" customFormat="1" ht="19.5" customHeight="1">
      <c r="A229" s="228" t="s">
        <v>706</v>
      </c>
      <c r="B229" s="229" t="s">
        <v>349</v>
      </c>
      <c r="C229" s="229" t="s">
        <v>350</v>
      </c>
      <c r="D229" s="229" t="s">
        <v>46</v>
      </c>
      <c r="E229" s="229"/>
      <c r="F229" s="229" t="s">
        <v>1189</v>
      </c>
      <c r="G229" s="229" t="s">
        <v>351</v>
      </c>
      <c r="H229" s="229" t="s">
        <v>315</v>
      </c>
      <c r="I229" s="229" t="s">
        <v>194</v>
      </c>
      <c r="J229" s="229">
        <v>1996</v>
      </c>
      <c r="K229" s="229">
        <v>28</v>
      </c>
      <c r="L229" s="224" t="str">
        <f t="shared" si="36"/>
        <v>OK</v>
      </c>
      <c r="M229" s="229" t="s">
        <v>135</v>
      </c>
      <c r="N229" s="230"/>
      <c r="R229" s="231"/>
      <c r="S229" s="231"/>
      <c r="T229" s="231"/>
      <c r="U229" s="231"/>
      <c r="V229" s="231"/>
      <c r="W229" s="231"/>
    </row>
    <row r="230" spans="1:256" customFormat="1" ht="19.5" customHeight="1">
      <c r="A230" s="228" t="s">
        <v>707</v>
      </c>
      <c r="B230" s="229" t="s">
        <v>338</v>
      </c>
      <c r="C230" s="229" t="s">
        <v>339</v>
      </c>
      <c r="D230" s="229" t="s">
        <v>46</v>
      </c>
      <c r="E230" s="229"/>
      <c r="F230" s="229" t="s">
        <v>1190</v>
      </c>
      <c r="G230" s="229" t="s">
        <v>340</v>
      </c>
      <c r="H230" s="229" t="s">
        <v>315</v>
      </c>
      <c r="I230" s="229" t="s">
        <v>194</v>
      </c>
      <c r="J230" s="229">
        <v>1975</v>
      </c>
      <c r="K230" s="229">
        <v>48</v>
      </c>
      <c r="L230" s="224" t="str">
        <f t="shared" si="36"/>
        <v>OK</v>
      </c>
      <c r="M230" s="229" t="s">
        <v>138</v>
      </c>
      <c r="N230" s="230"/>
      <c r="R230" s="231"/>
      <c r="S230" s="231"/>
      <c r="T230" s="231"/>
      <c r="U230" s="231"/>
      <c r="V230" s="231"/>
      <c r="W230" s="231"/>
    </row>
    <row r="231" spans="1:256" customFormat="1" ht="19.5" customHeight="1">
      <c r="A231" s="228" t="s">
        <v>708</v>
      </c>
      <c r="B231" s="229" t="s">
        <v>419</v>
      </c>
      <c r="C231" s="229" t="s">
        <v>722</v>
      </c>
      <c r="D231" s="229" t="s">
        <v>46</v>
      </c>
      <c r="E231" s="229"/>
      <c r="F231" s="229" t="s">
        <v>1191</v>
      </c>
      <c r="G231" s="229" t="s">
        <v>723</v>
      </c>
      <c r="H231" s="229" t="s">
        <v>315</v>
      </c>
      <c r="I231" s="229" t="s">
        <v>194</v>
      </c>
      <c r="J231" s="229">
        <v>1993</v>
      </c>
      <c r="K231" s="229">
        <v>31</v>
      </c>
      <c r="L231" s="224" t="str">
        <f t="shared" si="36"/>
        <v>OK</v>
      </c>
      <c r="M231" s="229" t="s">
        <v>724</v>
      </c>
      <c r="N231" s="230"/>
      <c r="R231" s="231"/>
      <c r="S231" s="231"/>
      <c r="T231" s="231"/>
      <c r="U231" s="231"/>
      <c r="V231" s="231"/>
      <c r="W231" s="231"/>
    </row>
    <row r="232" spans="1:256" customFormat="1" ht="19.5" customHeight="1">
      <c r="A232" s="228" t="s">
        <v>709</v>
      </c>
      <c r="B232" s="229" t="s">
        <v>1192</v>
      </c>
      <c r="C232" s="229" t="s">
        <v>1193</v>
      </c>
      <c r="D232" s="229" t="s">
        <v>46</v>
      </c>
      <c r="F232" s="229" t="s">
        <v>1194</v>
      </c>
      <c r="G232" s="229" t="s">
        <v>1195</v>
      </c>
      <c r="H232" s="229" t="s">
        <v>315</v>
      </c>
      <c r="I232" s="229" t="s">
        <v>194</v>
      </c>
      <c r="J232" s="229">
        <v>1991</v>
      </c>
      <c r="K232" s="229">
        <v>33</v>
      </c>
      <c r="L232" s="224" t="str">
        <f t="shared" si="36"/>
        <v>OK</v>
      </c>
      <c r="M232" s="229" t="s">
        <v>159</v>
      </c>
      <c r="N232" s="230"/>
      <c r="R232" s="231"/>
      <c r="S232" s="231"/>
      <c r="T232" s="231"/>
      <c r="U232" s="231"/>
      <c r="V232" s="231"/>
      <c r="W232" s="231"/>
    </row>
    <row r="233" spans="1:256" customFormat="1" ht="19.5" customHeight="1">
      <c r="A233" s="228" t="s">
        <v>710</v>
      </c>
      <c r="B233" s="229" t="s">
        <v>1196</v>
      </c>
      <c r="C233" s="229" t="s">
        <v>1197</v>
      </c>
      <c r="D233" s="229" t="s">
        <v>46</v>
      </c>
      <c r="F233" s="229" t="s">
        <v>1198</v>
      </c>
      <c r="G233" s="229" t="s">
        <v>1199</v>
      </c>
      <c r="H233" s="229" t="s">
        <v>315</v>
      </c>
      <c r="I233" s="229" t="s">
        <v>194</v>
      </c>
      <c r="J233" s="229">
        <v>1992</v>
      </c>
      <c r="K233" s="229">
        <v>32</v>
      </c>
      <c r="L233" s="224" t="str">
        <f t="shared" si="36"/>
        <v>OK</v>
      </c>
      <c r="M233" s="229" t="s">
        <v>135</v>
      </c>
      <c r="N233" s="230"/>
      <c r="R233" s="231"/>
      <c r="S233" s="231"/>
      <c r="T233" s="231"/>
      <c r="U233" s="231"/>
      <c r="V233" s="231"/>
      <c r="W233" s="231"/>
    </row>
    <row r="234" spans="1:256" customFormat="1" ht="19.5" customHeight="1">
      <c r="A234" s="228" t="s">
        <v>711</v>
      </c>
      <c r="B234" s="229" t="s">
        <v>1200</v>
      </c>
      <c r="C234" s="229" t="s">
        <v>1201</v>
      </c>
      <c r="D234" s="229" t="s">
        <v>46</v>
      </c>
      <c r="F234" s="229" t="s">
        <v>1202</v>
      </c>
      <c r="G234" s="229" t="s">
        <v>1203</v>
      </c>
      <c r="H234" s="229" t="s">
        <v>315</v>
      </c>
      <c r="I234" s="229" t="s">
        <v>194</v>
      </c>
      <c r="J234" s="229">
        <v>1994</v>
      </c>
      <c r="K234" s="229">
        <v>30</v>
      </c>
      <c r="L234" s="224" t="str">
        <f t="shared" si="36"/>
        <v>OK</v>
      </c>
      <c r="M234" s="229" t="s">
        <v>135</v>
      </c>
      <c r="N234" s="230"/>
      <c r="R234" s="231"/>
      <c r="S234" s="231"/>
      <c r="T234" s="231"/>
      <c r="U234" s="231"/>
      <c r="V234" s="231"/>
      <c r="W234" s="231"/>
    </row>
    <row r="235" spans="1:256" customFormat="1" ht="19.5" customHeight="1">
      <c r="A235" s="228" t="s">
        <v>712</v>
      </c>
      <c r="B235" s="251" t="s">
        <v>1204</v>
      </c>
      <c r="C235" s="251" t="s">
        <v>1205</v>
      </c>
      <c r="D235" s="251" t="s">
        <v>46</v>
      </c>
      <c r="E235" s="251"/>
      <c r="F235" s="251" t="s">
        <v>1206</v>
      </c>
      <c r="G235" s="251" t="s">
        <v>1207</v>
      </c>
      <c r="H235" s="251" t="s">
        <v>315</v>
      </c>
      <c r="I235" s="251" t="s">
        <v>194</v>
      </c>
      <c r="J235" s="251">
        <v>1996</v>
      </c>
      <c r="K235" s="251">
        <v>28</v>
      </c>
      <c r="L235" s="224" t="str">
        <f t="shared" si="36"/>
        <v>OK</v>
      </c>
      <c r="M235" s="251" t="s">
        <v>135</v>
      </c>
      <c r="N235" s="230"/>
      <c r="R235" s="231"/>
      <c r="S235" s="231"/>
      <c r="T235" s="231"/>
      <c r="U235" s="231"/>
      <c r="V235" s="231"/>
      <c r="W235" s="231"/>
    </row>
    <row r="236" spans="1:256" customFormat="1" ht="19.5" customHeight="1">
      <c r="A236" s="228" t="s">
        <v>713</v>
      </c>
      <c r="B236" s="251" t="s">
        <v>1208</v>
      </c>
      <c r="C236" s="251" t="s">
        <v>1209</v>
      </c>
      <c r="D236" s="251" t="s">
        <v>46</v>
      </c>
      <c r="E236" s="251"/>
      <c r="F236" s="251" t="s">
        <v>1210</v>
      </c>
      <c r="G236" s="251" t="s">
        <v>1211</v>
      </c>
      <c r="H236" s="251" t="s">
        <v>315</v>
      </c>
      <c r="I236" s="251" t="s">
        <v>194</v>
      </c>
      <c r="J236" s="251">
        <v>1990</v>
      </c>
      <c r="K236" s="251">
        <v>34</v>
      </c>
      <c r="L236" s="224" t="str">
        <f t="shared" si="36"/>
        <v>OK</v>
      </c>
      <c r="M236" s="251" t="s">
        <v>341</v>
      </c>
      <c r="R236" s="231"/>
      <c r="S236" s="231"/>
      <c r="T236" s="231"/>
      <c r="U236" s="231"/>
      <c r="V236" s="231"/>
      <c r="W236" s="231"/>
    </row>
    <row r="237" spans="1:256" customFormat="1" ht="19.5" customHeight="1">
      <c r="A237" s="228" t="s">
        <v>714</v>
      </c>
      <c r="B237" s="251" t="s">
        <v>1212</v>
      </c>
      <c r="C237" s="251" t="s">
        <v>1213</v>
      </c>
      <c r="D237" s="251" t="s">
        <v>46</v>
      </c>
      <c r="E237" s="252"/>
      <c r="F237" s="251" t="s">
        <v>1214</v>
      </c>
      <c r="G237" s="251" t="s">
        <v>1215</v>
      </c>
      <c r="H237" s="251" t="s">
        <v>315</v>
      </c>
      <c r="I237" s="251" t="s">
        <v>194</v>
      </c>
      <c r="J237" s="251">
        <v>1993</v>
      </c>
      <c r="K237" s="251">
        <v>31</v>
      </c>
      <c r="L237" s="224" t="str">
        <f t="shared" si="36"/>
        <v>OK</v>
      </c>
      <c r="M237" s="251" t="s">
        <v>159</v>
      </c>
      <c r="R237" s="231"/>
      <c r="S237" s="231"/>
      <c r="T237" s="231"/>
      <c r="U237" s="231"/>
      <c r="V237" s="231"/>
      <c r="W237" s="231"/>
    </row>
    <row r="238" spans="1:256" customFormat="1" ht="19.5" customHeight="1">
      <c r="A238" s="228" t="s">
        <v>715</v>
      </c>
      <c r="B238" s="251" t="s">
        <v>610</v>
      </c>
      <c r="C238" s="251" t="s">
        <v>421</v>
      </c>
      <c r="D238" s="251" t="s">
        <v>46</v>
      </c>
      <c r="F238" s="251" t="s">
        <v>1216</v>
      </c>
      <c r="G238" s="251" t="s">
        <v>1217</v>
      </c>
      <c r="H238" s="251" t="s">
        <v>315</v>
      </c>
      <c r="I238" s="251" t="s">
        <v>194</v>
      </c>
      <c r="J238" s="251">
        <v>1984</v>
      </c>
      <c r="K238" s="251">
        <v>40</v>
      </c>
      <c r="L238" s="224" t="str">
        <f t="shared" si="36"/>
        <v>OK</v>
      </c>
      <c r="M238" s="251" t="s">
        <v>213</v>
      </c>
      <c r="R238" s="231"/>
      <c r="S238" s="231"/>
      <c r="T238" s="231"/>
      <c r="U238" s="231"/>
      <c r="V238" s="231"/>
      <c r="W238" s="231"/>
    </row>
    <row r="239" spans="1:256" ht="19.5" customHeight="1">
      <c r="A239" s="228" t="s">
        <v>716</v>
      </c>
      <c r="B239" s="251" t="s">
        <v>1218</v>
      </c>
      <c r="C239" s="251" t="s">
        <v>1219</v>
      </c>
      <c r="D239" s="251" t="s">
        <v>46</v>
      </c>
      <c r="E239"/>
      <c r="F239" s="251" t="s">
        <v>1220</v>
      </c>
      <c r="G239" s="251" t="s">
        <v>1221</v>
      </c>
      <c r="H239" s="251" t="s">
        <v>315</v>
      </c>
      <c r="I239" s="251" t="s">
        <v>194</v>
      </c>
      <c r="J239" s="251">
        <v>1992</v>
      </c>
      <c r="K239" s="251">
        <v>32</v>
      </c>
      <c r="L239" s="224" t="str">
        <f t="shared" si="36"/>
        <v>OK</v>
      </c>
      <c r="M239" s="251" t="s">
        <v>159</v>
      </c>
      <c r="N239"/>
      <c r="O239"/>
      <c r="P239"/>
      <c r="Q239"/>
      <c r="R239" s="231"/>
      <c r="S239" s="231"/>
      <c r="T239" s="231"/>
      <c r="U239" s="231"/>
      <c r="V239" s="231"/>
      <c r="W239" s="231"/>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c r="IM239"/>
      <c r="IN239"/>
      <c r="IO239"/>
      <c r="IP239"/>
      <c r="IQ239"/>
      <c r="IR239"/>
      <c r="IS239"/>
      <c r="IT239"/>
      <c r="IU239"/>
      <c r="IV239"/>
    </row>
    <row r="240" spans="1:256" s="46" customFormat="1" ht="15.75">
      <c r="A240" s="228" t="s">
        <v>717</v>
      </c>
      <c r="B240" s="251" t="s">
        <v>1222</v>
      </c>
      <c r="C240" s="251" t="s">
        <v>1223</v>
      </c>
      <c r="D240" s="251" t="s">
        <v>46</v>
      </c>
      <c r="E240"/>
      <c r="F240" s="251" t="s">
        <v>1224</v>
      </c>
      <c r="G240" s="251" t="s">
        <v>1225</v>
      </c>
      <c r="H240" s="251" t="s">
        <v>315</v>
      </c>
      <c r="I240" s="251" t="s">
        <v>194</v>
      </c>
      <c r="J240" s="251">
        <v>1995</v>
      </c>
      <c r="K240" s="251">
        <v>29</v>
      </c>
      <c r="L240" s="224" t="str">
        <f t="shared" si="36"/>
        <v>OK</v>
      </c>
      <c r="M240" s="251" t="s">
        <v>159</v>
      </c>
      <c r="N240"/>
      <c r="O240"/>
      <c r="P240"/>
      <c r="Q240"/>
      <c r="R240" s="231"/>
      <c r="S240" s="231"/>
      <c r="T240" s="231"/>
      <c r="U240" s="231"/>
      <c r="V240" s="231"/>
      <c r="W240" s="231"/>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c r="IM240"/>
      <c r="IN240"/>
      <c r="IO240"/>
      <c r="IP240"/>
      <c r="IQ240"/>
      <c r="IR240"/>
      <c r="IS240"/>
      <c r="IT240"/>
      <c r="IU240"/>
      <c r="IV240"/>
    </row>
    <row r="241" spans="1:256" s="46" customFormat="1" ht="15.75">
      <c r="A241" s="253" t="s">
        <v>718</v>
      </c>
      <c r="B241" s="250" t="s">
        <v>346</v>
      </c>
      <c r="C241" s="250" t="s">
        <v>1226</v>
      </c>
      <c r="D241" s="251" t="s">
        <v>46</v>
      </c>
      <c r="E241" s="251"/>
      <c r="F241" s="251" t="s">
        <v>1227</v>
      </c>
      <c r="G241" s="251" t="s">
        <v>1228</v>
      </c>
      <c r="H241" s="251" t="s">
        <v>315</v>
      </c>
      <c r="I241" s="251" t="s">
        <v>80</v>
      </c>
      <c r="J241" s="251">
        <v>1991</v>
      </c>
      <c r="K241" s="251">
        <v>33</v>
      </c>
      <c r="L241" s="254" t="str">
        <f t="shared" si="36"/>
        <v>OK</v>
      </c>
      <c r="M241" s="251" t="s">
        <v>135</v>
      </c>
      <c r="N241"/>
      <c r="O241"/>
      <c r="P241"/>
      <c r="Q241"/>
      <c r="R241" s="231"/>
      <c r="S241" s="231"/>
      <c r="T241" s="231"/>
      <c r="U241" s="231"/>
      <c r="V241" s="231"/>
      <c r="W241" s="23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c r="IB241"/>
      <c r="IC241"/>
      <c r="ID241"/>
      <c r="IE241"/>
      <c r="IF241"/>
      <c r="IG241"/>
      <c r="IH241"/>
      <c r="II241"/>
      <c r="IJ241"/>
      <c r="IK241"/>
      <c r="IL241"/>
      <c r="IM241"/>
      <c r="IN241"/>
      <c r="IO241"/>
      <c r="IP241"/>
      <c r="IQ241"/>
      <c r="IR241"/>
      <c r="IS241"/>
      <c r="IT241"/>
      <c r="IU241"/>
      <c r="IV241"/>
    </row>
    <row r="242" spans="1:256" s="46" customFormat="1" ht="15.75">
      <c r="A242" s="253" t="s">
        <v>720</v>
      </c>
      <c r="B242" s="250" t="s">
        <v>324</v>
      </c>
      <c r="C242" s="250" t="s">
        <v>352</v>
      </c>
      <c r="D242" s="251" t="s">
        <v>46</v>
      </c>
      <c r="E242" s="251"/>
      <c r="F242" s="251" t="s">
        <v>1229</v>
      </c>
      <c r="G242" s="251" t="s">
        <v>353</v>
      </c>
      <c r="H242" s="251" t="s">
        <v>315</v>
      </c>
      <c r="I242" s="251" t="s">
        <v>80</v>
      </c>
      <c r="J242" s="251">
        <v>1992</v>
      </c>
      <c r="K242" s="251">
        <v>32</v>
      </c>
      <c r="L242" s="254" t="str">
        <f t="shared" si="36"/>
        <v>OK</v>
      </c>
      <c r="M242" s="251" t="s">
        <v>135</v>
      </c>
      <c r="N242"/>
      <c r="O242"/>
      <c r="P242"/>
      <c r="Q242"/>
      <c r="R242" s="231"/>
      <c r="S242" s="231"/>
      <c r="T242" s="231"/>
      <c r="U242" s="231"/>
      <c r="V242" s="231"/>
      <c r="W242" s="231"/>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c r="IM242"/>
      <c r="IN242"/>
      <c r="IO242"/>
      <c r="IP242"/>
      <c r="IQ242"/>
      <c r="IR242"/>
      <c r="IS242"/>
      <c r="IT242"/>
      <c r="IU242"/>
      <c r="IV242"/>
    </row>
    <row r="243" spans="1:256" s="46" customFormat="1" ht="15.75">
      <c r="A243" s="253" t="s">
        <v>725</v>
      </c>
      <c r="B243" s="250" t="s">
        <v>360</v>
      </c>
      <c r="C243" s="250" t="s">
        <v>361</v>
      </c>
      <c r="D243" s="251" t="s">
        <v>46</v>
      </c>
      <c r="E243" s="251"/>
      <c r="F243" s="251" t="s">
        <v>1230</v>
      </c>
      <c r="G243" s="251" t="s">
        <v>362</v>
      </c>
      <c r="H243" s="251" t="s">
        <v>315</v>
      </c>
      <c r="I243" s="251" t="s">
        <v>80</v>
      </c>
      <c r="J243" s="251">
        <v>1993</v>
      </c>
      <c r="K243" s="251">
        <v>31</v>
      </c>
      <c r="L243" s="254" t="str">
        <f t="shared" si="36"/>
        <v>OK</v>
      </c>
      <c r="M243" s="251" t="s">
        <v>159</v>
      </c>
      <c r="N243"/>
      <c r="O243"/>
      <c r="P243"/>
      <c r="Q243"/>
      <c r="R243" s="231"/>
      <c r="S243" s="231"/>
      <c r="T243" s="231"/>
      <c r="U243" s="231"/>
      <c r="V243" s="231"/>
      <c r="W243" s="231"/>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c r="IB243"/>
      <c r="IC243"/>
      <c r="ID243"/>
      <c r="IE243"/>
      <c r="IF243"/>
      <c r="IG243"/>
      <c r="IH243"/>
      <c r="II243"/>
      <c r="IJ243"/>
      <c r="IK243"/>
      <c r="IL243"/>
      <c r="IM243"/>
      <c r="IN243"/>
      <c r="IO243"/>
      <c r="IP243"/>
      <c r="IQ243"/>
      <c r="IR243"/>
      <c r="IS243"/>
      <c r="IT243"/>
      <c r="IU243"/>
      <c r="IV243"/>
    </row>
    <row r="244" spans="1:256" s="46" customFormat="1" ht="15.75">
      <c r="A244" s="253" t="s">
        <v>1231</v>
      </c>
      <c r="B244" s="250" t="s">
        <v>363</v>
      </c>
      <c r="C244" s="250" t="s">
        <v>364</v>
      </c>
      <c r="D244" s="251" t="s">
        <v>46</v>
      </c>
      <c r="E244" s="251"/>
      <c r="F244" s="251" t="s">
        <v>1232</v>
      </c>
      <c r="G244" s="251" t="s">
        <v>365</v>
      </c>
      <c r="H244" s="251" t="s">
        <v>315</v>
      </c>
      <c r="I244" s="251" t="s">
        <v>80</v>
      </c>
      <c r="J244" s="251">
        <v>1995</v>
      </c>
      <c r="K244" s="251">
        <v>28</v>
      </c>
      <c r="L244" s="254" t="str">
        <f t="shared" si="36"/>
        <v>OK</v>
      </c>
      <c r="M244" s="251" t="s">
        <v>159</v>
      </c>
      <c r="N244"/>
      <c r="O244"/>
      <c r="P244"/>
      <c r="Q244"/>
      <c r="R244" s="231"/>
      <c r="S244" s="231"/>
      <c r="T244" s="231"/>
      <c r="U244" s="231"/>
      <c r="V244" s="231"/>
      <c r="W244" s="231"/>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c r="IM244"/>
      <c r="IN244"/>
      <c r="IO244"/>
      <c r="IP244"/>
      <c r="IQ244"/>
      <c r="IR244"/>
      <c r="IS244"/>
      <c r="IT244"/>
      <c r="IU244"/>
      <c r="IV244"/>
    </row>
    <row r="245" spans="1:256" s="46" customFormat="1" ht="15.75">
      <c r="A245" s="253" t="s">
        <v>1233</v>
      </c>
      <c r="B245" s="250" t="s">
        <v>1234</v>
      </c>
      <c r="C245" s="250" t="s">
        <v>1235</v>
      </c>
      <c r="D245" s="251" t="s">
        <v>46</v>
      </c>
      <c r="E245" s="251"/>
      <c r="F245" s="251" t="s">
        <v>1236</v>
      </c>
      <c r="G245" s="251" t="s">
        <v>1237</v>
      </c>
      <c r="H245" s="251" t="s">
        <v>315</v>
      </c>
      <c r="I245" s="251" t="s">
        <v>80</v>
      </c>
      <c r="J245" s="251">
        <v>1995</v>
      </c>
      <c r="K245" s="251">
        <v>29</v>
      </c>
      <c r="L245" s="254" t="str">
        <f t="shared" si="36"/>
        <v>OK</v>
      </c>
      <c r="M245" s="251" t="s">
        <v>135</v>
      </c>
      <c r="N245"/>
      <c r="O245"/>
      <c r="P245"/>
      <c r="Q245"/>
      <c r="R245" s="231"/>
      <c r="S245" s="231"/>
      <c r="T245" s="231"/>
      <c r="U245" s="231"/>
      <c r="V245" s="231"/>
      <c r="W245" s="231"/>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c r="IB245"/>
      <c r="IC245"/>
      <c r="ID245"/>
      <c r="IE245"/>
      <c r="IF245"/>
      <c r="IG245"/>
      <c r="IH245"/>
      <c r="II245"/>
      <c r="IJ245"/>
      <c r="IK245"/>
      <c r="IL245"/>
      <c r="IM245"/>
      <c r="IN245"/>
      <c r="IO245"/>
      <c r="IP245"/>
      <c r="IQ245"/>
      <c r="IR245"/>
      <c r="IS245"/>
      <c r="IT245"/>
      <c r="IU245"/>
      <c r="IV245"/>
    </row>
    <row r="246" spans="1:256" s="46" customFormat="1" ht="15.75">
      <c r="A246" s="253" t="s">
        <v>1238</v>
      </c>
      <c r="B246" s="250" t="s">
        <v>1239</v>
      </c>
      <c r="C246" s="250" t="s">
        <v>1240</v>
      </c>
      <c r="D246" s="251" t="s">
        <v>46</v>
      </c>
      <c r="E246"/>
      <c r="F246" s="251" t="s">
        <v>1241</v>
      </c>
      <c r="G246" s="251" t="s">
        <v>1242</v>
      </c>
      <c r="H246" s="251" t="s">
        <v>315</v>
      </c>
      <c r="I246" s="251" t="s">
        <v>80</v>
      </c>
      <c r="J246" s="251">
        <v>1974</v>
      </c>
      <c r="K246" s="42">
        <f t="shared" ref="K246:K249" si="37">IF(J246="","",(2024-J246))</f>
        <v>50</v>
      </c>
      <c r="L246" s="254" t="str">
        <f t="shared" si="36"/>
        <v>OK</v>
      </c>
      <c r="M246" s="251" t="s">
        <v>159</v>
      </c>
      <c r="N246"/>
      <c r="O246"/>
      <c r="P246"/>
      <c r="Q246"/>
      <c r="R246" s="231"/>
      <c r="S246" s="231"/>
      <c r="T246" s="231"/>
      <c r="U246" s="231"/>
      <c r="V246" s="231"/>
      <c r="W246" s="231"/>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c r="IB246"/>
      <c r="IC246"/>
      <c r="ID246"/>
      <c r="IE246"/>
      <c r="IF246"/>
      <c r="IG246"/>
      <c r="IH246"/>
      <c r="II246"/>
      <c r="IJ246"/>
      <c r="IK246"/>
      <c r="IL246"/>
      <c r="IM246"/>
      <c r="IN246"/>
      <c r="IO246"/>
      <c r="IP246"/>
      <c r="IQ246"/>
      <c r="IR246"/>
      <c r="IS246"/>
      <c r="IT246"/>
      <c r="IU246"/>
      <c r="IV246"/>
    </row>
    <row r="247" spans="1:256" s="46" customFormat="1" ht="15.75">
      <c r="A247" s="253" t="s">
        <v>1243</v>
      </c>
      <c r="B247" s="250" t="s">
        <v>491</v>
      </c>
      <c r="C247" s="250" t="s">
        <v>1244</v>
      </c>
      <c r="D247" s="251" t="s">
        <v>46</v>
      </c>
      <c r="E247"/>
      <c r="F247" s="251" t="s">
        <v>1245</v>
      </c>
      <c r="G247" s="251" t="s">
        <v>1246</v>
      </c>
      <c r="H247" s="251" t="s">
        <v>315</v>
      </c>
      <c r="I247" s="251" t="s">
        <v>80</v>
      </c>
      <c r="J247" s="251">
        <v>1978</v>
      </c>
      <c r="K247" s="42">
        <f t="shared" si="37"/>
        <v>46</v>
      </c>
      <c r="L247" s="254" t="str">
        <f t="shared" si="36"/>
        <v>OK</v>
      </c>
      <c r="M247" s="251" t="s">
        <v>159</v>
      </c>
      <c r="N247"/>
      <c r="O247"/>
      <c r="P247"/>
      <c r="Q247"/>
      <c r="R247" s="231"/>
      <c r="S247" s="231"/>
      <c r="T247" s="231"/>
      <c r="U247" s="231"/>
      <c r="V247" s="231"/>
      <c r="W247" s="231"/>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c r="IB247"/>
      <c r="IC247"/>
      <c r="ID247"/>
      <c r="IE247"/>
      <c r="IF247"/>
      <c r="IG247"/>
      <c r="IH247"/>
      <c r="II247"/>
      <c r="IJ247"/>
      <c r="IK247"/>
      <c r="IL247"/>
      <c r="IM247"/>
      <c r="IN247"/>
      <c r="IO247"/>
      <c r="IP247"/>
      <c r="IQ247"/>
      <c r="IR247"/>
      <c r="IS247"/>
      <c r="IT247"/>
      <c r="IU247"/>
      <c r="IV247"/>
    </row>
    <row r="248" spans="1:256" s="46" customFormat="1" ht="15.75">
      <c r="A248" s="253" t="s">
        <v>1247</v>
      </c>
      <c r="B248" s="250" t="s">
        <v>1248</v>
      </c>
      <c r="C248" s="250" t="s">
        <v>1249</v>
      </c>
      <c r="D248" s="251" t="s">
        <v>46</v>
      </c>
      <c r="E248"/>
      <c r="F248" s="251" t="s">
        <v>1250</v>
      </c>
      <c r="G248" s="251" t="str">
        <f>B248&amp;C248</f>
        <v>西村保乃実</v>
      </c>
      <c r="H248" s="251" t="s">
        <v>315</v>
      </c>
      <c r="I248" s="251" t="s">
        <v>80</v>
      </c>
      <c r="J248" s="251">
        <v>1997</v>
      </c>
      <c r="K248" s="42">
        <f t="shared" si="37"/>
        <v>27</v>
      </c>
      <c r="L248" s="254" t="str">
        <f t="shared" si="36"/>
        <v>OK</v>
      </c>
      <c r="M248" s="251" t="s">
        <v>159</v>
      </c>
      <c r="N248"/>
      <c r="O248"/>
      <c r="P248"/>
      <c r="Q248"/>
      <c r="R248" s="231"/>
      <c r="S248" s="231"/>
      <c r="T248" s="231"/>
      <c r="U248" s="231"/>
      <c r="V248" s="231"/>
      <c r="W248" s="231"/>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c r="IB248"/>
      <c r="IC248"/>
      <c r="ID248"/>
      <c r="IE248"/>
      <c r="IF248"/>
      <c r="IG248"/>
      <c r="IH248"/>
      <c r="II248"/>
      <c r="IJ248"/>
      <c r="IK248"/>
      <c r="IL248"/>
      <c r="IM248"/>
      <c r="IN248"/>
      <c r="IO248"/>
      <c r="IP248"/>
      <c r="IQ248"/>
      <c r="IR248"/>
      <c r="IS248"/>
      <c r="IT248"/>
      <c r="IU248"/>
      <c r="IV248"/>
    </row>
    <row r="249" spans="1:256" s="46" customFormat="1" ht="15.75">
      <c r="A249" s="253" t="s">
        <v>1251</v>
      </c>
      <c r="B249" s="250" t="s">
        <v>981</v>
      </c>
      <c r="C249" s="250" t="s">
        <v>1252</v>
      </c>
      <c r="D249" s="251" t="s">
        <v>46</v>
      </c>
      <c r="E249"/>
      <c r="F249" s="251" t="s">
        <v>1253</v>
      </c>
      <c r="G249" s="251" t="str">
        <f>B249&amp;C249</f>
        <v>谷優果</v>
      </c>
      <c r="H249" s="251" t="s">
        <v>315</v>
      </c>
      <c r="I249" s="251" t="s">
        <v>80</v>
      </c>
      <c r="J249" s="251">
        <v>1997</v>
      </c>
      <c r="K249" s="42">
        <f t="shared" si="37"/>
        <v>27</v>
      </c>
      <c r="L249" s="254" t="str">
        <f t="shared" si="36"/>
        <v>OK</v>
      </c>
      <c r="M249" s="251" t="s">
        <v>1254</v>
      </c>
      <c r="N249"/>
      <c r="O249"/>
      <c r="P249"/>
      <c r="Q249"/>
      <c r="R249" s="231"/>
      <c r="S249" s="231"/>
      <c r="T249" s="231"/>
      <c r="U249" s="231"/>
      <c r="V249" s="231"/>
      <c r="W249" s="231"/>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c r="IM249"/>
      <c r="IN249"/>
      <c r="IO249"/>
      <c r="IP249"/>
      <c r="IQ249"/>
      <c r="IR249"/>
      <c r="IS249"/>
      <c r="IT249"/>
      <c r="IU249"/>
      <c r="IV249"/>
    </row>
    <row r="250" spans="1:256" s="46" customFormat="1" ht="15.75">
      <c r="A250" s="253"/>
      <c r="B250" s="250"/>
      <c r="C250" s="250"/>
      <c r="D250" s="251"/>
      <c r="E250"/>
      <c r="F250" s="251"/>
      <c r="G250" s="251"/>
      <c r="H250" s="251"/>
      <c r="I250" s="251"/>
      <c r="J250" s="251"/>
      <c r="K250" s="251"/>
      <c r="L250" s="254"/>
      <c r="M250" s="251"/>
      <c r="N250"/>
      <c r="O250"/>
      <c r="P250"/>
      <c r="Q250"/>
      <c r="R250" s="231"/>
      <c r="S250" s="231"/>
      <c r="T250" s="231"/>
      <c r="U250" s="231"/>
      <c r="V250" s="231"/>
      <c r="W250" s="231"/>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c r="IM250"/>
      <c r="IN250"/>
      <c r="IO250"/>
      <c r="IP250"/>
      <c r="IQ250"/>
      <c r="IR250"/>
      <c r="IS250"/>
      <c r="IT250"/>
      <c r="IU250"/>
      <c r="IV250"/>
    </row>
    <row r="251" spans="1:256" s="46" customFormat="1" ht="15.75">
      <c r="A251" s="124"/>
      <c r="B251" s="123"/>
      <c r="C251" s="476" t="s">
        <v>1255</v>
      </c>
      <c r="D251" s="476"/>
      <c r="E251" s="481" t="s">
        <v>1256</v>
      </c>
      <c r="F251" s="481"/>
      <c r="G251" s="481"/>
      <c r="H251" s="125"/>
      <c r="I251" s="125"/>
      <c r="J251" s="125"/>
      <c r="K251" s="125"/>
      <c r="L251" s="254" t="str">
        <f>IF(G251="","",IF(COUNTIF($G$3:$G$634,G251)&gt;1,"2重登録","OK"))</f>
        <v/>
      </c>
      <c r="M251" s="125"/>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DQ251" s="16"/>
      <c r="DR251" s="16"/>
      <c r="DS251" s="16"/>
      <c r="DT251" s="16"/>
      <c r="DU251" s="16"/>
      <c r="DV251" s="16"/>
      <c r="DW251" s="16"/>
      <c r="DX251" s="16"/>
      <c r="DY251" s="16"/>
      <c r="DZ251" s="16"/>
      <c r="EA251" s="16"/>
      <c r="EB251" s="16"/>
      <c r="EC251" s="16"/>
      <c r="ED251" s="16"/>
      <c r="EE251" s="16"/>
      <c r="EF251" s="16"/>
      <c r="EG251" s="16"/>
      <c r="EH251" s="16"/>
      <c r="EI251" s="16"/>
      <c r="EJ251" s="16"/>
      <c r="EK251" s="16"/>
      <c r="EL251" s="16"/>
      <c r="EM251" s="16"/>
      <c r="EN251" s="16"/>
      <c r="EO251" s="16"/>
      <c r="EP251" s="16"/>
      <c r="EQ251" s="16"/>
      <c r="ER251" s="16"/>
      <c r="ES251" s="16"/>
      <c r="ET251" s="16"/>
      <c r="EU251" s="16"/>
      <c r="EV251" s="16"/>
      <c r="EW251" s="16"/>
      <c r="EX251" s="16"/>
      <c r="EY251" s="16"/>
      <c r="EZ251" s="16"/>
      <c r="FA251" s="16"/>
      <c r="FB251" s="16"/>
      <c r="FC251" s="16"/>
      <c r="FD251" s="16"/>
      <c r="FE251" s="16"/>
      <c r="FF251" s="16"/>
      <c r="FG251" s="16"/>
      <c r="FH251" s="16"/>
      <c r="FI251" s="16"/>
      <c r="FJ251" s="16"/>
      <c r="FK251" s="16"/>
      <c r="FL251" s="16"/>
      <c r="FM251" s="16"/>
      <c r="FN251" s="16"/>
      <c r="FO251" s="16"/>
      <c r="FP251" s="16"/>
      <c r="FQ251" s="16"/>
      <c r="FR251" s="16"/>
      <c r="FS251" s="16"/>
      <c r="FT251" s="16"/>
      <c r="FU251" s="16"/>
      <c r="FV251" s="16"/>
      <c r="FW251" s="16"/>
      <c r="FX251" s="16"/>
      <c r="FY251" s="16"/>
      <c r="FZ251" s="16"/>
      <c r="GA251" s="16"/>
      <c r="GB251" s="16"/>
      <c r="GC251" s="16"/>
      <c r="GD251" s="16"/>
      <c r="GE251" s="16"/>
      <c r="GF251" s="16"/>
      <c r="GG251" s="16"/>
      <c r="GH251" s="16"/>
      <c r="GI251" s="16"/>
      <c r="GJ251" s="16"/>
      <c r="GK251" s="16"/>
      <c r="GL251" s="16"/>
      <c r="GM251" s="16"/>
      <c r="GN251" s="16"/>
      <c r="GO251" s="16"/>
      <c r="GP251" s="16"/>
      <c r="GQ251" s="16"/>
      <c r="GR251" s="16"/>
      <c r="GS251" s="16"/>
      <c r="GT251" s="16"/>
      <c r="GU251" s="16"/>
      <c r="GV251" s="16"/>
      <c r="GW251" s="16"/>
      <c r="GX251" s="16"/>
      <c r="GY251" s="16"/>
      <c r="GZ251" s="16"/>
      <c r="HA251" s="16"/>
      <c r="HB251" s="16"/>
      <c r="HC251" s="16"/>
      <c r="HD251" s="16"/>
      <c r="HE251" s="16"/>
      <c r="HF251" s="16"/>
      <c r="HG251" s="16"/>
      <c r="HH251" s="16"/>
      <c r="HI251" s="16"/>
      <c r="HJ251" s="16"/>
      <c r="HK251" s="16"/>
      <c r="HL251" s="16"/>
      <c r="HM251" s="16"/>
      <c r="HN251" s="16"/>
      <c r="HO251" s="16"/>
      <c r="HP251" s="16"/>
      <c r="HQ251" s="16"/>
      <c r="HR251" s="16"/>
      <c r="HS251" s="16"/>
      <c r="HT251" s="16"/>
      <c r="HU251" s="16"/>
      <c r="HV251" s="16"/>
      <c r="HW251" s="16"/>
      <c r="HX251" s="16"/>
      <c r="HY251" s="16"/>
      <c r="HZ251" s="16"/>
      <c r="IA251" s="16"/>
      <c r="IB251" s="16"/>
      <c r="IC251" s="16"/>
      <c r="ID251" s="16"/>
      <c r="IE251" s="16"/>
      <c r="IF251" s="16"/>
      <c r="IG251" s="16"/>
      <c r="IH251" s="16"/>
      <c r="II251" s="16"/>
      <c r="IJ251" s="16"/>
      <c r="IK251" s="16"/>
      <c r="IL251" s="16"/>
      <c r="IM251" s="16"/>
      <c r="IN251" s="16"/>
      <c r="IO251" s="16"/>
      <c r="IP251" s="16"/>
      <c r="IQ251" s="16"/>
      <c r="IR251" s="16"/>
      <c r="IS251" s="16"/>
      <c r="IT251" s="16"/>
      <c r="IU251" s="16"/>
      <c r="IV251" s="16"/>
    </row>
    <row r="252" spans="1:256" s="46" customFormat="1" ht="15.75">
      <c r="A252" s="124"/>
      <c r="B252" s="123"/>
      <c r="C252" s="476"/>
      <c r="D252" s="476"/>
      <c r="E252" s="481"/>
      <c r="F252" s="481"/>
      <c r="G252" s="481"/>
      <c r="H252" s="125"/>
      <c r="I252" s="125"/>
      <c r="J252" s="125"/>
      <c r="K252" s="125"/>
      <c r="L252" s="254"/>
      <c r="M252" s="125"/>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c r="EZ252" s="16"/>
      <c r="FA252" s="16"/>
      <c r="FB252" s="16"/>
      <c r="FC252" s="16"/>
      <c r="FD252" s="16"/>
      <c r="FE252" s="16"/>
      <c r="FF252" s="16"/>
      <c r="FG252" s="16"/>
      <c r="FH252" s="16"/>
      <c r="FI252" s="16"/>
      <c r="FJ252" s="16"/>
      <c r="FK252" s="16"/>
      <c r="FL252" s="16"/>
      <c r="FM252" s="16"/>
      <c r="FN252" s="16"/>
      <c r="FO252" s="16"/>
      <c r="FP252" s="16"/>
      <c r="FQ252" s="16"/>
      <c r="FR252" s="16"/>
      <c r="FS252" s="16"/>
      <c r="FT252" s="16"/>
      <c r="FU252" s="16"/>
      <c r="FV252" s="16"/>
      <c r="FW252" s="16"/>
      <c r="FX252" s="16"/>
      <c r="FY252" s="16"/>
      <c r="FZ252" s="16"/>
      <c r="GA252" s="16"/>
      <c r="GB252" s="16"/>
      <c r="GC252" s="16"/>
      <c r="GD252" s="16"/>
      <c r="GE252" s="16"/>
      <c r="GF252" s="16"/>
      <c r="GG252" s="16"/>
      <c r="GH252" s="16"/>
      <c r="GI252" s="16"/>
      <c r="GJ252" s="16"/>
      <c r="GK252" s="16"/>
      <c r="GL252" s="16"/>
      <c r="GM252" s="16"/>
      <c r="GN252" s="16"/>
      <c r="GO252" s="16"/>
      <c r="GP252" s="16"/>
      <c r="GQ252" s="16"/>
      <c r="GR252" s="16"/>
      <c r="GS252" s="16"/>
      <c r="GT252" s="16"/>
      <c r="GU252" s="16"/>
      <c r="GV252" s="16"/>
      <c r="GW252" s="16"/>
      <c r="GX252" s="16"/>
      <c r="GY252" s="16"/>
      <c r="GZ252" s="16"/>
      <c r="HA252" s="16"/>
      <c r="HB252" s="16"/>
      <c r="HC252" s="16"/>
      <c r="HD252" s="16"/>
      <c r="HE252" s="16"/>
      <c r="HF252" s="16"/>
      <c r="HG252" s="16"/>
      <c r="HH252" s="16"/>
      <c r="HI252" s="16"/>
      <c r="HJ252" s="16"/>
      <c r="HK252" s="16"/>
      <c r="HL252" s="16"/>
      <c r="HM252" s="16"/>
      <c r="HN252" s="16"/>
      <c r="HO252" s="16"/>
      <c r="HP252" s="16"/>
      <c r="HQ252" s="16"/>
      <c r="HR252" s="16"/>
      <c r="HS252" s="16"/>
      <c r="HT252" s="16"/>
      <c r="HU252" s="16"/>
      <c r="HV252" s="16"/>
      <c r="HW252" s="16"/>
      <c r="HX252" s="16"/>
      <c r="HY252" s="16"/>
      <c r="HZ252" s="16"/>
      <c r="IA252" s="16"/>
      <c r="IB252" s="16"/>
      <c r="IC252" s="16"/>
      <c r="ID252" s="16"/>
      <c r="IE252" s="16"/>
      <c r="IF252" s="16"/>
      <c r="IG252" s="16"/>
      <c r="IH252" s="16"/>
      <c r="II252" s="16"/>
      <c r="IJ252" s="16"/>
      <c r="IK252" s="16"/>
      <c r="IL252" s="16"/>
      <c r="IM252" s="16"/>
      <c r="IN252" s="16"/>
      <c r="IO252" s="16"/>
      <c r="IP252" s="16"/>
      <c r="IQ252" s="16"/>
      <c r="IR252" s="16"/>
      <c r="IS252" s="16"/>
      <c r="IT252" s="16"/>
      <c r="IU252" s="16"/>
      <c r="IV252" s="16"/>
    </row>
    <row r="253" spans="1:256" s="46" customFormat="1" ht="15.75">
      <c r="A253" s="100"/>
      <c r="B253" s="40"/>
      <c r="C253" s="40"/>
      <c r="D253" s="48"/>
      <c r="E253" s="40"/>
      <c r="F253" s="50"/>
      <c r="G253" s="40" t="s">
        <v>127</v>
      </c>
      <c r="H253" s="479" t="s">
        <v>128</v>
      </c>
      <c r="I253" s="479"/>
      <c r="J253" s="479"/>
      <c r="K253" s="50"/>
      <c r="L253" s="224"/>
      <c r="M253" s="40"/>
      <c r="N253" s="40"/>
      <c r="O253" s="40"/>
      <c r="P253" s="40"/>
      <c r="Q253" s="40"/>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c r="DA253" s="16"/>
      <c r="DB253" s="16"/>
      <c r="DC253" s="16"/>
      <c r="DD253" s="16"/>
      <c r="DE253" s="16"/>
      <c r="DF253" s="16"/>
      <c r="DG253" s="16"/>
      <c r="DH253" s="16"/>
      <c r="DI253" s="16"/>
      <c r="DJ253" s="16"/>
      <c r="DK253" s="16"/>
      <c r="DL253" s="16"/>
      <c r="DM253" s="16"/>
      <c r="DN253" s="16"/>
      <c r="DO253" s="16"/>
      <c r="DP253" s="16"/>
      <c r="DQ253" s="16"/>
      <c r="DR253" s="16"/>
      <c r="DS253" s="16"/>
      <c r="DT253" s="16"/>
      <c r="DU253" s="16"/>
      <c r="DV253" s="16"/>
      <c r="DW253" s="16"/>
      <c r="DX253" s="16"/>
      <c r="DY253" s="16"/>
      <c r="DZ253" s="16"/>
      <c r="EA253" s="16"/>
      <c r="EB253" s="16"/>
      <c r="EC253" s="16"/>
      <c r="ED253" s="16"/>
      <c r="EE253" s="16"/>
      <c r="EF253" s="16"/>
      <c r="EG253" s="16"/>
      <c r="EH253" s="16"/>
      <c r="EI253" s="16"/>
      <c r="EJ253" s="16"/>
      <c r="EK253" s="16"/>
      <c r="EL253" s="16"/>
      <c r="EM253" s="16"/>
      <c r="EN253" s="16"/>
      <c r="EO253" s="16"/>
      <c r="EP253" s="16"/>
      <c r="EQ253" s="16"/>
      <c r="ER253" s="16"/>
      <c r="ES253" s="16"/>
      <c r="ET253" s="16"/>
      <c r="EU253" s="16"/>
      <c r="EV253" s="16"/>
      <c r="EW253" s="16"/>
      <c r="EX253" s="16"/>
      <c r="EY253" s="16"/>
      <c r="EZ253" s="16"/>
      <c r="FA253" s="16"/>
      <c r="FB253" s="16"/>
      <c r="FC253" s="16"/>
      <c r="FD253" s="16"/>
      <c r="FE253" s="16"/>
      <c r="FF253" s="16"/>
      <c r="FG253" s="16"/>
      <c r="FH253" s="16"/>
      <c r="FI253" s="16"/>
      <c r="FJ253" s="16"/>
      <c r="FK253" s="16"/>
      <c r="FL253" s="16"/>
      <c r="FM253" s="16"/>
      <c r="FN253" s="16"/>
      <c r="FO253" s="16"/>
      <c r="FP253" s="16"/>
      <c r="FQ253" s="16"/>
      <c r="FR253" s="16"/>
      <c r="FS253" s="16"/>
      <c r="FT253" s="16"/>
      <c r="FU253" s="16"/>
      <c r="FV253" s="16"/>
      <c r="FW253" s="16"/>
      <c r="FX253" s="16"/>
      <c r="FY253" s="16"/>
      <c r="FZ253" s="16"/>
      <c r="GA253" s="16"/>
      <c r="GB253" s="16"/>
      <c r="GC253" s="16"/>
      <c r="GD253" s="16"/>
      <c r="GE253" s="16"/>
      <c r="GF253" s="16"/>
      <c r="GG253" s="16"/>
      <c r="GH253" s="16"/>
      <c r="GI253" s="16"/>
      <c r="GJ253" s="16"/>
      <c r="GK253" s="16"/>
      <c r="GL253" s="16"/>
      <c r="GM253" s="16"/>
      <c r="GN253" s="16"/>
      <c r="GO253" s="16"/>
      <c r="GP253" s="16"/>
      <c r="GQ253" s="16"/>
      <c r="GR253" s="16"/>
      <c r="GS253" s="16"/>
      <c r="GT253" s="16"/>
      <c r="GU253" s="16"/>
      <c r="GV253" s="16"/>
      <c r="GW253" s="16"/>
      <c r="GX253" s="16"/>
      <c r="GY253" s="16"/>
      <c r="GZ253" s="16"/>
      <c r="HA253" s="16"/>
      <c r="HB253" s="16"/>
      <c r="HC253" s="16"/>
      <c r="HD253" s="16"/>
      <c r="HE253" s="16"/>
      <c r="HF253" s="16"/>
      <c r="HG253" s="16"/>
      <c r="HH253" s="16"/>
      <c r="HI253" s="16"/>
      <c r="HJ253" s="16"/>
      <c r="HK253" s="16"/>
      <c r="HL253" s="16"/>
      <c r="HM253" s="16"/>
      <c r="HN253" s="16"/>
      <c r="HO253" s="16"/>
      <c r="HP253" s="16"/>
      <c r="HQ253" s="16"/>
      <c r="HR253" s="16"/>
      <c r="HS253" s="16"/>
      <c r="HT253" s="16"/>
      <c r="HU253" s="16"/>
      <c r="HV253" s="16"/>
      <c r="HW253" s="16"/>
      <c r="HX253" s="16"/>
      <c r="HY253" s="16"/>
      <c r="HZ253" s="16"/>
      <c r="IA253" s="16"/>
      <c r="IB253" s="16"/>
      <c r="IC253" s="16"/>
      <c r="ID253" s="16"/>
      <c r="IE253" s="16"/>
      <c r="IF253" s="16"/>
      <c r="IG253" s="16"/>
      <c r="IH253" s="16"/>
      <c r="II253" s="16"/>
      <c r="IJ253" s="16"/>
      <c r="IK253" s="16"/>
      <c r="IL253" s="16"/>
      <c r="IM253" s="16"/>
      <c r="IN253" s="16"/>
      <c r="IO253" s="16"/>
      <c r="IP253" s="16"/>
      <c r="IQ253" s="16"/>
      <c r="IR253" s="16"/>
      <c r="IS253" s="16"/>
      <c r="IT253" s="16"/>
      <c r="IU253" s="16"/>
      <c r="IV253" s="16"/>
    </row>
    <row r="254" spans="1:256" s="46" customFormat="1" ht="15.75">
      <c r="A254" s="100"/>
      <c r="B254" s="479" t="s">
        <v>52</v>
      </c>
      <c r="C254" s="479"/>
      <c r="D254" s="126" t="s">
        <v>132</v>
      </c>
      <c r="E254" s="40"/>
      <c r="F254" s="50"/>
      <c r="G254" s="93">
        <f>COUNTIF($M$256:$M$276,"東近江市")</f>
        <v>11</v>
      </c>
      <c r="H254" s="480">
        <f>(G254/RIGHT(A277,2))</f>
        <v>0.47826086956521741</v>
      </c>
      <c r="I254" s="480"/>
      <c r="J254" s="480"/>
      <c r="K254" s="50"/>
      <c r="L254" s="224"/>
      <c r="M254" s="40"/>
      <c r="N254" s="40"/>
      <c r="O254" s="40"/>
      <c r="P254" s="40"/>
      <c r="Q254" s="40"/>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16"/>
      <c r="DE254" s="16"/>
      <c r="DF254" s="16"/>
      <c r="DG254" s="16"/>
      <c r="DH254" s="16"/>
      <c r="DI254" s="16"/>
      <c r="DJ254" s="16"/>
      <c r="DK254" s="16"/>
      <c r="DL254" s="16"/>
      <c r="DM254" s="16"/>
      <c r="DN254" s="16"/>
      <c r="DO254" s="16"/>
      <c r="DP254" s="16"/>
      <c r="DQ254" s="16"/>
      <c r="DR254" s="16"/>
      <c r="DS254" s="16"/>
      <c r="DT254" s="16"/>
      <c r="DU254" s="16"/>
      <c r="DV254" s="16"/>
      <c r="DW254" s="16"/>
      <c r="DX254" s="16"/>
      <c r="DY254" s="16"/>
      <c r="DZ254" s="16"/>
      <c r="EA254" s="16"/>
      <c r="EB254" s="16"/>
      <c r="EC254" s="16"/>
      <c r="ED254" s="16"/>
      <c r="EE254" s="16"/>
      <c r="EF254" s="16"/>
      <c r="EG254" s="16"/>
      <c r="EH254" s="16"/>
      <c r="EI254" s="16"/>
      <c r="EJ254" s="16"/>
      <c r="EK254" s="16"/>
      <c r="EL254" s="16"/>
      <c r="EM254" s="16"/>
      <c r="EN254" s="16"/>
      <c r="EO254" s="16"/>
      <c r="EP254" s="16"/>
      <c r="EQ254" s="16"/>
      <c r="ER254" s="16"/>
      <c r="ES254" s="16"/>
      <c r="ET254" s="16"/>
      <c r="EU254" s="16"/>
      <c r="EV254" s="16"/>
      <c r="EW254" s="16"/>
      <c r="EX254" s="16"/>
      <c r="EY254" s="16"/>
      <c r="EZ254" s="16"/>
      <c r="FA254" s="16"/>
      <c r="FB254" s="16"/>
      <c r="FC254" s="16"/>
      <c r="FD254" s="16"/>
      <c r="FE254" s="16"/>
      <c r="FF254" s="16"/>
      <c r="FG254" s="16"/>
      <c r="FH254" s="16"/>
      <c r="FI254" s="16"/>
      <c r="FJ254" s="16"/>
      <c r="FK254" s="16"/>
      <c r="FL254" s="16"/>
      <c r="FM254" s="16"/>
      <c r="FN254" s="16"/>
      <c r="FO254" s="16"/>
      <c r="FP254" s="16"/>
      <c r="FQ254" s="16"/>
      <c r="FR254" s="16"/>
      <c r="FS254" s="16"/>
      <c r="FT254" s="16"/>
      <c r="FU254" s="16"/>
      <c r="FV254" s="16"/>
      <c r="FW254" s="16"/>
      <c r="FX254" s="16"/>
      <c r="FY254" s="16"/>
      <c r="FZ254" s="16"/>
      <c r="GA254" s="16"/>
      <c r="GB254" s="16"/>
      <c r="GC254" s="16"/>
      <c r="GD254" s="16"/>
      <c r="GE254" s="16"/>
      <c r="GF254" s="16"/>
      <c r="GG254" s="16"/>
      <c r="GH254" s="16"/>
      <c r="GI254" s="16"/>
      <c r="GJ254" s="16"/>
      <c r="GK254" s="16"/>
      <c r="GL254" s="16"/>
      <c r="GM254" s="16"/>
      <c r="GN254" s="16"/>
      <c r="GO254" s="16"/>
      <c r="GP254" s="16"/>
      <c r="GQ254" s="16"/>
      <c r="GR254" s="16"/>
      <c r="GS254" s="16"/>
      <c r="GT254" s="16"/>
      <c r="GU254" s="16"/>
      <c r="GV254" s="16"/>
      <c r="GW254" s="16"/>
      <c r="GX254" s="16"/>
      <c r="GY254" s="16"/>
      <c r="GZ254" s="16"/>
      <c r="HA254" s="16"/>
      <c r="HB254" s="16"/>
      <c r="HC254" s="16"/>
      <c r="HD254" s="16"/>
      <c r="HE254" s="16"/>
      <c r="HF254" s="16"/>
      <c r="HG254" s="16"/>
      <c r="HH254" s="16"/>
      <c r="HI254" s="16"/>
      <c r="HJ254" s="16"/>
      <c r="HK254" s="16"/>
      <c r="HL254" s="16"/>
      <c r="HM254" s="16"/>
      <c r="HN254" s="16"/>
      <c r="HO254" s="16"/>
      <c r="HP254" s="16"/>
      <c r="HQ254" s="16"/>
      <c r="HR254" s="16"/>
      <c r="HS254" s="16"/>
      <c r="HT254" s="16"/>
      <c r="HU254" s="16"/>
      <c r="HV254" s="16"/>
      <c r="HW254" s="16"/>
      <c r="HX254" s="16"/>
      <c r="HY254" s="16"/>
      <c r="HZ254" s="16"/>
      <c r="IA254" s="16"/>
      <c r="IB254" s="16"/>
      <c r="IC254" s="16"/>
      <c r="ID254" s="16"/>
      <c r="IE254" s="16"/>
      <c r="IF254" s="16"/>
      <c r="IG254" s="16"/>
      <c r="IH254" s="16"/>
      <c r="II254" s="16"/>
      <c r="IJ254" s="16"/>
      <c r="IK254" s="16"/>
      <c r="IL254" s="16"/>
      <c r="IM254" s="16"/>
      <c r="IN254" s="16"/>
      <c r="IO254" s="16"/>
      <c r="IP254" s="16"/>
      <c r="IQ254" s="16"/>
      <c r="IR254" s="16"/>
      <c r="IS254" s="16"/>
      <c r="IT254" s="16"/>
      <c r="IU254" s="16"/>
      <c r="IV254" s="16"/>
    </row>
    <row r="255" spans="1:256" s="46" customFormat="1">
      <c r="A255" s="100"/>
      <c r="B255" s="40" t="s">
        <v>51</v>
      </c>
      <c r="C255" s="127"/>
      <c r="D255" s="51" t="s">
        <v>130</v>
      </c>
      <c r="E255" s="51"/>
      <c r="F255" s="51"/>
      <c r="G255" s="93"/>
      <c r="H255" s="40"/>
      <c r="I255" s="128"/>
      <c r="J255" s="128"/>
      <c r="K255" s="50"/>
      <c r="L255" s="50"/>
      <c r="M255" s="40"/>
      <c r="N255" s="40"/>
      <c r="O255" s="40"/>
      <c r="P255" s="40"/>
      <c r="Q255" s="40"/>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DQ255" s="16"/>
      <c r="DR255" s="16"/>
      <c r="DS255" s="16"/>
      <c r="DT255" s="16"/>
      <c r="DU255" s="16"/>
      <c r="DV255" s="16"/>
      <c r="DW255" s="16"/>
      <c r="DX255" s="16"/>
      <c r="DY255" s="16"/>
      <c r="DZ255" s="16"/>
      <c r="EA255" s="16"/>
      <c r="EB255" s="16"/>
      <c r="EC255" s="16"/>
      <c r="ED255" s="16"/>
      <c r="EE255" s="16"/>
      <c r="EF255" s="16"/>
      <c r="EG255" s="16"/>
      <c r="EH255" s="16"/>
      <c r="EI255" s="16"/>
      <c r="EJ255" s="16"/>
      <c r="EK255" s="16"/>
      <c r="EL255" s="16"/>
      <c r="EM255" s="16"/>
      <c r="EN255" s="16"/>
      <c r="EO255" s="16"/>
      <c r="EP255" s="16"/>
      <c r="EQ255" s="16"/>
      <c r="ER255" s="16"/>
      <c r="ES255" s="16"/>
      <c r="ET255" s="16"/>
      <c r="EU255" s="16"/>
      <c r="EV255" s="16"/>
      <c r="EW255" s="16"/>
      <c r="EX255" s="16"/>
      <c r="EY255" s="16"/>
      <c r="EZ255" s="16"/>
      <c r="FA255" s="16"/>
      <c r="FB255" s="16"/>
      <c r="FC255" s="16"/>
      <c r="FD255" s="16"/>
      <c r="FE255" s="16"/>
      <c r="FF255" s="16"/>
      <c r="FG255" s="16"/>
      <c r="FH255" s="16"/>
      <c r="FI255" s="16"/>
      <c r="FJ255" s="16"/>
      <c r="FK255" s="16"/>
      <c r="FL255" s="16"/>
      <c r="FM255" s="16"/>
      <c r="FN255" s="16"/>
      <c r="FO255" s="16"/>
      <c r="FP255" s="16"/>
      <c r="FQ255" s="16"/>
      <c r="FR255" s="16"/>
      <c r="FS255" s="16"/>
      <c r="FT255" s="16"/>
      <c r="FU255" s="16"/>
      <c r="FV255" s="16"/>
      <c r="FW255" s="16"/>
      <c r="FX255" s="16"/>
      <c r="FY255" s="16"/>
      <c r="FZ255" s="16"/>
      <c r="GA255" s="16"/>
      <c r="GB255" s="16"/>
      <c r="GC255" s="16"/>
      <c r="GD255" s="16"/>
      <c r="GE255" s="16"/>
      <c r="GF255" s="16"/>
      <c r="GG255" s="16"/>
      <c r="GH255" s="16"/>
      <c r="GI255" s="16"/>
      <c r="GJ255" s="16"/>
      <c r="GK255" s="16"/>
      <c r="GL255" s="16"/>
      <c r="GM255" s="16"/>
      <c r="GN255" s="16"/>
      <c r="GO255" s="16"/>
      <c r="GP255" s="16"/>
      <c r="GQ255" s="16"/>
      <c r="GR255" s="16"/>
      <c r="GS255" s="16"/>
      <c r="GT255" s="16"/>
      <c r="GU255" s="16"/>
      <c r="GV255" s="16"/>
      <c r="GW255" s="16"/>
      <c r="GX255" s="16"/>
      <c r="GY255" s="16"/>
      <c r="GZ255" s="16"/>
      <c r="HA255" s="16"/>
      <c r="HB255" s="16"/>
      <c r="HC255" s="16"/>
      <c r="HD255" s="16"/>
      <c r="HE255" s="16"/>
      <c r="HF255" s="16"/>
      <c r="HG255" s="16"/>
      <c r="HH255" s="16"/>
      <c r="HI255" s="16"/>
      <c r="HJ255" s="16"/>
      <c r="HK255" s="16"/>
      <c r="HL255" s="16"/>
      <c r="HM255" s="16"/>
      <c r="HN255" s="16"/>
      <c r="HO255" s="16"/>
      <c r="HP255" s="16"/>
      <c r="HQ255" s="16"/>
      <c r="HR255" s="16"/>
      <c r="HS255" s="16"/>
      <c r="HT255" s="16"/>
      <c r="HU255" s="16"/>
      <c r="HV255" s="16"/>
      <c r="HW255" s="16"/>
      <c r="HX255" s="16"/>
      <c r="HY255" s="16"/>
      <c r="HZ255" s="16"/>
      <c r="IA255" s="16"/>
      <c r="IB255" s="16"/>
      <c r="IC255" s="16"/>
      <c r="ID255" s="16"/>
      <c r="IE255" s="16"/>
      <c r="IF255" s="16"/>
      <c r="IG255" s="16"/>
      <c r="IH255" s="16"/>
      <c r="II255" s="16"/>
      <c r="IJ255" s="16"/>
      <c r="IK255" s="16"/>
      <c r="IL255" s="16"/>
      <c r="IM255" s="16"/>
      <c r="IN255" s="16"/>
      <c r="IO255" s="16"/>
      <c r="IP255" s="16"/>
      <c r="IQ255" s="16"/>
      <c r="IR255" s="16"/>
      <c r="IS255" s="16"/>
      <c r="IT255" s="16"/>
      <c r="IU255" s="16"/>
      <c r="IV255" s="16"/>
    </row>
    <row r="256" spans="1:256" s="2" customFormat="1">
      <c r="A256" s="100" t="s">
        <v>366</v>
      </c>
      <c r="B256" s="100" t="s">
        <v>49</v>
      </c>
      <c r="C256" s="94" t="s">
        <v>50</v>
      </c>
      <c r="D256" s="48" t="s">
        <v>51</v>
      </c>
      <c r="E256" s="40"/>
      <c r="F256" s="40" t="str">
        <f t="shared" ref="F256:F279" si="38">A256</f>
        <v>け０１</v>
      </c>
      <c r="G256" s="40" t="str">
        <f t="shared" ref="G256:G279" si="39">B256&amp;C256</f>
        <v>稲岡和紀</v>
      </c>
      <c r="H256" s="95" t="s">
        <v>52</v>
      </c>
      <c r="I256" s="95" t="s">
        <v>0</v>
      </c>
      <c r="J256" s="42">
        <v>1978</v>
      </c>
      <c r="K256" s="42">
        <f t="shared" ref="K256:K296" si="40">IF(J256="","",(2024-J256))</f>
        <v>46</v>
      </c>
      <c r="L256" s="50" t="str">
        <f t="shared" ref="L256:L267" si="41">IF(G256="","",IF(COUNTIF($G$15:$G$364,G256)&gt;1,"2重登録","OK"))</f>
        <v>OK</v>
      </c>
      <c r="M256" s="47" t="s">
        <v>367</v>
      </c>
      <c r="N256" s="40"/>
      <c r="O256" s="40"/>
      <c r="P256" s="40"/>
      <c r="Q256" s="40"/>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DQ256" s="16"/>
      <c r="DR256" s="16"/>
      <c r="DS256" s="16"/>
      <c r="DT256" s="16"/>
      <c r="DU256" s="16"/>
      <c r="DV256" s="16"/>
      <c r="DW256" s="16"/>
      <c r="DX256" s="16"/>
      <c r="DY256" s="16"/>
      <c r="DZ256" s="16"/>
      <c r="EA256" s="16"/>
      <c r="EB256" s="16"/>
      <c r="EC256" s="16"/>
      <c r="ED256" s="16"/>
      <c r="EE256" s="16"/>
      <c r="EF256" s="16"/>
      <c r="EG256" s="16"/>
      <c r="EH256" s="16"/>
      <c r="EI256" s="16"/>
      <c r="EJ256" s="16"/>
      <c r="EK256" s="16"/>
      <c r="EL256" s="16"/>
      <c r="EM256" s="16"/>
      <c r="EN256" s="16"/>
      <c r="EO256" s="16"/>
      <c r="EP256" s="16"/>
      <c r="EQ256" s="16"/>
      <c r="ER256" s="16"/>
      <c r="ES256" s="16"/>
      <c r="ET256" s="16"/>
      <c r="EU256" s="16"/>
      <c r="EV256" s="16"/>
      <c r="EW256" s="16"/>
      <c r="EX256" s="16"/>
      <c r="EY256" s="16"/>
      <c r="EZ256" s="16"/>
      <c r="FA256" s="16"/>
      <c r="FB256" s="16"/>
      <c r="FC256" s="16"/>
      <c r="FD256" s="16"/>
      <c r="FE256" s="16"/>
      <c r="FF256" s="16"/>
      <c r="FG256" s="16"/>
      <c r="FH256" s="16"/>
      <c r="FI256" s="16"/>
      <c r="FJ256" s="16"/>
      <c r="FK256" s="16"/>
      <c r="FL256" s="16"/>
      <c r="FM256" s="16"/>
      <c r="FN256" s="16"/>
      <c r="FO256" s="16"/>
      <c r="FP256" s="16"/>
      <c r="FQ256" s="16"/>
      <c r="FR256" s="16"/>
      <c r="FS256" s="16"/>
      <c r="FT256" s="16"/>
      <c r="FU256" s="16"/>
      <c r="FV256" s="16"/>
      <c r="FW256" s="16"/>
      <c r="FX256" s="16"/>
      <c r="FY256" s="16"/>
      <c r="FZ256" s="16"/>
      <c r="GA256" s="16"/>
      <c r="GB256" s="16"/>
      <c r="GC256" s="16"/>
      <c r="GD256" s="16"/>
      <c r="GE256" s="16"/>
      <c r="GF256" s="16"/>
      <c r="GG256" s="16"/>
      <c r="GH256" s="16"/>
      <c r="GI256" s="16"/>
      <c r="GJ256" s="16"/>
      <c r="GK256" s="16"/>
      <c r="GL256" s="16"/>
      <c r="GM256" s="16"/>
      <c r="GN256" s="16"/>
      <c r="GO256" s="16"/>
      <c r="GP256" s="16"/>
      <c r="GQ256" s="16"/>
      <c r="GR256" s="16"/>
      <c r="GS256" s="16"/>
      <c r="GT256" s="16"/>
      <c r="GU256" s="16"/>
      <c r="GV256" s="16"/>
      <c r="GW256" s="16"/>
      <c r="GX256" s="16"/>
      <c r="GY256" s="16"/>
      <c r="GZ256" s="16"/>
      <c r="HA256" s="16"/>
      <c r="HB256" s="16"/>
      <c r="HC256" s="16"/>
      <c r="HD256" s="16"/>
      <c r="HE256" s="16"/>
      <c r="HF256" s="16"/>
      <c r="HG256" s="16"/>
      <c r="HH256" s="16"/>
      <c r="HI256" s="16"/>
      <c r="HJ256" s="16"/>
      <c r="HK256" s="16"/>
      <c r="HL256" s="16"/>
      <c r="HM256" s="16"/>
      <c r="HN256" s="16"/>
      <c r="HO256" s="16"/>
      <c r="HP256" s="16"/>
      <c r="HQ256" s="16"/>
      <c r="HR256" s="16"/>
      <c r="HS256" s="16"/>
      <c r="HT256" s="16"/>
      <c r="HU256" s="16"/>
      <c r="HV256" s="16"/>
      <c r="HW256" s="16"/>
      <c r="HX256" s="16"/>
      <c r="HY256" s="16"/>
      <c r="HZ256" s="16"/>
      <c r="IA256" s="16"/>
      <c r="IB256" s="16"/>
      <c r="IC256" s="16"/>
      <c r="ID256" s="16"/>
      <c r="IE256" s="16"/>
      <c r="IF256" s="16"/>
      <c r="IG256" s="16"/>
      <c r="IH256" s="16"/>
      <c r="II256" s="16"/>
      <c r="IJ256" s="16"/>
      <c r="IK256" s="16"/>
      <c r="IL256" s="16"/>
      <c r="IM256" s="16"/>
      <c r="IN256" s="16"/>
      <c r="IO256" s="16"/>
      <c r="IP256" s="16"/>
      <c r="IQ256" s="16"/>
      <c r="IR256" s="16"/>
      <c r="IS256" s="16"/>
      <c r="IT256" s="16"/>
      <c r="IU256" s="16"/>
      <c r="IV256" s="16"/>
    </row>
    <row r="257" spans="1:256" s="46" customFormat="1">
      <c r="A257" s="100" t="s">
        <v>368</v>
      </c>
      <c r="B257" s="100" t="s">
        <v>48</v>
      </c>
      <c r="C257" s="132" t="s">
        <v>369</v>
      </c>
      <c r="D257" s="48" t="s">
        <v>51</v>
      </c>
      <c r="E257" s="40"/>
      <c r="F257" s="40" t="str">
        <f t="shared" si="38"/>
        <v>け０２</v>
      </c>
      <c r="G257" s="48" t="str">
        <f t="shared" si="39"/>
        <v>川上政治</v>
      </c>
      <c r="H257" s="95" t="s">
        <v>52</v>
      </c>
      <c r="I257" s="95" t="s">
        <v>0</v>
      </c>
      <c r="J257" s="96">
        <v>1970</v>
      </c>
      <c r="K257" s="42">
        <f t="shared" si="40"/>
        <v>54</v>
      </c>
      <c r="L257" s="50" t="str">
        <f t="shared" si="41"/>
        <v>OK</v>
      </c>
      <c r="M257" s="47" t="s">
        <v>367</v>
      </c>
      <c r="N257" s="40"/>
      <c r="O257" s="40"/>
      <c r="P257" s="40"/>
      <c r="Q257" s="40"/>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c r="CJ257" s="16"/>
      <c r="CK257" s="16"/>
      <c r="CL257" s="16"/>
      <c r="CM257" s="16"/>
      <c r="CN257" s="16"/>
      <c r="CO257" s="16"/>
      <c r="CP257" s="16"/>
      <c r="CQ257" s="16"/>
      <c r="CR257" s="16"/>
      <c r="CS257" s="16"/>
      <c r="CT257" s="16"/>
      <c r="CU257" s="16"/>
      <c r="CV257" s="16"/>
      <c r="CW257" s="16"/>
      <c r="CX257" s="16"/>
      <c r="CY257" s="16"/>
      <c r="CZ257" s="16"/>
      <c r="DA257" s="16"/>
      <c r="DB257" s="16"/>
      <c r="DC257" s="16"/>
      <c r="DD257" s="16"/>
      <c r="DE257" s="16"/>
      <c r="DF257" s="16"/>
      <c r="DG257" s="16"/>
      <c r="DH257" s="16"/>
      <c r="DI257" s="16"/>
      <c r="DJ257" s="16"/>
      <c r="DK257" s="16"/>
      <c r="DL257" s="16"/>
      <c r="DM257" s="16"/>
      <c r="DN257" s="16"/>
      <c r="DO257" s="16"/>
      <c r="DP257" s="16"/>
      <c r="DQ257" s="16"/>
      <c r="DR257" s="16"/>
      <c r="DS257" s="16"/>
      <c r="DT257" s="16"/>
      <c r="DU257" s="16"/>
      <c r="DV257" s="16"/>
      <c r="DW257" s="16"/>
      <c r="DX257" s="16"/>
      <c r="DY257" s="16"/>
      <c r="DZ257" s="16"/>
      <c r="EA257" s="16"/>
      <c r="EB257" s="16"/>
      <c r="EC257" s="16"/>
      <c r="ED257" s="16"/>
      <c r="EE257" s="16"/>
      <c r="EF257" s="16"/>
      <c r="EG257" s="16"/>
      <c r="EH257" s="16"/>
      <c r="EI257" s="16"/>
      <c r="EJ257" s="16"/>
      <c r="EK257" s="16"/>
      <c r="EL257" s="16"/>
      <c r="EM257" s="16"/>
      <c r="EN257" s="16"/>
      <c r="EO257" s="16"/>
      <c r="EP257" s="16"/>
      <c r="EQ257" s="16"/>
      <c r="ER257" s="16"/>
      <c r="ES257" s="16"/>
      <c r="ET257" s="16"/>
      <c r="EU257" s="16"/>
      <c r="EV257" s="16"/>
      <c r="EW257" s="16"/>
      <c r="EX257" s="16"/>
      <c r="EY257" s="16"/>
      <c r="EZ257" s="16"/>
      <c r="FA257" s="16"/>
      <c r="FB257" s="16"/>
      <c r="FC257" s="16"/>
      <c r="FD257" s="16"/>
      <c r="FE257" s="16"/>
      <c r="FF257" s="16"/>
      <c r="FG257" s="16"/>
      <c r="FH257" s="16"/>
      <c r="FI257" s="16"/>
      <c r="FJ257" s="16"/>
      <c r="FK257" s="16"/>
      <c r="FL257" s="16"/>
      <c r="FM257" s="16"/>
      <c r="FN257" s="16"/>
      <c r="FO257" s="16"/>
      <c r="FP257" s="16"/>
      <c r="FQ257" s="16"/>
      <c r="FR257" s="16"/>
      <c r="FS257" s="16"/>
      <c r="FT257" s="16"/>
      <c r="FU257" s="16"/>
      <c r="FV257" s="16"/>
      <c r="FW257" s="16"/>
      <c r="FX257" s="16"/>
      <c r="FY257" s="16"/>
      <c r="FZ257" s="16"/>
      <c r="GA257" s="16"/>
      <c r="GB257" s="16"/>
      <c r="GC257" s="16"/>
      <c r="GD257" s="16"/>
      <c r="GE257" s="16"/>
      <c r="GF257" s="16"/>
      <c r="GG257" s="16"/>
      <c r="GH257" s="16"/>
      <c r="GI257" s="16"/>
      <c r="GJ257" s="16"/>
      <c r="GK257" s="16"/>
      <c r="GL257" s="16"/>
      <c r="GM257" s="16"/>
      <c r="GN257" s="16"/>
      <c r="GO257" s="16"/>
      <c r="GP257" s="16"/>
      <c r="GQ257" s="16"/>
      <c r="GR257" s="16"/>
      <c r="GS257" s="16"/>
      <c r="GT257" s="16"/>
      <c r="GU257" s="16"/>
      <c r="GV257" s="16"/>
      <c r="GW257" s="16"/>
      <c r="GX257" s="16"/>
      <c r="GY257" s="16"/>
      <c r="GZ257" s="16"/>
      <c r="HA257" s="16"/>
      <c r="HB257" s="16"/>
      <c r="HC257" s="16"/>
      <c r="HD257" s="16"/>
      <c r="HE257" s="16"/>
      <c r="HF257" s="16"/>
      <c r="HG257" s="16"/>
      <c r="HH257" s="16"/>
      <c r="HI257" s="16"/>
      <c r="HJ257" s="16"/>
      <c r="HK257" s="16"/>
      <c r="HL257" s="16"/>
      <c r="HM257" s="16"/>
      <c r="HN257" s="16"/>
      <c r="HO257" s="16"/>
      <c r="HP257" s="16"/>
      <c r="HQ257" s="16"/>
      <c r="HR257" s="16"/>
      <c r="HS257" s="16"/>
      <c r="HT257" s="16"/>
      <c r="HU257" s="16"/>
      <c r="HV257" s="16"/>
      <c r="HW257" s="16"/>
      <c r="HX257" s="16"/>
      <c r="HY257" s="16"/>
      <c r="HZ257" s="16"/>
      <c r="IA257" s="16"/>
      <c r="IB257" s="16"/>
      <c r="IC257" s="16"/>
      <c r="ID257" s="16"/>
      <c r="IE257" s="16"/>
      <c r="IF257" s="16"/>
      <c r="IG257" s="16"/>
      <c r="IH257" s="16"/>
      <c r="II257" s="16"/>
      <c r="IJ257" s="16"/>
      <c r="IK257" s="16"/>
      <c r="IL257" s="16"/>
      <c r="IM257" s="16"/>
      <c r="IN257" s="16"/>
      <c r="IO257" s="16"/>
      <c r="IP257" s="16"/>
      <c r="IQ257" s="16"/>
      <c r="IR257" s="16"/>
      <c r="IS257" s="16"/>
      <c r="IT257" s="16"/>
      <c r="IU257" s="16"/>
      <c r="IV257" s="16"/>
    </row>
    <row r="258" spans="1:256" s="46" customFormat="1">
      <c r="A258" s="100" t="s">
        <v>370</v>
      </c>
      <c r="B258" s="100" t="s">
        <v>21</v>
      </c>
      <c r="C258" s="94" t="s">
        <v>22</v>
      </c>
      <c r="D258" s="48" t="s">
        <v>51</v>
      </c>
      <c r="E258" s="40"/>
      <c r="F258" s="40" t="str">
        <f t="shared" si="38"/>
        <v>け０３</v>
      </c>
      <c r="G258" s="40" t="str">
        <f t="shared" si="39"/>
        <v>上村　武</v>
      </c>
      <c r="H258" s="95" t="s">
        <v>52</v>
      </c>
      <c r="I258" s="95" t="s">
        <v>0</v>
      </c>
      <c r="J258" s="42">
        <v>1978</v>
      </c>
      <c r="K258" s="42">
        <f t="shared" si="40"/>
        <v>46</v>
      </c>
      <c r="L258" s="50" t="str">
        <f t="shared" si="41"/>
        <v>OK</v>
      </c>
      <c r="M258" s="40" t="s">
        <v>183</v>
      </c>
      <c r="N258" s="40"/>
      <c r="O258" s="40"/>
      <c r="P258" s="40"/>
      <c r="Q258" s="40"/>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c r="CJ258" s="16"/>
      <c r="CK258" s="16"/>
      <c r="CL258" s="16"/>
      <c r="CM258" s="16"/>
      <c r="CN258" s="16"/>
      <c r="CO258" s="16"/>
      <c r="CP258" s="16"/>
      <c r="CQ258" s="16"/>
      <c r="CR258" s="16"/>
      <c r="CS258" s="16"/>
      <c r="CT258" s="16"/>
      <c r="CU258" s="16"/>
      <c r="CV258" s="16"/>
      <c r="CW258" s="16"/>
      <c r="CX258" s="16"/>
      <c r="CY258" s="16"/>
      <c r="CZ258" s="16"/>
      <c r="DA258" s="16"/>
      <c r="DB258" s="16"/>
      <c r="DC258" s="16"/>
      <c r="DD258" s="16"/>
      <c r="DE258" s="16"/>
      <c r="DF258" s="16"/>
      <c r="DG258" s="16"/>
      <c r="DH258" s="16"/>
      <c r="DI258" s="16"/>
      <c r="DJ258" s="16"/>
      <c r="DK258" s="16"/>
      <c r="DL258" s="16"/>
      <c r="DM258" s="16"/>
      <c r="DN258" s="16"/>
      <c r="DO258" s="16"/>
      <c r="DP258" s="16"/>
      <c r="DQ258" s="16"/>
      <c r="DR258" s="16"/>
      <c r="DS258" s="16"/>
      <c r="DT258" s="16"/>
      <c r="DU258" s="16"/>
      <c r="DV258" s="16"/>
      <c r="DW258" s="16"/>
      <c r="DX258" s="16"/>
      <c r="DY258" s="16"/>
      <c r="DZ258" s="16"/>
      <c r="EA258" s="16"/>
      <c r="EB258" s="16"/>
      <c r="EC258" s="16"/>
      <c r="ED258" s="16"/>
      <c r="EE258" s="16"/>
      <c r="EF258" s="16"/>
      <c r="EG258" s="16"/>
      <c r="EH258" s="16"/>
      <c r="EI258" s="16"/>
      <c r="EJ258" s="16"/>
      <c r="EK258" s="16"/>
      <c r="EL258" s="16"/>
      <c r="EM258" s="16"/>
      <c r="EN258" s="16"/>
      <c r="EO258" s="16"/>
      <c r="EP258" s="16"/>
      <c r="EQ258" s="16"/>
      <c r="ER258" s="16"/>
      <c r="ES258" s="16"/>
      <c r="ET258" s="16"/>
      <c r="EU258" s="16"/>
      <c r="EV258" s="16"/>
      <c r="EW258" s="16"/>
      <c r="EX258" s="16"/>
      <c r="EY258" s="16"/>
      <c r="EZ258" s="16"/>
      <c r="FA258" s="16"/>
      <c r="FB258" s="16"/>
      <c r="FC258" s="16"/>
      <c r="FD258" s="16"/>
      <c r="FE258" s="16"/>
      <c r="FF258" s="16"/>
      <c r="FG258" s="16"/>
      <c r="FH258" s="16"/>
      <c r="FI258" s="16"/>
      <c r="FJ258" s="16"/>
      <c r="FK258" s="16"/>
      <c r="FL258" s="16"/>
      <c r="FM258" s="16"/>
      <c r="FN258" s="16"/>
      <c r="FO258" s="16"/>
      <c r="FP258" s="16"/>
      <c r="FQ258" s="16"/>
      <c r="FR258" s="16"/>
      <c r="FS258" s="16"/>
      <c r="FT258" s="16"/>
      <c r="FU258" s="16"/>
      <c r="FV258" s="16"/>
      <c r="FW258" s="16"/>
      <c r="FX258" s="16"/>
      <c r="FY258" s="16"/>
      <c r="FZ258" s="16"/>
      <c r="GA258" s="16"/>
      <c r="GB258" s="16"/>
      <c r="GC258" s="16"/>
      <c r="GD258" s="16"/>
      <c r="GE258" s="16"/>
      <c r="GF258" s="16"/>
      <c r="GG258" s="16"/>
      <c r="GH258" s="16"/>
      <c r="GI258" s="16"/>
      <c r="GJ258" s="16"/>
      <c r="GK258" s="16"/>
      <c r="GL258" s="16"/>
      <c r="GM258" s="16"/>
      <c r="GN258" s="16"/>
      <c r="GO258" s="16"/>
      <c r="GP258" s="16"/>
      <c r="GQ258" s="16"/>
      <c r="GR258" s="16"/>
      <c r="GS258" s="16"/>
      <c r="GT258" s="16"/>
      <c r="GU258" s="16"/>
      <c r="GV258" s="16"/>
      <c r="GW258" s="16"/>
      <c r="GX258" s="16"/>
      <c r="GY258" s="16"/>
      <c r="GZ258" s="16"/>
      <c r="HA258" s="16"/>
      <c r="HB258" s="16"/>
      <c r="HC258" s="16"/>
      <c r="HD258" s="16"/>
      <c r="HE258" s="16"/>
      <c r="HF258" s="16"/>
      <c r="HG258" s="16"/>
      <c r="HH258" s="16"/>
      <c r="HI258" s="16"/>
      <c r="HJ258" s="16"/>
      <c r="HK258" s="16"/>
      <c r="HL258" s="16"/>
      <c r="HM258" s="16"/>
      <c r="HN258" s="16"/>
      <c r="HO258" s="16"/>
      <c r="HP258" s="16"/>
      <c r="HQ258" s="16"/>
      <c r="HR258" s="16"/>
      <c r="HS258" s="16"/>
      <c r="HT258" s="16"/>
      <c r="HU258" s="16"/>
      <c r="HV258" s="16"/>
      <c r="HW258" s="16"/>
      <c r="HX258" s="16"/>
      <c r="HY258" s="16"/>
      <c r="HZ258" s="16"/>
      <c r="IA258" s="16"/>
      <c r="IB258" s="16"/>
      <c r="IC258" s="16"/>
      <c r="ID258" s="16"/>
      <c r="IE258" s="16"/>
      <c r="IF258" s="16"/>
      <c r="IG258" s="16"/>
      <c r="IH258" s="16"/>
      <c r="II258" s="16"/>
      <c r="IJ258" s="16"/>
      <c r="IK258" s="16"/>
      <c r="IL258" s="16"/>
      <c r="IM258" s="16"/>
      <c r="IN258" s="16"/>
      <c r="IO258" s="16"/>
      <c r="IP258" s="16"/>
      <c r="IQ258" s="16"/>
      <c r="IR258" s="16"/>
      <c r="IS258" s="16"/>
      <c r="IT258" s="16"/>
      <c r="IU258" s="16"/>
      <c r="IV258" s="16"/>
    </row>
    <row r="259" spans="1:256" s="46" customFormat="1">
      <c r="A259" s="100" t="s">
        <v>371</v>
      </c>
      <c r="B259" s="110" t="s">
        <v>48</v>
      </c>
      <c r="C259" s="109" t="s">
        <v>372</v>
      </c>
      <c r="D259" s="40" t="s">
        <v>51</v>
      </c>
      <c r="E259" s="40"/>
      <c r="F259" s="40" t="str">
        <f t="shared" si="38"/>
        <v>け０４</v>
      </c>
      <c r="G259" s="40" t="str">
        <f t="shared" si="39"/>
        <v>川上悠作</v>
      </c>
      <c r="H259" s="95" t="s">
        <v>52</v>
      </c>
      <c r="I259" s="95" t="s">
        <v>0</v>
      </c>
      <c r="J259" s="96">
        <v>2000</v>
      </c>
      <c r="K259" s="42">
        <f t="shared" si="40"/>
        <v>24</v>
      </c>
      <c r="L259" s="50" t="str">
        <f t="shared" si="41"/>
        <v>OK</v>
      </c>
      <c r="M259" s="47" t="s">
        <v>367</v>
      </c>
      <c r="N259" s="40"/>
      <c r="O259" s="40"/>
      <c r="P259" s="40"/>
      <c r="Q259" s="40"/>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16"/>
      <c r="DE259" s="16"/>
      <c r="DF259" s="16"/>
      <c r="DG259" s="16"/>
      <c r="DH259" s="16"/>
      <c r="DI259" s="16"/>
      <c r="DJ259" s="16"/>
      <c r="DK259" s="16"/>
      <c r="DL259" s="16"/>
      <c r="DM259" s="16"/>
      <c r="DN259" s="16"/>
      <c r="DO259" s="16"/>
      <c r="DP259" s="16"/>
      <c r="DQ259" s="16"/>
      <c r="DR259" s="16"/>
      <c r="DS259" s="16"/>
      <c r="DT259" s="16"/>
      <c r="DU259" s="16"/>
      <c r="DV259" s="16"/>
      <c r="DW259" s="16"/>
      <c r="DX259" s="16"/>
      <c r="DY259" s="16"/>
      <c r="DZ259" s="16"/>
      <c r="EA259" s="16"/>
      <c r="EB259" s="16"/>
      <c r="EC259" s="16"/>
      <c r="ED259" s="16"/>
      <c r="EE259" s="16"/>
      <c r="EF259" s="16"/>
      <c r="EG259" s="16"/>
      <c r="EH259" s="16"/>
      <c r="EI259" s="16"/>
      <c r="EJ259" s="16"/>
      <c r="EK259" s="16"/>
      <c r="EL259" s="16"/>
      <c r="EM259" s="16"/>
      <c r="EN259" s="16"/>
      <c r="EO259" s="16"/>
      <c r="EP259" s="16"/>
      <c r="EQ259" s="16"/>
      <c r="ER259" s="16"/>
      <c r="ES259" s="16"/>
      <c r="ET259" s="16"/>
      <c r="EU259" s="16"/>
      <c r="EV259" s="16"/>
      <c r="EW259" s="16"/>
      <c r="EX259" s="16"/>
      <c r="EY259" s="16"/>
      <c r="EZ259" s="16"/>
      <c r="FA259" s="16"/>
      <c r="FB259" s="16"/>
      <c r="FC259" s="16"/>
      <c r="FD259" s="16"/>
      <c r="FE259" s="16"/>
      <c r="FF259" s="16"/>
      <c r="FG259" s="16"/>
      <c r="FH259" s="16"/>
      <c r="FI259" s="16"/>
      <c r="FJ259" s="16"/>
      <c r="FK259" s="16"/>
      <c r="FL259" s="16"/>
      <c r="FM259" s="16"/>
      <c r="FN259" s="16"/>
      <c r="FO259" s="16"/>
      <c r="FP259" s="16"/>
      <c r="FQ259" s="16"/>
      <c r="FR259" s="16"/>
      <c r="FS259" s="16"/>
      <c r="FT259" s="16"/>
      <c r="FU259" s="16"/>
      <c r="FV259" s="16"/>
      <c r="FW259" s="16"/>
      <c r="FX259" s="16"/>
      <c r="FY259" s="16"/>
      <c r="FZ259" s="16"/>
      <c r="GA259" s="16"/>
      <c r="GB259" s="16"/>
      <c r="GC259" s="16"/>
      <c r="GD259" s="16"/>
      <c r="GE259" s="16"/>
      <c r="GF259" s="16"/>
      <c r="GG259" s="16"/>
      <c r="GH259" s="16"/>
      <c r="GI259" s="16"/>
      <c r="GJ259" s="16"/>
      <c r="GK259" s="16"/>
      <c r="GL259" s="16"/>
      <c r="GM259" s="16"/>
      <c r="GN259" s="16"/>
      <c r="GO259" s="16"/>
      <c r="GP259" s="16"/>
      <c r="GQ259" s="16"/>
      <c r="GR259" s="16"/>
      <c r="GS259" s="16"/>
      <c r="GT259" s="16"/>
      <c r="GU259" s="16"/>
      <c r="GV259" s="16"/>
      <c r="GW259" s="16"/>
      <c r="GX259" s="16"/>
      <c r="GY259" s="16"/>
      <c r="GZ259" s="16"/>
      <c r="HA259" s="16"/>
      <c r="HB259" s="16"/>
      <c r="HC259" s="16"/>
      <c r="HD259" s="16"/>
      <c r="HE259" s="16"/>
      <c r="HF259" s="16"/>
      <c r="HG259" s="16"/>
      <c r="HH259" s="16"/>
      <c r="HI259" s="16"/>
      <c r="HJ259" s="16"/>
      <c r="HK259" s="16"/>
      <c r="HL259" s="16"/>
      <c r="HM259" s="16"/>
      <c r="HN259" s="16"/>
      <c r="HO259" s="16"/>
      <c r="HP259" s="16"/>
      <c r="HQ259" s="16"/>
      <c r="HR259" s="16"/>
      <c r="HS259" s="16"/>
      <c r="HT259" s="16"/>
      <c r="HU259" s="16"/>
      <c r="HV259" s="16"/>
      <c r="HW259" s="16"/>
      <c r="HX259" s="16"/>
      <c r="HY259" s="16"/>
      <c r="HZ259" s="16"/>
      <c r="IA259" s="16"/>
      <c r="IB259" s="16"/>
      <c r="IC259" s="16"/>
      <c r="ID259" s="16"/>
      <c r="IE259" s="16"/>
      <c r="IF259" s="16"/>
      <c r="IG259" s="16"/>
      <c r="IH259" s="16"/>
      <c r="II259" s="16"/>
      <c r="IJ259" s="16"/>
      <c r="IK259" s="16"/>
      <c r="IL259" s="16"/>
      <c r="IM259" s="16"/>
      <c r="IN259" s="16"/>
      <c r="IO259" s="16"/>
      <c r="IP259" s="16"/>
      <c r="IQ259" s="16"/>
      <c r="IR259" s="16"/>
      <c r="IS259" s="16"/>
      <c r="IT259" s="16"/>
      <c r="IU259" s="16"/>
      <c r="IV259" s="16"/>
    </row>
    <row r="260" spans="1:256" s="46" customFormat="1">
      <c r="A260" s="100" t="s">
        <v>373</v>
      </c>
      <c r="B260" s="100" t="s">
        <v>53</v>
      </c>
      <c r="C260" s="132" t="s">
        <v>54</v>
      </c>
      <c r="D260" s="40" t="s">
        <v>51</v>
      </c>
      <c r="E260" s="40"/>
      <c r="F260" s="40" t="str">
        <f t="shared" si="38"/>
        <v>け０５</v>
      </c>
      <c r="G260" s="40" t="str">
        <f t="shared" si="39"/>
        <v>川並和之</v>
      </c>
      <c r="H260" s="95" t="s">
        <v>52</v>
      </c>
      <c r="I260" s="95" t="s">
        <v>0</v>
      </c>
      <c r="J260" s="96">
        <v>1959</v>
      </c>
      <c r="K260" s="42">
        <f t="shared" si="40"/>
        <v>65</v>
      </c>
      <c r="L260" s="50" t="str">
        <f t="shared" si="41"/>
        <v>OK</v>
      </c>
      <c r="M260" s="47" t="s">
        <v>367</v>
      </c>
      <c r="N260" s="40"/>
      <c r="O260" s="40"/>
      <c r="P260" s="40"/>
      <c r="Q260" s="40"/>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16"/>
      <c r="DE260" s="16"/>
      <c r="DF260" s="16"/>
      <c r="DG260" s="16"/>
      <c r="DH260" s="16"/>
      <c r="DI260" s="16"/>
      <c r="DJ260" s="16"/>
      <c r="DK260" s="16"/>
      <c r="DL260" s="16"/>
      <c r="DM260" s="16"/>
      <c r="DN260" s="16"/>
      <c r="DO260" s="16"/>
      <c r="DP260" s="16"/>
      <c r="DQ260" s="16"/>
      <c r="DR260" s="16"/>
      <c r="DS260" s="16"/>
      <c r="DT260" s="16"/>
      <c r="DU260" s="16"/>
      <c r="DV260" s="16"/>
      <c r="DW260" s="16"/>
      <c r="DX260" s="16"/>
      <c r="DY260" s="16"/>
      <c r="DZ260" s="16"/>
      <c r="EA260" s="16"/>
      <c r="EB260" s="16"/>
      <c r="EC260" s="16"/>
      <c r="ED260" s="16"/>
      <c r="EE260" s="16"/>
      <c r="EF260" s="16"/>
      <c r="EG260" s="16"/>
      <c r="EH260" s="16"/>
      <c r="EI260" s="16"/>
      <c r="EJ260" s="16"/>
      <c r="EK260" s="16"/>
      <c r="EL260" s="16"/>
      <c r="EM260" s="16"/>
      <c r="EN260" s="16"/>
      <c r="EO260" s="16"/>
      <c r="EP260" s="16"/>
      <c r="EQ260" s="16"/>
      <c r="ER260" s="16"/>
      <c r="ES260" s="16"/>
      <c r="ET260" s="16"/>
      <c r="EU260" s="16"/>
      <c r="EV260" s="16"/>
      <c r="EW260" s="16"/>
      <c r="EX260" s="16"/>
      <c r="EY260" s="16"/>
      <c r="EZ260" s="16"/>
      <c r="FA260" s="16"/>
      <c r="FB260" s="16"/>
      <c r="FC260" s="16"/>
      <c r="FD260" s="16"/>
      <c r="FE260" s="16"/>
      <c r="FF260" s="16"/>
      <c r="FG260" s="16"/>
      <c r="FH260" s="16"/>
      <c r="FI260" s="16"/>
      <c r="FJ260" s="16"/>
      <c r="FK260" s="16"/>
      <c r="FL260" s="16"/>
      <c r="FM260" s="16"/>
      <c r="FN260" s="16"/>
      <c r="FO260" s="16"/>
      <c r="FP260" s="16"/>
      <c r="FQ260" s="16"/>
      <c r="FR260" s="16"/>
      <c r="FS260" s="16"/>
      <c r="FT260" s="16"/>
      <c r="FU260" s="16"/>
      <c r="FV260" s="16"/>
      <c r="FW260" s="16"/>
      <c r="FX260" s="16"/>
      <c r="FY260" s="16"/>
      <c r="FZ260" s="16"/>
      <c r="GA260" s="16"/>
      <c r="GB260" s="16"/>
      <c r="GC260" s="16"/>
      <c r="GD260" s="16"/>
      <c r="GE260" s="16"/>
      <c r="GF260" s="16"/>
      <c r="GG260" s="16"/>
      <c r="GH260" s="16"/>
      <c r="GI260" s="16"/>
      <c r="GJ260" s="16"/>
      <c r="GK260" s="16"/>
      <c r="GL260" s="16"/>
      <c r="GM260" s="16"/>
      <c r="GN260" s="16"/>
      <c r="GO260" s="16"/>
      <c r="GP260" s="16"/>
      <c r="GQ260" s="16"/>
      <c r="GR260" s="16"/>
      <c r="GS260" s="16"/>
      <c r="GT260" s="16"/>
      <c r="GU260" s="16"/>
      <c r="GV260" s="16"/>
      <c r="GW260" s="16"/>
      <c r="GX260" s="16"/>
      <c r="GY260" s="16"/>
      <c r="GZ260" s="16"/>
      <c r="HA260" s="16"/>
      <c r="HB260" s="16"/>
      <c r="HC260" s="16"/>
      <c r="HD260" s="16"/>
      <c r="HE260" s="16"/>
      <c r="HF260" s="16"/>
      <c r="HG260" s="16"/>
      <c r="HH260" s="16"/>
      <c r="HI260" s="16"/>
      <c r="HJ260" s="16"/>
      <c r="HK260" s="16"/>
      <c r="HL260" s="16"/>
      <c r="HM260" s="16"/>
      <c r="HN260" s="16"/>
      <c r="HO260" s="16"/>
      <c r="HP260" s="16"/>
      <c r="HQ260" s="16"/>
      <c r="HR260" s="16"/>
      <c r="HS260" s="16"/>
      <c r="HT260" s="16"/>
      <c r="HU260" s="16"/>
      <c r="HV260" s="16"/>
      <c r="HW260" s="16"/>
      <c r="HX260" s="16"/>
      <c r="HY260" s="16"/>
      <c r="HZ260" s="16"/>
      <c r="IA260" s="16"/>
      <c r="IB260" s="16"/>
      <c r="IC260" s="16"/>
      <c r="ID260" s="16"/>
      <c r="IE260" s="16"/>
      <c r="IF260" s="16"/>
      <c r="IG260" s="16"/>
      <c r="IH260" s="16"/>
      <c r="II260" s="16"/>
      <c r="IJ260" s="16"/>
      <c r="IK260" s="16"/>
      <c r="IL260" s="16"/>
      <c r="IM260" s="16"/>
      <c r="IN260" s="16"/>
      <c r="IO260" s="16"/>
      <c r="IP260" s="16"/>
      <c r="IQ260" s="16"/>
      <c r="IR260" s="16"/>
      <c r="IS260" s="16"/>
      <c r="IT260" s="16"/>
      <c r="IU260" s="16"/>
      <c r="IV260" s="16"/>
    </row>
    <row r="261" spans="1:256" s="46" customFormat="1">
      <c r="A261" s="100" t="s">
        <v>375</v>
      </c>
      <c r="B261" s="100" t="s">
        <v>2</v>
      </c>
      <c r="C261" s="132" t="s">
        <v>55</v>
      </c>
      <c r="D261" s="40" t="s">
        <v>51</v>
      </c>
      <c r="E261" s="40"/>
      <c r="F261" s="40" t="str">
        <f t="shared" si="38"/>
        <v>け０７</v>
      </c>
      <c r="G261" s="40" t="str">
        <f t="shared" si="39"/>
        <v>坪田真嘉</v>
      </c>
      <c r="H261" s="95" t="s">
        <v>52</v>
      </c>
      <c r="I261" s="95" t="s">
        <v>0</v>
      </c>
      <c r="J261" s="96">
        <v>1976</v>
      </c>
      <c r="K261" s="42">
        <f t="shared" si="40"/>
        <v>48</v>
      </c>
      <c r="L261" s="50" t="str">
        <f t="shared" si="41"/>
        <v>OK</v>
      </c>
      <c r="M261" s="47" t="s">
        <v>367</v>
      </c>
      <c r="N261" s="40"/>
      <c r="O261" s="40"/>
      <c r="P261" s="40"/>
      <c r="Q261" s="40"/>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16"/>
      <c r="DE261" s="16"/>
      <c r="DF261" s="16"/>
      <c r="DG261" s="16"/>
      <c r="DH261" s="16"/>
      <c r="DI261" s="16"/>
      <c r="DJ261" s="16"/>
      <c r="DK261" s="16"/>
      <c r="DL261" s="16"/>
      <c r="DM261" s="16"/>
      <c r="DN261" s="16"/>
      <c r="DO261" s="16"/>
      <c r="DP261" s="16"/>
      <c r="DQ261" s="16"/>
      <c r="DR261" s="16"/>
      <c r="DS261" s="16"/>
      <c r="DT261" s="16"/>
      <c r="DU261" s="16"/>
      <c r="DV261" s="16"/>
      <c r="DW261" s="16"/>
      <c r="DX261" s="16"/>
      <c r="DY261" s="16"/>
      <c r="DZ261" s="16"/>
      <c r="EA261" s="16"/>
      <c r="EB261" s="16"/>
      <c r="EC261" s="16"/>
      <c r="ED261" s="16"/>
      <c r="EE261" s="16"/>
      <c r="EF261" s="16"/>
      <c r="EG261" s="16"/>
      <c r="EH261" s="16"/>
      <c r="EI261" s="16"/>
      <c r="EJ261" s="16"/>
      <c r="EK261" s="16"/>
      <c r="EL261" s="16"/>
      <c r="EM261" s="16"/>
      <c r="EN261" s="16"/>
      <c r="EO261" s="16"/>
      <c r="EP261" s="16"/>
      <c r="EQ261" s="16"/>
      <c r="ER261" s="16"/>
      <c r="ES261" s="16"/>
      <c r="ET261" s="16"/>
      <c r="EU261" s="16"/>
      <c r="EV261" s="16"/>
      <c r="EW261" s="16"/>
      <c r="EX261" s="16"/>
      <c r="EY261" s="16"/>
      <c r="EZ261" s="16"/>
      <c r="FA261" s="16"/>
      <c r="FB261" s="16"/>
      <c r="FC261" s="16"/>
      <c r="FD261" s="16"/>
      <c r="FE261" s="16"/>
      <c r="FF261" s="16"/>
      <c r="FG261" s="16"/>
      <c r="FH261" s="16"/>
      <c r="FI261" s="16"/>
      <c r="FJ261" s="16"/>
      <c r="FK261" s="16"/>
      <c r="FL261" s="16"/>
      <c r="FM261" s="16"/>
      <c r="FN261" s="16"/>
      <c r="FO261" s="16"/>
      <c r="FP261" s="16"/>
      <c r="FQ261" s="16"/>
      <c r="FR261" s="16"/>
      <c r="FS261" s="16"/>
      <c r="FT261" s="16"/>
      <c r="FU261" s="16"/>
      <c r="FV261" s="16"/>
      <c r="FW261" s="16"/>
      <c r="FX261" s="16"/>
      <c r="FY261" s="16"/>
      <c r="FZ261" s="16"/>
      <c r="GA261" s="16"/>
      <c r="GB261" s="16"/>
      <c r="GC261" s="16"/>
      <c r="GD261" s="16"/>
      <c r="GE261" s="16"/>
      <c r="GF261" s="16"/>
      <c r="GG261" s="16"/>
      <c r="GH261" s="16"/>
      <c r="GI261" s="16"/>
      <c r="GJ261" s="16"/>
      <c r="GK261" s="16"/>
      <c r="GL261" s="16"/>
      <c r="GM261" s="16"/>
      <c r="GN261" s="16"/>
      <c r="GO261" s="16"/>
      <c r="GP261" s="16"/>
      <c r="GQ261" s="16"/>
      <c r="GR261" s="16"/>
      <c r="GS261" s="16"/>
      <c r="GT261" s="16"/>
      <c r="GU261" s="16"/>
      <c r="GV261" s="16"/>
      <c r="GW261" s="16"/>
      <c r="GX261" s="16"/>
      <c r="GY261" s="16"/>
      <c r="GZ261" s="16"/>
      <c r="HA261" s="16"/>
      <c r="HB261" s="16"/>
      <c r="HC261" s="16"/>
      <c r="HD261" s="16"/>
      <c r="HE261" s="16"/>
      <c r="HF261" s="16"/>
      <c r="HG261" s="16"/>
      <c r="HH261" s="16"/>
      <c r="HI261" s="16"/>
      <c r="HJ261" s="16"/>
      <c r="HK261" s="16"/>
      <c r="HL261" s="16"/>
      <c r="HM261" s="16"/>
      <c r="HN261" s="16"/>
      <c r="HO261" s="16"/>
      <c r="HP261" s="16"/>
      <c r="HQ261" s="16"/>
      <c r="HR261" s="16"/>
      <c r="HS261" s="16"/>
      <c r="HT261" s="16"/>
      <c r="HU261" s="16"/>
      <c r="HV261" s="16"/>
      <c r="HW261" s="16"/>
      <c r="HX261" s="16"/>
      <c r="HY261" s="16"/>
      <c r="HZ261" s="16"/>
      <c r="IA261" s="16"/>
      <c r="IB261" s="16"/>
      <c r="IC261" s="16"/>
      <c r="ID261" s="16"/>
      <c r="IE261" s="16"/>
      <c r="IF261" s="16"/>
      <c r="IG261" s="16"/>
      <c r="IH261" s="16"/>
      <c r="II261" s="16"/>
      <c r="IJ261" s="16"/>
      <c r="IK261" s="16"/>
      <c r="IL261" s="16"/>
      <c r="IM261" s="16"/>
      <c r="IN261" s="16"/>
      <c r="IO261" s="16"/>
      <c r="IP261" s="16"/>
      <c r="IQ261" s="16"/>
      <c r="IR261" s="16"/>
      <c r="IS261" s="16"/>
      <c r="IT261" s="16"/>
      <c r="IU261" s="16"/>
      <c r="IV261" s="16"/>
    </row>
    <row r="262" spans="1:256" s="46" customFormat="1">
      <c r="A262" s="100" t="s">
        <v>376</v>
      </c>
      <c r="B262" s="100" t="s">
        <v>56</v>
      </c>
      <c r="C262" s="132" t="s">
        <v>57</v>
      </c>
      <c r="D262" s="40" t="s">
        <v>51</v>
      </c>
      <c r="E262" s="40"/>
      <c r="F262" s="40" t="str">
        <f t="shared" si="38"/>
        <v>け０８</v>
      </c>
      <c r="G262" s="40" t="str">
        <f t="shared" si="39"/>
        <v>永里裕次</v>
      </c>
      <c r="H262" s="95" t="s">
        <v>52</v>
      </c>
      <c r="I262" s="95" t="s">
        <v>0</v>
      </c>
      <c r="J262" s="96">
        <v>1979</v>
      </c>
      <c r="K262" s="42">
        <f t="shared" si="40"/>
        <v>45</v>
      </c>
      <c r="L262" s="50" t="str">
        <f t="shared" si="41"/>
        <v>OK</v>
      </c>
      <c r="M262" s="40" t="s">
        <v>378</v>
      </c>
      <c r="N262" s="40"/>
      <c r="O262" s="40"/>
      <c r="P262" s="40"/>
      <c r="Q262" s="40"/>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c r="CW262" s="16"/>
      <c r="CX262" s="16"/>
      <c r="CY262" s="16"/>
      <c r="CZ262" s="16"/>
      <c r="DA262" s="16"/>
      <c r="DB262" s="16"/>
      <c r="DC262" s="16"/>
      <c r="DD262" s="16"/>
      <c r="DE262" s="16"/>
      <c r="DF262" s="16"/>
      <c r="DG262" s="16"/>
      <c r="DH262" s="16"/>
      <c r="DI262" s="16"/>
      <c r="DJ262" s="16"/>
      <c r="DK262" s="16"/>
      <c r="DL262" s="16"/>
      <c r="DM262" s="16"/>
      <c r="DN262" s="16"/>
      <c r="DO262" s="16"/>
      <c r="DP262" s="16"/>
      <c r="DQ262" s="16"/>
      <c r="DR262" s="16"/>
      <c r="DS262" s="16"/>
      <c r="DT262" s="16"/>
      <c r="DU262" s="16"/>
      <c r="DV262" s="16"/>
      <c r="DW262" s="16"/>
      <c r="DX262" s="16"/>
      <c r="DY262" s="16"/>
      <c r="DZ262" s="16"/>
      <c r="EA262" s="16"/>
      <c r="EB262" s="16"/>
      <c r="EC262" s="16"/>
      <c r="ED262" s="16"/>
      <c r="EE262" s="16"/>
      <c r="EF262" s="16"/>
      <c r="EG262" s="16"/>
      <c r="EH262" s="16"/>
      <c r="EI262" s="16"/>
      <c r="EJ262" s="16"/>
      <c r="EK262" s="16"/>
      <c r="EL262" s="16"/>
      <c r="EM262" s="16"/>
      <c r="EN262" s="16"/>
      <c r="EO262" s="16"/>
      <c r="EP262" s="16"/>
      <c r="EQ262" s="16"/>
      <c r="ER262" s="16"/>
      <c r="ES262" s="16"/>
      <c r="ET262" s="16"/>
      <c r="EU262" s="16"/>
      <c r="EV262" s="16"/>
      <c r="EW262" s="16"/>
      <c r="EX262" s="16"/>
      <c r="EY262" s="16"/>
      <c r="EZ262" s="16"/>
      <c r="FA262" s="16"/>
      <c r="FB262" s="16"/>
      <c r="FC262" s="16"/>
      <c r="FD262" s="16"/>
      <c r="FE262" s="16"/>
      <c r="FF262" s="16"/>
      <c r="FG262" s="16"/>
      <c r="FH262" s="16"/>
      <c r="FI262" s="16"/>
      <c r="FJ262" s="16"/>
      <c r="FK262" s="16"/>
      <c r="FL262" s="16"/>
      <c r="FM262" s="16"/>
      <c r="FN262" s="16"/>
      <c r="FO262" s="16"/>
      <c r="FP262" s="16"/>
      <c r="FQ262" s="16"/>
      <c r="FR262" s="16"/>
      <c r="FS262" s="16"/>
      <c r="FT262" s="16"/>
      <c r="FU262" s="16"/>
      <c r="FV262" s="16"/>
      <c r="FW262" s="16"/>
      <c r="FX262" s="16"/>
      <c r="FY262" s="16"/>
      <c r="FZ262" s="16"/>
      <c r="GA262" s="16"/>
      <c r="GB262" s="16"/>
      <c r="GC262" s="16"/>
      <c r="GD262" s="16"/>
      <c r="GE262" s="16"/>
      <c r="GF262" s="16"/>
      <c r="GG262" s="16"/>
      <c r="GH262" s="16"/>
      <c r="GI262" s="16"/>
      <c r="GJ262" s="16"/>
      <c r="GK262" s="16"/>
      <c r="GL262" s="16"/>
      <c r="GM262" s="16"/>
      <c r="GN262" s="16"/>
      <c r="GO262" s="16"/>
      <c r="GP262" s="16"/>
      <c r="GQ262" s="16"/>
      <c r="GR262" s="16"/>
      <c r="GS262" s="16"/>
      <c r="GT262" s="16"/>
      <c r="GU262" s="16"/>
      <c r="GV262" s="16"/>
      <c r="GW262" s="16"/>
      <c r="GX262" s="16"/>
      <c r="GY262" s="16"/>
      <c r="GZ262" s="16"/>
      <c r="HA262" s="16"/>
      <c r="HB262" s="16"/>
      <c r="HC262" s="16"/>
      <c r="HD262" s="16"/>
      <c r="HE262" s="16"/>
      <c r="HF262" s="16"/>
      <c r="HG262" s="16"/>
      <c r="HH262" s="16"/>
      <c r="HI262" s="16"/>
      <c r="HJ262" s="16"/>
      <c r="HK262" s="16"/>
      <c r="HL262" s="16"/>
      <c r="HM262" s="16"/>
      <c r="HN262" s="16"/>
      <c r="HO262" s="16"/>
      <c r="HP262" s="16"/>
      <c r="HQ262" s="16"/>
      <c r="HR262" s="16"/>
      <c r="HS262" s="16"/>
      <c r="HT262" s="16"/>
      <c r="HU262" s="16"/>
      <c r="HV262" s="16"/>
      <c r="HW262" s="16"/>
      <c r="HX262" s="16"/>
      <c r="HY262" s="16"/>
      <c r="HZ262" s="16"/>
      <c r="IA262" s="16"/>
      <c r="IB262" s="16"/>
      <c r="IC262" s="16"/>
      <c r="ID262" s="16"/>
      <c r="IE262" s="16"/>
      <c r="IF262" s="16"/>
      <c r="IG262" s="16"/>
      <c r="IH262" s="16"/>
      <c r="II262" s="16"/>
      <c r="IJ262" s="16"/>
      <c r="IK262" s="16"/>
      <c r="IL262" s="16"/>
      <c r="IM262" s="16"/>
      <c r="IN262" s="16"/>
      <c r="IO262" s="16"/>
      <c r="IP262" s="16"/>
      <c r="IQ262" s="16"/>
      <c r="IR262" s="16"/>
      <c r="IS262" s="16"/>
      <c r="IT262" s="16"/>
      <c r="IU262" s="16"/>
      <c r="IV262" s="16"/>
    </row>
    <row r="263" spans="1:256" s="46" customFormat="1">
      <c r="A263" s="100" t="s">
        <v>377</v>
      </c>
      <c r="B263" s="100" t="s">
        <v>58</v>
      </c>
      <c r="C263" s="132" t="s">
        <v>59</v>
      </c>
      <c r="D263" s="40" t="s">
        <v>51</v>
      </c>
      <c r="E263" s="40"/>
      <c r="F263" s="40" t="str">
        <f t="shared" si="38"/>
        <v>け０９</v>
      </c>
      <c r="G263" s="40" t="str">
        <f t="shared" si="39"/>
        <v>山口直彦</v>
      </c>
      <c r="H263" s="95" t="s">
        <v>52</v>
      </c>
      <c r="I263" s="95" t="s">
        <v>0</v>
      </c>
      <c r="J263" s="96">
        <v>1986</v>
      </c>
      <c r="K263" s="42">
        <f t="shared" si="40"/>
        <v>38</v>
      </c>
      <c r="L263" s="50" t="str">
        <f t="shared" si="41"/>
        <v>OK</v>
      </c>
      <c r="M263" s="47" t="s">
        <v>367</v>
      </c>
      <c r="N263" s="40"/>
      <c r="O263" s="40"/>
      <c r="P263" s="40"/>
      <c r="Q263" s="40"/>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c r="CW263" s="16"/>
      <c r="CX263" s="16"/>
      <c r="CY263" s="16"/>
      <c r="CZ263" s="16"/>
      <c r="DA263" s="16"/>
      <c r="DB263" s="16"/>
      <c r="DC263" s="16"/>
      <c r="DD263" s="16"/>
      <c r="DE263" s="16"/>
      <c r="DF263" s="16"/>
      <c r="DG263" s="16"/>
      <c r="DH263" s="16"/>
      <c r="DI263" s="16"/>
      <c r="DJ263" s="16"/>
      <c r="DK263" s="16"/>
      <c r="DL263" s="16"/>
      <c r="DM263" s="16"/>
      <c r="DN263" s="16"/>
      <c r="DO263" s="16"/>
      <c r="DP263" s="16"/>
      <c r="DQ263" s="16"/>
      <c r="DR263" s="16"/>
      <c r="DS263" s="16"/>
      <c r="DT263" s="16"/>
      <c r="DU263" s="16"/>
      <c r="DV263" s="16"/>
      <c r="DW263" s="16"/>
      <c r="DX263" s="16"/>
      <c r="DY263" s="16"/>
      <c r="DZ263" s="16"/>
      <c r="EA263" s="16"/>
      <c r="EB263" s="16"/>
      <c r="EC263" s="16"/>
      <c r="ED263" s="16"/>
      <c r="EE263" s="16"/>
      <c r="EF263" s="16"/>
      <c r="EG263" s="16"/>
      <c r="EH263" s="16"/>
      <c r="EI263" s="16"/>
      <c r="EJ263" s="16"/>
      <c r="EK263" s="16"/>
      <c r="EL263" s="16"/>
      <c r="EM263" s="16"/>
      <c r="EN263" s="16"/>
      <c r="EO263" s="16"/>
      <c r="EP263" s="16"/>
      <c r="EQ263" s="16"/>
      <c r="ER263" s="16"/>
      <c r="ES263" s="16"/>
      <c r="ET263" s="16"/>
      <c r="EU263" s="16"/>
      <c r="EV263" s="16"/>
      <c r="EW263" s="16"/>
      <c r="EX263" s="16"/>
      <c r="EY263" s="16"/>
      <c r="EZ263" s="16"/>
      <c r="FA263" s="16"/>
      <c r="FB263" s="16"/>
      <c r="FC263" s="16"/>
      <c r="FD263" s="16"/>
      <c r="FE263" s="16"/>
      <c r="FF263" s="16"/>
      <c r="FG263" s="16"/>
      <c r="FH263" s="16"/>
      <c r="FI263" s="16"/>
      <c r="FJ263" s="16"/>
      <c r="FK263" s="16"/>
      <c r="FL263" s="16"/>
      <c r="FM263" s="16"/>
      <c r="FN263" s="16"/>
      <c r="FO263" s="16"/>
      <c r="FP263" s="16"/>
      <c r="FQ263" s="16"/>
      <c r="FR263" s="16"/>
      <c r="FS263" s="16"/>
      <c r="FT263" s="16"/>
      <c r="FU263" s="16"/>
      <c r="FV263" s="16"/>
      <c r="FW263" s="16"/>
      <c r="FX263" s="16"/>
      <c r="FY263" s="16"/>
      <c r="FZ263" s="16"/>
      <c r="GA263" s="16"/>
      <c r="GB263" s="16"/>
      <c r="GC263" s="16"/>
      <c r="GD263" s="16"/>
      <c r="GE263" s="16"/>
      <c r="GF263" s="16"/>
      <c r="GG263" s="16"/>
      <c r="GH263" s="16"/>
      <c r="GI263" s="16"/>
      <c r="GJ263" s="16"/>
      <c r="GK263" s="16"/>
      <c r="GL263" s="16"/>
      <c r="GM263" s="16"/>
      <c r="GN263" s="16"/>
      <c r="GO263" s="16"/>
      <c r="GP263" s="16"/>
      <c r="GQ263" s="16"/>
      <c r="GR263" s="16"/>
      <c r="GS263" s="16"/>
      <c r="GT263" s="16"/>
      <c r="GU263" s="16"/>
      <c r="GV263" s="16"/>
      <c r="GW263" s="16"/>
      <c r="GX263" s="16"/>
      <c r="GY263" s="16"/>
      <c r="GZ263" s="16"/>
      <c r="HA263" s="16"/>
      <c r="HB263" s="16"/>
      <c r="HC263" s="16"/>
      <c r="HD263" s="16"/>
      <c r="HE263" s="16"/>
      <c r="HF263" s="16"/>
      <c r="HG263" s="16"/>
      <c r="HH263" s="16"/>
      <c r="HI263" s="16"/>
      <c r="HJ263" s="16"/>
      <c r="HK263" s="16"/>
      <c r="HL263" s="16"/>
      <c r="HM263" s="16"/>
      <c r="HN263" s="16"/>
      <c r="HO263" s="16"/>
      <c r="HP263" s="16"/>
      <c r="HQ263" s="16"/>
      <c r="HR263" s="16"/>
      <c r="HS263" s="16"/>
      <c r="HT263" s="16"/>
      <c r="HU263" s="16"/>
      <c r="HV263" s="16"/>
      <c r="HW263" s="16"/>
      <c r="HX263" s="16"/>
      <c r="HY263" s="16"/>
      <c r="HZ263" s="16"/>
      <c r="IA263" s="16"/>
      <c r="IB263" s="16"/>
      <c r="IC263" s="16"/>
      <c r="ID263" s="16"/>
      <c r="IE263" s="16"/>
      <c r="IF263" s="16"/>
      <c r="IG263" s="16"/>
      <c r="IH263" s="16"/>
      <c r="II263" s="16"/>
      <c r="IJ263" s="16"/>
      <c r="IK263" s="16"/>
      <c r="IL263" s="16"/>
      <c r="IM263" s="16"/>
      <c r="IN263" s="16"/>
      <c r="IO263" s="16"/>
      <c r="IP263" s="16"/>
      <c r="IQ263" s="16"/>
      <c r="IR263" s="16"/>
      <c r="IS263" s="16"/>
      <c r="IT263" s="16"/>
      <c r="IU263" s="16"/>
      <c r="IV263" s="16"/>
    </row>
    <row r="264" spans="1:256" s="46" customFormat="1">
      <c r="A264" s="100" t="s">
        <v>379</v>
      </c>
      <c r="B264" s="133" t="s">
        <v>60</v>
      </c>
      <c r="C264" s="255" t="s">
        <v>61</v>
      </c>
      <c r="D264" s="40" t="s">
        <v>51</v>
      </c>
      <c r="E264" s="40"/>
      <c r="F264" s="40" t="str">
        <f t="shared" si="38"/>
        <v>け１０</v>
      </c>
      <c r="G264" s="48" t="str">
        <f t="shared" si="39"/>
        <v>福永裕美</v>
      </c>
      <c r="H264" s="95" t="s">
        <v>52</v>
      </c>
      <c r="I264" s="97" t="s">
        <v>3</v>
      </c>
      <c r="J264" s="96">
        <v>1963</v>
      </c>
      <c r="K264" s="42">
        <f t="shared" si="40"/>
        <v>61</v>
      </c>
      <c r="L264" s="50" t="str">
        <f t="shared" si="41"/>
        <v>OK</v>
      </c>
      <c r="M264" s="47" t="s">
        <v>367</v>
      </c>
      <c r="N264" s="40"/>
      <c r="O264" s="40"/>
      <c r="P264" s="40"/>
      <c r="Q264" s="40"/>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c r="CW264" s="16"/>
      <c r="CX264" s="16"/>
      <c r="CY264" s="16"/>
      <c r="CZ264" s="16"/>
      <c r="DA264" s="16"/>
      <c r="DB264" s="16"/>
      <c r="DC264" s="16"/>
      <c r="DD264" s="16"/>
      <c r="DE264" s="16"/>
      <c r="DF264" s="16"/>
      <c r="DG264" s="16"/>
      <c r="DH264" s="16"/>
      <c r="DI264" s="16"/>
      <c r="DJ264" s="16"/>
      <c r="DK264" s="16"/>
      <c r="DL264" s="16"/>
      <c r="DM264" s="16"/>
      <c r="DN264" s="16"/>
      <c r="DO264" s="16"/>
      <c r="DP264" s="16"/>
      <c r="DQ264" s="16"/>
      <c r="DR264" s="16"/>
      <c r="DS264" s="16"/>
      <c r="DT264" s="16"/>
      <c r="DU264" s="16"/>
      <c r="DV264" s="16"/>
      <c r="DW264" s="16"/>
      <c r="DX264" s="16"/>
      <c r="DY264" s="16"/>
      <c r="DZ264" s="16"/>
      <c r="EA264" s="16"/>
      <c r="EB264" s="16"/>
      <c r="EC264" s="16"/>
      <c r="ED264" s="16"/>
      <c r="EE264" s="16"/>
      <c r="EF264" s="16"/>
      <c r="EG264" s="16"/>
      <c r="EH264" s="16"/>
      <c r="EI264" s="16"/>
      <c r="EJ264" s="16"/>
      <c r="EK264" s="16"/>
      <c r="EL264" s="16"/>
      <c r="EM264" s="16"/>
      <c r="EN264" s="16"/>
      <c r="EO264" s="16"/>
      <c r="EP264" s="16"/>
      <c r="EQ264" s="16"/>
      <c r="ER264" s="16"/>
      <c r="ES264" s="16"/>
      <c r="ET264" s="16"/>
      <c r="EU264" s="16"/>
      <c r="EV264" s="16"/>
      <c r="EW264" s="16"/>
      <c r="EX264" s="16"/>
      <c r="EY264" s="16"/>
      <c r="EZ264" s="16"/>
      <c r="FA264" s="16"/>
      <c r="FB264" s="16"/>
      <c r="FC264" s="16"/>
      <c r="FD264" s="16"/>
      <c r="FE264" s="16"/>
      <c r="FF264" s="16"/>
      <c r="FG264" s="16"/>
      <c r="FH264" s="16"/>
      <c r="FI264" s="16"/>
      <c r="FJ264" s="16"/>
      <c r="FK264" s="16"/>
      <c r="FL264" s="16"/>
      <c r="FM264" s="16"/>
      <c r="FN264" s="16"/>
      <c r="FO264" s="16"/>
      <c r="FP264" s="16"/>
      <c r="FQ264" s="16"/>
      <c r="FR264" s="16"/>
      <c r="FS264" s="16"/>
      <c r="FT264" s="16"/>
      <c r="FU264" s="16"/>
      <c r="FV264" s="16"/>
      <c r="FW264" s="16"/>
      <c r="FX264" s="16"/>
      <c r="FY264" s="16"/>
      <c r="FZ264" s="16"/>
      <c r="GA264" s="16"/>
      <c r="GB264" s="16"/>
      <c r="GC264" s="16"/>
      <c r="GD264" s="16"/>
      <c r="GE264" s="16"/>
      <c r="GF264" s="16"/>
      <c r="GG264" s="16"/>
      <c r="GH264" s="16"/>
      <c r="GI264" s="16"/>
      <c r="GJ264" s="16"/>
      <c r="GK264" s="16"/>
      <c r="GL264" s="16"/>
      <c r="GM264" s="16"/>
      <c r="GN264" s="16"/>
      <c r="GO264" s="16"/>
      <c r="GP264" s="16"/>
      <c r="GQ264" s="16"/>
      <c r="GR264" s="16"/>
      <c r="GS264" s="16"/>
      <c r="GT264" s="16"/>
      <c r="GU264" s="16"/>
      <c r="GV264" s="16"/>
      <c r="GW264" s="16"/>
      <c r="GX264" s="16"/>
      <c r="GY264" s="16"/>
      <c r="GZ264" s="16"/>
      <c r="HA264" s="16"/>
      <c r="HB264" s="16"/>
      <c r="HC264" s="16"/>
      <c r="HD264" s="16"/>
      <c r="HE264" s="16"/>
      <c r="HF264" s="16"/>
      <c r="HG264" s="16"/>
      <c r="HH264" s="16"/>
      <c r="HI264" s="16"/>
      <c r="HJ264" s="16"/>
      <c r="HK264" s="16"/>
      <c r="HL264" s="16"/>
      <c r="HM264" s="16"/>
      <c r="HN264" s="16"/>
      <c r="HO264" s="16"/>
      <c r="HP264" s="16"/>
      <c r="HQ264" s="16"/>
      <c r="HR264" s="16"/>
      <c r="HS264" s="16"/>
      <c r="HT264" s="16"/>
      <c r="HU264" s="16"/>
      <c r="HV264" s="16"/>
      <c r="HW264" s="16"/>
      <c r="HX264" s="16"/>
      <c r="HY264" s="16"/>
      <c r="HZ264" s="16"/>
      <c r="IA264" s="16"/>
      <c r="IB264" s="16"/>
      <c r="IC264" s="16"/>
      <c r="ID264" s="16"/>
      <c r="IE264" s="16"/>
      <c r="IF264" s="16"/>
      <c r="IG264" s="16"/>
      <c r="IH264" s="16"/>
      <c r="II264" s="16"/>
      <c r="IJ264" s="16"/>
      <c r="IK264" s="16"/>
      <c r="IL264" s="16"/>
      <c r="IM264" s="16"/>
      <c r="IN264" s="16"/>
      <c r="IO264" s="16"/>
      <c r="IP264" s="16"/>
      <c r="IQ264" s="16"/>
      <c r="IR264" s="16"/>
      <c r="IS264" s="16"/>
      <c r="IT264" s="16"/>
      <c r="IU264" s="16"/>
      <c r="IV264" s="16"/>
    </row>
    <row r="265" spans="1:256" s="46" customFormat="1">
      <c r="A265" s="100" t="s">
        <v>380</v>
      </c>
      <c r="B265" s="100" t="s">
        <v>391</v>
      </c>
      <c r="C265" s="94" t="s">
        <v>392</v>
      </c>
      <c r="D265" s="40" t="s">
        <v>51</v>
      </c>
      <c r="E265" s="40"/>
      <c r="F265" s="40" t="str">
        <f t="shared" si="38"/>
        <v>け１１</v>
      </c>
      <c r="G265" s="40" t="str">
        <f t="shared" si="39"/>
        <v>福永一典</v>
      </c>
      <c r="H265" s="95" t="s">
        <v>52</v>
      </c>
      <c r="I265" s="95" t="s">
        <v>0</v>
      </c>
      <c r="J265" s="42">
        <v>1967</v>
      </c>
      <c r="K265" s="42">
        <f t="shared" si="40"/>
        <v>57</v>
      </c>
      <c r="L265" s="50" t="str">
        <f t="shared" si="41"/>
        <v>OK</v>
      </c>
      <c r="M265" s="40" t="s">
        <v>393</v>
      </c>
      <c r="N265" s="40"/>
      <c r="O265" s="40"/>
      <c r="P265" s="40"/>
      <c r="Q265" s="40"/>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c r="CJ265" s="16"/>
      <c r="CK265" s="16"/>
      <c r="CL265" s="16"/>
      <c r="CM265" s="16"/>
      <c r="CN265" s="16"/>
      <c r="CO265" s="16"/>
      <c r="CP265" s="16"/>
      <c r="CQ265" s="16"/>
      <c r="CR265" s="16"/>
      <c r="CS265" s="16"/>
      <c r="CT265" s="16"/>
      <c r="CU265" s="16"/>
      <c r="CV265" s="16"/>
      <c r="CW265" s="16"/>
      <c r="CX265" s="16"/>
      <c r="CY265" s="16"/>
      <c r="CZ265" s="16"/>
      <c r="DA265" s="16"/>
      <c r="DB265" s="16"/>
      <c r="DC265" s="16"/>
      <c r="DD265" s="16"/>
      <c r="DE265" s="16"/>
      <c r="DF265" s="16"/>
      <c r="DG265" s="16"/>
      <c r="DH265" s="16"/>
      <c r="DI265" s="16"/>
      <c r="DJ265" s="16"/>
      <c r="DK265" s="16"/>
      <c r="DL265" s="16"/>
      <c r="DM265" s="16"/>
      <c r="DN265" s="16"/>
      <c r="DO265" s="16"/>
      <c r="DP265" s="16"/>
      <c r="DQ265" s="16"/>
      <c r="DR265" s="16"/>
      <c r="DS265" s="16"/>
      <c r="DT265" s="16"/>
      <c r="DU265" s="16"/>
      <c r="DV265" s="16"/>
      <c r="DW265" s="16"/>
      <c r="DX265" s="16"/>
      <c r="DY265" s="16"/>
      <c r="DZ265" s="16"/>
      <c r="EA265" s="16"/>
      <c r="EB265" s="16"/>
      <c r="EC265" s="16"/>
      <c r="ED265" s="16"/>
      <c r="EE265" s="16"/>
      <c r="EF265" s="16"/>
      <c r="EG265" s="16"/>
      <c r="EH265" s="16"/>
      <c r="EI265" s="16"/>
      <c r="EJ265" s="16"/>
      <c r="EK265" s="16"/>
      <c r="EL265" s="16"/>
      <c r="EM265" s="16"/>
      <c r="EN265" s="16"/>
      <c r="EO265" s="16"/>
      <c r="EP265" s="16"/>
      <c r="EQ265" s="16"/>
      <c r="ER265" s="16"/>
      <c r="ES265" s="16"/>
      <c r="ET265" s="16"/>
      <c r="EU265" s="16"/>
      <c r="EV265" s="16"/>
      <c r="EW265" s="16"/>
      <c r="EX265" s="16"/>
      <c r="EY265" s="16"/>
      <c r="EZ265" s="16"/>
      <c r="FA265" s="16"/>
      <c r="FB265" s="16"/>
      <c r="FC265" s="16"/>
      <c r="FD265" s="16"/>
      <c r="FE265" s="16"/>
      <c r="FF265" s="16"/>
      <c r="FG265" s="16"/>
      <c r="FH265" s="16"/>
      <c r="FI265" s="16"/>
      <c r="FJ265" s="16"/>
      <c r="FK265" s="16"/>
      <c r="FL265" s="16"/>
      <c r="FM265" s="16"/>
      <c r="FN265" s="16"/>
      <c r="FO265" s="16"/>
      <c r="FP265" s="16"/>
      <c r="FQ265" s="16"/>
      <c r="FR265" s="16"/>
      <c r="FS265" s="16"/>
      <c r="FT265" s="16"/>
      <c r="FU265" s="16"/>
      <c r="FV265" s="16"/>
      <c r="FW265" s="16"/>
      <c r="FX265" s="16"/>
      <c r="FY265" s="16"/>
      <c r="FZ265" s="16"/>
      <c r="GA265" s="16"/>
      <c r="GB265" s="16"/>
      <c r="GC265" s="16"/>
      <c r="GD265" s="16"/>
      <c r="GE265" s="16"/>
      <c r="GF265" s="16"/>
      <c r="GG265" s="16"/>
      <c r="GH265" s="16"/>
      <c r="GI265" s="16"/>
      <c r="GJ265" s="16"/>
      <c r="GK265" s="16"/>
      <c r="GL265" s="16"/>
      <c r="GM265" s="16"/>
      <c r="GN265" s="16"/>
      <c r="GO265" s="16"/>
      <c r="GP265" s="16"/>
      <c r="GQ265" s="16"/>
      <c r="GR265" s="16"/>
      <c r="GS265" s="16"/>
      <c r="GT265" s="16"/>
      <c r="GU265" s="16"/>
      <c r="GV265" s="16"/>
      <c r="GW265" s="16"/>
      <c r="GX265" s="16"/>
      <c r="GY265" s="16"/>
      <c r="GZ265" s="16"/>
      <c r="HA265" s="16"/>
      <c r="HB265" s="16"/>
      <c r="HC265" s="16"/>
      <c r="HD265" s="16"/>
      <c r="HE265" s="16"/>
      <c r="HF265" s="16"/>
      <c r="HG265" s="16"/>
      <c r="HH265" s="16"/>
      <c r="HI265" s="16"/>
      <c r="HJ265" s="16"/>
      <c r="HK265" s="16"/>
      <c r="HL265" s="16"/>
      <c r="HM265" s="16"/>
      <c r="HN265" s="16"/>
      <c r="HO265" s="16"/>
      <c r="HP265" s="16"/>
      <c r="HQ265" s="16"/>
      <c r="HR265" s="16"/>
      <c r="HS265" s="16"/>
      <c r="HT265" s="16"/>
      <c r="HU265" s="16"/>
      <c r="HV265" s="16"/>
      <c r="HW265" s="16"/>
      <c r="HX265" s="16"/>
      <c r="HY265" s="16"/>
      <c r="HZ265" s="16"/>
      <c r="IA265" s="16"/>
      <c r="IB265" s="16"/>
      <c r="IC265" s="16"/>
      <c r="ID265" s="16"/>
      <c r="IE265" s="16"/>
      <c r="IF265" s="16"/>
      <c r="IG265" s="16"/>
      <c r="IH265" s="16"/>
      <c r="II265" s="16"/>
      <c r="IJ265" s="16"/>
      <c r="IK265" s="16"/>
      <c r="IL265" s="16"/>
      <c r="IM265" s="16"/>
      <c r="IN265" s="16"/>
      <c r="IO265" s="16"/>
      <c r="IP265" s="16"/>
      <c r="IQ265" s="16"/>
      <c r="IR265" s="16"/>
      <c r="IS265" s="16"/>
      <c r="IT265" s="16"/>
      <c r="IU265" s="16"/>
      <c r="IV265" s="16"/>
    </row>
    <row r="266" spans="1:256" s="46" customFormat="1">
      <c r="A266" s="100" t="s">
        <v>381</v>
      </c>
      <c r="B266" s="100" t="s">
        <v>398</v>
      </c>
      <c r="C266" s="100" t="s">
        <v>399</v>
      </c>
      <c r="D266" s="40" t="s">
        <v>51</v>
      </c>
      <c r="E266" s="40"/>
      <c r="F266" s="40" t="str">
        <f t="shared" si="38"/>
        <v>け１２</v>
      </c>
      <c r="G266" s="40" t="str">
        <f t="shared" si="39"/>
        <v>小澤藤信</v>
      </c>
      <c r="H266" s="95" t="s">
        <v>52</v>
      </c>
      <c r="I266" s="95" t="s">
        <v>0</v>
      </c>
      <c r="J266" s="42">
        <v>1964</v>
      </c>
      <c r="K266" s="42">
        <f t="shared" si="40"/>
        <v>60</v>
      </c>
      <c r="L266" s="129" t="str">
        <f t="shared" si="41"/>
        <v>OK</v>
      </c>
      <c r="M266" s="40" t="s">
        <v>135</v>
      </c>
      <c r="N266" s="40"/>
      <c r="O266" s="40"/>
      <c r="P266" s="40"/>
      <c r="Q266" s="40"/>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c r="CW266" s="16"/>
      <c r="CX266" s="16"/>
      <c r="CY266" s="16"/>
      <c r="CZ266" s="16"/>
      <c r="DA266" s="16"/>
      <c r="DB266" s="16"/>
      <c r="DC266" s="16"/>
      <c r="DD266" s="16"/>
      <c r="DE266" s="16"/>
      <c r="DF266" s="16"/>
      <c r="DG266" s="16"/>
      <c r="DH266" s="16"/>
      <c r="DI266" s="16"/>
      <c r="DJ266" s="16"/>
      <c r="DK266" s="16"/>
      <c r="DL266" s="16"/>
      <c r="DM266" s="16"/>
      <c r="DN266" s="16"/>
      <c r="DO266" s="16"/>
      <c r="DP266" s="16"/>
      <c r="DQ266" s="16"/>
      <c r="DR266" s="16"/>
      <c r="DS266" s="16"/>
      <c r="DT266" s="16"/>
      <c r="DU266" s="16"/>
      <c r="DV266" s="16"/>
      <c r="DW266" s="16"/>
      <c r="DX266" s="16"/>
      <c r="DY266" s="16"/>
      <c r="DZ266" s="16"/>
      <c r="EA266" s="16"/>
      <c r="EB266" s="16"/>
      <c r="EC266" s="16"/>
      <c r="ED266" s="16"/>
      <c r="EE266" s="16"/>
      <c r="EF266" s="16"/>
      <c r="EG266" s="16"/>
      <c r="EH266" s="16"/>
      <c r="EI266" s="16"/>
      <c r="EJ266" s="16"/>
      <c r="EK266" s="16"/>
      <c r="EL266" s="16"/>
      <c r="EM266" s="16"/>
      <c r="EN266" s="16"/>
      <c r="EO266" s="16"/>
      <c r="EP266" s="16"/>
      <c r="EQ266" s="16"/>
      <c r="ER266" s="16"/>
      <c r="ES266" s="16"/>
      <c r="ET266" s="16"/>
      <c r="EU266" s="16"/>
      <c r="EV266" s="16"/>
      <c r="EW266" s="16"/>
      <c r="EX266" s="16"/>
      <c r="EY266" s="16"/>
      <c r="EZ266" s="16"/>
      <c r="FA266" s="16"/>
      <c r="FB266" s="16"/>
      <c r="FC266" s="16"/>
      <c r="FD266" s="16"/>
      <c r="FE266" s="16"/>
      <c r="FF266" s="16"/>
      <c r="FG266" s="16"/>
      <c r="FH266" s="16"/>
      <c r="FI266" s="16"/>
      <c r="FJ266" s="16"/>
      <c r="FK266" s="16"/>
      <c r="FL266" s="16"/>
      <c r="FM266" s="16"/>
      <c r="FN266" s="16"/>
      <c r="FO266" s="16"/>
      <c r="FP266" s="16"/>
      <c r="FQ266" s="16"/>
      <c r="FR266" s="16"/>
      <c r="FS266" s="16"/>
      <c r="FT266" s="16"/>
      <c r="FU266" s="16"/>
      <c r="FV266" s="16"/>
      <c r="FW266" s="16"/>
      <c r="FX266" s="16"/>
      <c r="FY266" s="16"/>
      <c r="FZ266" s="16"/>
      <c r="GA266" s="16"/>
      <c r="GB266" s="16"/>
      <c r="GC266" s="16"/>
      <c r="GD266" s="16"/>
      <c r="GE266" s="16"/>
      <c r="GF266" s="16"/>
      <c r="GG266" s="16"/>
      <c r="GH266" s="16"/>
      <c r="GI266" s="16"/>
      <c r="GJ266" s="16"/>
      <c r="GK266" s="16"/>
      <c r="GL266" s="16"/>
      <c r="GM266" s="16"/>
      <c r="GN266" s="16"/>
      <c r="GO266" s="16"/>
      <c r="GP266" s="16"/>
      <c r="GQ266" s="16"/>
      <c r="GR266" s="16"/>
      <c r="GS266" s="16"/>
      <c r="GT266" s="16"/>
      <c r="GU266" s="16"/>
      <c r="GV266" s="16"/>
      <c r="GW266" s="16"/>
      <c r="GX266" s="16"/>
      <c r="GY266" s="16"/>
      <c r="GZ266" s="16"/>
      <c r="HA266" s="16"/>
      <c r="HB266" s="16"/>
      <c r="HC266" s="16"/>
      <c r="HD266" s="16"/>
      <c r="HE266" s="16"/>
      <c r="HF266" s="16"/>
      <c r="HG266" s="16"/>
      <c r="HH266" s="16"/>
      <c r="HI266" s="16"/>
      <c r="HJ266" s="16"/>
      <c r="HK266" s="16"/>
      <c r="HL266" s="16"/>
      <c r="HM266" s="16"/>
      <c r="HN266" s="16"/>
      <c r="HO266" s="16"/>
      <c r="HP266" s="16"/>
      <c r="HQ266" s="16"/>
      <c r="HR266" s="16"/>
      <c r="HS266" s="16"/>
      <c r="HT266" s="16"/>
      <c r="HU266" s="16"/>
      <c r="HV266" s="16"/>
      <c r="HW266" s="16"/>
      <c r="HX266" s="16"/>
      <c r="HY266" s="16"/>
      <c r="HZ266" s="16"/>
      <c r="IA266" s="16"/>
      <c r="IB266" s="16"/>
      <c r="IC266" s="16"/>
      <c r="ID266" s="16"/>
      <c r="IE266" s="16"/>
      <c r="IF266" s="16"/>
      <c r="IG266" s="16"/>
      <c r="IH266" s="16"/>
      <c r="II266" s="16"/>
      <c r="IJ266" s="16"/>
      <c r="IK266" s="16"/>
      <c r="IL266" s="16"/>
      <c r="IM266" s="16"/>
      <c r="IN266" s="16"/>
      <c r="IO266" s="16"/>
      <c r="IP266" s="16"/>
      <c r="IQ266" s="16"/>
      <c r="IR266" s="16"/>
      <c r="IS266" s="16"/>
      <c r="IT266" s="16"/>
      <c r="IU266" s="16"/>
      <c r="IV266" s="16"/>
    </row>
    <row r="267" spans="1:256" s="46" customFormat="1">
      <c r="A267" s="100" t="s">
        <v>382</v>
      </c>
      <c r="B267" s="100" t="s">
        <v>401</v>
      </c>
      <c r="C267" s="100" t="s">
        <v>402</v>
      </c>
      <c r="D267" s="40" t="s">
        <v>51</v>
      </c>
      <c r="E267" s="40"/>
      <c r="F267" s="40" t="str">
        <f t="shared" si="38"/>
        <v>け１３</v>
      </c>
      <c r="G267" s="40" t="str">
        <f t="shared" si="39"/>
        <v>疋田之宏</v>
      </c>
      <c r="H267" s="95" t="s">
        <v>52</v>
      </c>
      <c r="I267" s="95" t="s">
        <v>0</v>
      </c>
      <c r="J267" s="42">
        <v>1960</v>
      </c>
      <c r="K267" s="42">
        <f t="shared" si="40"/>
        <v>64</v>
      </c>
      <c r="L267" s="129" t="str">
        <f t="shared" si="41"/>
        <v>OK</v>
      </c>
      <c r="M267" s="44" t="s">
        <v>403</v>
      </c>
      <c r="N267" s="40"/>
      <c r="O267" s="40"/>
      <c r="P267" s="40"/>
      <c r="Q267" s="40"/>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c r="CJ267" s="16"/>
      <c r="CK267" s="16"/>
      <c r="CL267" s="16"/>
      <c r="CM267" s="16"/>
      <c r="CN267" s="16"/>
      <c r="CO267" s="16"/>
      <c r="CP267" s="16"/>
      <c r="CQ267" s="16"/>
      <c r="CR267" s="16"/>
      <c r="CS267" s="16"/>
      <c r="CT267" s="16"/>
      <c r="CU267" s="16"/>
      <c r="CV267" s="16"/>
      <c r="CW267" s="16"/>
      <c r="CX267" s="16"/>
      <c r="CY267" s="16"/>
      <c r="CZ267" s="16"/>
      <c r="DA267" s="16"/>
      <c r="DB267" s="16"/>
      <c r="DC267" s="16"/>
      <c r="DD267" s="16"/>
      <c r="DE267" s="16"/>
      <c r="DF267" s="16"/>
      <c r="DG267" s="16"/>
      <c r="DH267" s="16"/>
      <c r="DI267" s="16"/>
      <c r="DJ267" s="16"/>
      <c r="DK267" s="16"/>
      <c r="DL267" s="16"/>
      <c r="DM267" s="16"/>
      <c r="DN267" s="16"/>
      <c r="DO267" s="16"/>
      <c r="DP267" s="16"/>
      <c r="DQ267" s="16"/>
      <c r="DR267" s="16"/>
      <c r="DS267" s="16"/>
      <c r="DT267" s="16"/>
      <c r="DU267" s="16"/>
      <c r="DV267" s="16"/>
      <c r="DW267" s="16"/>
      <c r="DX267" s="16"/>
      <c r="DY267" s="16"/>
      <c r="DZ267" s="16"/>
      <c r="EA267" s="16"/>
      <c r="EB267" s="16"/>
      <c r="EC267" s="16"/>
      <c r="ED267" s="16"/>
      <c r="EE267" s="16"/>
      <c r="EF267" s="16"/>
      <c r="EG267" s="16"/>
      <c r="EH267" s="16"/>
      <c r="EI267" s="16"/>
      <c r="EJ267" s="16"/>
      <c r="EK267" s="16"/>
      <c r="EL267" s="16"/>
      <c r="EM267" s="16"/>
      <c r="EN267" s="16"/>
      <c r="EO267" s="16"/>
      <c r="EP267" s="16"/>
      <c r="EQ267" s="16"/>
      <c r="ER267" s="16"/>
      <c r="ES267" s="16"/>
      <c r="ET267" s="16"/>
      <c r="EU267" s="16"/>
      <c r="EV267" s="16"/>
      <c r="EW267" s="16"/>
      <c r="EX267" s="16"/>
      <c r="EY267" s="16"/>
      <c r="EZ267" s="16"/>
      <c r="FA267" s="16"/>
      <c r="FB267" s="16"/>
      <c r="FC267" s="16"/>
      <c r="FD267" s="16"/>
      <c r="FE267" s="16"/>
      <c r="FF267" s="16"/>
      <c r="FG267" s="16"/>
      <c r="FH267" s="16"/>
      <c r="FI267" s="16"/>
      <c r="FJ267" s="16"/>
      <c r="FK267" s="16"/>
      <c r="FL267" s="16"/>
      <c r="FM267" s="16"/>
      <c r="FN267" s="16"/>
      <c r="FO267" s="16"/>
      <c r="FP267" s="16"/>
      <c r="FQ267" s="16"/>
      <c r="FR267" s="16"/>
      <c r="FS267" s="16"/>
      <c r="FT267" s="16"/>
      <c r="FU267" s="16"/>
      <c r="FV267" s="16"/>
      <c r="FW267" s="16"/>
      <c r="FX267" s="16"/>
      <c r="FY267" s="16"/>
      <c r="FZ267" s="16"/>
      <c r="GA267" s="16"/>
      <c r="GB267" s="16"/>
      <c r="GC267" s="16"/>
      <c r="GD267" s="16"/>
      <c r="GE267" s="16"/>
      <c r="GF267" s="16"/>
      <c r="GG267" s="16"/>
      <c r="GH267" s="16"/>
      <c r="GI267" s="16"/>
      <c r="GJ267" s="16"/>
      <c r="GK267" s="16"/>
      <c r="GL267" s="16"/>
      <c r="GM267" s="16"/>
      <c r="GN267" s="16"/>
      <c r="GO267" s="16"/>
      <c r="GP267" s="16"/>
      <c r="GQ267" s="16"/>
      <c r="GR267" s="16"/>
      <c r="GS267" s="16"/>
      <c r="GT267" s="16"/>
      <c r="GU267" s="16"/>
      <c r="GV267" s="16"/>
      <c r="GW267" s="16"/>
      <c r="GX267" s="16"/>
      <c r="GY267" s="16"/>
      <c r="GZ267" s="16"/>
      <c r="HA267" s="16"/>
      <c r="HB267" s="16"/>
      <c r="HC267" s="16"/>
      <c r="HD267" s="16"/>
      <c r="HE267" s="16"/>
      <c r="HF267" s="16"/>
      <c r="HG267" s="16"/>
      <c r="HH267" s="16"/>
      <c r="HI267" s="16"/>
      <c r="HJ267" s="16"/>
      <c r="HK267" s="16"/>
      <c r="HL267" s="16"/>
      <c r="HM267" s="16"/>
      <c r="HN267" s="16"/>
      <c r="HO267" s="16"/>
      <c r="HP267" s="16"/>
      <c r="HQ267" s="16"/>
      <c r="HR267" s="16"/>
      <c r="HS267" s="16"/>
      <c r="HT267" s="16"/>
      <c r="HU267" s="16"/>
      <c r="HV267" s="16"/>
      <c r="HW267" s="16"/>
      <c r="HX267" s="16"/>
      <c r="HY267" s="16"/>
      <c r="HZ267" s="16"/>
      <c r="IA267" s="16"/>
      <c r="IB267" s="16"/>
      <c r="IC267" s="16"/>
      <c r="ID267" s="16"/>
      <c r="IE267" s="16"/>
      <c r="IF267" s="16"/>
      <c r="IG267" s="16"/>
      <c r="IH267" s="16"/>
      <c r="II267" s="16"/>
      <c r="IJ267" s="16"/>
      <c r="IK267" s="16"/>
      <c r="IL267" s="16"/>
      <c r="IM267" s="16"/>
      <c r="IN267" s="16"/>
      <c r="IO267" s="16"/>
      <c r="IP267" s="16"/>
      <c r="IQ267" s="16"/>
      <c r="IR267" s="16"/>
      <c r="IS267" s="16"/>
      <c r="IT267" s="16"/>
      <c r="IU267" s="16"/>
      <c r="IV267" s="16"/>
    </row>
    <row r="268" spans="1:256" s="46" customFormat="1">
      <c r="A268" s="100" t="s">
        <v>384</v>
      </c>
      <c r="B268" s="100" t="s">
        <v>404</v>
      </c>
      <c r="C268" s="100" t="s">
        <v>405</v>
      </c>
      <c r="D268" s="40" t="s">
        <v>51</v>
      </c>
      <c r="E268" s="40"/>
      <c r="F268" s="40" t="str">
        <f t="shared" si="38"/>
        <v>け１４</v>
      </c>
      <c r="G268" s="40" t="str">
        <f t="shared" si="39"/>
        <v>朝日尚紀</v>
      </c>
      <c r="H268" s="95" t="s">
        <v>52</v>
      </c>
      <c r="I268" s="95" t="s">
        <v>0</v>
      </c>
      <c r="J268" s="42">
        <v>1983</v>
      </c>
      <c r="K268" s="42">
        <f t="shared" si="40"/>
        <v>41</v>
      </c>
      <c r="L268" s="50" t="str">
        <f>IF(G268="","",IF(COUNTIF($G$15:$G$461,G268)&gt;1,"2重登録","OK"))</f>
        <v>OK</v>
      </c>
      <c r="M268" s="40" t="s">
        <v>406</v>
      </c>
      <c r="N268" s="40"/>
      <c r="O268" s="40"/>
      <c r="P268" s="40"/>
      <c r="Q268" s="40"/>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c r="CW268" s="16"/>
      <c r="CX268" s="16"/>
      <c r="CY268" s="16"/>
      <c r="CZ268" s="16"/>
      <c r="DA268" s="16"/>
      <c r="DB268" s="16"/>
      <c r="DC268" s="16"/>
      <c r="DD268" s="16"/>
      <c r="DE268" s="16"/>
      <c r="DF268" s="16"/>
      <c r="DG268" s="16"/>
      <c r="DH268" s="16"/>
      <c r="DI268" s="16"/>
      <c r="DJ268" s="16"/>
      <c r="DK268" s="16"/>
      <c r="DL268" s="16"/>
      <c r="DM268" s="16"/>
      <c r="DN268" s="16"/>
      <c r="DO268" s="16"/>
      <c r="DP268" s="16"/>
      <c r="DQ268" s="16"/>
      <c r="DR268" s="16"/>
      <c r="DS268" s="16"/>
      <c r="DT268" s="16"/>
      <c r="DU268" s="16"/>
      <c r="DV268" s="16"/>
      <c r="DW268" s="16"/>
      <c r="DX268" s="16"/>
      <c r="DY268" s="16"/>
      <c r="DZ268" s="16"/>
      <c r="EA268" s="16"/>
      <c r="EB268" s="16"/>
      <c r="EC268" s="16"/>
      <c r="ED268" s="16"/>
      <c r="EE268" s="16"/>
      <c r="EF268" s="16"/>
      <c r="EG268" s="16"/>
      <c r="EH268" s="16"/>
      <c r="EI268" s="16"/>
      <c r="EJ268" s="16"/>
      <c r="EK268" s="16"/>
      <c r="EL268" s="16"/>
      <c r="EM268" s="16"/>
      <c r="EN268" s="16"/>
      <c r="EO268" s="16"/>
      <c r="EP268" s="16"/>
      <c r="EQ268" s="16"/>
      <c r="ER268" s="16"/>
      <c r="ES268" s="16"/>
      <c r="ET268" s="16"/>
      <c r="EU268" s="16"/>
      <c r="EV268" s="16"/>
      <c r="EW268" s="16"/>
      <c r="EX268" s="16"/>
      <c r="EY268" s="16"/>
      <c r="EZ268" s="16"/>
      <c r="FA268" s="16"/>
      <c r="FB268" s="16"/>
      <c r="FC268" s="16"/>
      <c r="FD268" s="16"/>
      <c r="FE268" s="16"/>
      <c r="FF268" s="16"/>
      <c r="FG268" s="16"/>
      <c r="FH268" s="16"/>
      <c r="FI268" s="16"/>
      <c r="FJ268" s="16"/>
      <c r="FK268" s="16"/>
      <c r="FL268" s="16"/>
      <c r="FM268" s="16"/>
      <c r="FN268" s="16"/>
      <c r="FO268" s="16"/>
      <c r="FP268" s="16"/>
      <c r="FQ268" s="16"/>
      <c r="FR268" s="16"/>
      <c r="FS268" s="16"/>
      <c r="FT268" s="16"/>
      <c r="FU268" s="16"/>
      <c r="FV268" s="16"/>
      <c r="FW268" s="16"/>
      <c r="FX268" s="16"/>
      <c r="FY268" s="16"/>
      <c r="FZ268" s="16"/>
      <c r="GA268" s="16"/>
      <c r="GB268" s="16"/>
      <c r="GC268" s="16"/>
      <c r="GD268" s="16"/>
      <c r="GE268" s="16"/>
      <c r="GF268" s="16"/>
      <c r="GG268" s="16"/>
      <c r="GH268" s="16"/>
      <c r="GI268" s="16"/>
      <c r="GJ268" s="16"/>
      <c r="GK268" s="16"/>
      <c r="GL268" s="16"/>
      <c r="GM268" s="16"/>
      <c r="GN268" s="16"/>
      <c r="GO268" s="16"/>
      <c r="GP268" s="16"/>
      <c r="GQ268" s="16"/>
      <c r="GR268" s="16"/>
      <c r="GS268" s="16"/>
      <c r="GT268" s="16"/>
      <c r="GU268" s="16"/>
      <c r="GV268" s="16"/>
      <c r="GW268" s="16"/>
      <c r="GX268" s="16"/>
      <c r="GY268" s="16"/>
      <c r="GZ268" s="16"/>
      <c r="HA268" s="16"/>
      <c r="HB268" s="16"/>
      <c r="HC268" s="16"/>
      <c r="HD268" s="16"/>
      <c r="HE268" s="16"/>
      <c r="HF268" s="16"/>
      <c r="HG268" s="16"/>
      <c r="HH268" s="16"/>
      <c r="HI268" s="16"/>
      <c r="HJ268" s="16"/>
      <c r="HK268" s="16"/>
      <c r="HL268" s="16"/>
      <c r="HM268" s="16"/>
      <c r="HN268" s="16"/>
      <c r="HO268" s="16"/>
      <c r="HP268" s="16"/>
      <c r="HQ268" s="16"/>
      <c r="HR268" s="16"/>
      <c r="HS268" s="16"/>
      <c r="HT268" s="16"/>
      <c r="HU268" s="16"/>
      <c r="HV268" s="16"/>
      <c r="HW268" s="16"/>
      <c r="HX268" s="16"/>
      <c r="HY268" s="16"/>
      <c r="HZ268" s="16"/>
      <c r="IA268" s="16"/>
      <c r="IB268" s="16"/>
      <c r="IC268" s="16"/>
      <c r="ID268" s="16"/>
      <c r="IE268" s="16"/>
      <c r="IF268" s="16"/>
      <c r="IG268" s="16"/>
      <c r="IH268" s="16"/>
      <c r="II268" s="16"/>
      <c r="IJ268" s="16"/>
      <c r="IK268" s="16"/>
      <c r="IL268" s="16"/>
      <c r="IM268" s="16"/>
      <c r="IN268" s="16"/>
      <c r="IO268" s="16"/>
      <c r="IP268" s="16"/>
      <c r="IQ268" s="16"/>
      <c r="IR268" s="16"/>
      <c r="IS268" s="16"/>
      <c r="IT268" s="16"/>
      <c r="IU268" s="16"/>
      <c r="IV268" s="16"/>
    </row>
    <row r="269" spans="1:256" s="46" customFormat="1">
      <c r="A269" s="100" t="s">
        <v>385</v>
      </c>
      <c r="B269" s="133" t="s">
        <v>404</v>
      </c>
      <c r="C269" s="133" t="s">
        <v>407</v>
      </c>
      <c r="D269" s="40" t="s">
        <v>51</v>
      </c>
      <c r="E269" s="40"/>
      <c r="F269" s="40" t="str">
        <f t="shared" si="38"/>
        <v>け１５</v>
      </c>
      <c r="G269" s="40" t="str">
        <f t="shared" si="39"/>
        <v>朝日智美</v>
      </c>
      <c r="H269" s="95" t="s">
        <v>52</v>
      </c>
      <c r="I269" s="97" t="s">
        <v>3</v>
      </c>
      <c r="J269" s="42">
        <v>1983</v>
      </c>
      <c r="K269" s="42">
        <f t="shared" si="40"/>
        <v>41</v>
      </c>
      <c r="L269" s="40" t="str">
        <f>IF(G269="","",IF(COUNTIF($G$15:$G$364,G269)&gt;1,"2重登録","OK"))</f>
        <v>OK</v>
      </c>
      <c r="M269" s="40" t="s">
        <v>406</v>
      </c>
      <c r="N269" s="40"/>
      <c r="O269" s="40"/>
      <c r="P269" s="40"/>
      <c r="Q269" s="40"/>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c r="CW269" s="16"/>
      <c r="CX269" s="16"/>
      <c r="CY269" s="16"/>
      <c r="CZ269" s="16"/>
      <c r="DA269" s="16"/>
      <c r="DB269" s="16"/>
      <c r="DC269" s="16"/>
      <c r="DD269" s="16"/>
      <c r="DE269" s="16"/>
      <c r="DF269" s="16"/>
      <c r="DG269" s="16"/>
      <c r="DH269" s="16"/>
      <c r="DI269" s="16"/>
      <c r="DJ269" s="16"/>
      <c r="DK269" s="16"/>
      <c r="DL269" s="16"/>
      <c r="DM269" s="16"/>
      <c r="DN269" s="16"/>
      <c r="DO269" s="16"/>
      <c r="DP269" s="16"/>
      <c r="DQ269" s="16"/>
      <c r="DR269" s="16"/>
      <c r="DS269" s="16"/>
      <c r="DT269" s="16"/>
      <c r="DU269" s="16"/>
      <c r="DV269" s="16"/>
      <c r="DW269" s="16"/>
      <c r="DX269" s="16"/>
      <c r="DY269" s="16"/>
      <c r="DZ269" s="16"/>
      <c r="EA269" s="16"/>
      <c r="EB269" s="16"/>
      <c r="EC269" s="16"/>
      <c r="ED269" s="16"/>
      <c r="EE269" s="16"/>
      <c r="EF269" s="16"/>
      <c r="EG269" s="16"/>
      <c r="EH269" s="16"/>
      <c r="EI269" s="16"/>
      <c r="EJ269" s="16"/>
      <c r="EK269" s="16"/>
      <c r="EL269" s="16"/>
      <c r="EM269" s="16"/>
      <c r="EN269" s="16"/>
      <c r="EO269" s="16"/>
      <c r="EP269" s="16"/>
      <c r="EQ269" s="16"/>
      <c r="ER269" s="16"/>
      <c r="ES269" s="16"/>
      <c r="ET269" s="16"/>
      <c r="EU269" s="16"/>
      <c r="EV269" s="16"/>
      <c r="EW269" s="16"/>
      <c r="EX269" s="16"/>
      <c r="EY269" s="16"/>
      <c r="EZ269" s="16"/>
      <c r="FA269" s="16"/>
      <c r="FB269" s="16"/>
      <c r="FC269" s="16"/>
      <c r="FD269" s="16"/>
      <c r="FE269" s="16"/>
      <c r="FF269" s="16"/>
      <c r="FG269" s="16"/>
      <c r="FH269" s="16"/>
      <c r="FI269" s="16"/>
      <c r="FJ269" s="16"/>
      <c r="FK269" s="16"/>
      <c r="FL269" s="16"/>
      <c r="FM269" s="16"/>
      <c r="FN269" s="16"/>
      <c r="FO269" s="16"/>
      <c r="FP269" s="16"/>
      <c r="FQ269" s="16"/>
      <c r="FR269" s="16"/>
      <c r="FS269" s="16"/>
      <c r="FT269" s="16"/>
      <c r="FU269" s="16"/>
      <c r="FV269" s="16"/>
      <c r="FW269" s="16"/>
      <c r="FX269" s="16"/>
      <c r="FY269" s="16"/>
      <c r="FZ269" s="16"/>
      <c r="GA269" s="16"/>
      <c r="GB269" s="16"/>
      <c r="GC269" s="16"/>
      <c r="GD269" s="16"/>
      <c r="GE269" s="16"/>
      <c r="GF269" s="16"/>
      <c r="GG269" s="16"/>
      <c r="GH269" s="16"/>
      <c r="GI269" s="16"/>
      <c r="GJ269" s="16"/>
      <c r="GK269" s="16"/>
      <c r="GL269" s="16"/>
      <c r="GM269" s="16"/>
      <c r="GN269" s="16"/>
      <c r="GO269" s="16"/>
      <c r="GP269" s="16"/>
      <c r="GQ269" s="16"/>
      <c r="GR269" s="16"/>
      <c r="GS269" s="16"/>
      <c r="GT269" s="16"/>
      <c r="GU269" s="16"/>
      <c r="GV269" s="16"/>
      <c r="GW269" s="16"/>
      <c r="GX269" s="16"/>
      <c r="GY269" s="16"/>
      <c r="GZ269" s="16"/>
      <c r="HA269" s="16"/>
      <c r="HB269" s="16"/>
      <c r="HC269" s="16"/>
      <c r="HD269" s="16"/>
      <c r="HE269" s="16"/>
      <c r="HF269" s="16"/>
      <c r="HG269" s="16"/>
      <c r="HH269" s="16"/>
      <c r="HI269" s="16"/>
      <c r="HJ269" s="16"/>
      <c r="HK269" s="16"/>
      <c r="HL269" s="16"/>
      <c r="HM269" s="16"/>
      <c r="HN269" s="16"/>
      <c r="HO269" s="16"/>
      <c r="HP269" s="16"/>
      <c r="HQ269" s="16"/>
      <c r="HR269" s="16"/>
      <c r="HS269" s="16"/>
      <c r="HT269" s="16"/>
      <c r="HU269" s="16"/>
      <c r="HV269" s="16"/>
      <c r="HW269" s="16"/>
      <c r="HX269" s="16"/>
      <c r="HY269" s="16"/>
      <c r="HZ269" s="16"/>
      <c r="IA269" s="16"/>
      <c r="IB269" s="16"/>
      <c r="IC269" s="16"/>
      <c r="ID269" s="16"/>
      <c r="IE269" s="16"/>
      <c r="IF269" s="16"/>
      <c r="IG269" s="16"/>
      <c r="IH269" s="16"/>
      <c r="II269" s="16"/>
      <c r="IJ269" s="16"/>
      <c r="IK269" s="16"/>
      <c r="IL269" s="16"/>
      <c r="IM269" s="16"/>
      <c r="IN269" s="16"/>
      <c r="IO269" s="16"/>
      <c r="IP269" s="16"/>
      <c r="IQ269" s="16"/>
      <c r="IR269" s="16"/>
      <c r="IS269" s="16"/>
      <c r="IT269" s="16"/>
      <c r="IU269" s="16"/>
      <c r="IV269" s="16"/>
    </row>
    <row r="270" spans="1:256" s="46" customFormat="1">
      <c r="A270" s="100" t="s">
        <v>386</v>
      </c>
      <c r="B270" s="132" t="s">
        <v>11</v>
      </c>
      <c r="C270" s="132" t="s">
        <v>408</v>
      </c>
      <c r="D270" s="40" t="s">
        <v>51</v>
      </c>
      <c r="E270" s="40"/>
      <c r="F270" s="40" t="str">
        <f t="shared" si="38"/>
        <v>け１６</v>
      </c>
      <c r="G270" s="40" t="str">
        <f t="shared" si="39"/>
        <v>山本健治</v>
      </c>
      <c r="H270" s="95" t="s">
        <v>52</v>
      </c>
      <c r="I270" s="95" t="s">
        <v>0</v>
      </c>
      <c r="J270" s="96">
        <v>1971</v>
      </c>
      <c r="K270" s="42">
        <f t="shared" si="40"/>
        <v>53</v>
      </c>
      <c r="L270" s="50" t="str">
        <f>IF(G270="","",IF(COUNTIF($G$100:$G$486,G270)&gt;1,"2重登録","OK"))</f>
        <v>OK</v>
      </c>
      <c r="M270" s="40" t="s">
        <v>409</v>
      </c>
      <c r="N270" s="40"/>
      <c r="O270" s="40"/>
      <c r="P270" s="40"/>
      <c r="Q270" s="40"/>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c r="CJ270" s="16"/>
      <c r="CK270" s="16"/>
      <c r="CL270" s="16"/>
      <c r="CM270" s="16"/>
      <c r="CN270" s="16"/>
      <c r="CO270" s="16"/>
      <c r="CP270" s="16"/>
      <c r="CQ270" s="16"/>
      <c r="CR270" s="16"/>
      <c r="CS270" s="16"/>
      <c r="CT270" s="16"/>
      <c r="CU270" s="16"/>
      <c r="CV270" s="16"/>
      <c r="CW270" s="16"/>
      <c r="CX270" s="16"/>
      <c r="CY270" s="16"/>
      <c r="CZ270" s="16"/>
      <c r="DA270" s="16"/>
      <c r="DB270" s="16"/>
      <c r="DC270" s="16"/>
      <c r="DD270" s="16"/>
      <c r="DE270" s="16"/>
      <c r="DF270" s="16"/>
      <c r="DG270" s="16"/>
      <c r="DH270" s="16"/>
      <c r="DI270" s="16"/>
      <c r="DJ270" s="16"/>
      <c r="DK270" s="16"/>
      <c r="DL270" s="16"/>
      <c r="DM270" s="16"/>
      <c r="DN270" s="16"/>
      <c r="DO270" s="16"/>
      <c r="DP270" s="16"/>
      <c r="DQ270" s="16"/>
      <c r="DR270" s="16"/>
      <c r="DS270" s="16"/>
      <c r="DT270" s="16"/>
      <c r="DU270" s="16"/>
      <c r="DV270" s="16"/>
      <c r="DW270" s="16"/>
      <c r="DX270" s="16"/>
      <c r="DY270" s="16"/>
      <c r="DZ270" s="16"/>
      <c r="EA270" s="16"/>
      <c r="EB270" s="16"/>
      <c r="EC270" s="16"/>
      <c r="ED270" s="16"/>
      <c r="EE270" s="16"/>
      <c r="EF270" s="16"/>
      <c r="EG270" s="16"/>
      <c r="EH270" s="16"/>
      <c r="EI270" s="16"/>
      <c r="EJ270" s="16"/>
      <c r="EK270" s="16"/>
      <c r="EL270" s="16"/>
      <c r="EM270" s="16"/>
      <c r="EN270" s="16"/>
      <c r="EO270" s="16"/>
      <c r="EP270" s="16"/>
      <c r="EQ270" s="16"/>
      <c r="ER270" s="16"/>
      <c r="ES270" s="16"/>
      <c r="ET270" s="16"/>
      <c r="EU270" s="16"/>
      <c r="EV270" s="16"/>
      <c r="EW270" s="16"/>
      <c r="EX270" s="16"/>
      <c r="EY270" s="16"/>
      <c r="EZ270" s="16"/>
      <c r="FA270" s="16"/>
      <c r="FB270" s="16"/>
      <c r="FC270" s="16"/>
      <c r="FD270" s="16"/>
      <c r="FE270" s="16"/>
      <c r="FF270" s="16"/>
      <c r="FG270" s="16"/>
      <c r="FH270" s="16"/>
      <c r="FI270" s="16"/>
      <c r="FJ270" s="16"/>
      <c r="FK270" s="16"/>
      <c r="FL270" s="16"/>
      <c r="FM270" s="16"/>
      <c r="FN270" s="16"/>
      <c r="FO270" s="16"/>
      <c r="FP270" s="16"/>
      <c r="FQ270" s="16"/>
      <c r="FR270" s="16"/>
      <c r="FS270" s="16"/>
      <c r="FT270" s="16"/>
      <c r="FU270" s="16"/>
      <c r="FV270" s="16"/>
      <c r="FW270" s="16"/>
      <c r="FX270" s="16"/>
      <c r="FY270" s="16"/>
      <c r="FZ270" s="16"/>
      <c r="GA270" s="16"/>
      <c r="GB270" s="16"/>
      <c r="GC270" s="16"/>
      <c r="GD270" s="16"/>
      <c r="GE270" s="16"/>
      <c r="GF270" s="16"/>
      <c r="GG270" s="16"/>
      <c r="GH270" s="16"/>
      <c r="GI270" s="16"/>
      <c r="GJ270" s="16"/>
      <c r="GK270" s="16"/>
      <c r="GL270" s="16"/>
      <c r="GM270" s="16"/>
      <c r="GN270" s="16"/>
      <c r="GO270" s="16"/>
      <c r="GP270" s="16"/>
      <c r="GQ270" s="16"/>
      <c r="GR270" s="16"/>
      <c r="GS270" s="16"/>
      <c r="GT270" s="16"/>
      <c r="GU270" s="16"/>
      <c r="GV270" s="16"/>
      <c r="GW270" s="16"/>
      <c r="GX270" s="16"/>
      <c r="GY270" s="16"/>
      <c r="GZ270" s="16"/>
      <c r="HA270" s="16"/>
      <c r="HB270" s="16"/>
      <c r="HC270" s="16"/>
      <c r="HD270" s="16"/>
      <c r="HE270" s="16"/>
      <c r="HF270" s="16"/>
      <c r="HG270" s="16"/>
      <c r="HH270" s="16"/>
      <c r="HI270" s="16"/>
      <c r="HJ270" s="16"/>
      <c r="HK270" s="16"/>
      <c r="HL270" s="16"/>
      <c r="HM270" s="16"/>
      <c r="HN270" s="16"/>
      <c r="HO270" s="16"/>
      <c r="HP270" s="16"/>
      <c r="HQ270" s="16"/>
      <c r="HR270" s="16"/>
      <c r="HS270" s="16"/>
      <c r="HT270" s="16"/>
      <c r="HU270" s="16"/>
      <c r="HV270" s="16"/>
      <c r="HW270" s="16"/>
      <c r="HX270" s="16"/>
      <c r="HY270" s="16"/>
      <c r="HZ270" s="16"/>
      <c r="IA270" s="16"/>
      <c r="IB270" s="16"/>
      <c r="IC270" s="16"/>
      <c r="ID270" s="16"/>
      <c r="IE270" s="16"/>
      <c r="IF270" s="16"/>
      <c r="IG270" s="16"/>
      <c r="IH270" s="16"/>
      <c r="II270" s="16"/>
      <c r="IJ270" s="16"/>
      <c r="IK270" s="16"/>
      <c r="IL270" s="16"/>
      <c r="IM270" s="16"/>
      <c r="IN270" s="16"/>
      <c r="IO270" s="16"/>
      <c r="IP270" s="16"/>
      <c r="IQ270" s="16"/>
      <c r="IR270" s="16"/>
      <c r="IS270" s="16"/>
      <c r="IT270" s="16"/>
      <c r="IU270" s="16"/>
      <c r="IV270" s="16"/>
    </row>
    <row r="271" spans="1:256" s="2" customFormat="1">
      <c r="A271" s="100" t="s">
        <v>387</v>
      </c>
      <c r="B271" s="100" t="s">
        <v>410</v>
      </c>
      <c r="C271" s="132" t="s">
        <v>411</v>
      </c>
      <c r="D271" s="40" t="s">
        <v>51</v>
      </c>
      <c r="E271" s="40"/>
      <c r="F271" s="40" t="str">
        <f t="shared" si="38"/>
        <v>け１７</v>
      </c>
      <c r="G271" s="40" t="str">
        <f t="shared" si="39"/>
        <v>本多勇輝</v>
      </c>
      <c r="H271" s="95" t="s">
        <v>52</v>
      </c>
      <c r="I271" s="95" t="s">
        <v>45</v>
      </c>
      <c r="J271" s="42">
        <v>1989</v>
      </c>
      <c r="K271" s="42">
        <f t="shared" si="40"/>
        <v>35</v>
      </c>
      <c r="L271" s="50" t="str">
        <f t="shared" ref="L271:L282" si="42">IF(G271="","",IF(COUNTIF($G$15:$G$364,G271)&gt;1,"2重登録","OK"))</f>
        <v>OK</v>
      </c>
      <c r="M271" s="40" t="s">
        <v>383</v>
      </c>
      <c r="N271" s="40"/>
      <c r="O271" s="40"/>
      <c r="P271" s="40"/>
      <c r="Q271" s="40"/>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c r="CJ271" s="16"/>
      <c r="CK271" s="16"/>
      <c r="CL271" s="16"/>
      <c r="CM271" s="16"/>
      <c r="CN271" s="16"/>
      <c r="CO271" s="16"/>
      <c r="CP271" s="16"/>
      <c r="CQ271" s="16"/>
      <c r="CR271" s="16"/>
      <c r="CS271" s="16"/>
      <c r="CT271" s="16"/>
      <c r="CU271" s="16"/>
      <c r="CV271" s="16"/>
      <c r="CW271" s="16"/>
      <c r="CX271" s="16"/>
      <c r="CY271" s="16"/>
      <c r="CZ271" s="16"/>
      <c r="DA271" s="16"/>
      <c r="DB271" s="16"/>
      <c r="DC271" s="16"/>
      <c r="DD271" s="16"/>
      <c r="DE271" s="16"/>
      <c r="DF271" s="16"/>
      <c r="DG271" s="16"/>
      <c r="DH271" s="16"/>
      <c r="DI271" s="16"/>
      <c r="DJ271" s="16"/>
      <c r="DK271" s="16"/>
      <c r="DL271" s="16"/>
      <c r="DM271" s="16"/>
      <c r="DN271" s="16"/>
      <c r="DO271" s="16"/>
      <c r="DP271" s="16"/>
      <c r="DQ271" s="16"/>
      <c r="DR271" s="16"/>
      <c r="DS271" s="16"/>
      <c r="DT271" s="16"/>
      <c r="DU271" s="16"/>
      <c r="DV271" s="16"/>
      <c r="DW271" s="16"/>
      <c r="DX271" s="16"/>
      <c r="DY271" s="16"/>
      <c r="DZ271" s="16"/>
      <c r="EA271" s="16"/>
      <c r="EB271" s="16"/>
      <c r="EC271" s="16"/>
      <c r="ED271" s="16"/>
      <c r="EE271" s="16"/>
      <c r="EF271" s="16"/>
      <c r="EG271" s="16"/>
      <c r="EH271" s="16"/>
      <c r="EI271" s="16"/>
      <c r="EJ271" s="16"/>
      <c r="EK271" s="16"/>
      <c r="EL271" s="16"/>
      <c r="EM271" s="16"/>
      <c r="EN271" s="16"/>
      <c r="EO271" s="16"/>
      <c r="EP271" s="16"/>
      <c r="EQ271" s="16"/>
      <c r="ER271" s="16"/>
      <c r="ES271" s="16"/>
      <c r="ET271" s="16"/>
      <c r="EU271" s="16"/>
      <c r="EV271" s="16"/>
      <c r="EW271" s="16"/>
      <c r="EX271" s="16"/>
      <c r="EY271" s="16"/>
      <c r="EZ271" s="16"/>
      <c r="FA271" s="16"/>
      <c r="FB271" s="16"/>
      <c r="FC271" s="16"/>
      <c r="FD271" s="16"/>
      <c r="FE271" s="16"/>
      <c r="FF271" s="16"/>
      <c r="FG271" s="16"/>
      <c r="FH271" s="16"/>
      <c r="FI271" s="16"/>
      <c r="FJ271" s="16"/>
      <c r="FK271" s="16"/>
      <c r="FL271" s="16"/>
      <c r="FM271" s="16"/>
      <c r="FN271" s="16"/>
      <c r="FO271" s="16"/>
      <c r="FP271" s="16"/>
      <c r="FQ271" s="16"/>
      <c r="FR271" s="16"/>
      <c r="FS271" s="16"/>
      <c r="FT271" s="16"/>
      <c r="FU271" s="16"/>
      <c r="FV271" s="16"/>
      <c r="FW271" s="16"/>
      <c r="FX271" s="16"/>
      <c r="FY271" s="16"/>
      <c r="FZ271" s="16"/>
      <c r="GA271" s="16"/>
      <c r="GB271" s="16"/>
      <c r="GC271" s="16"/>
      <c r="GD271" s="16"/>
      <c r="GE271" s="16"/>
      <c r="GF271" s="16"/>
      <c r="GG271" s="16"/>
      <c r="GH271" s="16"/>
      <c r="GI271" s="16"/>
      <c r="GJ271" s="16"/>
      <c r="GK271" s="16"/>
      <c r="GL271" s="16"/>
      <c r="GM271" s="16"/>
      <c r="GN271" s="16"/>
      <c r="GO271" s="16"/>
      <c r="GP271" s="16"/>
      <c r="GQ271" s="16"/>
      <c r="GR271" s="16"/>
      <c r="GS271" s="16"/>
      <c r="GT271" s="16"/>
      <c r="GU271" s="16"/>
      <c r="GV271" s="16"/>
      <c r="GW271" s="16"/>
      <c r="GX271" s="16"/>
      <c r="GY271" s="16"/>
      <c r="GZ271" s="16"/>
      <c r="HA271" s="16"/>
      <c r="HB271" s="16"/>
      <c r="HC271" s="16"/>
      <c r="HD271" s="16"/>
      <c r="HE271" s="16"/>
      <c r="HF271" s="16"/>
      <c r="HG271" s="16"/>
      <c r="HH271" s="16"/>
      <c r="HI271" s="16"/>
      <c r="HJ271" s="16"/>
      <c r="HK271" s="16"/>
      <c r="HL271" s="16"/>
      <c r="HM271" s="16"/>
      <c r="HN271" s="16"/>
      <c r="HO271" s="16"/>
      <c r="HP271" s="16"/>
      <c r="HQ271" s="16"/>
      <c r="HR271" s="16"/>
      <c r="HS271" s="16"/>
      <c r="HT271" s="16"/>
      <c r="HU271" s="16"/>
      <c r="HV271" s="16"/>
      <c r="HW271" s="16"/>
      <c r="HX271" s="16"/>
      <c r="HY271" s="16"/>
      <c r="HZ271" s="16"/>
      <c r="IA271" s="16"/>
      <c r="IB271" s="16"/>
      <c r="IC271" s="16"/>
      <c r="ID271" s="16"/>
      <c r="IE271" s="16"/>
      <c r="IF271" s="16"/>
      <c r="IG271" s="16"/>
      <c r="IH271" s="16"/>
      <c r="II271" s="16"/>
      <c r="IJ271" s="16"/>
      <c r="IK271" s="16"/>
      <c r="IL271" s="16"/>
      <c r="IM271" s="16"/>
      <c r="IN271" s="16"/>
      <c r="IO271" s="16"/>
      <c r="IP271" s="16"/>
      <c r="IQ271" s="16"/>
      <c r="IR271" s="16"/>
      <c r="IS271" s="16"/>
      <c r="IT271" s="16"/>
      <c r="IU271" s="16"/>
      <c r="IV271" s="16"/>
    </row>
    <row r="272" spans="1:256" s="2" customFormat="1">
      <c r="A272" s="100" t="s">
        <v>388</v>
      </c>
      <c r="B272" s="100" t="s">
        <v>611</v>
      </c>
      <c r="C272" s="132" t="s">
        <v>612</v>
      </c>
      <c r="D272" s="40" t="s">
        <v>51</v>
      </c>
      <c r="E272" s="40"/>
      <c r="F272" s="40" t="str">
        <f t="shared" si="38"/>
        <v>け１８</v>
      </c>
      <c r="G272" s="40" t="str">
        <f t="shared" si="39"/>
        <v>堤泰彦</v>
      </c>
      <c r="H272" s="95" t="s">
        <v>52</v>
      </c>
      <c r="I272" s="95" t="s">
        <v>45</v>
      </c>
      <c r="J272" s="96">
        <v>1987</v>
      </c>
      <c r="K272" s="42">
        <f t="shared" si="40"/>
        <v>37</v>
      </c>
      <c r="L272" s="50" t="str">
        <f t="shared" si="42"/>
        <v>OK</v>
      </c>
      <c r="M272" s="45" t="s">
        <v>232</v>
      </c>
      <c r="N272" s="40"/>
      <c r="O272" s="46"/>
      <c r="P272" s="46"/>
      <c r="Q272" s="4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c r="CJ272" s="16"/>
      <c r="CK272" s="16"/>
      <c r="CL272" s="16"/>
      <c r="CM272" s="16"/>
      <c r="CN272" s="16"/>
      <c r="CO272" s="16"/>
      <c r="CP272" s="16"/>
      <c r="CQ272" s="16"/>
      <c r="CR272" s="16"/>
      <c r="CS272" s="16"/>
      <c r="CT272" s="16"/>
      <c r="CU272" s="16"/>
      <c r="CV272" s="16"/>
      <c r="CW272" s="16"/>
      <c r="CX272" s="16"/>
      <c r="CY272" s="16"/>
      <c r="CZ272" s="16"/>
      <c r="DA272" s="16"/>
      <c r="DB272" s="16"/>
      <c r="DC272" s="16"/>
      <c r="DD272" s="16"/>
      <c r="DE272" s="16"/>
      <c r="DF272" s="16"/>
      <c r="DG272" s="16"/>
      <c r="DH272" s="16"/>
      <c r="DI272" s="16"/>
      <c r="DJ272" s="16"/>
      <c r="DK272" s="16"/>
      <c r="DL272" s="16"/>
      <c r="DM272" s="16"/>
      <c r="DN272" s="16"/>
      <c r="DO272" s="16"/>
      <c r="DP272" s="16"/>
      <c r="DQ272" s="16"/>
      <c r="DR272" s="16"/>
      <c r="DS272" s="16"/>
      <c r="DT272" s="16"/>
      <c r="DU272" s="16"/>
      <c r="DV272" s="16"/>
      <c r="DW272" s="16"/>
      <c r="DX272" s="16"/>
      <c r="DY272" s="16"/>
      <c r="DZ272" s="16"/>
      <c r="EA272" s="16"/>
      <c r="EB272" s="16"/>
      <c r="EC272" s="16"/>
      <c r="ED272" s="16"/>
      <c r="EE272" s="16"/>
      <c r="EF272" s="16"/>
      <c r="EG272" s="16"/>
      <c r="EH272" s="16"/>
      <c r="EI272" s="16"/>
      <c r="EJ272" s="16"/>
      <c r="EK272" s="16"/>
      <c r="EL272" s="16"/>
      <c r="EM272" s="16"/>
      <c r="EN272" s="16"/>
      <c r="EO272" s="16"/>
      <c r="EP272" s="16"/>
      <c r="EQ272" s="16"/>
      <c r="ER272" s="16"/>
      <c r="ES272" s="16"/>
      <c r="ET272" s="16"/>
      <c r="EU272" s="16"/>
      <c r="EV272" s="16"/>
      <c r="EW272" s="16"/>
      <c r="EX272" s="16"/>
      <c r="EY272" s="16"/>
      <c r="EZ272" s="16"/>
      <c r="FA272" s="16"/>
      <c r="FB272" s="16"/>
      <c r="FC272" s="16"/>
      <c r="FD272" s="16"/>
      <c r="FE272" s="16"/>
      <c r="FF272" s="16"/>
      <c r="FG272" s="16"/>
      <c r="FH272" s="16"/>
      <c r="FI272" s="16"/>
      <c r="FJ272" s="16"/>
      <c r="FK272" s="16"/>
      <c r="FL272" s="16"/>
      <c r="FM272" s="16"/>
      <c r="FN272" s="16"/>
      <c r="FO272" s="16"/>
      <c r="FP272" s="16"/>
      <c r="FQ272" s="16"/>
      <c r="FR272" s="16"/>
      <c r="FS272" s="16"/>
      <c r="FT272" s="16"/>
      <c r="FU272" s="16"/>
      <c r="FV272" s="16"/>
      <c r="FW272" s="16"/>
      <c r="FX272" s="16"/>
      <c r="FY272" s="16"/>
      <c r="FZ272" s="16"/>
      <c r="GA272" s="16"/>
      <c r="GB272" s="16"/>
      <c r="GC272" s="16"/>
      <c r="GD272" s="16"/>
      <c r="GE272" s="16"/>
      <c r="GF272" s="16"/>
      <c r="GG272" s="16"/>
      <c r="GH272" s="16"/>
      <c r="GI272" s="16"/>
      <c r="GJ272" s="16"/>
      <c r="GK272" s="16"/>
      <c r="GL272" s="16"/>
      <c r="GM272" s="16"/>
      <c r="GN272" s="16"/>
      <c r="GO272" s="16"/>
      <c r="GP272" s="16"/>
      <c r="GQ272" s="16"/>
      <c r="GR272" s="16"/>
      <c r="GS272" s="16"/>
      <c r="GT272" s="16"/>
      <c r="GU272" s="16"/>
      <c r="GV272" s="16"/>
      <c r="GW272" s="16"/>
      <c r="GX272" s="16"/>
      <c r="GY272" s="16"/>
      <c r="GZ272" s="16"/>
      <c r="HA272" s="16"/>
      <c r="HB272" s="16"/>
      <c r="HC272" s="16"/>
      <c r="HD272" s="16"/>
      <c r="HE272" s="16"/>
      <c r="HF272" s="16"/>
      <c r="HG272" s="16"/>
      <c r="HH272" s="16"/>
      <c r="HI272" s="16"/>
      <c r="HJ272" s="16"/>
      <c r="HK272" s="16"/>
      <c r="HL272" s="16"/>
      <c r="HM272" s="16"/>
      <c r="HN272" s="16"/>
      <c r="HO272" s="16"/>
      <c r="HP272" s="16"/>
      <c r="HQ272" s="16"/>
      <c r="HR272" s="16"/>
      <c r="HS272" s="16"/>
      <c r="HT272" s="16"/>
      <c r="HU272" s="16"/>
      <c r="HV272" s="16"/>
      <c r="HW272" s="16"/>
      <c r="HX272" s="16"/>
      <c r="HY272" s="16"/>
      <c r="HZ272" s="16"/>
      <c r="IA272" s="16"/>
      <c r="IB272" s="16"/>
      <c r="IC272" s="16"/>
      <c r="ID272" s="16"/>
      <c r="IE272" s="16"/>
      <c r="IF272" s="16"/>
      <c r="IG272" s="16"/>
      <c r="IH272" s="16"/>
      <c r="II272" s="16"/>
      <c r="IJ272" s="16"/>
      <c r="IK272" s="16"/>
      <c r="IL272" s="16"/>
      <c r="IM272" s="16"/>
      <c r="IN272" s="16"/>
      <c r="IO272" s="16"/>
      <c r="IP272" s="16"/>
      <c r="IQ272" s="16"/>
      <c r="IR272" s="16"/>
      <c r="IS272" s="16"/>
      <c r="IT272" s="16"/>
      <c r="IU272" s="16"/>
      <c r="IV272" s="16"/>
    </row>
    <row r="273" spans="1:256" s="46" customFormat="1">
      <c r="A273" s="100" t="s">
        <v>389</v>
      </c>
      <c r="B273" s="100" t="s">
        <v>613</v>
      </c>
      <c r="C273" s="132" t="s">
        <v>614</v>
      </c>
      <c r="D273" s="40" t="s">
        <v>51</v>
      </c>
      <c r="E273" s="40"/>
      <c r="F273" s="40" t="str">
        <f t="shared" si="38"/>
        <v>け１９</v>
      </c>
      <c r="G273" s="40" t="str">
        <f t="shared" si="39"/>
        <v>新谷良</v>
      </c>
      <c r="H273" s="95" t="s">
        <v>52</v>
      </c>
      <c r="I273" s="95" t="s">
        <v>45</v>
      </c>
      <c r="J273" s="96">
        <v>1984</v>
      </c>
      <c r="K273" s="42">
        <f t="shared" si="40"/>
        <v>40</v>
      </c>
      <c r="L273" s="50" t="str">
        <f t="shared" si="42"/>
        <v>OK</v>
      </c>
      <c r="M273" s="46" t="s">
        <v>263</v>
      </c>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c r="CJ273" s="16"/>
      <c r="CK273" s="16"/>
      <c r="CL273" s="16"/>
      <c r="CM273" s="16"/>
      <c r="CN273" s="16"/>
      <c r="CO273" s="16"/>
      <c r="CP273" s="16"/>
      <c r="CQ273" s="16"/>
      <c r="CR273" s="16"/>
      <c r="CS273" s="16"/>
      <c r="CT273" s="16"/>
      <c r="CU273" s="16"/>
      <c r="CV273" s="16"/>
      <c r="CW273" s="16"/>
      <c r="CX273" s="16"/>
      <c r="CY273" s="16"/>
      <c r="CZ273" s="16"/>
      <c r="DA273" s="16"/>
      <c r="DB273" s="16"/>
      <c r="DC273" s="16"/>
      <c r="DD273" s="16"/>
      <c r="DE273" s="16"/>
      <c r="DF273" s="16"/>
      <c r="DG273" s="16"/>
      <c r="DH273" s="16"/>
      <c r="DI273" s="16"/>
      <c r="DJ273" s="16"/>
      <c r="DK273" s="16"/>
      <c r="DL273" s="16"/>
      <c r="DM273" s="16"/>
      <c r="DN273" s="16"/>
      <c r="DO273" s="16"/>
      <c r="DP273" s="16"/>
      <c r="DQ273" s="16"/>
      <c r="DR273" s="16"/>
      <c r="DS273" s="16"/>
      <c r="DT273" s="16"/>
      <c r="DU273" s="16"/>
      <c r="DV273" s="16"/>
      <c r="DW273" s="16"/>
      <c r="DX273" s="16"/>
      <c r="DY273" s="16"/>
      <c r="DZ273" s="16"/>
      <c r="EA273" s="16"/>
      <c r="EB273" s="16"/>
      <c r="EC273" s="16"/>
      <c r="ED273" s="16"/>
      <c r="EE273" s="16"/>
      <c r="EF273" s="16"/>
      <c r="EG273" s="16"/>
      <c r="EH273" s="16"/>
      <c r="EI273" s="16"/>
      <c r="EJ273" s="16"/>
      <c r="EK273" s="16"/>
      <c r="EL273" s="16"/>
      <c r="EM273" s="16"/>
      <c r="EN273" s="16"/>
      <c r="EO273" s="16"/>
      <c r="EP273" s="16"/>
      <c r="EQ273" s="16"/>
      <c r="ER273" s="16"/>
      <c r="ES273" s="16"/>
      <c r="ET273" s="16"/>
      <c r="EU273" s="16"/>
      <c r="EV273" s="16"/>
      <c r="EW273" s="16"/>
      <c r="EX273" s="16"/>
      <c r="EY273" s="16"/>
      <c r="EZ273" s="16"/>
      <c r="FA273" s="16"/>
      <c r="FB273" s="16"/>
      <c r="FC273" s="16"/>
      <c r="FD273" s="16"/>
      <c r="FE273" s="16"/>
      <c r="FF273" s="16"/>
      <c r="FG273" s="16"/>
      <c r="FH273" s="16"/>
      <c r="FI273" s="16"/>
      <c r="FJ273" s="16"/>
      <c r="FK273" s="16"/>
      <c r="FL273" s="16"/>
      <c r="FM273" s="16"/>
      <c r="FN273" s="16"/>
      <c r="FO273" s="16"/>
      <c r="FP273" s="16"/>
      <c r="FQ273" s="16"/>
      <c r="FR273" s="16"/>
      <c r="FS273" s="16"/>
      <c r="FT273" s="16"/>
      <c r="FU273" s="16"/>
      <c r="FV273" s="16"/>
      <c r="FW273" s="16"/>
      <c r="FX273" s="16"/>
      <c r="FY273" s="16"/>
      <c r="FZ273" s="16"/>
      <c r="GA273" s="16"/>
      <c r="GB273" s="16"/>
      <c r="GC273" s="16"/>
      <c r="GD273" s="16"/>
      <c r="GE273" s="16"/>
      <c r="GF273" s="16"/>
      <c r="GG273" s="16"/>
      <c r="GH273" s="16"/>
      <c r="GI273" s="16"/>
      <c r="GJ273" s="16"/>
      <c r="GK273" s="16"/>
      <c r="GL273" s="16"/>
      <c r="GM273" s="16"/>
      <c r="GN273" s="16"/>
      <c r="GO273" s="16"/>
      <c r="GP273" s="16"/>
      <c r="GQ273" s="16"/>
      <c r="GR273" s="16"/>
      <c r="GS273" s="16"/>
      <c r="GT273" s="16"/>
      <c r="GU273" s="16"/>
      <c r="GV273" s="16"/>
      <c r="GW273" s="16"/>
      <c r="GX273" s="16"/>
      <c r="GY273" s="16"/>
      <c r="GZ273" s="16"/>
      <c r="HA273" s="16"/>
      <c r="HB273" s="16"/>
      <c r="HC273" s="16"/>
      <c r="HD273" s="16"/>
      <c r="HE273" s="16"/>
      <c r="HF273" s="16"/>
      <c r="HG273" s="16"/>
      <c r="HH273" s="16"/>
      <c r="HI273" s="16"/>
      <c r="HJ273" s="16"/>
      <c r="HK273" s="16"/>
      <c r="HL273" s="16"/>
      <c r="HM273" s="16"/>
      <c r="HN273" s="16"/>
      <c r="HO273" s="16"/>
      <c r="HP273" s="16"/>
      <c r="HQ273" s="16"/>
      <c r="HR273" s="16"/>
      <c r="HS273" s="16"/>
      <c r="HT273" s="16"/>
      <c r="HU273" s="16"/>
      <c r="HV273" s="16"/>
      <c r="HW273" s="16"/>
      <c r="HX273" s="16"/>
      <c r="HY273" s="16"/>
      <c r="HZ273" s="16"/>
      <c r="IA273" s="16"/>
      <c r="IB273" s="16"/>
      <c r="IC273" s="16"/>
      <c r="ID273" s="16"/>
      <c r="IE273" s="16"/>
      <c r="IF273" s="16"/>
      <c r="IG273" s="16"/>
      <c r="IH273" s="16"/>
      <c r="II273" s="16"/>
      <c r="IJ273" s="16"/>
      <c r="IK273" s="16"/>
      <c r="IL273" s="16"/>
      <c r="IM273" s="16"/>
      <c r="IN273" s="16"/>
      <c r="IO273" s="16"/>
      <c r="IP273" s="16"/>
      <c r="IQ273" s="16"/>
      <c r="IR273" s="16"/>
      <c r="IS273" s="16"/>
      <c r="IT273" s="16"/>
      <c r="IU273" s="16"/>
      <c r="IV273" s="16"/>
    </row>
    <row r="274" spans="1:256" s="46" customFormat="1">
      <c r="A274" s="100" t="s">
        <v>390</v>
      </c>
      <c r="B274" s="133" t="s">
        <v>727</v>
      </c>
      <c r="C274" s="133" t="s">
        <v>728</v>
      </c>
      <c r="D274" s="40" t="s">
        <v>51</v>
      </c>
      <c r="E274" s="40"/>
      <c r="F274" s="40" t="str">
        <f t="shared" si="38"/>
        <v>け２０</v>
      </c>
      <c r="G274" s="40" t="str">
        <f t="shared" si="39"/>
        <v>谷寿子</v>
      </c>
      <c r="H274" s="95" t="s">
        <v>52</v>
      </c>
      <c r="I274" s="97" t="s">
        <v>3</v>
      </c>
      <c r="J274" s="42">
        <v>1960</v>
      </c>
      <c r="K274" s="42">
        <f t="shared" si="40"/>
        <v>64</v>
      </c>
      <c r="L274" s="50" t="str">
        <f t="shared" si="42"/>
        <v>OK</v>
      </c>
      <c r="M274" s="47" t="s">
        <v>367</v>
      </c>
      <c r="N274" s="40"/>
      <c r="O274" s="40"/>
      <c r="P274" s="40"/>
      <c r="Q274" s="40"/>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c r="CJ274" s="16"/>
      <c r="CK274" s="16"/>
      <c r="CL274" s="16"/>
      <c r="CM274" s="16"/>
      <c r="CN274" s="16"/>
      <c r="CO274" s="16"/>
      <c r="CP274" s="16"/>
      <c r="CQ274" s="16"/>
      <c r="CR274" s="16"/>
      <c r="CS274" s="16"/>
      <c r="CT274" s="16"/>
      <c r="CU274" s="16"/>
      <c r="CV274" s="16"/>
      <c r="CW274" s="16"/>
      <c r="CX274" s="16"/>
      <c r="CY274" s="16"/>
      <c r="CZ274" s="16"/>
      <c r="DA274" s="16"/>
      <c r="DB274" s="16"/>
      <c r="DC274" s="16"/>
      <c r="DD274" s="16"/>
      <c r="DE274" s="16"/>
      <c r="DF274" s="16"/>
      <c r="DG274" s="16"/>
      <c r="DH274" s="16"/>
      <c r="DI274" s="16"/>
      <c r="DJ274" s="16"/>
      <c r="DK274" s="16"/>
      <c r="DL274" s="16"/>
      <c r="DM274" s="16"/>
      <c r="DN274" s="16"/>
      <c r="DO274" s="16"/>
      <c r="DP274" s="16"/>
      <c r="DQ274" s="16"/>
      <c r="DR274" s="16"/>
      <c r="DS274" s="16"/>
      <c r="DT274" s="16"/>
      <c r="DU274" s="16"/>
      <c r="DV274" s="16"/>
      <c r="DW274" s="16"/>
      <c r="DX274" s="16"/>
      <c r="DY274" s="16"/>
      <c r="DZ274" s="16"/>
      <c r="EA274" s="16"/>
      <c r="EB274" s="16"/>
      <c r="EC274" s="16"/>
      <c r="ED274" s="16"/>
      <c r="EE274" s="16"/>
      <c r="EF274" s="16"/>
      <c r="EG274" s="16"/>
      <c r="EH274" s="16"/>
      <c r="EI274" s="16"/>
      <c r="EJ274" s="16"/>
      <c r="EK274" s="16"/>
      <c r="EL274" s="16"/>
      <c r="EM274" s="16"/>
      <c r="EN274" s="16"/>
      <c r="EO274" s="16"/>
      <c r="EP274" s="16"/>
      <c r="EQ274" s="16"/>
      <c r="ER274" s="16"/>
      <c r="ES274" s="16"/>
      <c r="ET274" s="16"/>
      <c r="EU274" s="16"/>
      <c r="EV274" s="16"/>
      <c r="EW274" s="16"/>
      <c r="EX274" s="16"/>
      <c r="EY274" s="16"/>
      <c r="EZ274" s="16"/>
      <c r="FA274" s="16"/>
      <c r="FB274" s="16"/>
      <c r="FC274" s="16"/>
      <c r="FD274" s="16"/>
      <c r="FE274" s="16"/>
      <c r="FF274" s="16"/>
      <c r="FG274" s="16"/>
      <c r="FH274" s="16"/>
      <c r="FI274" s="16"/>
      <c r="FJ274" s="16"/>
      <c r="FK274" s="16"/>
      <c r="FL274" s="16"/>
      <c r="FM274" s="16"/>
      <c r="FN274" s="16"/>
      <c r="FO274" s="16"/>
      <c r="FP274" s="16"/>
      <c r="FQ274" s="16"/>
      <c r="FR274" s="16"/>
      <c r="FS274" s="16"/>
      <c r="FT274" s="16"/>
      <c r="FU274" s="16"/>
      <c r="FV274" s="16"/>
      <c r="FW274" s="16"/>
      <c r="FX274" s="16"/>
      <c r="FY274" s="16"/>
      <c r="FZ274" s="16"/>
      <c r="GA274" s="16"/>
      <c r="GB274" s="16"/>
      <c r="GC274" s="16"/>
      <c r="GD274" s="16"/>
      <c r="GE274" s="16"/>
      <c r="GF274" s="16"/>
      <c r="GG274" s="16"/>
      <c r="GH274" s="16"/>
      <c r="GI274" s="16"/>
      <c r="GJ274" s="16"/>
      <c r="GK274" s="16"/>
      <c r="GL274" s="16"/>
      <c r="GM274" s="16"/>
      <c r="GN274" s="16"/>
      <c r="GO274" s="16"/>
      <c r="GP274" s="16"/>
      <c r="GQ274" s="16"/>
      <c r="GR274" s="16"/>
      <c r="GS274" s="16"/>
      <c r="GT274" s="16"/>
      <c r="GU274" s="16"/>
      <c r="GV274" s="16"/>
      <c r="GW274" s="16"/>
      <c r="GX274" s="16"/>
      <c r="GY274" s="16"/>
      <c r="GZ274" s="16"/>
      <c r="HA274" s="16"/>
      <c r="HB274" s="16"/>
      <c r="HC274" s="16"/>
      <c r="HD274" s="16"/>
      <c r="HE274" s="16"/>
      <c r="HF274" s="16"/>
      <c r="HG274" s="16"/>
      <c r="HH274" s="16"/>
      <c r="HI274" s="16"/>
      <c r="HJ274" s="16"/>
      <c r="HK274" s="16"/>
      <c r="HL274" s="16"/>
      <c r="HM274" s="16"/>
      <c r="HN274" s="16"/>
      <c r="HO274" s="16"/>
      <c r="HP274" s="16"/>
      <c r="HQ274" s="16"/>
      <c r="HR274" s="16"/>
      <c r="HS274" s="16"/>
      <c r="HT274" s="16"/>
      <c r="HU274" s="16"/>
      <c r="HV274" s="16"/>
      <c r="HW274" s="16"/>
      <c r="HX274" s="16"/>
      <c r="HY274" s="16"/>
      <c r="HZ274" s="16"/>
      <c r="IA274" s="16"/>
      <c r="IB274" s="16"/>
      <c r="IC274" s="16"/>
      <c r="ID274" s="16"/>
      <c r="IE274" s="16"/>
      <c r="IF274" s="16"/>
      <c r="IG274" s="16"/>
      <c r="IH274" s="16"/>
      <c r="II274" s="16"/>
      <c r="IJ274" s="16"/>
      <c r="IK274" s="16"/>
      <c r="IL274" s="16"/>
      <c r="IM274" s="16"/>
      <c r="IN274" s="16"/>
      <c r="IO274" s="16"/>
      <c r="IP274" s="16"/>
      <c r="IQ274" s="16"/>
      <c r="IR274" s="16"/>
      <c r="IS274" s="16"/>
      <c r="IT274" s="16"/>
      <c r="IU274" s="16"/>
      <c r="IV274" s="16"/>
    </row>
    <row r="275" spans="1:256" s="46" customFormat="1">
      <c r="A275" s="100" t="s">
        <v>394</v>
      </c>
      <c r="B275" s="100" t="s">
        <v>908</v>
      </c>
      <c r="C275" s="100" t="s">
        <v>1257</v>
      </c>
      <c r="D275" s="40" t="s">
        <v>51</v>
      </c>
      <c r="E275" s="40"/>
      <c r="F275" s="40" t="str">
        <f t="shared" si="38"/>
        <v>け２１</v>
      </c>
      <c r="G275" s="40" t="str">
        <f t="shared" si="39"/>
        <v>川上駿亮</v>
      </c>
      <c r="H275" s="95" t="s">
        <v>52</v>
      </c>
      <c r="I275" s="95" t="s">
        <v>45</v>
      </c>
      <c r="J275" s="42">
        <v>1997</v>
      </c>
      <c r="K275" s="42">
        <f t="shared" si="40"/>
        <v>27</v>
      </c>
      <c r="L275" s="50" t="str">
        <f t="shared" si="42"/>
        <v>OK</v>
      </c>
      <c r="M275" s="47" t="s">
        <v>367</v>
      </c>
      <c r="N275" s="40"/>
      <c r="O275" s="40"/>
      <c r="P275" s="40"/>
      <c r="Q275" s="40"/>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c r="CJ275" s="16"/>
      <c r="CK275" s="16"/>
      <c r="CL275" s="16"/>
      <c r="CM275" s="16"/>
      <c r="CN275" s="16"/>
      <c r="CO275" s="16"/>
      <c r="CP275" s="16"/>
      <c r="CQ275" s="16"/>
      <c r="CR275" s="16"/>
      <c r="CS275" s="16"/>
      <c r="CT275" s="16"/>
      <c r="CU275" s="16"/>
      <c r="CV275" s="16"/>
      <c r="CW275" s="16"/>
      <c r="CX275" s="16"/>
      <c r="CY275" s="16"/>
      <c r="CZ275" s="16"/>
      <c r="DA275" s="16"/>
      <c r="DB275" s="16"/>
      <c r="DC275" s="16"/>
      <c r="DD275" s="16"/>
      <c r="DE275" s="16"/>
      <c r="DF275" s="16"/>
      <c r="DG275" s="16"/>
      <c r="DH275" s="16"/>
      <c r="DI275" s="16"/>
      <c r="DJ275" s="16"/>
      <c r="DK275" s="16"/>
      <c r="DL275" s="16"/>
      <c r="DM275" s="16"/>
      <c r="DN275" s="16"/>
      <c r="DO275" s="16"/>
      <c r="DP275" s="16"/>
      <c r="DQ275" s="16"/>
      <c r="DR275" s="16"/>
      <c r="DS275" s="16"/>
      <c r="DT275" s="16"/>
      <c r="DU275" s="16"/>
      <c r="DV275" s="16"/>
      <c r="DW275" s="16"/>
      <c r="DX275" s="16"/>
      <c r="DY275" s="16"/>
      <c r="DZ275" s="16"/>
      <c r="EA275" s="16"/>
      <c r="EB275" s="16"/>
      <c r="EC275" s="16"/>
      <c r="ED275" s="16"/>
      <c r="EE275" s="16"/>
      <c r="EF275" s="16"/>
      <c r="EG275" s="16"/>
      <c r="EH275" s="16"/>
      <c r="EI275" s="16"/>
      <c r="EJ275" s="16"/>
      <c r="EK275" s="16"/>
      <c r="EL275" s="16"/>
      <c r="EM275" s="16"/>
      <c r="EN275" s="16"/>
      <c r="EO275" s="16"/>
      <c r="EP275" s="16"/>
      <c r="EQ275" s="16"/>
      <c r="ER275" s="16"/>
      <c r="ES275" s="16"/>
      <c r="ET275" s="16"/>
      <c r="EU275" s="16"/>
      <c r="EV275" s="16"/>
      <c r="EW275" s="16"/>
      <c r="EX275" s="16"/>
      <c r="EY275" s="16"/>
      <c r="EZ275" s="16"/>
      <c r="FA275" s="16"/>
      <c r="FB275" s="16"/>
      <c r="FC275" s="16"/>
      <c r="FD275" s="16"/>
      <c r="FE275" s="16"/>
      <c r="FF275" s="16"/>
      <c r="FG275" s="16"/>
      <c r="FH275" s="16"/>
      <c r="FI275" s="16"/>
      <c r="FJ275" s="16"/>
      <c r="FK275" s="16"/>
      <c r="FL275" s="16"/>
      <c r="FM275" s="16"/>
      <c r="FN275" s="16"/>
      <c r="FO275" s="16"/>
      <c r="FP275" s="16"/>
      <c r="FQ275" s="16"/>
      <c r="FR275" s="16"/>
      <c r="FS275" s="16"/>
      <c r="FT275" s="16"/>
      <c r="FU275" s="16"/>
      <c r="FV275" s="16"/>
      <c r="FW275" s="16"/>
      <c r="FX275" s="16"/>
      <c r="FY275" s="16"/>
      <c r="FZ275" s="16"/>
      <c r="GA275" s="16"/>
      <c r="GB275" s="16"/>
      <c r="GC275" s="16"/>
      <c r="GD275" s="16"/>
      <c r="GE275" s="16"/>
      <c r="GF275" s="16"/>
      <c r="GG275" s="16"/>
      <c r="GH275" s="16"/>
      <c r="GI275" s="16"/>
      <c r="GJ275" s="16"/>
      <c r="GK275" s="16"/>
      <c r="GL275" s="16"/>
      <c r="GM275" s="16"/>
      <c r="GN275" s="16"/>
      <c r="GO275" s="16"/>
      <c r="GP275" s="16"/>
      <c r="GQ275" s="16"/>
      <c r="GR275" s="16"/>
      <c r="GS275" s="16"/>
      <c r="GT275" s="16"/>
      <c r="GU275" s="16"/>
      <c r="GV275" s="16"/>
      <c r="GW275" s="16"/>
      <c r="GX275" s="16"/>
      <c r="GY275" s="16"/>
      <c r="GZ275" s="16"/>
      <c r="HA275" s="16"/>
      <c r="HB275" s="16"/>
      <c r="HC275" s="16"/>
      <c r="HD275" s="16"/>
      <c r="HE275" s="16"/>
      <c r="HF275" s="16"/>
      <c r="HG275" s="16"/>
      <c r="HH275" s="16"/>
      <c r="HI275" s="16"/>
      <c r="HJ275" s="16"/>
      <c r="HK275" s="16"/>
      <c r="HL275" s="16"/>
      <c r="HM275" s="16"/>
      <c r="HN275" s="16"/>
      <c r="HO275" s="16"/>
      <c r="HP275" s="16"/>
      <c r="HQ275" s="16"/>
      <c r="HR275" s="16"/>
      <c r="HS275" s="16"/>
      <c r="HT275" s="16"/>
      <c r="HU275" s="16"/>
      <c r="HV275" s="16"/>
      <c r="HW275" s="16"/>
      <c r="HX275" s="16"/>
      <c r="HY275" s="16"/>
      <c r="HZ275" s="16"/>
      <c r="IA275" s="16"/>
      <c r="IB275" s="16"/>
      <c r="IC275" s="16"/>
      <c r="ID275" s="16"/>
      <c r="IE275" s="16"/>
      <c r="IF275" s="16"/>
      <c r="IG275" s="16"/>
      <c r="IH275" s="16"/>
      <c r="II275" s="16"/>
      <c r="IJ275" s="16"/>
      <c r="IK275" s="16"/>
      <c r="IL275" s="16"/>
      <c r="IM275" s="16"/>
      <c r="IN275" s="16"/>
      <c r="IO275" s="16"/>
      <c r="IP275" s="16"/>
      <c r="IQ275" s="16"/>
      <c r="IR275" s="16"/>
      <c r="IS275" s="16"/>
      <c r="IT275" s="16"/>
      <c r="IU275" s="16"/>
      <c r="IV275" s="16"/>
    </row>
    <row r="276" spans="1:256" s="46" customFormat="1">
      <c r="A276" s="100" t="s">
        <v>726</v>
      </c>
      <c r="B276" s="133" t="s">
        <v>1258</v>
      </c>
      <c r="C276" s="133" t="s">
        <v>1259</v>
      </c>
      <c r="D276" s="40" t="s">
        <v>51</v>
      </c>
      <c r="E276" s="40"/>
      <c r="F276" s="40" t="str">
        <f t="shared" si="38"/>
        <v>け２２</v>
      </c>
      <c r="G276" s="40" t="str">
        <f t="shared" si="39"/>
        <v>森　彩</v>
      </c>
      <c r="H276" s="95" t="s">
        <v>52</v>
      </c>
      <c r="I276" s="97" t="s">
        <v>3</v>
      </c>
      <c r="J276" s="42">
        <v>1978</v>
      </c>
      <c r="K276" s="42">
        <f t="shared" si="40"/>
        <v>46</v>
      </c>
      <c r="L276" s="50" t="str">
        <f t="shared" si="42"/>
        <v>OK</v>
      </c>
      <c r="M276" s="101" t="s">
        <v>1260</v>
      </c>
      <c r="N276" s="99"/>
      <c r="O276" s="40"/>
      <c r="P276" s="40"/>
      <c r="Q276" s="40"/>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c r="CJ276" s="16"/>
      <c r="CK276" s="16"/>
      <c r="CL276" s="16"/>
      <c r="CM276" s="16"/>
      <c r="CN276" s="16"/>
      <c r="CO276" s="16"/>
      <c r="CP276" s="16"/>
      <c r="CQ276" s="16"/>
      <c r="CR276" s="16"/>
      <c r="CS276" s="16"/>
      <c r="CT276" s="16"/>
      <c r="CU276" s="16"/>
      <c r="CV276" s="16"/>
      <c r="CW276" s="16"/>
      <c r="CX276" s="16"/>
      <c r="CY276" s="16"/>
      <c r="CZ276" s="16"/>
      <c r="DA276" s="16"/>
      <c r="DB276" s="16"/>
      <c r="DC276" s="16"/>
      <c r="DD276" s="16"/>
      <c r="DE276" s="16"/>
      <c r="DF276" s="16"/>
      <c r="DG276" s="16"/>
      <c r="DH276" s="16"/>
      <c r="DI276" s="16"/>
      <c r="DJ276" s="16"/>
      <c r="DK276" s="16"/>
      <c r="DL276" s="16"/>
      <c r="DM276" s="16"/>
      <c r="DN276" s="16"/>
      <c r="DO276" s="16"/>
      <c r="DP276" s="16"/>
      <c r="DQ276" s="16"/>
      <c r="DR276" s="16"/>
      <c r="DS276" s="16"/>
      <c r="DT276" s="16"/>
      <c r="DU276" s="16"/>
      <c r="DV276" s="16"/>
      <c r="DW276" s="16"/>
      <c r="DX276" s="16"/>
      <c r="DY276" s="16"/>
      <c r="DZ276" s="16"/>
      <c r="EA276" s="16"/>
      <c r="EB276" s="16"/>
      <c r="EC276" s="16"/>
      <c r="ED276" s="16"/>
      <c r="EE276" s="16"/>
      <c r="EF276" s="16"/>
      <c r="EG276" s="16"/>
      <c r="EH276" s="16"/>
      <c r="EI276" s="16"/>
      <c r="EJ276" s="16"/>
      <c r="EK276" s="16"/>
      <c r="EL276" s="16"/>
      <c r="EM276" s="16"/>
      <c r="EN276" s="16"/>
      <c r="EO276" s="16"/>
      <c r="EP276" s="16"/>
      <c r="EQ276" s="16"/>
      <c r="ER276" s="16"/>
      <c r="ES276" s="16"/>
      <c r="ET276" s="16"/>
      <c r="EU276" s="16"/>
      <c r="EV276" s="16"/>
      <c r="EW276" s="16"/>
      <c r="EX276" s="16"/>
      <c r="EY276" s="16"/>
      <c r="EZ276" s="16"/>
      <c r="FA276" s="16"/>
      <c r="FB276" s="16"/>
      <c r="FC276" s="16"/>
      <c r="FD276" s="16"/>
      <c r="FE276" s="16"/>
      <c r="FF276" s="16"/>
      <c r="FG276" s="16"/>
      <c r="FH276" s="16"/>
      <c r="FI276" s="16"/>
      <c r="FJ276" s="16"/>
      <c r="FK276" s="16"/>
      <c r="FL276" s="16"/>
      <c r="FM276" s="16"/>
      <c r="FN276" s="16"/>
      <c r="FO276" s="16"/>
      <c r="FP276" s="16"/>
      <c r="FQ276" s="16"/>
      <c r="FR276" s="16"/>
      <c r="FS276" s="16"/>
      <c r="FT276" s="16"/>
      <c r="FU276" s="16"/>
      <c r="FV276" s="16"/>
      <c r="FW276" s="16"/>
      <c r="FX276" s="16"/>
      <c r="FY276" s="16"/>
      <c r="FZ276" s="16"/>
      <c r="GA276" s="16"/>
      <c r="GB276" s="16"/>
      <c r="GC276" s="16"/>
      <c r="GD276" s="16"/>
      <c r="GE276" s="16"/>
      <c r="GF276" s="16"/>
      <c r="GG276" s="16"/>
      <c r="GH276" s="16"/>
      <c r="GI276" s="16"/>
      <c r="GJ276" s="16"/>
      <c r="GK276" s="16"/>
      <c r="GL276" s="16"/>
      <c r="GM276" s="16"/>
      <c r="GN276" s="16"/>
      <c r="GO276" s="16"/>
      <c r="GP276" s="16"/>
      <c r="GQ276" s="16"/>
      <c r="GR276" s="16"/>
      <c r="GS276" s="16"/>
      <c r="GT276" s="16"/>
      <c r="GU276" s="16"/>
      <c r="GV276" s="16"/>
      <c r="GW276" s="16"/>
      <c r="GX276" s="16"/>
      <c r="GY276" s="16"/>
      <c r="GZ276" s="16"/>
      <c r="HA276" s="16"/>
      <c r="HB276" s="16"/>
      <c r="HC276" s="16"/>
      <c r="HD276" s="16"/>
      <c r="HE276" s="16"/>
      <c r="HF276" s="16"/>
      <c r="HG276" s="16"/>
      <c r="HH276" s="16"/>
      <c r="HI276" s="16"/>
      <c r="HJ276" s="16"/>
      <c r="HK276" s="16"/>
      <c r="HL276" s="16"/>
      <c r="HM276" s="16"/>
      <c r="HN276" s="16"/>
      <c r="HO276" s="16"/>
      <c r="HP276" s="16"/>
      <c r="HQ276" s="16"/>
      <c r="HR276" s="16"/>
      <c r="HS276" s="16"/>
      <c r="HT276" s="16"/>
      <c r="HU276" s="16"/>
      <c r="HV276" s="16"/>
      <c r="HW276" s="16"/>
      <c r="HX276" s="16"/>
      <c r="HY276" s="16"/>
      <c r="HZ276" s="16"/>
      <c r="IA276" s="16"/>
      <c r="IB276" s="16"/>
      <c r="IC276" s="16"/>
      <c r="ID276" s="16"/>
      <c r="IE276" s="16"/>
      <c r="IF276" s="16"/>
      <c r="IG276" s="16"/>
      <c r="IH276" s="16"/>
      <c r="II276" s="16"/>
      <c r="IJ276" s="16"/>
      <c r="IK276" s="16"/>
      <c r="IL276" s="16"/>
      <c r="IM276" s="16"/>
      <c r="IN276" s="16"/>
      <c r="IO276" s="16"/>
      <c r="IP276" s="16"/>
      <c r="IQ276" s="16"/>
      <c r="IR276" s="16"/>
      <c r="IS276" s="16"/>
      <c r="IT276" s="16"/>
      <c r="IU276" s="16"/>
      <c r="IV276" s="16"/>
    </row>
    <row r="277" spans="1:256" s="46" customFormat="1">
      <c r="A277" s="100" t="s">
        <v>396</v>
      </c>
      <c r="B277" s="100" t="s">
        <v>58</v>
      </c>
      <c r="C277" s="132" t="s">
        <v>1261</v>
      </c>
      <c r="D277" s="40" t="s">
        <v>51</v>
      </c>
      <c r="E277" s="40"/>
      <c r="F277" s="40" t="str">
        <f t="shared" si="38"/>
        <v>け２３</v>
      </c>
      <c r="G277" s="40" t="str">
        <f t="shared" si="39"/>
        <v>山口真彦</v>
      </c>
      <c r="H277" s="95" t="s">
        <v>52</v>
      </c>
      <c r="I277" s="95" t="s">
        <v>0</v>
      </c>
      <c r="J277" s="96">
        <v>1991</v>
      </c>
      <c r="K277" s="42">
        <f t="shared" si="40"/>
        <v>33</v>
      </c>
      <c r="L277" s="50" t="str">
        <f t="shared" si="42"/>
        <v>OK</v>
      </c>
      <c r="M277" s="101" t="s">
        <v>1260</v>
      </c>
      <c r="N277" s="40"/>
      <c r="O277" s="40"/>
      <c r="P277" s="40"/>
      <c r="Q277" s="40"/>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c r="CG277" s="16"/>
      <c r="CH277" s="16"/>
      <c r="CI277" s="16"/>
      <c r="CJ277" s="16"/>
      <c r="CK277" s="16"/>
      <c r="CL277" s="16"/>
      <c r="CM277" s="16"/>
      <c r="CN277" s="16"/>
      <c r="CO277" s="16"/>
      <c r="CP277" s="16"/>
      <c r="CQ277" s="16"/>
      <c r="CR277" s="16"/>
      <c r="CS277" s="16"/>
      <c r="CT277" s="16"/>
      <c r="CU277" s="16"/>
      <c r="CV277" s="16"/>
      <c r="CW277" s="16"/>
      <c r="CX277" s="16"/>
      <c r="CY277" s="16"/>
      <c r="CZ277" s="16"/>
      <c r="DA277" s="16"/>
      <c r="DB277" s="16"/>
      <c r="DC277" s="16"/>
      <c r="DD277" s="16"/>
      <c r="DE277" s="16"/>
      <c r="DF277" s="16"/>
      <c r="DG277" s="16"/>
      <c r="DH277" s="16"/>
      <c r="DI277" s="16"/>
      <c r="DJ277" s="16"/>
      <c r="DK277" s="16"/>
      <c r="DL277" s="16"/>
      <c r="DM277" s="16"/>
      <c r="DN277" s="16"/>
      <c r="DO277" s="16"/>
      <c r="DP277" s="16"/>
      <c r="DQ277" s="16"/>
      <c r="DR277" s="16"/>
      <c r="DS277" s="16"/>
      <c r="DT277" s="16"/>
      <c r="DU277" s="16"/>
      <c r="DV277" s="16"/>
      <c r="DW277" s="16"/>
      <c r="DX277" s="16"/>
      <c r="DY277" s="16"/>
      <c r="DZ277" s="16"/>
      <c r="EA277" s="16"/>
      <c r="EB277" s="16"/>
      <c r="EC277" s="16"/>
      <c r="ED277" s="16"/>
      <c r="EE277" s="16"/>
      <c r="EF277" s="16"/>
      <c r="EG277" s="16"/>
      <c r="EH277" s="16"/>
      <c r="EI277" s="16"/>
      <c r="EJ277" s="16"/>
      <c r="EK277" s="16"/>
      <c r="EL277" s="16"/>
      <c r="EM277" s="16"/>
      <c r="EN277" s="16"/>
      <c r="EO277" s="16"/>
      <c r="EP277" s="16"/>
      <c r="EQ277" s="16"/>
      <c r="ER277" s="16"/>
      <c r="ES277" s="16"/>
      <c r="ET277" s="16"/>
      <c r="EU277" s="16"/>
      <c r="EV277" s="16"/>
      <c r="EW277" s="16"/>
      <c r="EX277" s="16"/>
      <c r="EY277" s="16"/>
      <c r="EZ277" s="16"/>
      <c r="FA277" s="16"/>
      <c r="FB277" s="16"/>
      <c r="FC277" s="16"/>
      <c r="FD277" s="16"/>
      <c r="FE277" s="16"/>
      <c r="FF277" s="16"/>
      <c r="FG277" s="16"/>
      <c r="FH277" s="16"/>
      <c r="FI277" s="16"/>
      <c r="FJ277" s="16"/>
      <c r="FK277" s="16"/>
      <c r="FL277" s="16"/>
      <c r="FM277" s="16"/>
      <c r="FN277" s="16"/>
      <c r="FO277" s="16"/>
      <c r="FP277" s="16"/>
      <c r="FQ277" s="16"/>
      <c r="FR277" s="16"/>
      <c r="FS277" s="16"/>
      <c r="FT277" s="16"/>
      <c r="FU277" s="16"/>
      <c r="FV277" s="16"/>
      <c r="FW277" s="16"/>
      <c r="FX277" s="16"/>
      <c r="FY277" s="16"/>
      <c r="FZ277" s="16"/>
      <c r="GA277" s="16"/>
      <c r="GB277" s="16"/>
      <c r="GC277" s="16"/>
      <c r="GD277" s="16"/>
      <c r="GE277" s="16"/>
      <c r="GF277" s="16"/>
      <c r="GG277" s="16"/>
      <c r="GH277" s="16"/>
      <c r="GI277" s="16"/>
      <c r="GJ277" s="16"/>
      <c r="GK277" s="16"/>
      <c r="GL277" s="16"/>
      <c r="GM277" s="16"/>
      <c r="GN277" s="16"/>
      <c r="GO277" s="16"/>
      <c r="GP277" s="16"/>
      <c r="GQ277" s="16"/>
      <c r="GR277" s="16"/>
      <c r="GS277" s="16"/>
      <c r="GT277" s="16"/>
      <c r="GU277" s="16"/>
      <c r="GV277" s="16"/>
      <c r="GW277" s="16"/>
      <c r="GX277" s="16"/>
      <c r="GY277" s="16"/>
      <c r="GZ277" s="16"/>
      <c r="HA277" s="16"/>
      <c r="HB277" s="16"/>
      <c r="HC277" s="16"/>
      <c r="HD277" s="16"/>
      <c r="HE277" s="16"/>
      <c r="HF277" s="16"/>
      <c r="HG277" s="16"/>
      <c r="HH277" s="16"/>
      <c r="HI277" s="16"/>
      <c r="HJ277" s="16"/>
      <c r="HK277" s="16"/>
      <c r="HL277" s="16"/>
      <c r="HM277" s="16"/>
      <c r="HN277" s="16"/>
      <c r="HO277" s="16"/>
      <c r="HP277" s="16"/>
      <c r="HQ277" s="16"/>
      <c r="HR277" s="16"/>
      <c r="HS277" s="16"/>
      <c r="HT277" s="16"/>
      <c r="HU277" s="16"/>
      <c r="HV277" s="16"/>
      <c r="HW277" s="16"/>
      <c r="HX277" s="16"/>
      <c r="HY277" s="16"/>
      <c r="HZ277" s="16"/>
      <c r="IA277" s="16"/>
      <c r="IB277" s="16"/>
      <c r="IC277" s="16"/>
      <c r="ID277" s="16"/>
      <c r="IE277" s="16"/>
      <c r="IF277" s="16"/>
      <c r="IG277" s="16"/>
      <c r="IH277" s="16"/>
      <c r="II277" s="16"/>
      <c r="IJ277" s="16"/>
      <c r="IK277" s="16"/>
      <c r="IL277" s="16"/>
      <c r="IM277" s="16"/>
      <c r="IN277" s="16"/>
      <c r="IO277" s="16"/>
      <c r="IP277" s="16"/>
      <c r="IQ277" s="16"/>
      <c r="IR277" s="16"/>
      <c r="IS277" s="16"/>
      <c r="IT277" s="16"/>
      <c r="IU277" s="16"/>
      <c r="IV277" s="16"/>
    </row>
    <row r="278" spans="1:256" s="46" customFormat="1">
      <c r="A278" s="100" t="s">
        <v>397</v>
      </c>
      <c r="B278" s="100" t="s">
        <v>1262</v>
      </c>
      <c r="C278" s="132" t="s">
        <v>1263</v>
      </c>
      <c r="D278" s="40" t="s">
        <v>51</v>
      </c>
      <c r="E278" s="40"/>
      <c r="F278" s="40" t="str">
        <f t="shared" si="38"/>
        <v>け２４</v>
      </c>
      <c r="G278" s="40" t="str">
        <f t="shared" si="39"/>
        <v>西田和教</v>
      </c>
      <c r="H278" s="95" t="s">
        <v>52</v>
      </c>
      <c r="I278" s="95" t="s">
        <v>0</v>
      </c>
      <c r="J278" s="42">
        <v>1966</v>
      </c>
      <c r="K278" s="42">
        <f t="shared" si="40"/>
        <v>58</v>
      </c>
      <c r="L278" s="50" t="str">
        <f t="shared" si="42"/>
        <v>OK</v>
      </c>
      <c r="M278" s="101" t="s">
        <v>135</v>
      </c>
      <c r="N278" s="40"/>
      <c r="O278" s="40"/>
      <c r="P278" s="40"/>
      <c r="Q278" s="40"/>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c r="CJ278" s="16"/>
      <c r="CK278" s="16"/>
      <c r="CL278" s="16"/>
      <c r="CM278" s="16"/>
      <c r="CN278" s="16"/>
      <c r="CO278" s="16"/>
      <c r="CP278" s="16"/>
      <c r="CQ278" s="16"/>
      <c r="CR278" s="16"/>
      <c r="CS278" s="16"/>
      <c r="CT278" s="16"/>
      <c r="CU278" s="16"/>
      <c r="CV278" s="16"/>
      <c r="CW278" s="16"/>
      <c r="CX278" s="16"/>
      <c r="CY278" s="16"/>
      <c r="CZ278" s="16"/>
      <c r="DA278" s="16"/>
      <c r="DB278" s="16"/>
      <c r="DC278" s="16"/>
      <c r="DD278" s="16"/>
      <c r="DE278" s="16"/>
      <c r="DF278" s="16"/>
      <c r="DG278" s="16"/>
      <c r="DH278" s="16"/>
      <c r="DI278" s="16"/>
      <c r="DJ278" s="16"/>
      <c r="DK278" s="16"/>
      <c r="DL278" s="16"/>
      <c r="DM278" s="16"/>
      <c r="DN278" s="16"/>
      <c r="DO278" s="16"/>
      <c r="DP278" s="16"/>
      <c r="DQ278" s="16"/>
      <c r="DR278" s="16"/>
      <c r="DS278" s="16"/>
      <c r="DT278" s="16"/>
      <c r="DU278" s="16"/>
      <c r="DV278" s="16"/>
      <c r="DW278" s="16"/>
      <c r="DX278" s="16"/>
      <c r="DY278" s="16"/>
      <c r="DZ278" s="16"/>
      <c r="EA278" s="16"/>
      <c r="EB278" s="16"/>
      <c r="EC278" s="16"/>
      <c r="ED278" s="16"/>
      <c r="EE278" s="16"/>
      <c r="EF278" s="16"/>
      <c r="EG278" s="16"/>
      <c r="EH278" s="16"/>
      <c r="EI278" s="16"/>
      <c r="EJ278" s="16"/>
      <c r="EK278" s="16"/>
      <c r="EL278" s="16"/>
      <c r="EM278" s="16"/>
      <c r="EN278" s="16"/>
      <c r="EO278" s="16"/>
      <c r="EP278" s="16"/>
      <c r="EQ278" s="16"/>
      <c r="ER278" s="16"/>
      <c r="ES278" s="16"/>
      <c r="ET278" s="16"/>
      <c r="EU278" s="16"/>
      <c r="EV278" s="16"/>
      <c r="EW278" s="16"/>
      <c r="EX278" s="16"/>
      <c r="EY278" s="16"/>
      <c r="EZ278" s="16"/>
      <c r="FA278" s="16"/>
      <c r="FB278" s="16"/>
      <c r="FC278" s="16"/>
      <c r="FD278" s="16"/>
      <c r="FE278" s="16"/>
      <c r="FF278" s="16"/>
      <c r="FG278" s="16"/>
      <c r="FH278" s="16"/>
      <c r="FI278" s="16"/>
      <c r="FJ278" s="16"/>
      <c r="FK278" s="16"/>
      <c r="FL278" s="16"/>
      <c r="FM278" s="16"/>
      <c r="FN278" s="16"/>
      <c r="FO278" s="16"/>
      <c r="FP278" s="16"/>
      <c r="FQ278" s="16"/>
      <c r="FR278" s="16"/>
      <c r="FS278" s="16"/>
      <c r="FT278" s="16"/>
      <c r="FU278" s="16"/>
      <c r="FV278" s="16"/>
      <c r="FW278" s="16"/>
      <c r="FX278" s="16"/>
      <c r="FY278" s="16"/>
      <c r="FZ278" s="16"/>
      <c r="GA278" s="16"/>
      <c r="GB278" s="16"/>
      <c r="GC278" s="16"/>
      <c r="GD278" s="16"/>
      <c r="GE278" s="16"/>
      <c r="GF278" s="16"/>
      <c r="GG278" s="16"/>
      <c r="GH278" s="16"/>
      <c r="GI278" s="16"/>
      <c r="GJ278" s="16"/>
      <c r="GK278" s="16"/>
      <c r="GL278" s="16"/>
      <c r="GM278" s="16"/>
      <c r="GN278" s="16"/>
      <c r="GO278" s="16"/>
      <c r="GP278" s="16"/>
      <c r="GQ278" s="16"/>
      <c r="GR278" s="16"/>
      <c r="GS278" s="16"/>
      <c r="GT278" s="16"/>
      <c r="GU278" s="16"/>
      <c r="GV278" s="16"/>
      <c r="GW278" s="16"/>
      <c r="GX278" s="16"/>
      <c r="GY278" s="16"/>
      <c r="GZ278" s="16"/>
      <c r="HA278" s="16"/>
      <c r="HB278" s="16"/>
      <c r="HC278" s="16"/>
      <c r="HD278" s="16"/>
      <c r="HE278" s="16"/>
      <c r="HF278" s="16"/>
      <c r="HG278" s="16"/>
      <c r="HH278" s="16"/>
      <c r="HI278" s="16"/>
      <c r="HJ278" s="16"/>
      <c r="HK278" s="16"/>
      <c r="HL278" s="16"/>
      <c r="HM278" s="16"/>
      <c r="HN278" s="16"/>
      <c r="HO278" s="16"/>
      <c r="HP278" s="16"/>
      <c r="HQ278" s="16"/>
      <c r="HR278" s="16"/>
      <c r="HS278" s="16"/>
      <c r="HT278" s="16"/>
      <c r="HU278" s="16"/>
      <c r="HV278" s="16"/>
      <c r="HW278" s="16"/>
      <c r="HX278" s="16"/>
      <c r="HY278" s="16"/>
      <c r="HZ278" s="16"/>
      <c r="IA278" s="16"/>
      <c r="IB278" s="16"/>
      <c r="IC278" s="16"/>
      <c r="ID278" s="16"/>
      <c r="IE278" s="16"/>
      <c r="IF278" s="16"/>
      <c r="IG278" s="16"/>
      <c r="IH278" s="16"/>
      <c r="II278" s="16"/>
      <c r="IJ278" s="16"/>
      <c r="IK278" s="16"/>
      <c r="IL278" s="16"/>
      <c r="IM278" s="16"/>
      <c r="IN278" s="16"/>
      <c r="IO278" s="16"/>
      <c r="IP278" s="16"/>
      <c r="IQ278" s="16"/>
      <c r="IR278" s="16"/>
      <c r="IS278" s="16"/>
      <c r="IT278" s="16"/>
      <c r="IU278" s="16"/>
      <c r="IV278" s="16"/>
    </row>
    <row r="279" spans="1:256" s="46" customFormat="1">
      <c r="A279" s="100" t="s">
        <v>400</v>
      </c>
      <c r="B279" s="133" t="s">
        <v>1264</v>
      </c>
      <c r="C279" s="133" t="s">
        <v>1265</v>
      </c>
      <c r="D279" s="40" t="s">
        <v>51</v>
      </c>
      <c r="E279" s="40"/>
      <c r="F279" s="40" t="str">
        <f t="shared" si="38"/>
        <v>け２５</v>
      </c>
      <c r="G279" s="40" t="str">
        <f t="shared" si="39"/>
        <v>苗村裕子</v>
      </c>
      <c r="H279" s="95" t="s">
        <v>52</v>
      </c>
      <c r="I279" s="97" t="s">
        <v>3</v>
      </c>
      <c r="J279" s="96">
        <v>1980</v>
      </c>
      <c r="K279" s="42">
        <f t="shared" si="40"/>
        <v>44</v>
      </c>
      <c r="L279" s="50" t="str">
        <f t="shared" si="42"/>
        <v>OK</v>
      </c>
      <c r="M279" s="101" t="s">
        <v>1260</v>
      </c>
      <c r="N279" s="40"/>
      <c r="O279" s="40"/>
      <c r="P279" s="40"/>
      <c r="Q279" s="40"/>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16"/>
      <c r="CY279" s="16"/>
      <c r="CZ279" s="16"/>
      <c r="DA279" s="16"/>
      <c r="DB279" s="16"/>
      <c r="DC279" s="16"/>
      <c r="DD279" s="16"/>
      <c r="DE279" s="16"/>
      <c r="DF279" s="16"/>
      <c r="DG279" s="16"/>
      <c r="DH279" s="16"/>
      <c r="DI279" s="16"/>
      <c r="DJ279" s="16"/>
      <c r="DK279" s="16"/>
      <c r="DL279" s="16"/>
      <c r="DM279" s="16"/>
      <c r="DN279" s="16"/>
      <c r="DO279" s="16"/>
      <c r="DP279" s="16"/>
      <c r="DQ279" s="16"/>
      <c r="DR279" s="16"/>
      <c r="DS279" s="16"/>
      <c r="DT279" s="16"/>
      <c r="DU279" s="16"/>
      <c r="DV279" s="16"/>
      <c r="DW279" s="16"/>
      <c r="DX279" s="16"/>
      <c r="DY279" s="16"/>
      <c r="DZ279" s="16"/>
      <c r="EA279" s="16"/>
      <c r="EB279" s="16"/>
      <c r="EC279" s="16"/>
      <c r="ED279" s="16"/>
      <c r="EE279" s="16"/>
      <c r="EF279" s="16"/>
      <c r="EG279" s="16"/>
      <c r="EH279" s="16"/>
      <c r="EI279" s="16"/>
      <c r="EJ279" s="16"/>
      <c r="EK279" s="16"/>
      <c r="EL279" s="16"/>
      <c r="EM279" s="16"/>
      <c r="EN279" s="16"/>
      <c r="EO279" s="16"/>
      <c r="EP279" s="16"/>
      <c r="EQ279" s="16"/>
      <c r="ER279" s="16"/>
      <c r="ES279" s="16"/>
      <c r="ET279" s="16"/>
      <c r="EU279" s="16"/>
      <c r="EV279" s="16"/>
      <c r="EW279" s="16"/>
      <c r="EX279" s="16"/>
      <c r="EY279" s="16"/>
      <c r="EZ279" s="16"/>
      <c r="FA279" s="16"/>
      <c r="FB279" s="16"/>
      <c r="FC279" s="16"/>
      <c r="FD279" s="16"/>
      <c r="FE279" s="16"/>
      <c r="FF279" s="16"/>
      <c r="FG279" s="16"/>
      <c r="FH279" s="16"/>
      <c r="FI279" s="16"/>
      <c r="FJ279" s="16"/>
      <c r="FK279" s="16"/>
      <c r="FL279" s="16"/>
      <c r="FM279" s="16"/>
      <c r="FN279" s="16"/>
      <c r="FO279" s="16"/>
      <c r="FP279" s="16"/>
      <c r="FQ279" s="16"/>
      <c r="FR279" s="16"/>
      <c r="FS279" s="16"/>
      <c r="FT279" s="16"/>
      <c r="FU279" s="16"/>
      <c r="FV279" s="16"/>
      <c r="FW279" s="16"/>
      <c r="FX279" s="16"/>
      <c r="FY279" s="16"/>
      <c r="FZ279" s="16"/>
      <c r="GA279" s="16"/>
      <c r="GB279" s="16"/>
      <c r="GC279" s="16"/>
      <c r="GD279" s="16"/>
      <c r="GE279" s="16"/>
      <c r="GF279" s="16"/>
      <c r="GG279" s="16"/>
      <c r="GH279" s="16"/>
      <c r="GI279" s="16"/>
      <c r="GJ279" s="16"/>
      <c r="GK279" s="16"/>
      <c r="GL279" s="16"/>
      <c r="GM279" s="16"/>
      <c r="GN279" s="16"/>
      <c r="GO279" s="16"/>
      <c r="GP279" s="16"/>
      <c r="GQ279" s="16"/>
      <c r="GR279" s="16"/>
      <c r="GS279" s="16"/>
      <c r="GT279" s="16"/>
      <c r="GU279" s="16"/>
      <c r="GV279" s="16"/>
      <c r="GW279" s="16"/>
      <c r="GX279" s="16"/>
      <c r="GY279" s="16"/>
      <c r="GZ279" s="16"/>
      <c r="HA279" s="16"/>
      <c r="HB279" s="16"/>
      <c r="HC279" s="16"/>
      <c r="HD279" s="16"/>
      <c r="HE279" s="16"/>
      <c r="HF279" s="16"/>
      <c r="HG279" s="16"/>
      <c r="HH279" s="16"/>
      <c r="HI279" s="16"/>
      <c r="HJ279" s="16"/>
      <c r="HK279" s="16"/>
      <c r="HL279" s="16"/>
      <c r="HM279" s="16"/>
      <c r="HN279" s="16"/>
      <c r="HO279" s="16"/>
      <c r="HP279" s="16"/>
      <c r="HQ279" s="16"/>
      <c r="HR279" s="16"/>
      <c r="HS279" s="16"/>
      <c r="HT279" s="16"/>
      <c r="HU279" s="16"/>
      <c r="HV279" s="16"/>
      <c r="HW279" s="16"/>
      <c r="HX279" s="16"/>
      <c r="HY279" s="16"/>
      <c r="HZ279" s="16"/>
      <c r="IA279" s="16"/>
      <c r="IB279" s="16"/>
      <c r="IC279" s="16"/>
      <c r="ID279" s="16"/>
      <c r="IE279" s="16"/>
      <c r="IF279" s="16"/>
      <c r="IG279" s="16"/>
      <c r="IH279" s="16"/>
      <c r="II279" s="16"/>
      <c r="IJ279" s="16"/>
      <c r="IK279" s="16"/>
      <c r="IL279" s="16"/>
      <c r="IM279" s="16"/>
      <c r="IN279" s="16"/>
      <c r="IO279" s="16"/>
      <c r="IP279" s="16"/>
      <c r="IQ279" s="16"/>
      <c r="IR279" s="16"/>
      <c r="IS279" s="16"/>
      <c r="IT279" s="16"/>
      <c r="IU279" s="16"/>
      <c r="IV279" s="16"/>
    </row>
    <row r="280" spans="1:256" s="46" customFormat="1">
      <c r="A280" s="100"/>
      <c r="B280" s="100"/>
      <c r="C280" s="132"/>
      <c r="D280" s="40"/>
      <c r="E280" s="40"/>
      <c r="F280" s="40"/>
      <c r="G280" s="40"/>
      <c r="H280" s="95"/>
      <c r="I280" s="95"/>
      <c r="J280" s="96"/>
      <c r="K280" s="42" t="str">
        <f t="shared" si="40"/>
        <v/>
      </c>
      <c r="L280" s="50" t="str">
        <f t="shared" si="42"/>
        <v/>
      </c>
      <c r="M280" s="101"/>
      <c r="N280" s="40"/>
      <c r="O280" s="40"/>
      <c r="P280" s="40"/>
      <c r="Q280" s="40"/>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16"/>
      <c r="CY280" s="16"/>
      <c r="CZ280" s="16"/>
      <c r="DA280" s="16"/>
      <c r="DB280" s="16"/>
      <c r="DC280" s="16"/>
      <c r="DD280" s="16"/>
      <c r="DE280" s="16"/>
      <c r="DF280" s="16"/>
      <c r="DG280" s="16"/>
      <c r="DH280" s="16"/>
      <c r="DI280" s="16"/>
      <c r="DJ280" s="16"/>
      <c r="DK280" s="16"/>
      <c r="DL280" s="16"/>
      <c r="DM280" s="16"/>
      <c r="DN280" s="16"/>
      <c r="DO280" s="16"/>
      <c r="DP280" s="16"/>
      <c r="DQ280" s="16"/>
      <c r="DR280" s="16"/>
      <c r="DS280" s="16"/>
      <c r="DT280" s="16"/>
      <c r="DU280" s="16"/>
      <c r="DV280" s="16"/>
      <c r="DW280" s="16"/>
      <c r="DX280" s="16"/>
      <c r="DY280" s="16"/>
      <c r="DZ280" s="16"/>
      <c r="EA280" s="16"/>
      <c r="EB280" s="16"/>
      <c r="EC280" s="16"/>
      <c r="ED280" s="16"/>
      <c r="EE280" s="16"/>
      <c r="EF280" s="16"/>
      <c r="EG280" s="16"/>
      <c r="EH280" s="16"/>
      <c r="EI280" s="16"/>
      <c r="EJ280" s="16"/>
      <c r="EK280" s="16"/>
      <c r="EL280" s="16"/>
      <c r="EM280" s="16"/>
      <c r="EN280" s="16"/>
      <c r="EO280" s="16"/>
      <c r="EP280" s="16"/>
      <c r="EQ280" s="16"/>
      <c r="ER280" s="16"/>
      <c r="ES280" s="16"/>
      <c r="ET280" s="16"/>
      <c r="EU280" s="16"/>
      <c r="EV280" s="16"/>
      <c r="EW280" s="16"/>
      <c r="EX280" s="16"/>
      <c r="EY280" s="16"/>
      <c r="EZ280" s="16"/>
      <c r="FA280" s="16"/>
      <c r="FB280" s="16"/>
      <c r="FC280" s="16"/>
      <c r="FD280" s="16"/>
      <c r="FE280" s="16"/>
      <c r="FF280" s="16"/>
      <c r="FG280" s="16"/>
      <c r="FH280" s="16"/>
      <c r="FI280" s="16"/>
      <c r="FJ280" s="16"/>
      <c r="FK280" s="16"/>
      <c r="FL280" s="16"/>
      <c r="FM280" s="16"/>
      <c r="FN280" s="16"/>
      <c r="FO280" s="16"/>
      <c r="FP280" s="16"/>
      <c r="FQ280" s="16"/>
      <c r="FR280" s="16"/>
      <c r="FS280" s="16"/>
      <c r="FT280" s="16"/>
      <c r="FU280" s="16"/>
      <c r="FV280" s="16"/>
      <c r="FW280" s="16"/>
      <c r="FX280" s="16"/>
      <c r="FY280" s="16"/>
      <c r="FZ280" s="16"/>
      <c r="GA280" s="16"/>
      <c r="GB280" s="16"/>
      <c r="GC280" s="16"/>
      <c r="GD280" s="16"/>
      <c r="GE280" s="16"/>
      <c r="GF280" s="16"/>
      <c r="GG280" s="16"/>
      <c r="GH280" s="16"/>
      <c r="GI280" s="16"/>
      <c r="GJ280" s="16"/>
      <c r="GK280" s="16"/>
      <c r="GL280" s="16"/>
      <c r="GM280" s="16"/>
      <c r="GN280" s="16"/>
      <c r="GO280" s="16"/>
      <c r="GP280" s="16"/>
      <c r="GQ280" s="16"/>
      <c r="GR280" s="16"/>
      <c r="GS280" s="16"/>
      <c r="GT280" s="16"/>
      <c r="GU280" s="16"/>
      <c r="GV280" s="16"/>
      <c r="GW280" s="16"/>
      <c r="GX280" s="16"/>
      <c r="GY280" s="16"/>
      <c r="GZ280" s="16"/>
      <c r="HA280" s="16"/>
      <c r="HB280" s="16"/>
      <c r="HC280" s="16"/>
      <c r="HD280" s="16"/>
      <c r="HE280" s="16"/>
      <c r="HF280" s="16"/>
      <c r="HG280" s="16"/>
      <c r="HH280" s="16"/>
      <c r="HI280" s="16"/>
      <c r="HJ280" s="16"/>
      <c r="HK280" s="16"/>
      <c r="HL280" s="16"/>
      <c r="HM280" s="16"/>
      <c r="HN280" s="16"/>
      <c r="HO280" s="16"/>
      <c r="HP280" s="16"/>
      <c r="HQ280" s="16"/>
      <c r="HR280" s="16"/>
      <c r="HS280" s="16"/>
      <c r="HT280" s="16"/>
      <c r="HU280" s="16"/>
      <c r="HV280" s="16"/>
      <c r="HW280" s="16"/>
      <c r="HX280" s="16"/>
      <c r="HY280" s="16"/>
      <c r="HZ280" s="16"/>
      <c r="IA280" s="16"/>
      <c r="IB280" s="16"/>
      <c r="IC280" s="16"/>
      <c r="ID280" s="16"/>
      <c r="IE280" s="16"/>
      <c r="IF280" s="16"/>
      <c r="IG280" s="16"/>
      <c r="IH280" s="16"/>
      <c r="II280" s="16"/>
      <c r="IJ280" s="16"/>
      <c r="IK280" s="16"/>
      <c r="IL280" s="16"/>
      <c r="IM280" s="16"/>
      <c r="IN280" s="16"/>
      <c r="IO280" s="16"/>
      <c r="IP280" s="16"/>
      <c r="IQ280" s="16"/>
      <c r="IR280" s="16"/>
      <c r="IS280" s="16"/>
      <c r="IT280" s="16"/>
      <c r="IU280" s="16"/>
      <c r="IV280" s="16"/>
    </row>
    <row r="281" spans="1:256" s="46" customFormat="1" ht="14.25">
      <c r="A281" s="100"/>
      <c r="B281" s="123"/>
      <c r="C281" s="476" t="s">
        <v>1266</v>
      </c>
      <c r="D281" s="476"/>
      <c r="E281" s="477" t="s">
        <v>1267</v>
      </c>
      <c r="F281" s="478"/>
      <c r="G281" s="478"/>
      <c r="H281" s="123"/>
      <c r="I281" s="123"/>
      <c r="J281" s="123"/>
      <c r="K281" s="42" t="str">
        <f t="shared" si="40"/>
        <v/>
      </c>
      <c r="L281" s="50" t="str">
        <f t="shared" si="42"/>
        <v/>
      </c>
      <c r="M281" s="123"/>
      <c r="N281" s="40"/>
      <c r="O281" s="40"/>
      <c r="P281" s="40"/>
      <c r="Q281" s="40"/>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c r="IM281"/>
      <c r="IN281"/>
      <c r="IO281"/>
      <c r="IP281"/>
      <c r="IQ281"/>
      <c r="IR281"/>
      <c r="IS281"/>
      <c r="IT281"/>
      <c r="IU281"/>
      <c r="IV281"/>
    </row>
    <row r="282" spans="1:256" s="46" customFormat="1" ht="14.25">
      <c r="A282" s="100"/>
      <c r="B282" s="123"/>
      <c r="C282" s="476"/>
      <c r="D282" s="476"/>
      <c r="E282" s="478"/>
      <c r="F282" s="478"/>
      <c r="G282" s="478"/>
      <c r="H282" s="123"/>
      <c r="I282" s="123"/>
      <c r="J282" s="123"/>
      <c r="K282" s="42" t="str">
        <f t="shared" si="40"/>
        <v/>
      </c>
      <c r="L282" s="50" t="str">
        <f t="shared" si="42"/>
        <v/>
      </c>
      <c r="M282" s="123"/>
      <c r="N282" s="40"/>
      <c r="O282" s="40"/>
      <c r="P282" s="40"/>
      <c r="Q282" s="40"/>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c r="IM282"/>
      <c r="IN282"/>
      <c r="IO282"/>
      <c r="IP282"/>
      <c r="IQ282"/>
      <c r="IR282"/>
      <c r="IS282"/>
      <c r="IT282"/>
      <c r="IU282"/>
      <c r="IV282"/>
    </row>
    <row r="283" spans="1:256" s="46" customFormat="1">
      <c r="A283" s="100"/>
      <c r="B283" s="40"/>
      <c r="C283" s="40"/>
      <c r="D283" s="48"/>
      <c r="E283" s="40"/>
      <c r="F283" s="50"/>
      <c r="G283" s="40" t="s">
        <v>127</v>
      </c>
      <c r="H283" s="479" t="s">
        <v>128</v>
      </c>
      <c r="I283" s="479"/>
      <c r="J283" s="479"/>
      <c r="K283" s="42" t="str">
        <f t="shared" si="40"/>
        <v/>
      </c>
      <c r="L283" s="50"/>
      <c r="M283" s="40"/>
      <c r="N283" s="40"/>
      <c r="O283" s="40"/>
      <c r="P283" s="40"/>
      <c r="Q283" s="40"/>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c r="IM283"/>
      <c r="IN283"/>
      <c r="IO283"/>
      <c r="IP283"/>
      <c r="IQ283"/>
      <c r="IR283"/>
      <c r="IS283"/>
      <c r="IT283"/>
      <c r="IU283"/>
      <c r="IV283"/>
    </row>
    <row r="284" spans="1:256" s="46" customFormat="1">
      <c r="A284" s="100"/>
      <c r="B284" s="479"/>
      <c r="C284" s="479"/>
      <c r="D284" s="126" t="s">
        <v>132</v>
      </c>
      <c r="E284" s="40"/>
      <c r="F284" s="50"/>
      <c r="G284" s="93">
        <f>COUNTIF($M$285:$M$295,"東近江市")</f>
        <v>8</v>
      </c>
      <c r="H284" s="480" t="e">
        <f>(G284/RIGHT(#REF!,2))</f>
        <v>#REF!</v>
      </c>
      <c r="I284" s="480"/>
      <c r="J284" s="480"/>
      <c r="K284" s="42" t="str">
        <f t="shared" si="40"/>
        <v/>
      </c>
      <c r="L284" s="50" t="str">
        <f t="shared" ref="L284:L295" si="43">IF(G284="","",IF(COUNTIF($G$15:$G$364,G284)&gt;1,"2重登録","OK"))</f>
        <v>OK</v>
      </c>
      <c r="M284" s="40"/>
      <c r="N284" s="40"/>
      <c r="O284" s="40"/>
      <c r="P284" s="40"/>
      <c r="Q284" s="40"/>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c r="IM284"/>
      <c r="IN284"/>
      <c r="IO284"/>
      <c r="IP284"/>
      <c r="IQ284"/>
      <c r="IR284"/>
      <c r="IS284"/>
      <c r="IT284"/>
      <c r="IU284"/>
      <c r="IV284"/>
    </row>
    <row r="285" spans="1:256" customFormat="1">
      <c r="A285" s="130" t="s">
        <v>1268</v>
      </c>
      <c r="B285" s="46" t="s">
        <v>739</v>
      </c>
      <c r="C285" s="46" t="s">
        <v>740</v>
      </c>
      <c r="D285" s="46" t="s">
        <v>733</v>
      </c>
      <c r="E285" s="46"/>
      <c r="F285" s="46" t="s">
        <v>735</v>
      </c>
      <c r="G285" s="46" t="s">
        <v>1269</v>
      </c>
      <c r="H285" s="46" t="s">
        <v>733</v>
      </c>
      <c r="I285" s="46" t="s">
        <v>0</v>
      </c>
      <c r="J285" s="46">
        <v>1948</v>
      </c>
      <c r="K285" s="42">
        <f t="shared" si="40"/>
        <v>76</v>
      </c>
      <c r="L285" s="50" t="str">
        <f t="shared" si="43"/>
        <v>OK</v>
      </c>
      <c r="M285" s="45" t="s">
        <v>367</v>
      </c>
      <c r="O285" t="s">
        <v>1270</v>
      </c>
    </row>
    <row r="286" spans="1:256" customFormat="1">
      <c r="A286" s="130" t="s">
        <v>734</v>
      </c>
      <c r="B286" s="46" t="s">
        <v>742</v>
      </c>
      <c r="C286" s="46" t="s">
        <v>743</v>
      </c>
      <c r="D286" s="46" t="s">
        <v>733</v>
      </c>
      <c r="E286" s="46"/>
      <c r="F286" s="46" t="s">
        <v>736</v>
      </c>
      <c r="G286" s="46" t="s">
        <v>1271</v>
      </c>
      <c r="H286" s="46" t="s">
        <v>733</v>
      </c>
      <c r="I286" s="46" t="s">
        <v>0</v>
      </c>
      <c r="J286" s="46">
        <v>1955</v>
      </c>
      <c r="K286" s="42">
        <f t="shared" si="40"/>
        <v>69</v>
      </c>
      <c r="L286" s="50" t="str">
        <f t="shared" si="43"/>
        <v>OK</v>
      </c>
      <c r="M286" s="45" t="s">
        <v>367</v>
      </c>
      <c r="O286" t="s">
        <v>1270</v>
      </c>
    </row>
    <row r="287" spans="1:256" customFormat="1">
      <c r="A287" s="130" t="s">
        <v>735</v>
      </c>
      <c r="B287" s="46" t="s">
        <v>1272</v>
      </c>
      <c r="C287" s="46" t="s">
        <v>1273</v>
      </c>
      <c r="D287" s="46" t="s">
        <v>733</v>
      </c>
      <c r="E287" s="46"/>
      <c r="F287" s="46" t="s">
        <v>737</v>
      </c>
      <c r="G287" s="46" t="s">
        <v>1274</v>
      </c>
      <c r="H287" s="46" t="s">
        <v>733</v>
      </c>
      <c r="I287" s="46" t="s">
        <v>0</v>
      </c>
      <c r="J287" s="46">
        <v>1955</v>
      </c>
      <c r="K287" s="42">
        <f t="shared" si="40"/>
        <v>69</v>
      </c>
      <c r="L287" s="50" t="str">
        <f t="shared" si="43"/>
        <v>OK</v>
      </c>
      <c r="M287" s="45" t="s">
        <v>367</v>
      </c>
      <c r="O287" t="s">
        <v>1270</v>
      </c>
    </row>
    <row r="288" spans="1:256" customFormat="1">
      <c r="A288" s="130" t="s">
        <v>736</v>
      </c>
      <c r="B288" s="46" t="s">
        <v>1275</v>
      </c>
      <c r="C288" s="46" t="s">
        <v>1276</v>
      </c>
      <c r="D288" s="46" t="s">
        <v>733</v>
      </c>
      <c r="E288" s="46"/>
      <c r="F288" s="46" t="s">
        <v>738</v>
      </c>
      <c r="G288" s="46" t="s">
        <v>1277</v>
      </c>
      <c r="H288" s="46" t="s">
        <v>733</v>
      </c>
      <c r="I288" s="46" t="s">
        <v>0</v>
      </c>
      <c r="J288" s="46">
        <v>1955</v>
      </c>
      <c r="K288" s="42">
        <f t="shared" si="40"/>
        <v>69</v>
      </c>
      <c r="L288" s="50" t="str">
        <f t="shared" si="43"/>
        <v>OK</v>
      </c>
      <c r="M288" s="45" t="s">
        <v>367</v>
      </c>
      <c r="O288" t="s">
        <v>1270</v>
      </c>
    </row>
    <row r="289" spans="1:256" customFormat="1">
      <c r="A289" s="130" t="s">
        <v>737</v>
      </c>
      <c r="B289" s="46" t="s">
        <v>1278</v>
      </c>
      <c r="C289" s="46" t="s">
        <v>1279</v>
      </c>
      <c r="D289" s="46" t="s">
        <v>733</v>
      </c>
      <c r="E289" s="46"/>
      <c r="F289" s="46" t="s">
        <v>741</v>
      </c>
      <c r="G289" s="46" t="s">
        <v>1280</v>
      </c>
      <c r="H289" s="46" t="s">
        <v>733</v>
      </c>
      <c r="I289" s="46" t="s">
        <v>0</v>
      </c>
      <c r="J289" s="46">
        <v>1951</v>
      </c>
      <c r="K289" s="42">
        <f t="shared" si="40"/>
        <v>73</v>
      </c>
      <c r="L289" s="50" t="str">
        <f t="shared" si="43"/>
        <v>OK</v>
      </c>
      <c r="M289" s="45" t="s">
        <v>367</v>
      </c>
      <c r="O289" t="s">
        <v>1270</v>
      </c>
    </row>
    <row r="290" spans="1:256" customFormat="1">
      <c r="A290" s="130" t="s">
        <v>738</v>
      </c>
      <c r="B290" s="46" t="s">
        <v>1281</v>
      </c>
      <c r="C290" s="46" t="s">
        <v>1282</v>
      </c>
      <c r="D290" s="46" t="s">
        <v>733</v>
      </c>
      <c r="E290" s="46"/>
      <c r="F290" s="46" t="s">
        <v>744</v>
      </c>
      <c r="G290" s="46" t="s">
        <v>1283</v>
      </c>
      <c r="H290" s="46" t="s">
        <v>733</v>
      </c>
      <c r="I290" s="46" t="s">
        <v>0</v>
      </c>
      <c r="J290" s="46">
        <v>1951</v>
      </c>
      <c r="K290" s="42">
        <f t="shared" si="40"/>
        <v>73</v>
      </c>
      <c r="L290" s="50" t="str">
        <f t="shared" si="43"/>
        <v>OK</v>
      </c>
      <c r="M290" s="46" t="s">
        <v>393</v>
      </c>
      <c r="O290" t="s">
        <v>1270</v>
      </c>
    </row>
    <row r="291" spans="1:256" customFormat="1">
      <c r="A291" s="130" t="s">
        <v>741</v>
      </c>
      <c r="B291" s="46" t="s">
        <v>1284</v>
      </c>
      <c r="C291" s="46" t="s">
        <v>1285</v>
      </c>
      <c r="D291" s="46" t="s">
        <v>733</v>
      </c>
      <c r="E291" s="46"/>
      <c r="F291" s="46" t="s">
        <v>745</v>
      </c>
      <c r="G291" s="46" t="s">
        <v>1286</v>
      </c>
      <c r="H291" s="46" t="s">
        <v>733</v>
      </c>
      <c r="I291" s="46" t="s">
        <v>0</v>
      </c>
      <c r="J291" s="46">
        <v>1951</v>
      </c>
      <c r="K291" s="42">
        <f t="shared" si="40"/>
        <v>73</v>
      </c>
      <c r="L291" s="50" t="str">
        <f t="shared" si="43"/>
        <v>OK</v>
      </c>
      <c r="M291" s="46" t="s">
        <v>1287</v>
      </c>
      <c r="O291" t="s">
        <v>1270</v>
      </c>
    </row>
    <row r="292" spans="1:256" customFormat="1">
      <c r="A292" s="130" t="s">
        <v>744</v>
      </c>
      <c r="B292" s="45" t="s">
        <v>1288</v>
      </c>
      <c r="C292" s="45" t="s">
        <v>1289</v>
      </c>
      <c r="D292" s="46" t="s">
        <v>733</v>
      </c>
      <c r="E292" s="46"/>
      <c r="F292" s="46" t="s">
        <v>746</v>
      </c>
      <c r="G292" s="46" t="s">
        <v>1290</v>
      </c>
      <c r="H292" s="46" t="s">
        <v>733</v>
      </c>
      <c r="I292" s="45" t="s">
        <v>3</v>
      </c>
      <c r="J292" s="46">
        <v>1945</v>
      </c>
      <c r="K292" s="42">
        <f t="shared" si="40"/>
        <v>79</v>
      </c>
      <c r="L292" s="50" t="str">
        <f t="shared" si="43"/>
        <v>OK</v>
      </c>
      <c r="M292" s="46" t="s">
        <v>183</v>
      </c>
      <c r="O292" t="s">
        <v>1270</v>
      </c>
    </row>
    <row r="293" spans="1:256" customFormat="1">
      <c r="A293" s="130" t="s">
        <v>745</v>
      </c>
      <c r="B293" s="45" t="s">
        <v>1291</v>
      </c>
      <c r="C293" s="45" t="s">
        <v>1292</v>
      </c>
      <c r="D293" s="46" t="s">
        <v>733</v>
      </c>
      <c r="E293" s="46"/>
      <c r="F293" s="46" t="s">
        <v>747</v>
      </c>
      <c r="G293" s="46" t="s">
        <v>1293</v>
      </c>
      <c r="H293" s="46" t="s">
        <v>733</v>
      </c>
      <c r="I293" s="45" t="s">
        <v>3</v>
      </c>
      <c r="J293" s="46">
        <v>1951</v>
      </c>
      <c r="K293" s="42">
        <f t="shared" si="40"/>
        <v>73</v>
      </c>
      <c r="L293" s="50" t="str">
        <f t="shared" si="43"/>
        <v>OK</v>
      </c>
      <c r="M293" s="45" t="s">
        <v>367</v>
      </c>
      <c r="O293" t="s">
        <v>1270</v>
      </c>
    </row>
    <row r="294" spans="1:256" customFormat="1">
      <c r="A294" s="130" t="s">
        <v>746</v>
      </c>
      <c r="B294" s="46" t="s">
        <v>1294</v>
      </c>
      <c r="C294" s="46" t="s">
        <v>67</v>
      </c>
      <c r="D294" s="46" t="s">
        <v>733</v>
      </c>
      <c r="E294" s="46"/>
      <c r="F294" s="46" t="s">
        <v>1295</v>
      </c>
      <c r="G294" s="46" t="s">
        <v>1296</v>
      </c>
      <c r="H294" s="46" t="s">
        <v>733</v>
      </c>
      <c r="I294" s="46" t="s">
        <v>3</v>
      </c>
      <c r="J294" s="46">
        <v>1954</v>
      </c>
      <c r="K294" s="42">
        <f t="shared" si="40"/>
        <v>70</v>
      </c>
      <c r="L294" s="50" t="str">
        <f t="shared" si="43"/>
        <v>OK</v>
      </c>
      <c r="M294" s="45" t="s">
        <v>367</v>
      </c>
      <c r="O294" t="s">
        <v>1270</v>
      </c>
    </row>
    <row r="295" spans="1:256" customFormat="1">
      <c r="A295" s="130" t="s">
        <v>747</v>
      </c>
      <c r="B295" s="46" t="s">
        <v>25</v>
      </c>
      <c r="C295" s="46" t="s">
        <v>1297</v>
      </c>
      <c r="D295" s="46" t="s">
        <v>733</v>
      </c>
      <c r="E295" s="46"/>
      <c r="F295" s="46" t="s">
        <v>1298</v>
      </c>
      <c r="G295" s="46" t="s">
        <v>1299</v>
      </c>
      <c r="H295" s="46" t="s">
        <v>733</v>
      </c>
      <c r="I295" s="46" t="s">
        <v>0</v>
      </c>
      <c r="J295" s="46">
        <v>1942</v>
      </c>
      <c r="K295" s="42">
        <f t="shared" si="40"/>
        <v>82</v>
      </c>
      <c r="L295" s="50" t="str">
        <f t="shared" si="43"/>
        <v>OK</v>
      </c>
      <c r="M295" s="45" t="s">
        <v>367</v>
      </c>
      <c r="O295" t="s">
        <v>1270</v>
      </c>
    </row>
    <row r="296" spans="1:256">
      <c r="A296" s="130" t="s">
        <v>1295</v>
      </c>
      <c r="B296" s="46" t="s">
        <v>1300</v>
      </c>
      <c r="C296" s="46" t="s">
        <v>1301</v>
      </c>
      <c r="D296" s="46" t="s">
        <v>1302</v>
      </c>
      <c r="E296" s="46"/>
      <c r="F296" s="46"/>
      <c r="G296" s="46" t="s">
        <v>1303</v>
      </c>
      <c r="H296" s="46" t="s">
        <v>1302</v>
      </c>
      <c r="I296" s="46" t="s">
        <v>928</v>
      </c>
      <c r="J296" s="46">
        <v>1960</v>
      </c>
      <c r="K296" s="49">
        <f t="shared" si="40"/>
        <v>64</v>
      </c>
      <c r="L296" s="50" t="str">
        <f>IF(G296="","",IF(COUNTIF($G$3:$G$607,G296)&gt;1,"2重登録","OK"))</f>
        <v>OK</v>
      </c>
      <c r="M296" s="46" t="s">
        <v>393</v>
      </c>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6"/>
      <c r="BQ296" s="46"/>
      <c r="BR296" s="46"/>
      <c r="BS296" s="46"/>
      <c r="BT296" s="46"/>
      <c r="BU296" s="46"/>
      <c r="BV296" s="46"/>
      <c r="BW296" s="46"/>
      <c r="BX296" s="46"/>
      <c r="BY296" s="46"/>
      <c r="BZ296" s="46"/>
      <c r="CA296" s="46"/>
      <c r="CB296" s="46"/>
      <c r="CC296" s="46"/>
      <c r="CD296" s="46"/>
      <c r="CE296" s="46"/>
      <c r="CF296" s="46"/>
      <c r="CG296" s="46"/>
      <c r="CH296" s="46"/>
      <c r="CI296" s="46"/>
      <c r="CJ296" s="46"/>
      <c r="CK296" s="46"/>
      <c r="CL296" s="46"/>
      <c r="CM296" s="46"/>
      <c r="CN296" s="46"/>
      <c r="CO296" s="46"/>
      <c r="CP296" s="46"/>
      <c r="CQ296" s="46"/>
      <c r="CR296" s="46"/>
      <c r="CS296" s="46"/>
      <c r="CT296" s="46"/>
      <c r="CU296" s="46"/>
      <c r="CV296" s="46"/>
      <c r="CW296" s="46"/>
      <c r="CX296" s="46"/>
      <c r="CY296" s="46"/>
      <c r="CZ296" s="46"/>
      <c r="DA296" s="46"/>
      <c r="DB296" s="46"/>
      <c r="DC296" s="46"/>
      <c r="DD296" s="46"/>
      <c r="DE296" s="46"/>
      <c r="DF296" s="46"/>
      <c r="DG296" s="46"/>
      <c r="DH296" s="46"/>
      <c r="DI296" s="46"/>
      <c r="DJ296" s="46"/>
      <c r="DK296" s="46"/>
      <c r="DL296" s="46"/>
      <c r="DM296" s="46"/>
      <c r="DN296" s="46"/>
      <c r="DO296" s="46"/>
      <c r="DP296" s="46"/>
      <c r="DQ296" s="46"/>
      <c r="DR296" s="46"/>
      <c r="DS296" s="46"/>
      <c r="DT296" s="46"/>
      <c r="DU296" s="46"/>
      <c r="DV296" s="46"/>
      <c r="DW296" s="46"/>
      <c r="DX296" s="46"/>
      <c r="DY296" s="46"/>
      <c r="DZ296" s="46"/>
      <c r="EA296" s="46"/>
      <c r="EB296" s="46"/>
      <c r="EC296" s="46"/>
      <c r="ED296" s="46"/>
      <c r="EE296" s="46"/>
      <c r="EF296" s="46"/>
      <c r="EG296" s="46"/>
      <c r="EH296" s="46"/>
      <c r="EI296" s="46"/>
      <c r="EJ296" s="46"/>
      <c r="EK296" s="46"/>
      <c r="EL296" s="46"/>
      <c r="EM296" s="46"/>
      <c r="EN296" s="46"/>
      <c r="EO296" s="46"/>
      <c r="EP296" s="46"/>
      <c r="EQ296" s="46"/>
      <c r="ER296" s="46"/>
      <c r="ES296" s="46"/>
      <c r="ET296" s="46"/>
      <c r="EU296" s="46"/>
      <c r="EV296" s="46"/>
      <c r="EW296" s="46"/>
      <c r="EX296" s="46"/>
      <c r="EY296" s="46"/>
      <c r="EZ296" s="46"/>
      <c r="FA296" s="46"/>
      <c r="FB296" s="46"/>
      <c r="FC296" s="46"/>
      <c r="FD296" s="46"/>
      <c r="FE296" s="46"/>
      <c r="FF296" s="46"/>
      <c r="FG296" s="46"/>
      <c r="FH296" s="46"/>
      <c r="FI296" s="46"/>
      <c r="FJ296" s="46"/>
      <c r="FK296" s="46"/>
      <c r="FL296" s="46"/>
      <c r="FM296" s="46"/>
      <c r="FN296" s="46"/>
      <c r="FO296" s="46"/>
      <c r="FP296" s="46"/>
      <c r="FQ296" s="46"/>
      <c r="FR296" s="46"/>
      <c r="FS296" s="46"/>
      <c r="FT296" s="46"/>
      <c r="FU296" s="46"/>
      <c r="FV296" s="46"/>
      <c r="FW296" s="46"/>
      <c r="FX296" s="46"/>
      <c r="FY296" s="46"/>
      <c r="FZ296" s="46"/>
      <c r="GA296" s="46"/>
      <c r="GB296" s="46"/>
      <c r="GC296" s="46"/>
      <c r="GD296" s="46"/>
      <c r="GE296" s="46"/>
      <c r="GF296" s="46"/>
      <c r="GG296" s="46"/>
      <c r="GH296" s="46"/>
      <c r="GI296" s="46"/>
      <c r="GJ296" s="46"/>
      <c r="GK296" s="46"/>
      <c r="GL296" s="46"/>
      <c r="GM296" s="46"/>
      <c r="GN296" s="46"/>
      <c r="GO296" s="46"/>
      <c r="GP296" s="46"/>
      <c r="GQ296" s="46"/>
      <c r="GR296" s="46"/>
      <c r="GS296" s="46"/>
      <c r="GT296" s="46"/>
      <c r="GU296" s="46"/>
      <c r="GV296" s="46"/>
      <c r="GW296" s="46"/>
      <c r="GX296" s="46"/>
      <c r="GY296" s="46"/>
      <c r="GZ296" s="46"/>
      <c r="HA296" s="46"/>
      <c r="HB296" s="46"/>
      <c r="HC296" s="46"/>
      <c r="HD296" s="46"/>
      <c r="HE296" s="46"/>
      <c r="HF296" s="46"/>
      <c r="HG296" s="46"/>
      <c r="HH296" s="46"/>
      <c r="HI296" s="46"/>
      <c r="HJ296" s="46"/>
      <c r="HK296" s="46"/>
      <c r="HL296" s="46"/>
      <c r="HM296" s="46"/>
      <c r="HN296" s="46"/>
      <c r="HO296" s="46"/>
      <c r="HP296" s="46"/>
      <c r="HQ296" s="46"/>
      <c r="HR296" s="46"/>
      <c r="HS296" s="46"/>
      <c r="HT296" s="46"/>
      <c r="HU296" s="46"/>
      <c r="HV296" s="46"/>
      <c r="HW296" s="46"/>
      <c r="HX296" s="46"/>
      <c r="HY296" s="46"/>
      <c r="HZ296" s="46"/>
      <c r="IA296" s="46"/>
      <c r="IB296" s="46"/>
      <c r="IC296" s="46"/>
      <c r="ID296" s="46"/>
      <c r="IE296" s="46"/>
      <c r="IF296" s="46"/>
      <c r="IG296" s="46"/>
      <c r="IH296" s="46"/>
      <c r="II296" s="46"/>
      <c r="IJ296" s="46"/>
      <c r="IK296" s="46"/>
      <c r="IL296" s="46"/>
      <c r="IM296" s="46"/>
      <c r="IN296" s="46"/>
      <c r="IO296" s="46"/>
      <c r="IP296" s="46"/>
      <c r="IQ296" s="46"/>
      <c r="IR296" s="46"/>
      <c r="IS296" s="46"/>
      <c r="IT296" s="46"/>
      <c r="IU296" s="46"/>
      <c r="IV296" s="46"/>
    </row>
    <row r="297" spans="1:256">
      <c r="A297" s="130"/>
      <c r="B297" s="46"/>
      <c r="C297" s="46"/>
      <c r="D297" s="46"/>
      <c r="E297" s="46"/>
      <c r="F297" s="46"/>
      <c r="G297" s="46"/>
      <c r="H297" s="46"/>
      <c r="I297" s="46"/>
      <c r="J297" s="46"/>
      <c r="K297" s="49"/>
      <c r="L297" s="50"/>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c r="BH297" s="46"/>
      <c r="BI297" s="46"/>
      <c r="BJ297" s="46"/>
      <c r="BK297" s="46"/>
      <c r="BL297" s="46"/>
      <c r="BM297" s="46"/>
      <c r="BN297" s="46"/>
      <c r="BO297" s="46"/>
      <c r="BP297" s="46"/>
      <c r="BQ297" s="46"/>
      <c r="BR297" s="46"/>
      <c r="BS297" s="46"/>
      <c r="BT297" s="46"/>
      <c r="BU297" s="46"/>
      <c r="BV297" s="46"/>
      <c r="BW297" s="46"/>
      <c r="BX297" s="46"/>
      <c r="BY297" s="46"/>
      <c r="BZ297" s="46"/>
      <c r="CA297" s="46"/>
      <c r="CB297" s="46"/>
      <c r="CC297" s="46"/>
      <c r="CD297" s="46"/>
      <c r="CE297" s="46"/>
      <c r="CF297" s="46"/>
      <c r="CG297" s="46"/>
      <c r="CH297" s="46"/>
      <c r="CI297" s="46"/>
      <c r="CJ297" s="46"/>
      <c r="CK297" s="46"/>
      <c r="CL297" s="46"/>
      <c r="CM297" s="46"/>
      <c r="CN297" s="46"/>
      <c r="CO297" s="46"/>
      <c r="CP297" s="46"/>
      <c r="CQ297" s="46"/>
      <c r="CR297" s="46"/>
      <c r="CS297" s="46"/>
      <c r="CT297" s="46"/>
      <c r="CU297" s="46"/>
      <c r="CV297" s="46"/>
      <c r="CW297" s="46"/>
      <c r="CX297" s="46"/>
      <c r="CY297" s="46"/>
      <c r="CZ297" s="46"/>
      <c r="DA297" s="46"/>
      <c r="DB297" s="46"/>
      <c r="DC297" s="46"/>
      <c r="DD297" s="46"/>
      <c r="DE297" s="46"/>
      <c r="DF297" s="46"/>
      <c r="DG297" s="46"/>
      <c r="DH297" s="46"/>
      <c r="DI297" s="46"/>
      <c r="DJ297" s="46"/>
      <c r="DK297" s="46"/>
      <c r="DL297" s="46"/>
      <c r="DM297" s="46"/>
      <c r="DN297" s="46"/>
      <c r="DO297" s="46"/>
      <c r="DP297" s="46"/>
      <c r="DQ297" s="46"/>
      <c r="DR297" s="46"/>
      <c r="DS297" s="46"/>
      <c r="DT297" s="46"/>
      <c r="DU297" s="46"/>
      <c r="DV297" s="46"/>
      <c r="DW297" s="46"/>
      <c r="DX297" s="46"/>
      <c r="DY297" s="46"/>
      <c r="DZ297" s="46"/>
      <c r="EA297" s="46"/>
      <c r="EB297" s="46"/>
      <c r="EC297" s="46"/>
      <c r="ED297" s="46"/>
      <c r="EE297" s="46"/>
      <c r="EF297" s="46"/>
      <c r="EG297" s="46"/>
      <c r="EH297" s="46"/>
      <c r="EI297" s="46"/>
      <c r="EJ297" s="46"/>
      <c r="EK297" s="46"/>
      <c r="EL297" s="46"/>
      <c r="EM297" s="46"/>
      <c r="EN297" s="46"/>
      <c r="EO297" s="46"/>
      <c r="EP297" s="46"/>
      <c r="EQ297" s="46"/>
      <c r="ER297" s="46"/>
      <c r="ES297" s="46"/>
      <c r="ET297" s="46"/>
      <c r="EU297" s="46"/>
      <c r="EV297" s="46"/>
      <c r="EW297" s="46"/>
      <c r="EX297" s="46"/>
      <c r="EY297" s="46"/>
      <c r="EZ297" s="46"/>
      <c r="FA297" s="46"/>
      <c r="FB297" s="46"/>
      <c r="FC297" s="46"/>
      <c r="FD297" s="46"/>
      <c r="FE297" s="46"/>
      <c r="FF297" s="46"/>
      <c r="FG297" s="46"/>
      <c r="FH297" s="46"/>
      <c r="FI297" s="46"/>
      <c r="FJ297" s="46"/>
      <c r="FK297" s="46"/>
      <c r="FL297" s="46"/>
      <c r="FM297" s="46"/>
      <c r="FN297" s="46"/>
      <c r="FO297" s="46"/>
      <c r="FP297" s="46"/>
      <c r="FQ297" s="46"/>
      <c r="FR297" s="46"/>
      <c r="FS297" s="46"/>
      <c r="FT297" s="46"/>
      <c r="FU297" s="46"/>
      <c r="FV297" s="46"/>
      <c r="FW297" s="46"/>
      <c r="FX297" s="46"/>
      <c r="FY297" s="46"/>
      <c r="FZ297" s="46"/>
      <c r="GA297" s="46"/>
      <c r="GB297" s="46"/>
      <c r="GC297" s="46"/>
      <c r="GD297" s="46"/>
      <c r="GE297" s="46"/>
      <c r="GF297" s="46"/>
      <c r="GG297" s="46"/>
      <c r="GH297" s="46"/>
      <c r="GI297" s="46"/>
      <c r="GJ297" s="46"/>
      <c r="GK297" s="46"/>
      <c r="GL297" s="46"/>
      <c r="GM297" s="46"/>
      <c r="GN297" s="46"/>
      <c r="GO297" s="46"/>
      <c r="GP297" s="46"/>
      <c r="GQ297" s="46"/>
      <c r="GR297" s="46"/>
      <c r="GS297" s="46"/>
      <c r="GT297" s="46"/>
      <c r="GU297" s="46"/>
      <c r="GV297" s="46"/>
      <c r="GW297" s="46"/>
      <c r="GX297" s="46"/>
      <c r="GY297" s="46"/>
      <c r="GZ297" s="46"/>
      <c r="HA297" s="46"/>
      <c r="HB297" s="46"/>
      <c r="HC297" s="46"/>
      <c r="HD297" s="46"/>
      <c r="HE297" s="46"/>
      <c r="HF297" s="46"/>
      <c r="HG297" s="46"/>
      <c r="HH297" s="46"/>
      <c r="HI297" s="46"/>
      <c r="HJ297" s="46"/>
      <c r="HK297" s="46"/>
      <c r="HL297" s="46"/>
      <c r="HM297" s="46"/>
      <c r="HN297" s="46"/>
      <c r="HO297" s="46"/>
      <c r="HP297" s="46"/>
      <c r="HQ297" s="46"/>
      <c r="HR297" s="46"/>
      <c r="HS297" s="46"/>
      <c r="HT297" s="46"/>
      <c r="HU297" s="46"/>
      <c r="HV297" s="46"/>
      <c r="HW297" s="46"/>
      <c r="HX297" s="46"/>
      <c r="HY297" s="46"/>
      <c r="HZ297" s="46"/>
      <c r="IA297" s="46"/>
      <c r="IB297" s="46"/>
      <c r="IC297" s="46"/>
      <c r="ID297" s="46"/>
      <c r="IE297" s="46"/>
      <c r="IF297" s="46"/>
      <c r="IG297" s="46"/>
      <c r="IH297" s="46"/>
      <c r="II297" s="46"/>
      <c r="IJ297" s="46"/>
      <c r="IK297" s="46"/>
      <c r="IL297" s="46"/>
      <c r="IM297" s="46"/>
      <c r="IN297" s="46"/>
      <c r="IO297" s="46"/>
      <c r="IP297" s="46"/>
      <c r="IQ297" s="46"/>
      <c r="IR297" s="46"/>
      <c r="IS297" s="46"/>
      <c r="IT297" s="46"/>
      <c r="IU297" s="46"/>
      <c r="IV297" s="46"/>
    </row>
    <row r="298" spans="1:256">
      <c r="A298" s="31"/>
      <c r="B298" s="488" t="s">
        <v>422</v>
      </c>
      <c r="C298" s="488"/>
      <c r="D298" s="488" t="s">
        <v>423</v>
      </c>
      <c r="E298" s="488"/>
      <c r="F298" s="488"/>
      <c r="G298" s="488"/>
      <c r="H298" s="488"/>
      <c r="I298" s="20"/>
      <c r="J298" s="20"/>
      <c r="K298" s="17"/>
      <c r="L298" s="16"/>
      <c r="M298" s="16"/>
      <c r="N298" s="16"/>
      <c r="O298" s="16"/>
      <c r="P298" s="16"/>
      <c r="Q298" s="16"/>
    </row>
    <row r="299" spans="1:256">
      <c r="A299" s="31"/>
      <c r="B299" s="488"/>
      <c r="C299" s="488"/>
      <c r="D299" s="488"/>
      <c r="E299" s="488"/>
      <c r="F299" s="488"/>
      <c r="G299" s="488"/>
      <c r="H299" s="488"/>
      <c r="I299" s="20"/>
      <c r="J299" s="20"/>
      <c r="K299" s="17"/>
      <c r="L299" s="16"/>
      <c r="M299" s="16"/>
      <c r="N299" s="16"/>
      <c r="O299" s="16"/>
      <c r="P299" s="16"/>
      <c r="Q299" s="16"/>
    </row>
    <row r="300" spans="1:256">
      <c r="A300" s="31"/>
      <c r="B300" s="16"/>
      <c r="C300" s="16"/>
      <c r="D300" s="16"/>
      <c r="E300" s="16"/>
      <c r="F300" s="16" t="s">
        <v>127</v>
      </c>
      <c r="G300" s="473" t="s">
        <v>128</v>
      </c>
      <c r="H300" s="473"/>
      <c r="I300" s="473"/>
      <c r="J300" s="17"/>
      <c r="K300" s="17"/>
      <c r="L300" s="16"/>
      <c r="M300" s="16"/>
      <c r="N300" s="16"/>
      <c r="O300" s="16"/>
      <c r="P300" s="16"/>
      <c r="Q300" s="16"/>
    </row>
    <row r="301" spans="1:256">
      <c r="A301" s="31"/>
      <c r="B301" s="473" t="s">
        <v>1304</v>
      </c>
      <c r="C301" s="473"/>
      <c r="D301" s="37" t="s">
        <v>132</v>
      </c>
      <c r="E301" s="37"/>
      <c r="F301" s="18">
        <v>4</v>
      </c>
      <c r="G301" s="474">
        <f>(F301/RIGHT(A345,2))</f>
        <v>9.3023255813953487E-2</v>
      </c>
      <c r="H301" s="474"/>
      <c r="I301" s="474"/>
      <c r="J301" s="17"/>
      <c r="K301" s="17"/>
      <c r="L301" s="16"/>
      <c r="M301" s="16"/>
      <c r="N301" s="16"/>
      <c r="O301" s="16"/>
      <c r="P301" s="16"/>
      <c r="Q301" s="16"/>
    </row>
    <row r="302" spans="1:256" ht="13.5" customHeight="1">
      <c r="A302" s="31"/>
      <c r="B302" s="473" t="s">
        <v>1305</v>
      </c>
      <c r="C302" s="473"/>
      <c r="D302" s="2" t="s">
        <v>130</v>
      </c>
      <c r="E302" s="2"/>
      <c r="F302" s="18"/>
      <c r="G302" s="16"/>
      <c r="H302" s="89"/>
      <c r="I302" s="89"/>
      <c r="J302" s="17"/>
      <c r="K302" s="17"/>
      <c r="L302" s="16"/>
      <c r="M302" s="16"/>
      <c r="N302" s="16"/>
      <c r="O302" s="16"/>
      <c r="P302" s="16"/>
      <c r="Q302" s="16"/>
    </row>
    <row r="303" spans="1:256" ht="14.25">
      <c r="A303" s="56" t="s">
        <v>1306</v>
      </c>
      <c r="B303" s="151" t="s">
        <v>752</v>
      </c>
      <c r="C303" s="151" t="s">
        <v>753</v>
      </c>
      <c r="D303" s="29" t="s">
        <v>70</v>
      </c>
      <c r="E303" s="46"/>
      <c r="F303" s="16" t="str">
        <f>A303</f>
        <v>う０１</v>
      </c>
      <c r="G303" s="16" t="str">
        <f>B303&amp;C303</f>
        <v>岩花功</v>
      </c>
      <c r="H303" s="29" t="s">
        <v>424</v>
      </c>
      <c r="I303" s="29" t="s">
        <v>0</v>
      </c>
      <c r="J303" s="137">
        <v>1962</v>
      </c>
      <c r="K303" s="20">
        <f>IF(J303="","",(2024-J303))</f>
        <v>62</v>
      </c>
      <c r="L303" s="17" t="str">
        <f t="shared" ref="L303:L349" si="44">IF(G303="","",IF(COUNTIF($F$11:$F$356,G303)&gt;1,"2重登録","OK"))</f>
        <v>OK</v>
      </c>
      <c r="M303" s="147" t="s">
        <v>191</v>
      </c>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c r="BH303" s="46"/>
      <c r="BI303" s="46"/>
      <c r="BJ303" s="46"/>
      <c r="BK303" s="46"/>
      <c r="BL303" s="46"/>
      <c r="BM303" s="46"/>
      <c r="BN303" s="46"/>
      <c r="BO303" s="46"/>
      <c r="BP303" s="46"/>
      <c r="BQ303" s="46"/>
      <c r="BR303" s="46"/>
      <c r="BS303" s="46"/>
      <c r="BT303" s="46"/>
      <c r="BU303" s="46"/>
      <c r="BV303" s="46"/>
      <c r="BW303" s="46"/>
      <c r="BX303" s="46"/>
      <c r="BY303" s="46"/>
      <c r="BZ303" s="46"/>
      <c r="CA303" s="46"/>
      <c r="CB303" s="46"/>
      <c r="CC303" s="46"/>
      <c r="CD303" s="46"/>
      <c r="CE303" s="46"/>
      <c r="CF303" s="46"/>
      <c r="CG303" s="46"/>
      <c r="CH303" s="46"/>
      <c r="CI303" s="46"/>
      <c r="CJ303" s="46"/>
      <c r="CK303" s="46"/>
      <c r="CL303" s="46"/>
      <c r="CM303" s="46"/>
      <c r="CN303" s="46"/>
      <c r="CO303" s="46"/>
      <c r="CP303" s="46"/>
      <c r="CQ303" s="46"/>
      <c r="CR303" s="46"/>
      <c r="CS303" s="46"/>
      <c r="CT303" s="46"/>
      <c r="CU303" s="46"/>
      <c r="CV303" s="46"/>
      <c r="CW303" s="46"/>
      <c r="CX303" s="46"/>
      <c r="CY303" s="46"/>
      <c r="CZ303" s="46"/>
      <c r="DA303" s="46"/>
      <c r="DB303" s="46"/>
      <c r="DC303" s="46"/>
      <c r="DD303" s="46"/>
      <c r="DE303" s="46"/>
      <c r="DF303" s="46"/>
      <c r="DG303" s="46"/>
      <c r="DH303" s="46"/>
      <c r="DI303" s="46"/>
      <c r="DJ303" s="46"/>
      <c r="DK303" s="46"/>
      <c r="DL303" s="46"/>
      <c r="DM303" s="46"/>
      <c r="DN303" s="46"/>
      <c r="DO303" s="46"/>
      <c r="DP303" s="46"/>
      <c r="DQ303" s="46"/>
      <c r="DR303" s="46"/>
      <c r="DS303" s="46"/>
      <c r="DT303" s="46"/>
      <c r="DU303" s="46"/>
      <c r="DV303" s="46"/>
      <c r="DW303" s="46"/>
      <c r="DX303" s="46"/>
      <c r="DY303" s="46"/>
      <c r="DZ303" s="46"/>
      <c r="EA303" s="46"/>
      <c r="EB303" s="46"/>
      <c r="EC303" s="46"/>
      <c r="ED303" s="46"/>
      <c r="EE303" s="46"/>
      <c r="EF303" s="46"/>
      <c r="EG303" s="46"/>
      <c r="EH303" s="46"/>
      <c r="EI303" s="46"/>
      <c r="EJ303" s="46"/>
      <c r="EK303" s="46"/>
      <c r="EL303" s="46"/>
      <c r="EM303" s="46"/>
      <c r="EN303" s="46"/>
      <c r="EO303" s="46"/>
      <c r="EP303" s="46"/>
      <c r="EQ303" s="46"/>
      <c r="ER303" s="46"/>
      <c r="ES303" s="46"/>
      <c r="ET303" s="46"/>
      <c r="EU303" s="46"/>
      <c r="EV303" s="46"/>
      <c r="EW303" s="46"/>
      <c r="EX303" s="46"/>
      <c r="EY303" s="46"/>
      <c r="EZ303" s="46"/>
      <c r="FA303" s="46"/>
      <c r="FB303" s="46"/>
      <c r="FC303" s="46"/>
      <c r="FD303" s="46"/>
      <c r="FE303" s="46"/>
      <c r="FF303" s="46"/>
      <c r="FG303" s="46"/>
      <c r="FH303" s="46"/>
      <c r="FI303" s="46"/>
      <c r="FJ303" s="46"/>
      <c r="FK303" s="46"/>
      <c r="FL303" s="46"/>
      <c r="FM303" s="46"/>
      <c r="FN303" s="46"/>
      <c r="FO303" s="46"/>
      <c r="FP303" s="46"/>
      <c r="FQ303" s="46"/>
      <c r="FR303" s="46"/>
      <c r="FS303" s="46"/>
      <c r="FT303" s="46"/>
      <c r="FU303" s="46"/>
      <c r="FV303" s="46"/>
      <c r="FW303" s="46"/>
      <c r="FX303" s="46"/>
      <c r="FY303" s="46"/>
      <c r="FZ303" s="46"/>
      <c r="GA303" s="46"/>
      <c r="GB303" s="46"/>
      <c r="GC303" s="46"/>
      <c r="GD303" s="46"/>
      <c r="GE303" s="46"/>
      <c r="GF303" s="46"/>
      <c r="GG303" s="46"/>
      <c r="GH303" s="46"/>
      <c r="GI303" s="46"/>
      <c r="GJ303" s="46"/>
      <c r="GK303" s="46"/>
      <c r="GL303" s="46"/>
      <c r="GM303" s="46"/>
      <c r="GN303" s="46"/>
      <c r="GO303" s="46"/>
      <c r="GP303" s="46"/>
      <c r="GQ303" s="46"/>
      <c r="GR303" s="46"/>
      <c r="GS303" s="46"/>
      <c r="GT303" s="46"/>
      <c r="GU303" s="46"/>
      <c r="GV303" s="46"/>
      <c r="GW303" s="46"/>
      <c r="GX303" s="46"/>
      <c r="GY303" s="46"/>
      <c r="GZ303" s="46"/>
      <c r="HA303" s="46"/>
      <c r="HB303" s="46"/>
      <c r="HC303" s="46"/>
      <c r="HD303" s="46"/>
      <c r="HE303" s="46"/>
      <c r="HF303" s="46"/>
      <c r="HG303" s="46"/>
      <c r="HH303" s="46"/>
      <c r="HI303" s="46"/>
      <c r="HJ303" s="46"/>
      <c r="HK303" s="46"/>
      <c r="HL303" s="46"/>
      <c r="HM303" s="46"/>
      <c r="HN303" s="46"/>
      <c r="HO303" s="46"/>
      <c r="HP303" s="46"/>
      <c r="HQ303" s="46"/>
      <c r="HR303" s="46"/>
      <c r="HS303" s="46"/>
      <c r="HT303" s="46"/>
      <c r="HU303" s="46"/>
      <c r="HV303" s="46"/>
      <c r="HW303" s="46"/>
      <c r="HX303" s="46"/>
      <c r="HY303" s="46"/>
      <c r="HZ303" s="46"/>
      <c r="IA303" s="46"/>
      <c r="IB303" s="46"/>
      <c r="IC303" s="46"/>
      <c r="ID303" s="46"/>
      <c r="IE303" s="46"/>
      <c r="IF303" s="46"/>
      <c r="IG303" s="46"/>
      <c r="IH303" s="46"/>
      <c r="II303" s="46"/>
      <c r="IJ303" s="46"/>
      <c r="IK303" s="46"/>
      <c r="IL303" s="46"/>
      <c r="IM303" s="46"/>
      <c r="IN303" s="46"/>
      <c r="IO303" s="46"/>
      <c r="IP303" s="46"/>
      <c r="IQ303" s="46"/>
      <c r="IR303" s="46"/>
      <c r="IS303" s="46"/>
      <c r="IT303" s="46"/>
      <c r="IU303" s="46"/>
      <c r="IV303" s="46"/>
    </row>
    <row r="304" spans="1:256" ht="14.25">
      <c r="A304" s="56" t="s">
        <v>1307</v>
      </c>
      <c r="B304" s="138" t="s">
        <v>459</v>
      </c>
      <c r="C304" s="138" t="s">
        <v>421</v>
      </c>
      <c r="D304" s="29" t="s">
        <v>70</v>
      </c>
      <c r="E304" s="46"/>
      <c r="F304" s="16" t="str">
        <f t="shared" ref="F304:F355" si="45">A304</f>
        <v>う０２</v>
      </c>
      <c r="G304" s="16" t="str">
        <f t="shared" ref="G304:G355" si="46">B304&amp;C304</f>
        <v>牛道雄介</v>
      </c>
      <c r="H304" s="29" t="s">
        <v>424</v>
      </c>
      <c r="I304" s="92" t="s">
        <v>0</v>
      </c>
      <c r="J304" s="139">
        <v>1978</v>
      </c>
      <c r="K304" s="20">
        <f t="shared" ref="K304:K349" si="47">IF(J304="","",(2024-J304))</f>
        <v>46</v>
      </c>
      <c r="L304" s="17" t="str">
        <f t="shared" si="44"/>
        <v>OK</v>
      </c>
      <c r="M304" s="140" t="s">
        <v>159</v>
      </c>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c r="BH304" s="46"/>
      <c r="BI304" s="46"/>
      <c r="BJ304" s="46"/>
      <c r="BK304" s="46"/>
      <c r="BL304" s="46"/>
      <c r="BM304" s="46"/>
      <c r="BN304" s="46"/>
      <c r="BO304" s="46"/>
      <c r="BP304" s="46"/>
      <c r="BQ304" s="46"/>
      <c r="BR304" s="46"/>
      <c r="BS304" s="46"/>
      <c r="BT304" s="46"/>
      <c r="BU304" s="46"/>
      <c r="BV304" s="46"/>
      <c r="BW304" s="46"/>
      <c r="BX304" s="46"/>
      <c r="BY304" s="46"/>
      <c r="BZ304" s="46"/>
      <c r="CA304" s="46"/>
      <c r="CB304" s="46"/>
      <c r="CC304" s="46"/>
      <c r="CD304" s="46"/>
      <c r="CE304" s="46"/>
      <c r="CF304" s="46"/>
      <c r="CG304" s="46"/>
      <c r="CH304" s="46"/>
      <c r="CI304" s="46"/>
      <c r="CJ304" s="46"/>
      <c r="CK304" s="46"/>
      <c r="CL304" s="46"/>
      <c r="CM304" s="46"/>
      <c r="CN304" s="46"/>
      <c r="CO304" s="46"/>
      <c r="CP304" s="46"/>
      <c r="CQ304" s="46"/>
      <c r="CR304" s="46"/>
      <c r="CS304" s="46"/>
      <c r="CT304" s="46"/>
      <c r="CU304" s="46"/>
      <c r="CV304" s="46"/>
      <c r="CW304" s="46"/>
      <c r="CX304" s="46"/>
      <c r="CY304" s="46"/>
      <c r="CZ304" s="46"/>
      <c r="DA304" s="46"/>
      <c r="DB304" s="46"/>
      <c r="DC304" s="46"/>
      <c r="DD304" s="46"/>
      <c r="DE304" s="46"/>
      <c r="DF304" s="46"/>
      <c r="DG304" s="46"/>
      <c r="DH304" s="46"/>
      <c r="DI304" s="46"/>
      <c r="DJ304" s="46"/>
      <c r="DK304" s="46"/>
      <c r="DL304" s="46"/>
      <c r="DM304" s="46"/>
      <c r="DN304" s="46"/>
      <c r="DO304" s="46"/>
      <c r="DP304" s="46"/>
      <c r="DQ304" s="46"/>
      <c r="DR304" s="46"/>
      <c r="DS304" s="46"/>
      <c r="DT304" s="46"/>
      <c r="DU304" s="46"/>
      <c r="DV304" s="46"/>
      <c r="DW304" s="46"/>
      <c r="DX304" s="46"/>
      <c r="DY304" s="46"/>
      <c r="DZ304" s="46"/>
      <c r="EA304" s="46"/>
      <c r="EB304" s="46"/>
      <c r="EC304" s="46"/>
      <c r="ED304" s="46"/>
      <c r="EE304" s="46"/>
      <c r="EF304" s="46"/>
      <c r="EG304" s="46"/>
      <c r="EH304" s="46"/>
      <c r="EI304" s="46"/>
      <c r="EJ304" s="46"/>
      <c r="EK304" s="46"/>
      <c r="EL304" s="46"/>
      <c r="EM304" s="46"/>
      <c r="EN304" s="46"/>
      <c r="EO304" s="46"/>
      <c r="EP304" s="46"/>
      <c r="EQ304" s="46"/>
      <c r="ER304" s="46"/>
      <c r="ES304" s="46"/>
      <c r="ET304" s="46"/>
      <c r="EU304" s="46"/>
      <c r="EV304" s="46"/>
      <c r="EW304" s="46"/>
      <c r="EX304" s="46"/>
      <c r="EY304" s="46"/>
      <c r="EZ304" s="46"/>
      <c r="FA304" s="46"/>
      <c r="FB304" s="46"/>
      <c r="FC304" s="46"/>
      <c r="FD304" s="46"/>
      <c r="FE304" s="46"/>
      <c r="FF304" s="46"/>
      <c r="FG304" s="46"/>
      <c r="FH304" s="46"/>
      <c r="FI304" s="46"/>
      <c r="FJ304" s="46"/>
      <c r="FK304" s="46"/>
      <c r="FL304" s="46"/>
      <c r="FM304" s="46"/>
      <c r="FN304" s="46"/>
      <c r="FO304" s="46"/>
      <c r="FP304" s="46"/>
      <c r="FQ304" s="46"/>
      <c r="FR304" s="46"/>
      <c r="FS304" s="46"/>
      <c r="FT304" s="46"/>
      <c r="FU304" s="46"/>
      <c r="FV304" s="46"/>
      <c r="FW304" s="46"/>
      <c r="FX304" s="46"/>
      <c r="FY304" s="46"/>
      <c r="FZ304" s="46"/>
      <c r="GA304" s="46"/>
      <c r="GB304" s="46"/>
      <c r="GC304" s="46"/>
      <c r="GD304" s="46"/>
      <c r="GE304" s="46"/>
      <c r="GF304" s="46"/>
      <c r="GG304" s="46"/>
      <c r="GH304" s="46"/>
      <c r="GI304" s="46"/>
      <c r="GJ304" s="46"/>
      <c r="GK304" s="46"/>
      <c r="GL304" s="46"/>
      <c r="GM304" s="46"/>
      <c r="GN304" s="46"/>
      <c r="GO304" s="46"/>
      <c r="GP304" s="46"/>
      <c r="GQ304" s="46"/>
      <c r="GR304" s="46"/>
      <c r="GS304" s="46"/>
      <c r="GT304" s="46"/>
      <c r="GU304" s="46"/>
      <c r="GV304" s="46"/>
      <c r="GW304" s="46"/>
      <c r="GX304" s="46"/>
      <c r="GY304" s="46"/>
      <c r="GZ304" s="46"/>
      <c r="HA304" s="46"/>
      <c r="HB304" s="46"/>
      <c r="HC304" s="46"/>
      <c r="HD304" s="46"/>
      <c r="HE304" s="46"/>
      <c r="HF304" s="46"/>
      <c r="HG304" s="46"/>
      <c r="HH304" s="46"/>
      <c r="HI304" s="46"/>
      <c r="HJ304" s="46"/>
      <c r="HK304" s="46"/>
      <c r="HL304" s="46"/>
      <c r="HM304" s="46"/>
      <c r="HN304" s="46"/>
      <c r="HO304" s="46"/>
      <c r="HP304" s="46"/>
      <c r="HQ304" s="46"/>
      <c r="HR304" s="46"/>
      <c r="HS304" s="46"/>
      <c r="HT304" s="46"/>
      <c r="HU304" s="46"/>
      <c r="HV304" s="46"/>
      <c r="HW304" s="46"/>
      <c r="HX304" s="46"/>
      <c r="HY304" s="46"/>
      <c r="HZ304" s="46"/>
      <c r="IA304" s="46"/>
      <c r="IB304" s="46"/>
      <c r="IC304" s="46"/>
      <c r="ID304" s="46"/>
      <c r="IE304" s="46"/>
      <c r="IF304" s="46"/>
      <c r="IG304" s="46"/>
      <c r="IH304" s="46"/>
      <c r="II304" s="46"/>
      <c r="IJ304" s="46"/>
      <c r="IK304" s="46"/>
      <c r="IL304" s="46"/>
      <c r="IM304" s="46"/>
      <c r="IN304" s="46"/>
      <c r="IO304" s="46"/>
      <c r="IP304" s="46"/>
      <c r="IQ304" s="46"/>
      <c r="IR304" s="46"/>
      <c r="IS304" s="46"/>
      <c r="IT304" s="46"/>
      <c r="IU304" s="46"/>
      <c r="IV304" s="46"/>
    </row>
    <row r="305" spans="1:256" ht="14.25">
      <c r="A305" s="56" t="s">
        <v>427</v>
      </c>
      <c r="B305" s="138" t="s">
        <v>1308</v>
      </c>
      <c r="C305" s="138" t="s">
        <v>1309</v>
      </c>
      <c r="D305" s="29" t="s">
        <v>70</v>
      </c>
      <c r="E305" s="46"/>
      <c r="F305" s="16" t="str">
        <f t="shared" si="45"/>
        <v>う０３</v>
      </c>
      <c r="G305" s="16" t="str">
        <f t="shared" si="46"/>
        <v>久保田勉</v>
      </c>
      <c r="H305" s="29" t="s">
        <v>424</v>
      </c>
      <c r="I305" s="92" t="s">
        <v>0</v>
      </c>
      <c r="J305" s="139">
        <v>1967</v>
      </c>
      <c r="K305" s="20">
        <f t="shared" si="47"/>
        <v>57</v>
      </c>
      <c r="L305" s="17" t="str">
        <f t="shared" si="44"/>
        <v>OK</v>
      </c>
      <c r="M305" s="140" t="s">
        <v>1310</v>
      </c>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c r="BH305" s="46"/>
      <c r="BI305" s="46"/>
      <c r="BJ305" s="46"/>
      <c r="BK305" s="46"/>
      <c r="BL305" s="46"/>
      <c r="BM305" s="46"/>
      <c r="BN305" s="46"/>
      <c r="BO305" s="46"/>
      <c r="BP305" s="46"/>
      <c r="BQ305" s="46"/>
      <c r="BR305" s="46"/>
      <c r="BS305" s="46"/>
      <c r="BT305" s="46"/>
      <c r="BU305" s="46"/>
      <c r="BV305" s="46"/>
      <c r="BW305" s="46"/>
      <c r="BX305" s="46"/>
      <c r="BY305" s="46"/>
      <c r="BZ305" s="46"/>
      <c r="CA305" s="46"/>
      <c r="CB305" s="46"/>
      <c r="CC305" s="46"/>
      <c r="CD305" s="46"/>
      <c r="CE305" s="46"/>
      <c r="CF305" s="46"/>
      <c r="CG305" s="46"/>
      <c r="CH305" s="46"/>
      <c r="CI305" s="46"/>
      <c r="CJ305" s="46"/>
      <c r="CK305" s="46"/>
      <c r="CL305" s="46"/>
      <c r="CM305" s="46"/>
      <c r="CN305" s="46"/>
      <c r="CO305" s="46"/>
      <c r="CP305" s="46"/>
      <c r="CQ305" s="46"/>
      <c r="CR305" s="46"/>
      <c r="CS305" s="46"/>
      <c r="CT305" s="46"/>
      <c r="CU305" s="46"/>
      <c r="CV305" s="46"/>
      <c r="CW305" s="46"/>
      <c r="CX305" s="46"/>
      <c r="CY305" s="46"/>
      <c r="CZ305" s="46"/>
      <c r="DA305" s="46"/>
      <c r="DB305" s="46"/>
      <c r="DC305" s="46"/>
      <c r="DD305" s="46"/>
      <c r="DE305" s="46"/>
      <c r="DF305" s="46"/>
      <c r="DG305" s="46"/>
      <c r="DH305" s="46"/>
      <c r="DI305" s="46"/>
      <c r="DJ305" s="46"/>
      <c r="DK305" s="46"/>
      <c r="DL305" s="46"/>
      <c r="DM305" s="46"/>
      <c r="DN305" s="46"/>
      <c r="DO305" s="46"/>
      <c r="DP305" s="46"/>
      <c r="DQ305" s="46"/>
      <c r="DR305" s="46"/>
      <c r="DS305" s="46"/>
      <c r="DT305" s="46"/>
      <c r="DU305" s="46"/>
      <c r="DV305" s="46"/>
      <c r="DW305" s="46"/>
      <c r="DX305" s="46"/>
      <c r="DY305" s="46"/>
      <c r="DZ305" s="46"/>
      <c r="EA305" s="46"/>
      <c r="EB305" s="46"/>
      <c r="EC305" s="46"/>
      <c r="ED305" s="46"/>
      <c r="EE305" s="46"/>
      <c r="EF305" s="46"/>
      <c r="EG305" s="46"/>
      <c r="EH305" s="46"/>
      <c r="EI305" s="46"/>
      <c r="EJ305" s="46"/>
      <c r="EK305" s="46"/>
      <c r="EL305" s="46"/>
      <c r="EM305" s="46"/>
      <c r="EN305" s="46"/>
      <c r="EO305" s="46"/>
      <c r="EP305" s="46"/>
      <c r="EQ305" s="46"/>
      <c r="ER305" s="46"/>
      <c r="ES305" s="46"/>
      <c r="ET305" s="46"/>
      <c r="EU305" s="46"/>
      <c r="EV305" s="46"/>
      <c r="EW305" s="46"/>
      <c r="EX305" s="46"/>
      <c r="EY305" s="46"/>
      <c r="EZ305" s="46"/>
      <c r="FA305" s="46"/>
      <c r="FB305" s="46"/>
      <c r="FC305" s="46"/>
      <c r="FD305" s="46"/>
      <c r="FE305" s="46"/>
      <c r="FF305" s="46"/>
      <c r="FG305" s="46"/>
      <c r="FH305" s="46"/>
      <c r="FI305" s="46"/>
      <c r="FJ305" s="46"/>
      <c r="FK305" s="46"/>
      <c r="FL305" s="46"/>
      <c r="FM305" s="46"/>
      <c r="FN305" s="46"/>
      <c r="FO305" s="46"/>
      <c r="FP305" s="46"/>
      <c r="FQ305" s="46"/>
      <c r="FR305" s="46"/>
      <c r="FS305" s="46"/>
      <c r="FT305" s="46"/>
      <c r="FU305" s="46"/>
      <c r="FV305" s="46"/>
      <c r="FW305" s="46"/>
      <c r="FX305" s="46"/>
      <c r="FY305" s="46"/>
      <c r="FZ305" s="46"/>
      <c r="GA305" s="46"/>
      <c r="GB305" s="46"/>
      <c r="GC305" s="46"/>
      <c r="GD305" s="46"/>
      <c r="GE305" s="46"/>
      <c r="GF305" s="46"/>
      <c r="GG305" s="46"/>
      <c r="GH305" s="46"/>
      <c r="GI305" s="46"/>
      <c r="GJ305" s="46"/>
      <c r="GK305" s="46"/>
      <c r="GL305" s="46"/>
      <c r="GM305" s="46"/>
      <c r="GN305" s="46"/>
      <c r="GO305" s="46"/>
      <c r="GP305" s="46"/>
      <c r="GQ305" s="46"/>
      <c r="GR305" s="46"/>
      <c r="GS305" s="46"/>
      <c r="GT305" s="46"/>
      <c r="GU305" s="46"/>
      <c r="GV305" s="46"/>
      <c r="GW305" s="46"/>
      <c r="GX305" s="46"/>
      <c r="GY305" s="46"/>
      <c r="GZ305" s="46"/>
      <c r="HA305" s="46"/>
      <c r="HB305" s="46"/>
      <c r="HC305" s="46"/>
      <c r="HD305" s="46"/>
      <c r="HE305" s="46"/>
      <c r="HF305" s="46"/>
      <c r="HG305" s="46"/>
      <c r="HH305" s="46"/>
      <c r="HI305" s="46"/>
      <c r="HJ305" s="46"/>
      <c r="HK305" s="46"/>
      <c r="HL305" s="46"/>
      <c r="HM305" s="46"/>
      <c r="HN305" s="46"/>
      <c r="HO305" s="46"/>
      <c r="HP305" s="46"/>
      <c r="HQ305" s="46"/>
      <c r="HR305" s="46"/>
      <c r="HS305" s="46"/>
      <c r="HT305" s="46"/>
      <c r="HU305" s="46"/>
      <c r="HV305" s="46"/>
      <c r="HW305" s="46"/>
      <c r="HX305" s="46"/>
      <c r="HY305" s="46"/>
      <c r="HZ305" s="46"/>
      <c r="IA305" s="46"/>
      <c r="IB305" s="46"/>
      <c r="IC305" s="46"/>
      <c r="ID305" s="46"/>
      <c r="IE305" s="46"/>
      <c r="IF305" s="46"/>
      <c r="IG305" s="46"/>
      <c r="IH305" s="46"/>
      <c r="II305" s="46"/>
      <c r="IJ305" s="46"/>
      <c r="IK305" s="46"/>
      <c r="IL305" s="46"/>
      <c r="IM305" s="46"/>
      <c r="IN305" s="46"/>
      <c r="IO305" s="46"/>
      <c r="IP305" s="46"/>
      <c r="IQ305" s="46"/>
      <c r="IR305" s="46"/>
      <c r="IS305" s="46"/>
      <c r="IT305" s="46"/>
      <c r="IU305" s="46"/>
      <c r="IV305" s="46"/>
    </row>
    <row r="306" spans="1:256" ht="14.25">
      <c r="A306" s="56" t="s">
        <v>428</v>
      </c>
      <c r="B306" s="134" t="s">
        <v>425</v>
      </c>
      <c r="C306" s="134" t="s">
        <v>426</v>
      </c>
      <c r="D306" s="29" t="s">
        <v>70</v>
      </c>
      <c r="E306" s="46"/>
      <c r="F306" s="16" t="str">
        <f t="shared" si="45"/>
        <v>う０４</v>
      </c>
      <c r="G306" s="16" t="str">
        <f t="shared" si="46"/>
        <v>小倉俊郎</v>
      </c>
      <c r="H306" s="29" t="s">
        <v>424</v>
      </c>
      <c r="I306" s="16" t="s">
        <v>0</v>
      </c>
      <c r="J306" s="143">
        <v>1959</v>
      </c>
      <c r="K306" s="20">
        <f t="shared" si="47"/>
        <v>65</v>
      </c>
      <c r="L306" s="17" t="str">
        <f t="shared" si="44"/>
        <v>OK</v>
      </c>
      <c r="M306" s="16" t="s">
        <v>263</v>
      </c>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c r="BH306" s="46"/>
      <c r="BI306" s="46"/>
      <c r="BJ306" s="46"/>
      <c r="BK306" s="46"/>
      <c r="BL306" s="46"/>
      <c r="BM306" s="46"/>
      <c r="BN306" s="46"/>
      <c r="BO306" s="46"/>
      <c r="BP306" s="46"/>
      <c r="BQ306" s="46"/>
      <c r="BR306" s="46"/>
      <c r="BS306" s="46"/>
      <c r="BT306" s="46"/>
      <c r="BU306" s="46"/>
      <c r="BV306" s="46"/>
      <c r="BW306" s="46"/>
      <c r="BX306" s="46"/>
      <c r="BY306" s="46"/>
      <c r="BZ306" s="46"/>
      <c r="CA306" s="46"/>
      <c r="CB306" s="46"/>
      <c r="CC306" s="46"/>
      <c r="CD306" s="46"/>
      <c r="CE306" s="46"/>
      <c r="CF306" s="46"/>
      <c r="CG306" s="46"/>
      <c r="CH306" s="46"/>
      <c r="CI306" s="46"/>
      <c r="CJ306" s="46"/>
      <c r="CK306" s="46"/>
      <c r="CL306" s="46"/>
      <c r="CM306" s="46"/>
      <c r="CN306" s="46"/>
      <c r="CO306" s="46"/>
      <c r="CP306" s="46"/>
      <c r="CQ306" s="46"/>
      <c r="CR306" s="46"/>
      <c r="CS306" s="46"/>
      <c r="CT306" s="46"/>
      <c r="CU306" s="46"/>
      <c r="CV306" s="46"/>
      <c r="CW306" s="46"/>
      <c r="CX306" s="46"/>
      <c r="CY306" s="46"/>
      <c r="CZ306" s="46"/>
      <c r="DA306" s="46"/>
      <c r="DB306" s="46"/>
      <c r="DC306" s="46"/>
      <c r="DD306" s="46"/>
      <c r="DE306" s="46"/>
      <c r="DF306" s="46"/>
      <c r="DG306" s="46"/>
      <c r="DH306" s="46"/>
      <c r="DI306" s="46"/>
      <c r="DJ306" s="46"/>
      <c r="DK306" s="46"/>
      <c r="DL306" s="46"/>
      <c r="DM306" s="46"/>
      <c r="DN306" s="46"/>
      <c r="DO306" s="46"/>
      <c r="DP306" s="46"/>
      <c r="DQ306" s="46"/>
      <c r="DR306" s="46"/>
      <c r="DS306" s="46"/>
      <c r="DT306" s="46"/>
      <c r="DU306" s="46"/>
      <c r="DV306" s="46"/>
      <c r="DW306" s="46"/>
      <c r="DX306" s="46"/>
      <c r="DY306" s="46"/>
      <c r="DZ306" s="46"/>
      <c r="EA306" s="46"/>
      <c r="EB306" s="46"/>
      <c r="EC306" s="46"/>
      <c r="ED306" s="46"/>
      <c r="EE306" s="46"/>
      <c r="EF306" s="46"/>
      <c r="EG306" s="46"/>
      <c r="EH306" s="46"/>
      <c r="EI306" s="46"/>
      <c r="EJ306" s="46"/>
      <c r="EK306" s="46"/>
      <c r="EL306" s="46"/>
      <c r="EM306" s="46"/>
      <c r="EN306" s="46"/>
      <c r="EO306" s="46"/>
      <c r="EP306" s="46"/>
      <c r="EQ306" s="46"/>
      <c r="ER306" s="46"/>
      <c r="ES306" s="46"/>
      <c r="ET306" s="46"/>
      <c r="EU306" s="46"/>
      <c r="EV306" s="46"/>
      <c r="EW306" s="46"/>
      <c r="EX306" s="46"/>
      <c r="EY306" s="46"/>
      <c r="EZ306" s="46"/>
      <c r="FA306" s="46"/>
      <c r="FB306" s="46"/>
      <c r="FC306" s="46"/>
      <c r="FD306" s="46"/>
      <c r="FE306" s="46"/>
      <c r="FF306" s="46"/>
      <c r="FG306" s="46"/>
      <c r="FH306" s="46"/>
      <c r="FI306" s="46"/>
      <c r="FJ306" s="46"/>
      <c r="FK306" s="46"/>
      <c r="FL306" s="46"/>
      <c r="FM306" s="46"/>
      <c r="FN306" s="46"/>
      <c r="FO306" s="46"/>
      <c r="FP306" s="46"/>
      <c r="FQ306" s="46"/>
      <c r="FR306" s="46"/>
      <c r="FS306" s="46"/>
      <c r="FT306" s="46"/>
      <c r="FU306" s="46"/>
      <c r="FV306" s="46"/>
      <c r="FW306" s="46"/>
      <c r="FX306" s="46"/>
      <c r="FY306" s="46"/>
      <c r="FZ306" s="46"/>
      <c r="GA306" s="46"/>
      <c r="GB306" s="46"/>
      <c r="GC306" s="46"/>
      <c r="GD306" s="46"/>
      <c r="GE306" s="46"/>
      <c r="GF306" s="46"/>
      <c r="GG306" s="46"/>
      <c r="GH306" s="46"/>
      <c r="GI306" s="46"/>
      <c r="GJ306" s="46"/>
      <c r="GK306" s="46"/>
      <c r="GL306" s="46"/>
      <c r="GM306" s="46"/>
      <c r="GN306" s="46"/>
      <c r="GO306" s="46"/>
      <c r="GP306" s="46"/>
      <c r="GQ306" s="46"/>
      <c r="GR306" s="46"/>
      <c r="GS306" s="46"/>
      <c r="GT306" s="46"/>
      <c r="GU306" s="46"/>
      <c r="GV306" s="46"/>
      <c r="GW306" s="46"/>
      <c r="GX306" s="46"/>
      <c r="GY306" s="46"/>
      <c r="GZ306" s="46"/>
      <c r="HA306" s="46"/>
      <c r="HB306" s="46"/>
      <c r="HC306" s="46"/>
      <c r="HD306" s="46"/>
      <c r="HE306" s="46"/>
      <c r="HF306" s="46"/>
      <c r="HG306" s="46"/>
      <c r="HH306" s="46"/>
      <c r="HI306" s="46"/>
      <c r="HJ306" s="46"/>
      <c r="HK306" s="46"/>
      <c r="HL306" s="46"/>
      <c r="HM306" s="46"/>
      <c r="HN306" s="46"/>
      <c r="HO306" s="46"/>
      <c r="HP306" s="46"/>
      <c r="HQ306" s="46"/>
      <c r="HR306" s="46"/>
      <c r="HS306" s="46"/>
      <c r="HT306" s="46"/>
      <c r="HU306" s="46"/>
      <c r="HV306" s="46"/>
      <c r="HW306" s="46"/>
      <c r="HX306" s="46"/>
      <c r="HY306" s="46"/>
      <c r="HZ306" s="46"/>
      <c r="IA306" s="46"/>
      <c r="IB306" s="46"/>
      <c r="IC306" s="46"/>
      <c r="ID306" s="46"/>
      <c r="IE306" s="46"/>
      <c r="IF306" s="46"/>
      <c r="IG306" s="46"/>
      <c r="IH306" s="46"/>
      <c r="II306" s="46"/>
      <c r="IJ306" s="46"/>
      <c r="IK306" s="46"/>
      <c r="IL306" s="46"/>
      <c r="IM306" s="46"/>
      <c r="IN306" s="46"/>
      <c r="IO306" s="46"/>
      <c r="IP306" s="46"/>
      <c r="IQ306" s="46"/>
      <c r="IR306" s="46"/>
      <c r="IS306" s="46"/>
      <c r="IT306" s="46"/>
      <c r="IU306" s="46"/>
      <c r="IV306" s="46"/>
    </row>
    <row r="307" spans="1:256" ht="14.25">
      <c r="A307" s="56" t="s">
        <v>429</v>
      </c>
      <c r="B307" s="46" t="s">
        <v>1311</v>
      </c>
      <c r="C307" s="46" t="s">
        <v>1312</v>
      </c>
      <c r="D307" s="29" t="s">
        <v>70</v>
      </c>
      <c r="E307" s="46"/>
      <c r="F307" s="16" t="str">
        <f t="shared" si="45"/>
        <v>う０５</v>
      </c>
      <c r="G307" s="16" t="str">
        <f t="shared" si="46"/>
        <v>垣内義則</v>
      </c>
      <c r="H307" s="29" t="s">
        <v>424</v>
      </c>
      <c r="I307" s="92" t="s">
        <v>0</v>
      </c>
      <c r="J307" s="139">
        <v>1972</v>
      </c>
      <c r="K307" s="20">
        <f t="shared" si="47"/>
        <v>52</v>
      </c>
      <c r="L307" s="17" t="str">
        <f t="shared" si="44"/>
        <v>OK</v>
      </c>
      <c r="M307" s="136" t="s">
        <v>393</v>
      </c>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6"/>
      <c r="CC307" s="46"/>
      <c r="CD307" s="46"/>
      <c r="CE307" s="46"/>
      <c r="CF307" s="46"/>
      <c r="CG307" s="46"/>
      <c r="CH307" s="46"/>
      <c r="CI307" s="46"/>
      <c r="CJ307" s="46"/>
      <c r="CK307" s="46"/>
      <c r="CL307" s="46"/>
      <c r="CM307" s="46"/>
      <c r="CN307" s="46"/>
      <c r="CO307" s="46"/>
      <c r="CP307" s="46"/>
      <c r="CQ307" s="46"/>
      <c r="CR307" s="46"/>
      <c r="CS307" s="46"/>
      <c r="CT307" s="46"/>
      <c r="CU307" s="46"/>
      <c r="CV307" s="46"/>
      <c r="CW307" s="46"/>
      <c r="CX307" s="46"/>
      <c r="CY307" s="46"/>
      <c r="CZ307" s="46"/>
      <c r="DA307" s="46"/>
      <c r="DB307" s="46"/>
      <c r="DC307" s="46"/>
      <c r="DD307" s="46"/>
      <c r="DE307" s="46"/>
      <c r="DF307" s="46"/>
      <c r="DG307" s="46"/>
      <c r="DH307" s="46"/>
      <c r="DI307" s="46"/>
      <c r="DJ307" s="46"/>
      <c r="DK307" s="46"/>
      <c r="DL307" s="46"/>
      <c r="DM307" s="46"/>
      <c r="DN307" s="46"/>
      <c r="DO307" s="46"/>
      <c r="DP307" s="46"/>
      <c r="DQ307" s="46"/>
      <c r="DR307" s="46"/>
      <c r="DS307" s="46"/>
      <c r="DT307" s="46"/>
      <c r="DU307" s="46"/>
      <c r="DV307" s="46"/>
      <c r="DW307" s="46"/>
      <c r="DX307" s="46"/>
      <c r="DY307" s="46"/>
      <c r="DZ307" s="46"/>
      <c r="EA307" s="46"/>
      <c r="EB307" s="46"/>
      <c r="EC307" s="46"/>
      <c r="ED307" s="46"/>
      <c r="EE307" s="46"/>
      <c r="EF307" s="46"/>
      <c r="EG307" s="46"/>
      <c r="EH307" s="46"/>
      <c r="EI307" s="46"/>
      <c r="EJ307" s="46"/>
      <c r="EK307" s="46"/>
      <c r="EL307" s="46"/>
      <c r="EM307" s="46"/>
      <c r="EN307" s="46"/>
      <c r="EO307" s="46"/>
      <c r="EP307" s="46"/>
      <c r="EQ307" s="46"/>
      <c r="ER307" s="46"/>
      <c r="ES307" s="46"/>
      <c r="ET307" s="46"/>
      <c r="EU307" s="46"/>
      <c r="EV307" s="46"/>
      <c r="EW307" s="46"/>
      <c r="EX307" s="46"/>
      <c r="EY307" s="46"/>
      <c r="EZ307" s="46"/>
      <c r="FA307" s="46"/>
      <c r="FB307" s="46"/>
      <c r="FC307" s="46"/>
      <c r="FD307" s="46"/>
      <c r="FE307" s="46"/>
      <c r="FF307" s="46"/>
      <c r="FG307" s="46"/>
      <c r="FH307" s="46"/>
      <c r="FI307" s="46"/>
      <c r="FJ307" s="46"/>
      <c r="FK307" s="46"/>
      <c r="FL307" s="46"/>
      <c r="FM307" s="46"/>
      <c r="FN307" s="46"/>
      <c r="FO307" s="46"/>
      <c r="FP307" s="46"/>
      <c r="FQ307" s="46"/>
      <c r="FR307" s="46"/>
      <c r="FS307" s="46"/>
      <c r="FT307" s="46"/>
      <c r="FU307" s="46"/>
      <c r="FV307" s="46"/>
      <c r="FW307" s="46"/>
      <c r="FX307" s="46"/>
      <c r="FY307" s="46"/>
      <c r="FZ307" s="46"/>
      <c r="GA307" s="46"/>
      <c r="GB307" s="46"/>
      <c r="GC307" s="46"/>
      <c r="GD307" s="46"/>
      <c r="GE307" s="46"/>
      <c r="GF307" s="46"/>
      <c r="GG307" s="46"/>
      <c r="GH307" s="46"/>
      <c r="GI307" s="46"/>
      <c r="GJ307" s="46"/>
      <c r="GK307" s="46"/>
      <c r="GL307" s="46"/>
      <c r="GM307" s="46"/>
      <c r="GN307" s="46"/>
      <c r="GO307" s="46"/>
      <c r="GP307" s="46"/>
      <c r="GQ307" s="46"/>
      <c r="GR307" s="46"/>
      <c r="GS307" s="46"/>
      <c r="GT307" s="46"/>
      <c r="GU307" s="46"/>
      <c r="GV307" s="46"/>
      <c r="GW307" s="46"/>
      <c r="GX307" s="46"/>
      <c r="GY307" s="46"/>
      <c r="GZ307" s="46"/>
      <c r="HA307" s="46"/>
      <c r="HB307" s="46"/>
      <c r="HC307" s="46"/>
      <c r="HD307" s="46"/>
      <c r="HE307" s="46"/>
      <c r="HF307" s="46"/>
      <c r="HG307" s="46"/>
      <c r="HH307" s="46"/>
      <c r="HI307" s="46"/>
      <c r="HJ307" s="46"/>
      <c r="HK307" s="46"/>
      <c r="HL307" s="46"/>
      <c r="HM307" s="46"/>
      <c r="HN307" s="46"/>
      <c r="HO307" s="46"/>
      <c r="HP307" s="46"/>
      <c r="HQ307" s="46"/>
      <c r="HR307" s="46"/>
      <c r="HS307" s="46"/>
      <c r="HT307" s="46"/>
      <c r="HU307" s="46"/>
      <c r="HV307" s="46"/>
      <c r="HW307" s="46"/>
      <c r="HX307" s="46"/>
      <c r="HY307" s="46"/>
      <c r="HZ307" s="46"/>
      <c r="IA307" s="46"/>
      <c r="IB307" s="46"/>
      <c r="IC307" s="46"/>
      <c r="ID307" s="46"/>
      <c r="IE307" s="46"/>
      <c r="IF307" s="46"/>
      <c r="IG307" s="46"/>
      <c r="IH307" s="46"/>
      <c r="II307" s="46"/>
      <c r="IJ307" s="46"/>
      <c r="IK307" s="46"/>
      <c r="IL307" s="46"/>
      <c r="IM307" s="46"/>
      <c r="IN307" s="46"/>
      <c r="IO307" s="46"/>
      <c r="IP307" s="46"/>
      <c r="IQ307" s="46"/>
      <c r="IR307" s="46"/>
      <c r="IS307" s="46"/>
      <c r="IT307" s="46"/>
      <c r="IU307" s="46"/>
      <c r="IV307" s="46"/>
    </row>
    <row r="308" spans="1:256" ht="14.25">
      <c r="A308" s="56" t="s">
        <v>430</v>
      </c>
      <c r="B308" s="54" t="s">
        <v>71</v>
      </c>
      <c r="C308" s="54" t="s">
        <v>72</v>
      </c>
      <c r="D308" s="29" t="s">
        <v>70</v>
      </c>
      <c r="E308" s="46"/>
      <c r="F308" s="16" t="str">
        <f t="shared" si="45"/>
        <v>う０６</v>
      </c>
      <c r="G308" s="16" t="str">
        <f t="shared" si="46"/>
        <v>片岡一寿</v>
      </c>
      <c r="H308" s="29" t="s">
        <v>424</v>
      </c>
      <c r="I308" s="92" t="s">
        <v>0</v>
      </c>
      <c r="J308" s="141">
        <v>1971</v>
      </c>
      <c r="K308" s="20">
        <f t="shared" si="47"/>
        <v>53</v>
      </c>
      <c r="L308" s="17" t="str">
        <f t="shared" si="44"/>
        <v>OK</v>
      </c>
      <c r="M308" s="140" t="s">
        <v>263</v>
      </c>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6"/>
      <c r="CD308" s="46"/>
      <c r="CE308" s="46"/>
      <c r="CF308" s="46"/>
      <c r="CG308" s="46"/>
      <c r="CH308" s="46"/>
      <c r="CI308" s="46"/>
      <c r="CJ308" s="46"/>
      <c r="CK308" s="46"/>
      <c r="CL308" s="46"/>
      <c r="CM308" s="46"/>
      <c r="CN308" s="46"/>
      <c r="CO308" s="46"/>
      <c r="CP308" s="46"/>
      <c r="CQ308" s="46"/>
      <c r="CR308" s="46"/>
      <c r="CS308" s="46"/>
      <c r="CT308" s="46"/>
      <c r="CU308" s="46"/>
      <c r="CV308" s="46"/>
      <c r="CW308" s="46"/>
      <c r="CX308" s="46"/>
      <c r="CY308" s="46"/>
      <c r="CZ308" s="46"/>
      <c r="DA308" s="46"/>
      <c r="DB308" s="46"/>
      <c r="DC308" s="46"/>
      <c r="DD308" s="46"/>
      <c r="DE308" s="46"/>
      <c r="DF308" s="46"/>
      <c r="DG308" s="46"/>
      <c r="DH308" s="46"/>
      <c r="DI308" s="46"/>
      <c r="DJ308" s="46"/>
      <c r="DK308" s="46"/>
      <c r="DL308" s="46"/>
      <c r="DM308" s="46"/>
      <c r="DN308" s="46"/>
      <c r="DO308" s="46"/>
      <c r="DP308" s="46"/>
      <c r="DQ308" s="46"/>
      <c r="DR308" s="46"/>
      <c r="DS308" s="46"/>
      <c r="DT308" s="46"/>
      <c r="DU308" s="46"/>
      <c r="DV308" s="46"/>
      <c r="DW308" s="46"/>
      <c r="DX308" s="46"/>
      <c r="DY308" s="46"/>
      <c r="DZ308" s="46"/>
      <c r="EA308" s="46"/>
      <c r="EB308" s="46"/>
      <c r="EC308" s="46"/>
      <c r="ED308" s="46"/>
      <c r="EE308" s="46"/>
      <c r="EF308" s="46"/>
      <c r="EG308" s="46"/>
      <c r="EH308" s="46"/>
      <c r="EI308" s="46"/>
      <c r="EJ308" s="46"/>
      <c r="EK308" s="46"/>
      <c r="EL308" s="46"/>
      <c r="EM308" s="46"/>
      <c r="EN308" s="46"/>
      <c r="EO308" s="46"/>
      <c r="EP308" s="46"/>
      <c r="EQ308" s="46"/>
      <c r="ER308" s="46"/>
      <c r="ES308" s="46"/>
      <c r="ET308" s="46"/>
      <c r="EU308" s="46"/>
      <c r="EV308" s="46"/>
      <c r="EW308" s="46"/>
      <c r="EX308" s="46"/>
      <c r="EY308" s="46"/>
      <c r="EZ308" s="46"/>
      <c r="FA308" s="46"/>
      <c r="FB308" s="46"/>
      <c r="FC308" s="46"/>
      <c r="FD308" s="46"/>
      <c r="FE308" s="46"/>
      <c r="FF308" s="46"/>
      <c r="FG308" s="46"/>
      <c r="FH308" s="46"/>
      <c r="FI308" s="46"/>
      <c r="FJ308" s="46"/>
      <c r="FK308" s="46"/>
      <c r="FL308" s="46"/>
      <c r="FM308" s="46"/>
      <c r="FN308" s="46"/>
      <c r="FO308" s="46"/>
      <c r="FP308" s="46"/>
      <c r="FQ308" s="46"/>
      <c r="FR308" s="46"/>
      <c r="FS308" s="46"/>
      <c r="FT308" s="46"/>
      <c r="FU308" s="46"/>
      <c r="FV308" s="46"/>
      <c r="FW308" s="46"/>
      <c r="FX308" s="46"/>
      <c r="FY308" s="46"/>
      <c r="FZ308" s="46"/>
      <c r="GA308" s="46"/>
      <c r="GB308" s="46"/>
      <c r="GC308" s="46"/>
      <c r="GD308" s="46"/>
      <c r="GE308" s="46"/>
      <c r="GF308" s="46"/>
      <c r="GG308" s="46"/>
      <c r="GH308" s="46"/>
      <c r="GI308" s="46"/>
      <c r="GJ308" s="46"/>
      <c r="GK308" s="46"/>
      <c r="GL308" s="46"/>
      <c r="GM308" s="46"/>
      <c r="GN308" s="46"/>
      <c r="GO308" s="46"/>
      <c r="GP308" s="46"/>
      <c r="GQ308" s="46"/>
      <c r="GR308" s="46"/>
      <c r="GS308" s="46"/>
      <c r="GT308" s="46"/>
      <c r="GU308" s="46"/>
      <c r="GV308" s="46"/>
      <c r="GW308" s="46"/>
      <c r="GX308" s="46"/>
      <c r="GY308" s="46"/>
      <c r="GZ308" s="46"/>
      <c r="HA308" s="46"/>
      <c r="HB308" s="46"/>
      <c r="HC308" s="46"/>
      <c r="HD308" s="46"/>
      <c r="HE308" s="46"/>
      <c r="HF308" s="46"/>
      <c r="HG308" s="46"/>
      <c r="HH308" s="46"/>
      <c r="HI308" s="46"/>
      <c r="HJ308" s="46"/>
      <c r="HK308" s="46"/>
      <c r="HL308" s="46"/>
      <c r="HM308" s="46"/>
      <c r="HN308" s="46"/>
      <c r="HO308" s="46"/>
      <c r="HP308" s="46"/>
      <c r="HQ308" s="46"/>
      <c r="HR308" s="46"/>
      <c r="HS308" s="46"/>
      <c r="HT308" s="46"/>
      <c r="HU308" s="46"/>
      <c r="HV308" s="46"/>
      <c r="HW308" s="46"/>
      <c r="HX308" s="46"/>
      <c r="HY308" s="46"/>
      <c r="HZ308" s="46"/>
      <c r="IA308" s="46"/>
      <c r="IB308" s="46"/>
      <c r="IC308" s="46"/>
      <c r="ID308" s="46"/>
      <c r="IE308" s="46"/>
      <c r="IF308" s="46"/>
      <c r="IG308" s="46"/>
      <c r="IH308" s="46"/>
      <c r="II308" s="46"/>
      <c r="IJ308" s="46"/>
      <c r="IK308" s="46"/>
      <c r="IL308" s="46"/>
      <c r="IM308" s="46"/>
      <c r="IN308" s="46"/>
      <c r="IO308" s="46"/>
      <c r="IP308" s="46"/>
      <c r="IQ308" s="46"/>
      <c r="IR308" s="46"/>
      <c r="IS308" s="46"/>
      <c r="IT308" s="46"/>
      <c r="IU308" s="46"/>
      <c r="IV308" s="46"/>
    </row>
    <row r="309" spans="1:256" ht="14.25">
      <c r="A309" s="56" t="s">
        <v>431</v>
      </c>
      <c r="B309" s="151" t="s">
        <v>749</v>
      </c>
      <c r="C309" s="151" t="s">
        <v>754</v>
      </c>
      <c r="D309" s="29" t="s">
        <v>70</v>
      </c>
      <c r="E309" s="46"/>
      <c r="F309" s="16" t="str">
        <f t="shared" si="45"/>
        <v>う０７</v>
      </c>
      <c r="G309" s="16" t="str">
        <f t="shared" si="46"/>
        <v>亀井皓太</v>
      </c>
      <c r="H309" s="29" t="s">
        <v>424</v>
      </c>
      <c r="I309" s="29" t="s">
        <v>0</v>
      </c>
      <c r="J309" s="142">
        <v>2003</v>
      </c>
      <c r="K309" s="20">
        <f t="shared" si="47"/>
        <v>21</v>
      </c>
      <c r="L309" s="52" t="str">
        <f t="shared" si="44"/>
        <v>OK</v>
      </c>
      <c r="M309" s="136" t="s">
        <v>393</v>
      </c>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6"/>
      <c r="CC309" s="46"/>
      <c r="CD309" s="46"/>
      <c r="CE309" s="46"/>
      <c r="CF309" s="46"/>
      <c r="CG309" s="46"/>
      <c r="CH309" s="46"/>
      <c r="CI309" s="46"/>
      <c r="CJ309" s="46"/>
      <c r="CK309" s="46"/>
      <c r="CL309" s="46"/>
      <c r="CM309" s="46"/>
      <c r="CN309" s="46"/>
      <c r="CO309" s="46"/>
      <c r="CP309" s="46"/>
      <c r="CQ309" s="46"/>
      <c r="CR309" s="46"/>
      <c r="CS309" s="46"/>
      <c r="CT309" s="46"/>
      <c r="CU309" s="46"/>
      <c r="CV309" s="46"/>
      <c r="CW309" s="46"/>
      <c r="CX309" s="46"/>
      <c r="CY309" s="46"/>
      <c r="CZ309" s="46"/>
      <c r="DA309" s="46"/>
      <c r="DB309" s="46"/>
      <c r="DC309" s="46"/>
      <c r="DD309" s="46"/>
      <c r="DE309" s="46"/>
      <c r="DF309" s="46"/>
      <c r="DG309" s="46"/>
      <c r="DH309" s="46"/>
      <c r="DI309" s="46"/>
      <c r="DJ309" s="46"/>
      <c r="DK309" s="46"/>
      <c r="DL309" s="46"/>
      <c r="DM309" s="46"/>
      <c r="DN309" s="46"/>
      <c r="DO309" s="46"/>
      <c r="DP309" s="46"/>
      <c r="DQ309" s="46"/>
      <c r="DR309" s="46"/>
      <c r="DS309" s="46"/>
      <c r="DT309" s="46"/>
      <c r="DU309" s="46"/>
      <c r="DV309" s="46"/>
      <c r="DW309" s="46"/>
      <c r="DX309" s="46"/>
      <c r="DY309" s="46"/>
      <c r="DZ309" s="46"/>
      <c r="EA309" s="46"/>
      <c r="EB309" s="46"/>
      <c r="EC309" s="46"/>
      <c r="ED309" s="46"/>
      <c r="EE309" s="46"/>
      <c r="EF309" s="46"/>
      <c r="EG309" s="46"/>
      <c r="EH309" s="46"/>
      <c r="EI309" s="46"/>
      <c r="EJ309" s="46"/>
      <c r="EK309" s="46"/>
      <c r="EL309" s="46"/>
      <c r="EM309" s="46"/>
      <c r="EN309" s="46"/>
      <c r="EO309" s="46"/>
      <c r="EP309" s="46"/>
      <c r="EQ309" s="46"/>
      <c r="ER309" s="46"/>
      <c r="ES309" s="46"/>
      <c r="ET309" s="46"/>
      <c r="EU309" s="46"/>
      <c r="EV309" s="46"/>
      <c r="EW309" s="46"/>
      <c r="EX309" s="46"/>
      <c r="EY309" s="46"/>
      <c r="EZ309" s="46"/>
      <c r="FA309" s="46"/>
      <c r="FB309" s="46"/>
      <c r="FC309" s="46"/>
      <c r="FD309" s="46"/>
      <c r="FE309" s="46"/>
      <c r="FF309" s="46"/>
      <c r="FG309" s="46"/>
      <c r="FH309" s="46"/>
      <c r="FI309" s="46"/>
      <c r="FJ309" s="46"/>
      <c r="FK309" s="46"/>
      <c r="FL309" s="46"/>
      <c r="FM309" s="46"/>
      <c r="FN309" s="46"/>
      <c r="FO309" s="46"/>
      <c r="FP309" s="46"/>
      <c r="FQ309" s="46"/>
      <c r="FR309" s="46"/>
      <c r="FS309" s="46"/>
      <c r="FT309" s="46"/>
      <c r="FU309" s="46"/>
      <c r="FV309" s="46"/>
      <c r="FW309" s="46"/>
      <c r="FX309" s="46"/>
      <c r="FY309" s="46"/>
      <c r="FZ309" s="46"/>
      <c r="GA309" s="46"/>
      <c r="GB309" s="46"/>
      <c r="GC309" s="46"/>
      <c r="GD309" s="46"/>
      <c r="GE309" s="46"/>
      <c r="GF309" s="46"/>
      <c r="GG309" s="46"/>
      <c r="GH309" s="46"/>
      <c r="GI309" s="46"/>
      <c r="GJ309" s="46"/>
      <c r="GK309" s="46"/>
      <c r="GL309" s="46"/>
      <c r="GM309" s="46"/>
      <c r="GN309" s="46"/>
      <c r="GO309" s="46"/>
      <c r="GP309" s="46"/>
      <c r="GQ309" s="46"/>
      <c r="GR309" s="46"/>
      <c r="GS309" s="46"/>
      <c r="GT309" s="46"/>
      <c r="GU309" s="46"/>
      <c r="GV309" s="46"/>
      <c r="GW309" s="46"/>
      <c r="GX309" s="46"/>
      <c r="GY309" s="46"/>
      <c r="GZ309" s="46"/>
      <c r="HA309" s="46"/>
      <c r="HB309" s="46"/>
      <c r="HC309" s="46"/>
      <c r="HD309" s="46"/>
      <c r="HE309" s="46"/>
      <c r="HF309" s="46"/>
      <c r="HG309" s="46"/>
      <c r="HH309" s="46"/>
      <c r="HI309" s="46"/>
      <c r="HJ309" s="46"/>
      <c r="HK309" s="46"/>
      <c r="HL309" s="46"/>
      <c r="HM309" s="46"/>
      <c r="HN309" s="46"/>
      <c r="HO309" s="46"/>
      <c r="HP309" s="46"/>
      <c r="HQ309" s="46"/>
      <c r="HR309" s="46"/>
      <c r="HS309" s="46"/>
      <c r="HT309" s="46"/>
      <c r="HU309" s="46"/>
      <c r="HV309" s="46"/>
      <c r="HW309" s="46"/>
      <c r="HX309" s="46"/>
      <c r="HY309" s="46"/>
      <c r="HZ309" s="46"/>
      <c r="IA309" s="46"/>
      <c r="IB309" s="46"/>
      <c r="IC309" s="46"/>
      <c r="ID309" s="46"/>
      <c r="IE309" s="46"/>
      <c r="IF309" s="46"/>
      <c r="IG309" s="46"/>
      <c r="IH309" s="46"/>
      <c r="II309" s="46"/>
      <c r="IJ309" s="46"/>
      <c r="IK309" s="46"/>
      <c r="IL309" s="46"/>
      <c r="IM309" s="46"/>
      <c r="IN309" s="46"/>
      <c r="IO309" s="46"/>
      <c r="IP309" s="46"/>
      <c r="IQ309" s="46"/>
      <c r="IR309" s="46"/>
      <c r="IS309" s="46"/>
      <c r="IT309" s="46"/>
      <c r="IU309" s="46"/>
      <c r="IV309" s="46"/>
    </row>
    <row r="310" spans="1:256" ht="14.25">
      <c r="A310" s="56" t="s">
        <v>432</v>
      </c>
      <c r="B310" s="46" t="s">
        <v>1313</v>
      </c>
      <c r="C310" s="46" t="s">
        <v>1314</v>
      </c>
      <c r="D310" s="29" t="s">
        <v>70</v>
      </c>
      <c r="E310" s="46"/>
      <c r="F310" s="16" t="str">
        <f t="shared" si="45"/>
        <v>う０８</v>
      </c>
      <c r="G310" s="16" t="str">
        <f t="shared" si="46"/>
        <v>亀井雅嗣</v>
      </c>
      <c r="H310" s="29" t="s">
        <v>424</v>
      </c>
      <c r="I310" s="29" t="s">
        <v>0</v>
      </c>
      <c r="J310" s="142">
        <v>1970</v>
      </c>
      <c r="K310" s="20">
        <f t="shared" si="47"/>
        <v>54</v>
      </c>
      <c r="L310" s="16" t="str">
        <f t="shared" si="44"/>
        <v>OK</v>
      </c>
      <c r="M310" s="136" t="s">
        <v>393</v>
      </c>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6"/>
      <c r="BZ310" s="46"/>
      <c r="CA310" s="46"/>
      <c r="CB310" s="46"/>
      <c r="CC310" s="46"/>
      <c r="CD310" s="46"/>
      <c r="CE310" s="46"/>
      <c r="CF310" s="46"/>
      <c r="CG310" s="46"/>
      <c r="CH310" s="46"/>
      <c r="CI310" s="46"/>
      <c r="CJ310" s="46"/>
      <c r="CK310" s="46"/>
      <c r="CL310" s="46"/>
      <c r="CM310" s="46"/>
      <c r="CN310" s="46"/>
      <c r="CO310" s="46"/>
      <c r="CP310" s="46"/>
      <c r="CQ310" s="46"/>
      <c r="CR310" s="46"/>
      <c r="CS310" s="46"/>
      <c r="CT310" s="46"/>
      <c r="CU310" s="46"/>
      <c r="CV310" s="46"/>
      <c r="CW310" s="46"/>
      <c r="CX310" s="46"/>
      <c r="CY310" s="46"/>
      <c r="CZ310" s="46"/>
      <c r="DA310" s="46"/>
      <c r="DB310" s="46"/>
      <c r="DC310" s="46"/>
      <c r="DD310" s="46"/>
      <c r="DE310" s="46"/>
      <c r="DF310" s="46"/>
      <c r="DG310" s="46"/>
      <c r="DH310" s="46"/>
      <c r="DI310" s="46"/>
      <c r="DJ310" s="46"/>
      <c r="DK310" s="46"/>
      <c r="DL310" s="46"/>
      <c r="DM310" s="46"/>
      <c r="DN310" s="46"/>
      <c r="DO310" s="46"/>
      <c r="DP310" s="46"/>
      <c r="DQ310" s="46"/>
      <c r="DR310" s="46"/>
      <c r="DS310" s="46"/>
      <c r="DT310" s="46"/>
      <c r="DU310" s="46"/>
      <c r="DV310" s="46"/>
      <c r="DW310" s="46"/>
      <c r="DX310" s="46"/>
      <c r="DY310" s="46"/>
      <c r="DZ310" s="46"/>
      <c r="EA310" s="46"/>
      <c r="EB310" s="46"/>
      <c r="EC310" s="46"/>
      <c r="ED310" s="46"/>
      <c r="EE310" s="46"/>
      <c r="EF310" s="46"/>
      <c r="EG310" s="46"/>
      <c r="EH310" s="46"/>
      <c r="EI310" s="46"/>
      <c r="EJ310" s="46"/>
      <c r="EK310" s="46"/>
      <c r="EL310" s="46"/>
      <c r="EM310" s="46"/>
      <c r="EN310" s="46"/>
      <c r="EO310" s="46"/>
      <c r="EP310" s="46"/>
      <c r="EQ310" s="46"/>
      <c r="ER310" s="46"/>
      <c r="ES310" s="46"/>
      <c r="ET310" s="46"/>
      <c r="EU310" s="46"/>
      <c r="EV310" s="46"/>
      <c r="EW310" s="46"/>
      <c r="EX310" s="46"/>
      <c r="EY310" s="46"/>
      <c r="EZ310" s="46"/>
      <c r="FA310" s="46"/>
      <c r="FB310" s="46"/>
      <c r="FC310" s="46"/>
      <c r="FD310" s="46"/>
      <c r="FE310" s="46"/>
      <c r="FF310" s="46"/>
      <c r="FG310" s="46"/>
      <c r="FH310" s="46"/>
      <c r="FI310" s="46"/>
      <c r="FJ310" s="46"/>
      <c r="FK310" s="46"/>
      <c r="FL310" s="46"/>
      <c r="FM310" s="46"/>
      <c r="FN310" s="46"/>
      <c r="FO310" s="46"/>
      <c r="FP310" s="46"/>
      <c r="FQ310" s="46"/>
      <c r="FR310" s="46"/>
      <c r="FS310" s="46"/>
      <c r="FT310" s="46"/>
      <c r="FU310" s="46"/>
      <c r="FV310" s="46"/>
      <c r="FW310" s="46"/>
      <c r="FX310" s="46"/>
      <c r="FY310" s="46"/>
      <c r="FZ310" s="46"/>
      <c r="GA310" s="46"/>
      <c r="GB310" s="46"/>
      <c r="GC310" s="46"/>
      <c r="GD310" s="46"/>
      <c r="GE310" s="46"/>
      <c r="GF310" s="46"/>
      <c r="GG310" s="46"/>
      <c r="GH310" s="46"/>
      <c r="GI310" s="46"/>
      <c r="GJ310" s="46"/>
      <c r="GK310" s="46"/>
      <c r="GL310" s="46"/>
      <c r="GM310" s="46"/>
      <c r="GN310" s="46"/>
      <c r="GO310" s="46"/>
      <c r="GP310" s="46"/>
      <c r="GQ310" s="46"/>
      <c r="GR310" s="46"/>
      <c r="GS310" s="46"/>
      <c r="GT310" s="46"/>
      <c r="GU310" s="46"/>
      <c r="GV310" s="46"/>
      <c r="GW310" s="46"/>
      <c r="GX310" s="46"/>
      <c r="GY310" s="46"/>
      <c r="GZ310" s="46"/>
      <c r="HA310" s="46"/>
      <c r="HB310" s="46"/>
      <c r="HC310" s="46"/>
      <c r="HD310" s="46"/>
      <c r="HE310" s="46"/>
      <c r="HF310" s="46"/>
      <c r="HG310" s="46"/>
      <c r="HH310" s="46"/>
      <c r="HI310" s="46"/>
      <c r="HJ310" s="46"/>
      <c r="HK310" s="46"/>
      <c r="HL310" s="46"/>
      <c r="HM310" s="46"/>
      <c r="HN310" s="46"/>
      <c r="HO310" s="46"/>
      <c r="HP310" s="46"/>
      <c r="HQ310" s="46"/>
      <c r="HR310" s="46"/>
      <c r="HS310" s="46"/>
      <c r="HT310" s="46"/>
      <c r="HU310" s="46"/>
      <c r="HV310" s="46"/>
      <c r="HW310" s="46"/>
      <c r="HX310" s="46"/>
      <c r="HY310" s="46"/>
      <c r="HZ310" s="46"/>
      <c r="IA310" s="46"/>
      <c r="IB310" s="46"/>
      <c r="IC310" s="46"/>
      <c r="ID310" s="46"/>
      <c r="IE310" s="46"/>
      <c r="IF310" s="46"/>
      <c r="IG310" s="46"/>
      <c r="IH310" s="46"/>
      <c r="II310" s="46"/>
      <c r="IJ310" s="46"/>
      <c r="IK310" s="46"/>
      <c r="IL310" s="46"/>
      <c r="IM310" s="46"/>
      <c r="IN310" s="46"/>
      <c r="IO310" s="46"/>
      <c r="IP310" s="46"/>
      <c r="IQ310" s="46"/>
      <c r="IR310" s="46"/>
      <c r="IS310" s="46"/>
      <c r="IT310" s="46"/>
      <c r="IU310" s="46"/>
      <c r="IV310" s="46"/>
    </row>
    <row r="311" spans="1:256" ht="14.25">
      <c r="A311" s="56" t="s">
        <v>433</v>
      </c>
      <c r="B311" s="54" t="s">
        <v>73</v>
      </c>
      <c r="C311" s="54" t="s">
        <v>74</v>
      </c>
      <c r="D311" s="29" t="s">
        <v>70</v>
      </c>
      <c r="E311" s="46"/>
      <c r="F311" s="16" t="str">
        <f t="shared" si="45"/>
        <v>う０９</v>
      </c>
      <c r="G311" s="16" t="str">
        <f t="shared" si="46"/>
        <v>竹田圭佑</v>
      </c>
      <c r="H311" s="29" t="s">
        <v>424</v>
      </c>
      <c r="I311" s="29" t="s">
        <v>0</v>
      </c>
      <c r="J311" s="137">
        <v>1982</v>
      </c>
      <c r="K311" s="20">
        <f t="shared" si="47"/>
        <v>42</v>
      </c>
      <c r="L311" s="16" t="str">
        <f t="shared" si="44"/>
        <v>OK</v>
      </c>
      <c r="M311" s="136" t="s">
        <v>1315</v>
      </c>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6"/>
      <c r="CC311" s="46"/>
      <c r="CD311" s="46"/>
      <c r="CE311" s="46"/>
      <c r="CF311" s="46"/>
      <c r="CG311" s="46"/>
      <c r="CH311" s="46"/>
      <c r="CI311" s="46"/>
      <c r="CJ311" s="46"/>
      <c r="CK311" s="46"/>
      <c r="CL311" s="46"/>
      <c r="CM311" s="46"/>
      <c r="CN311" s="46"/>
      <c r="CO311" s="46"/>
      <c r="CP311" s="46"/>
      <c r="CQ311" s="46"/>
      <c r="CR311" s="46"/>
      <c r="CS311" s="46"/>
      <c r="CT311" s="46"/>
      <c r="CU311" s="46"/>
      <c r="CV311" s="46"/>
      <c r="CW311" s="46"/>
      <c r="CX311" s="46"/>
      <c r="CY311" s="46"/>
      <c r="CZ311" s="46"/>
      <c r="DA311" s="46"/>
      <c r="DB311" s="46"/>
      <c r="DC311" s="46"/>
      <c r="DD311" s="46"/>
      <c r="DE311" s="46"/>
      <c r="DF311" s="46"/>
      <c r="DG311" s="46"/>
      <c r="DH311" s="46"/>
      <c r="DI311" s="46"/>
      <c r="DJ311" s="46"/>
      <c r="DK311" s="46"/>
      <c r="DL311" s="46"/>
      <c r="DM311" s="46"/>
      <c r="DN311" s="46"/>
      <c r="DO311" s="46"/>
      <c r="DP311" s="46"/>
      <c r="DQ311" s="46"/>
      <c r="DR311" s="46"/>
      <c r="DS311" s="46"/>
      <c r="DT311" s="46"/>
      <c r="DU311" s="46"/>
      <c r="DV311" s="46"/>
      <c r="DW311" s="46"/>
      <c r="DX311" s="46"/>
      <c r="DY311" s="46"/>
      <c r="DZ311" s="46"/>
      <c r="EA311" s="46"/>
      <c r="EB311" s="46"/>
      <c r="EC311" s="46"/>
      <c r="ED311" s="46"/>
      <c r="EE311" s="46"/>
      <c r="EF311" s="46"/>
      <c r="EG311" s="46"/>
      <c r="EH311" s="46"/>
      <c r="EI311" s="46"/>
      <c r="EJ311" s="46"/>
      <c r="EK311" s="46"/>
      <c r="EL311" s="46"/>
      <c r="EM311" s="46"/>
      <c r="EN311" s="46"/>
      <c r="EO311" s="46"/>
      <c r="EP311" s="46"/>
      <c r="EQ311" s="46"/>
      <c r="ER311" s="46"/>
      <c r="ES311" s="46"/>
      <c r="ET311" s="46"/>
      <c r="EU311" s="46"/>
      <c r="EV311" s="46"/>
      <c r="EW311" s="46"/>
      <c r="EX311" s="46"/>
      <c r="EY311" s="46"/>
      <c r="EZ311" s="46"/>
      <c r="FA311" s="46"/>
      <c r="FB311" s="46"/>
      <c r="FC311" s="46"/>
      <c r="FD311" s="46"/>
      <c r="FE311" s="46"/>
      <c r="FF311" s="46"/>
      <c r="FG311" s="46"/>
      <c r="FH311" s="46"/>
      <c r="FI311" s="46"/>
      <c r="FJ311" s="46"/>
      <c r="FK311" s="46"/>
      <c r="FL311" s="46"/>
      <c r="FM311" s="46"/>
      <c r="FN311" s="46"/>
      <c r="FO311" s="46"/>
      <c r="FP311" s="46"/>
      <c r="FQ311" s="46"/>
      <c r="FR311" s="46"/>
      <c r="FS311" s="46"/>
      <c r="FT311" s="46"/>
      <c r="FU311" s="46"/>
      <c r="FV311" s="46"/>
      <c r="FW311" s="46"/>
      <c r="FX311" s="46"/>
      <c r="FY311" s="46"/>
      <c r="FZ311" s="46"/>
      <c r="GA311" s="46"/>
      <c r="GB311" s="46"/>
      <c r="GC311" s="46"/>
      <c r="GD311" s="46"/>
      <c r="GE311" s="46"/>
      <c r="GF311" s="46"/>
      <c r="GG311" s="46"/>
      <c r="GH311" s="46"/>
      <c r="GI311" s="46"/>
      <c r="GJ311" s="46"/>
      <c r="GK311" s="46"/>
      <c r="GL311" s="46"/>
      <c r="GM311" s="46"/>
      <c r="GN311" s="46"/>
      <c r="GO311" s="46"/>
      <c r="GP311" s="46"/>
      <c r="GQ311" s="46"/>
      <c r="GR311" s="46"/>
      <c r="GS311" s="46"/>
      <c r="GT311" s="46"/>
      <c r="GU311" s="46"/>
      <c r="GV311" s="46"/>
      <c r="GW311" s="46"/>
      <c r="GX311" s="46"/>
      <c r="GY311" s="46"/>
      <c r="GZ311" s="46"/>
      <c r="HA311" s="46"/>
      <c r="HB311" s="46"/>
      <c r="HC311" s="46"/>
      <c r="HD311" s="46"/>
      <c r="HE311" s="46"/>
      <c r="HF311" s="46"/>
      <c r="HG311" s="46"/>
      <c r="HH311" s="46"/>
      <c r="HI311" s="46"/>
      <c r="HJ311" s="46"/>
      <c r="HK311" s="46"/>
      <c r="HL311" s="46"/>
      <c r="HM311" s="46"/>
      <c r="HN311" s="46"/>
      <c r="HO311" s="46"/>
      <c r="HP311" s="46"/>
      <c r="HQ311" s="46"/>
      <c r="HR311" s="46"/>
      <c r="HS311" s="46"/>
      <c r="HT311" s="46"/>
      <c r="HU311" s="46"/>
      <c r="HV311" s="46"/>
      <c r="HW311" s="46"/>
      <c r="HX311" s="46"/>
      <c r="HY311" s="46"/>
      <c r="HZ311" s="46"/>
      <c r="IA311" s="46"/>
      <c r="IB311" s="46"/>
      <c r="IC311" s="46"/>
      <c r="ID311" s="46"/>
      <c r="IE311" s="46"/>
      <c r="IF311" s="46"/>
      <c r="IG311" s="46"/>
      <c r="IH311" s="46"/>
      <c r="II311" s="46"/>
      <c r="IJ311" s="46"/>
      <c r="IK311" s="46"/>
      <c r="IL311" s="46"/>
      <c r="IM311" s="46"/>
      <c r="IN311" s="46"/>
      <c r="IO311" s="46"/>
      <c r="IP311" s="46"/>
      <c r="IQ311" s="46"/>
      <c r="IR311" s="46"/>
      <c r="IS311" s="46"/>
      <c r="IT311" s="46"/>
      <c r="IU311" s="46"/>
      <c r="IV311" s="46"/>
    </row>
    <row r="312" spans="1:256" ht="14.25">
      <c r="A312" s="56" t="s">
        <v>434</v>
      </c>
      <c r="B312" s="54" t="s">
        <v>1316</v>
      </c>
      <c r="C312" s="54" t="s">
        <v>1317</v>
      </c>
      <c r="D312" s="29" t="s">
        <v>70</v>
      </c>
      <c r="E312" s="46"/>
      <c r="F312" s="16" t="str">
        <f t="shared" si="45"/>
        <v>う１０</v>
      </c>
      <c r="G312" s="16" t="str">
        <f t="shared" si="46"/>
        <v>𡈽山悠</v>
      </c>
      <c r="H312" s="29" t="s">
        <v>424</v>
      </c>
      <c r="I312" s="29" t="s">
        <v>0</v>
      </c>
      <c r="J312" s="137">
        <v>1988</v>
      </c>
      <c r="K312" s="20">
        <f t="shared" si="47"/>
        <v>36</v>
      </c>
      <c r="L312" s="16" t="str">
        <f t="shared" si="44"/>
        <v>OK</v>
      </c>
      <c r="M312" s="136" t="s">
        <v>1318</v>
      </c>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6"/>
      <c r="CC312" s="46"/>
      <c r="CD312" s="46"/>
      <c r="CE312" s="46"/>
      <c r="CF312" s="46"/>
      <c r="CG312" s="46"/>
      <c r="CH312" s="46"/>
      <c r="CI312" s="46"/>
      <c r="CJ312" s="46"/>
      <c r="CK312" s="46"/>
      <c r="CL312" s="46"/>
      <c r="CM312" s="46"/>
      <c r="CN312" s="46"/>
      <c r="CO312" s="46"/>
      <c r="CP312" s="46"/>
      <c r="CQ312" s="46"/>
      <c r="CR312" s="46"/>
      <c r="CS312" s="46"/>
      <c r="CT312" s="46"/>
      <c r="CU312" s="46"/>
      <c r="CV312" s="46"/>
      <c r="CW312" s="46"/>
      <c r="CX312" s="46"/>
      <c r="CY312" s="46"/>
      <c r="CZ312" s="46"/>
      <c r="DA312" s="46"/>
      <c r="DB312" s="46"/>
      <c r="DC312" s="46"/>
      <c r="DD312" s="46"/>
      <c r="DE312" s="46"/>
      <c r="DF312" s="46"/>
      <c r="DG312" s="46"/>
      <c r="DH312" s="46"/>
      <c r="DI312" s="46"/>
      <c r="DJ312" s="46"/>
      <c r="DK312" s="46"/>
      <c r="DL312" s="46"/>
      <c r="DM312" s="46"/>
      <c r="DN312" s="46"/>
      <c r="DO312" s="46"/>
      <c r="DP312" s="46"/>
      <c r="DQ312" s="46"/>
      <c r="DR312" s="46"/>
      <c r="DS312" s="46"/>
      <c r="DT312" s="46"/>
      <c r="DU312" s="46"/>
      <c r="DV312" s="46"/>
      <c r="DW312" s="46"/>
      <c r="DX312" s="46"/>
      <c r="DY312" s="46"/>
      <c r="DZ312" s="46"/>
      <c r="EA312" s="46"/>
      <c r="EB312" s="46"/>
      <c r="EC312" s="46"/>
      <c r="ED312" s="46"/>
      <c r="EE312" s="46"/>
      <c r="EF312" s="46"/>
      <c r="EG312" s="46"/>
      <c r="EH312" s="46"/>
      <c r="EI312" s="46"/>
      <c r="EJ312" s="46"/>
      <c r="EK312" s="46"/>
      <c r="EL312" s="46"/>
      <c r="EM312" s="46"/>
      <c r="EN312" s="46"/>
      <c r="EO312" s="46"/>
      <c r="EP312" s="46"/>
      <c r="EQ312" s="46"/>
      <c r="ER312" s="46"/>
      <c r="ES312" s="46"/>
      <c r="ET312" s="46"/>
      <c r="EU312" s="46"/>
      <c r="EV312" s="46"/>
      <c r="EW312" s="46"/>
      <c r="EX312" s="46"/>
      <c r="EY312" s="46"/>
      <c r="EZ312" s="46"/>
      <c r="FA312" s="46"/>
      <c r="FB312" s="46"/>
      <c r="FC312" s="46"/>
      <c r="FD312" s="46"/>
      <c r="FE312" s="46"/>
      <c r="FF312" s="46"/>
      <c r="FG312" s="46"/>
      <c r="FH312" s="46"/>
      <c r="FI312" s="46"/>
      <c r="FJ312" s="46"/>
      <c r="FK312" s="46"/>
      <c r="FL312" s="46"/>
      <c r="FM312" s="46"/>
      <c r="FN312" s="46"/>
      <c r="FO312" s="46"/>
      <c r="FP312" s="46"/>
      <c r="FQ312" s="46"/>
      <c r="FR312" s="46"/>
      <c r="FS312" s="46"/>
      <c r="FT312" s="46"/>
      <c r="FU312" s="46"/>
      <c r="FV312" s="46"/>
      <c r="FW312" s="46"/>
      <c r="FX312" s="46"/>
      <c r="FY312" s="46"/>
      <c r="FZ312" s="46"/>
      <c r="GA312" s="46"/>
      <c r="GB312" s="46"/>
      <c r="GC312" s="46"/>
      <c r="GD312" s="46"/>
      <c r="GE312" s="46"/>
      <c r="GF312" s="46"/>
      <c r="GG312" s="46"/>
      <c r="GH312" s="46"/>
      <c r="GI312" s="46"/>
      <c r="GJ312" s="46"/>
      <c r="GK312" s="46"/>
      <c r="GL312" s="46"/>
      <c r="GM312" s="46"/>
      <c r="GN312" s="46"/>
      <c r="GO312" s="46"/>
      <c r="GP312" s="46"/>
      <c r="GQ312" s="46"/>
      <c r="GR312" s="46"/>
      <c r="GS312" s="46"/>
      <c r="GT312" s="46"/>
      <c r="GU312" s="46"/>
      <c r="GV312" s="46"/>
      <c r="GW312" s="46"/>
      <c r="GX312" s="46"/>
      <c r="GY312" s="46"/>
      <c r="GZ312" s="46"/>
      <c r="HA312" s="46"/>
      <c r="HB312" s="46"/>
      <c r="HC312" s="46"/>
      <c r="HD312" s="46"/>
      <c r="HE312" s="46"/>
      <c r="HF312" s="46"/>
      <c r="HG312" s="46"/>
      <c r="HH312" s="46"/>
      <c r="HI312" s="46"/>
      <c r="HJ312" s="46"/>
      <c r="HK312" s="46"/>
      <c r="HL312" s="46"/>
      <c r="HM312" s="46"/>
      <c r="HN312" s="46"/>
      <c r="HO312" s="46"/>
      <c r="HP312" s="46"/>
      <c r="HQ312" s="46"/>
      <c r="HR312" s="46"/>
      <c r="HS312" s="46"/>
      <c r="HT312" s="46"/>
      <c r="HU312" s="46"/>
      <c r="HV312" s="46"/>
      <c r="HW312" s="46"/>
      <c r="HX312" s="46"/>
      <c r="HY312" s="46"/>
      <c r="HZ312" s="46"/>
      <c r="IA312" s="46"/>
      <c r="IB312" s="46"/>
      <c r="IC312" s="46"/>
      <c r="ID312" s="46"/>
      <c r="IE312" s="46"/>
      <c r="IF312" s="46"/>
      <c r="IG312" s="46"/>
      <c r="IH312" s="46"/>
      <c r="II312" s="46"/>
      <c r="IJ312" s="46"/>
      <c r="IK312" s="46"/>
      <c r="IL312" s="46"/>
      <c r="IM312" s="46"/>
      <c r="IN312" s="46"/>
      <c r="IO312" s="46"/>
      <c r="IP312" s="46"/>
      <c r="IQ312" s="46"/>
      <c r="IR312" s="46"/>
      <c r="IS312" s="46"/>
      <c r="IT312" s="46"/>
      <c r="IU312" s="46"/>
      <c r="IV312" s="46"/>
    </row>
    <row r="313" spans="1:256" ht="14.25">
      <c r="A313" s="56" t="s">
        <v>435</v>
      </c>
      <c r="B313" s="134" t="s">
        <v>464</v>
      </c>
      <c r="C313" s="134" t="s">
        <v>465</v>
      </c>
      <c r="D313" s="29" t="s">
        <v>70</v>
      </c>
      <c r="E313" s="46"/>
      <c r="F313" s="16" t="str">
        <f t="shared" si="45"/>
        <v>う１１</v>
      </c>
      <c r="G313" s="16" t="str">
        <f t="shared" si="46"/>
        <v>土肥将博</v>
      </c>
      <c r="H313" s="29" t="s">
        <v>424</v>
      </c>
      <c r="I313" s="92" t="s">
        <v>0</v>
      </c>
      <c r="J313" s="148">
        <v>1964</v>
      </c>
      <c r="K313" s="20">
        <f t="shared" si="47"/>
        <v>60</v>
      </c>
      <c r="L313" s="16" t="str">
        <f t="shared" si="44"/>
        <v>OK</v>
      </c>
      <c r="M313" s="57" t="s">
        <v>222</v>
      </c>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c r="BH313" s="46"/>
      <c r="BI313" s="46"/>
      <c r="BJ313" s="46"/>
      <c r="BK313" s="46"/>
      <c r="BL313" s="46"/>
      <c r="BM313" s="46"/>
      <c r="BN313" s="46"/>
      <c r="BO313" s="46"/>
      <c r="BP313" s="46"/>
      <c r="BQ313" s="46"/>
      <c r="BR313" s="46"/>
      <c r="BS313" s="46"/>
      <c r="BT313" s="46"/>
      <c r="BU313" s="46"/>
      <c r="BV313" s="46"/>
      <c r="BW313" s="46"/>
      <c r="BX313" s="46"/>
      <c r="BY313" s="46"/>
      <c r="BZ313" s="46"/>
      <c r="CA313" s="46"/>
      <c r="CB313" s="46"/>
      <c r="CC313" s="46"/>
      <c r="CD313" s="46"/>
      <c r="CE313" s="46"/>
      <c r="CF313" s="46"/>
      <c r="CG313" s="46"/>
      <c r="CH313" s="46"/>
      <c r="CI313" s="46"/>
      <c r="CJ313" s="46"/>
      <c r="CK313" s="46"/>
      <c r="CL313" s="46"/>
      <c r="CM313" s="46"/>
      <c r="CN313" s="46"/>
      <c r="CO313" s="46"/>
      <c r="CP313" s="46"/>
      <c r="CQ313" s="46"/>
      <c r="CR313" s="46"/>
      <c r="CS313" s="46"/>
      <c r="CT313" s="46"/>
      <c r="CU313" s="46"/>
      <c r="CV313" s="46"/>
      <c r="CW313" s="46"/>
      <c r="CX313" s="46"/>
      <c r="CY313" s="46"/>
      <c r="CZ313" s="46"/>
      <c r="DA313" s="46"/>
      <c r="DB313" s="46"/>
      <c r="DC313" s="46"/>
      <c r="DD313" s="46"/>
      <c r="DE313" s="46"/>
      <c r="DF313" s="46"/>
      <c r="DG313" s="46"/>
      <c r="DH313" s="46"/>
      <c r="DI313" s="46"/>
      <c r="DJ313" s="46"/>
      <c r="DK313" s="46"/>
      <c r="DL313" s="46"/>
      <c r="DM313" s="46"/>
      <c r="DN313" s="46"/>
      <c r="DO313" s="46"/>
      <c r="DP313" s="46"/>
      <c r="DQ313" s="46"/>
      <c r="DR313" s="46"/>
      <c r="DS313" s="46"/>
      <c r="DT313" s="46"/>
      <c r="DU313" s="46"/>
      <c r="DV313" s="46"/>
      <c r="DW313" s="46"/>
      <c r="DX313" s="46"/>
      <c r="DY313" s="46"/>
      <c r="DZ313" s="46"/>
      <c r="EA313" s="46"/>
      <c r="EB313" s="46"/>
      <c r="EC313" s="46"/>
      <c r="ED313" s="46"/>
      <c r="EE313" s="46"/>
      <c r="EF313" s="46"/>
      <c r="EG313" s="46"/>
      <c r="EH313" s="46"/>
      <c r="EI313" s="46"/>
      <c r="EJ313" s="46"/>
      <c r="EK313" s="46"/>
      <c r="EL313" s="46"/>
      <c r="EM313" s="46"/>
      <c r="EN313" s="46"/>
      <c r="EO313" s="46"/>
      <c r="EP313" s="46"/>
      <c r="EQ313" s="46"/>
      <c r="ER313" s="46"/>
      <c r="ES313" s="46"/>
      <c r="ET313" s="46"/>
      <c r="EU313" s="46"/>
      <c r="EV313" s="46"/>
      <c r="EW313" s="46"/>
      <c r="EX313" s="46"/>
      <c r="EY313" s="46"/>
      <c r="EZ313" s="46"/>
      <c r="FA313" s="46"/>
      <c r="FB313" s="46"/>
      <c r="FC313" s="46"/>
      <c r="FD313" s="46"/>
      <c r="FE313" s="46"/>
      <c r="FF313" s="46"/>
      <c r="FG313" s="46"/>
      <c r="FH313" s="46"/>
      <c r="FI313" s="46"/>
      <c r="FJ313" s="46"/>
      <c r="FK313" s="46"/>
      <c r="FL313" s="46"/>
      <c r="FM313" s="46"/>
      <c r="FN313" s="46"/>
      <c r="FO313" s="46"/>
      <c r="FP313" s="46"/>
      <c r="FQ313" s="46"/>
      <c r="FR313" s="46"/>
      <c r="FS313" s="46"/>
      <c r="FT313" s="46"/>
      <c r="FU313" s="46"/>
      <c r="FV313" s="46"/>
      <c r="FW313" s="46"/>
      <c r="FX313" s="46"/>
      <c r="FY313" s="46"/>
      <c r="FZ313" s="46"/>
      <c r="GA313" s="46"/>
      <c r="GB313" s="46"/>
      <c r="GC313" s="46"/>
      <c r="GD313" s="46"/>
      <c r="GE313" s="46"/>
      <c r="GF313" s="46"/>
      <c r="GG313" s="46"/>
      <c r="GH313" s="46"/>
      <c r="GI313" s="46"/>
      <c r="GJ313" s="46"/>
      <c r="GK313" s="46"/>
      <c r="GL313" s="46"/>
      <c r="GM313" s="46"/>
      <c r="GN313" s="46"/>
      <c r="GO313" s="46"/>
      <c r="GP313" s="46"/>
      <c r="GQ313" s="46"/>
      <c r="GR313" s="46"/>
      <c r="GS313" s="46"/>
      <c r="GT313" s="46"/>
      <c r="GU313" s="46"/>
      <c r="GV313" s="46"/>
      <c r="GW313" s="46"/>
      <c r="GX313" s="46"/>
      <c r="GY313" s="46"/>
      <c r="GZ313" s="46"/>
      <c r="HA313" s="46"/>
      <c r="HB313" s="46"/>
      <c r="HC313" s="46"/>
      <c r="HD313" s="46"/>
      <c r="HE313" s="46"/>
      <c r="HF313" s="46"/>
      <c r="HG313" s="46"/>
      <c r="HH313" s="46"/>
      <c r="HI313" s="46"/>
      <c r="HJ313" s="46"/>
      <c r="HK313" s="46"/>
      <c r="HL313" s="46"/>
      <c r="HM313" s="46"/>
      <c r="HN313" s="46"/>
      <c r="HO313" s="46"/>
      <c r="HP313" s="46"/>
      <c r="HQ313" s="46"/>
      <c r="HR313" s="46"/>
      <c r="HS313" s="46"/>
      <c r="HT313" s="46"/>
      <c r="HU313" s="46"/>
      <c r="HV313" s="46"/>
      <c r="HW313" s="46"/>
      <c r="HX313" s="46"/>
      <c r="HY313" s="46"/>
      <c r="HZ313" s="46"/>
      <c r="IA313" s="46"/>
      <c r="IB313" s="46"/>
      <c r="IC313" s="46"/>
      <c r="ID313" s="46"/>
      <c r="IE313" s="46"/>
      <c r="IF313" s="46"/>
      <c r="IG313" s="46"/>
      <c r="IH313" s="46"/>
      <c r="II313" s="46"/>
      <c r="IJ313" s="46"/>
      <c r="IK313" s="46"/>
      <c r="IL313" s="46"/>
      <c r="IM313" s="46"/>
      <c r="IN313" s="46"/>
      <c r="IO313" s="46"/>
      <c r="IP313" s="46"/>
      <c r="IQ313" s="46"/>
      <c r="IR313" s="46"/>
      <c r="IS313" s="46"/>
      <c r="IT313" s="46"/>
      <c r="IU313" s="46"/>
      <c r="IV313" s="46"/>
    </row>
    <row r="314" spans="1:256" ht="14.25">
      <c r="A314" s="56" t="s">
        <v>436</v>
      </c>
      <c r="B314" s="16" t="s">
        <v>620</v>
      </c>
      <c r="C314" s="16" t="s">
        <v>621</v>
      </c>
      <c r="D314" s="29" t="s">
        <v>70</v>
      </c>
      <c r="E314" s="46"/>
      <c r="F314" s="16" t="str">
        <f t="shared" si="45"/>
        <v>う１２</v>
      </c>
      <c r="G314" s="16" t="str">
        <f t="shared" si="46"/>
        <v>林哲学</v>
      </c>
      <c r="H314" s="29" t="s">
        <v>424</v>
      </c>
      <c r="I314" s="92" t="s">
        <v>0</v>
      </c>
      <c r="J314" s="144">
        <v>1995</v>
      </c>
      <c r="K314" s="20">
        <f t="shared" si="47"/>
        <v>29</v>
      </c>
      <c r="L314" s="16" t="str">
        <f t="shared" si="44"/>
        <v>OK</v>
      </c>
      <c r="M314" s="16" t="s">
        <v>254</v>
      </c>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c r="BH314" s="46"/>
      <c r="BI314" s="46"/>
      <c r="BJ314" s="46"/>
      <c r="BK314" s="46"/>
      <c r="BL314" s="46"/>
      <c r="BM314" s="46"/>
      <c r="BN314" s="46"/>
      <c r="BO314" s="46"/>
      <c r="BP314" s="46"/>
      <c r="BQ314" s="46"/>
      <c r="BR314" s="46"/>
      <c r="BS314" s="46"/>
      <c r="BT314" s="46"/>
      <c r="BU314" s="46"/>
      <c r="BV314" s="46"/>
      <c r="BW314" s="46"/>
      <c r="BX314" s="46"/>
      <c r="BY314" s="46"/>
      <c r="BZ314" s="46"/>
      <c r="CA314" s="46"/>
      <c r="CB314" s="46"/>
      <c r="CC314" s="46"/>
      <c r="CD314" s="46"/>
      <c r="CE314" s="46"/>
      <c r="CF314" s="46"/>
      <c r="CG314" s="46"/>
      <c r="CH314" s="46"/>
      <c r="CI314" s="46"/>
      <c r="CJ314" s="46"/>
      <c r="CK314" s="46"/>
      <c r="CL314" s="46"/>
      <c r="CM314" s="46"/>
      <c r="CN314" s="46"/>
      <c r="CO314" s="46"/>
      <c r="CP314" s="46"/>
      <c r="CQ314" s="46"/>
      <c r="CR314" s="46"/>
      <c r="CS314" s="46"/>
      <c r="CT314" s="46"/>
      <c r="CU314" s="46"/>
      <c r="CV314" s="46"/>
      <c r="CW314" s="46"/>
      <c r="CX314" s="46"/>
      <c r="CY314" s="46"/>
      <c r="CZ314" s="46"/>
      <c r="DA314" s="46"/>
      <c r="DB314" s="46"/>
      <c r="DC314" s="46"/>
      <c r="DD314" s="46"/>
      <c r="DE314" s="46"/>
      <c r="DF314" s="46"/>
      <c r="DG314" s="46"/>
      <c r="DH314" s="46"/>
      <c r="DI314" s="46"/>
      <c r="DJ314" s="46"/>
      <c r="DK314" s="46"/>
      <c r="DL314" s="46"/>
      <c r="DM314" s="46"/>
      <c r="DN314" s="46"/>
      <c r="DO314" s="46"/>
      <c r="DP314" s="46"/>
      <c r="DQ314" s="46"/>
      <c r="DR314" s="46"/>
      <c r="DS314" s="46"/>
      <c r="DT314" s="46"/>
      <c r="DU314" s="46"/>
      <c r="DV314" s="46"/>
      <c r="DW314" s="46"/>
      <c r="DX314" s="46"/>
      <c r="DY314" s="46"/>
      <c r="DZ314" s="46"/>
      <c r="EA314" s="46"/>
      <c r="EB314" s="46"/>
      <c r="EC314" s="46"/>
      <c r="ED314" s="46"/>
      <c r="EE314" s="46"/>
      <c r="EF314" s="46"/>
      <c r="EG314" s="46"/>
      <c r="EH314" s="46"/>
      <c r="EI314" s="46"/>
      <c r="EJ314" s="46"/>
      <c r="EK314" s="46"/>
      <c r="EL314" s="46"/>
      <c r="EM314" s="46"/>
      <c r="EN314" s="46"/>
      <c r="EO314" s="46"/>
      <c r="EP314" s="46"/>
      <c r="EQ314" s="46"/>
      <c r="ER314" s="46"/>
      <c r="ES314" s="46"/>
      <c r="ET314" s="46"/>
      <c r="EU314" s="46"/>
      <c r="EV314" s="46"/>
      <c r="EW314" s="46"/>
      <c r="EX314" s="46"/>
      <c r="EY314" s="46"/>
      <c r="EZ314" s="46"/>
      <c r="FA314" s="46"/>
      <c r="FB314" s="46"/>
      <c r="FC314" s="46"/>
      <c r="FD314" s="46"/>
      <c r="FE314" s="46"/>
      <c r="FF314" s="46"/>
      <c r="FG314" s="46"/>
      <c r="FH314" s="46"/>
      <c r="FI314" s="46"/>
      <c r="FJ314" s="46"/>
      <c r="FK314" s="46"/>
      <c r="FL314" s="46"/>
      <c r="FM314" s="46"/>
      <c r="FN314" s="46"/>
      <c r="FO314" s="46"/>
      <c r="FP314" s="46"/>
      <c r="FQ314" s="46"/>
      <c r="FR314" s="46"/>
      <c r="FS314" s="46"/>
      <c r="FT314" s="46"/>
      <c r="FU314" s="46"/>
      <c r="FV314" s="46"/>
      <c r="FW314" s="46"/>
      <c r="FX314" s="46"/>
      <c r="FY314" s="46"/>
      <c r="FZ314" s="46"/>
      <c r="GA314" s="46"/>
      <c r="GB314" s="46"/>
      <c r="GC314" s="46"/>
      <c r="GD314" s="46"/>
      <c r="GE314" s="46"/>
      <c r="GF314" s="46"/>
      <c r="GG314" s="46"/>
      <c r="GH314" s="46"/>
      <c r="GI314" s="46"/>
      <c r="GJ314" s="46"/>
      <c r="GK314" s="46"/>
      <c r="GL314" s="46"/>
      <c r="GM314" s="46"/>
      <c r="GN314" s="46"/>
      <c r="GO314" s="46"/>
      <c r="GP314" s="46"/>
      <c r="GQ314" s="46"/>
      <c r="GR314" s="46"/>
      <c r="GS314" s="46"/>
      <c r="GT314" s="46"/>
      <c r="GU314" s="46"/>
      <c r="GV314" s="46"/>
      <c r="GW314" s="46"/>
      <c r="GX314" s="46"/>
      <c r="GY314" s="46"/>
      <c r="GZ314" s="46"/>
      <c r="HA314" s="46"/>
      <c r="HB314" s="46"/>
      <c r="HC314" s="46"/>
      <c r="HD314" s="46"/>
      <c r="HE314" s="46"/>
      <c r="HF314" s="46"/>
      <c r="HG314" s="46"/>
      <c r="HH314" s="46"/>
      <c r="HI314" s="46"/>
      <c r="HJ314" s="46"/>
      <c r="HK314" s="46"/>
      <c r="HL314" s="46"/>
      <c r="HM314" s="46"/>
      <c r="HN314" s="46"/>
      <c r="HO314" s="46"/>
      <c r="HP314" s="46"/>
      <c r="HQ314" s="46"/>
      <c r="HR314" s="46"/>
      <c r="HS314" s="46"/>
      <c r="HT314" s="46"/>
      <c r="HU314" s="46"/>
      <c r="HV314" s="46"/>
      <c r="HW314" s="46"/>
      <c r="HX314" s="46"/>
      <c r="HY314" s="46"/>
      <c r="HZ314" s="46"/>
      <c r="IA314" s="46"/>
      <c r="IB314" s="46"/>
      <c r="IC314" s="46"/>
      <c r="ID314" s="46"/>
      <c r="IE314" s="46"/>
      <c r="IF314" s="46"/>
      <c r="IG314" s="46"/>
      <c r="IH314" s="46"/>
      <c r="II314" s="46"/>
      <c r="IJ314" s="46"/>
      <c r="IK314" s="46"/>
      <c r="IL314" s="46"/>
      <c r="IM314" s="46"/>
      <c r="IN314" s="46"/>
      <c r="IO314" s="46"/>
      <c r="IP314" s="46"/>
      <c r="IQ314" s="46"/>
      <c r="IR314" s="46"/>
      <c r="IS314" s="46"/>
      <c r="IT314" s="46"/>
      <c r="IU314" s="46"/>
      <c r="IV314" s="46"/>
    </row>
    <row r="315" spans="1:256" ht="14.25">
      <c r="A315" s="56" t="s">
        <v>437</v>
      </c>
      <c r="B315" s="134" t="s">
        <v>439</v>
      </c>
      <c r="C315" s="134" t="s">
        <v>345</v>
      </c>
      <c r="D315" s="29" t="s">
        <v>70</v>
      </c>
      <c r="E315" s="46"/>
      <c r="F315" s="16" t="str">
        <f t="shared" si="45"/>
        <v>う１３</v>
      </c>
      <c r="G315" s="16" t="str">
        <f t="shared" si="46"/>
        <v>深田健太郎</v>
      </c>
      <c r="H315" s="29" t="s">
        <v>424</v>
      </c>
      <c r="I315" s="92" t="s">
        <v>0</v>
      </c>
      <c r="J315" s="141">
        <v>1997</v>
      </c>
      <c r="K315" s="20">
        <f t="shared" si="47"/>
        <v>27</v>
      </c>
      <c r="L315" s="16" t="str">
        <f t="shared" si="44"/>
        <v>OK</v>
      </c>
      <c r="M315" s="140" t="s">
        <v>213</v>
      </c>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c r="BH315" s="46"/>
      <c r="BI315" s="46"/>
      <c r="BJ315" s="46"/>
      <c r="BK315" s="46"/>
      <c r="BL315" s="46"/>
      <c r="BM315" s="46"/>
      <c r="BN315" s="46"/>
      <c r="BO315" s="46"/>
      <c r="BP315" s="46"/>
      <c r="BQ315" s="46"/>
      <c r="BR315" s="46"/>
      <c r="BS315" s="46"/>
      <c r="BT315" s="46"/>
      <c r="BU315" s="46"/>
      <c r="BV315" s="46"/>
      <c r="BW315" s="46"/>
      <c r="BX315" s="46"/>
      <c r="BY315" s="46"/>
      <c r="BZ315" s="46"/>
      <c r="CA315" s="46"/>
      <c r="CB315" s="46"/>
      <c r="CC315" s="46"/>
      <c r="CD315" s="46"/>
      <c r="CE315" s="46"/>
      <c r="CF315" s="46"/>
      <c r="CG315" s="46"/>
      <c r="CH315" s="46"/>
      <c r="CI315" s="46"/>
      <c r="CJ315" s="46"/>
      <c r="CK315" s="46"/>
      <c r="CL315" s="46"/>
      <c r="CM315" s="46"/>
      <c r="CN315" s="46"/>
      <c r="CO315" s="46"/>
      <c r="CP315" s="46"/>
      <c r="CQ315" s="46"/>
      <c r="CR315" s="46"/>
      <c r="CS315" s="46"/>
      <c r="CT315" s="46"/>
      <c r="CU315" s="46"/>
      <c r="CV315" s="46"/>
      <c r="CW315" s="46"/>
      <c r="CX315" s="46"/>
      <c r="CY315" s="46"/>
      <c r="CZ315" s="46"/>
      <c r="DA315" s="46"/>
      <c r="DB315" s="46"/>
      <c r="DC315" s="46"/>
      <c r="DD315" s="46"/>
      <c r="DE315" s="46"/>
      <c r="DF315" s="46"/>
      <c r="DG315" s="46"/>
      <c r="DH315" s="46"/>
      <c r="DI315" s="46"/>
      <c r="DJ315" s="46"/>
      <c r="DK315" s="46"/>
      <c r="DL315" s="46"/>
      <c r="DM315" s="46"/>
      <c r="DN315" s="46"/>
      <c r="DO315" s="46"/>
      <c r="DP315" s="46"/>
      <c r="DQ315" s="46"/>
      <c r="DR315" s="46"/>
      <c r="DS315" s="46"/>
      <c r="DT315" s="46"/>
      <c r="DU315" s="46"/>
      <c r="DV315" s="46"/>
      <c r="DW315" s="46"/>
      <c r="DX315" s="46"/>
      <c r="DY315" s="46"/>
      <c r="DZ315" s="46"/>
      <c r="EA315" s="46"/>
      <c r="EB315" s="46"/>
      <c r="EC315" s="46"/>
      <c r="ED315" s="46"/>
      <c r="EE315" s="46"/>
      <c r="EF315" s="46"/>
      <c r="EG315" s="46"/>
      <c r="EH315" s="46"/>
      <c r="EI315" s="46"/>
      <c r="EJ315" s="46"/>
      <c r="EK315" s="46"/>
      <c r="EL315" s="46"/>
      <c r="EM315" s="46"/>
      <c r="EN315" s="46"/>
      <c r="EO315" s="46"/>
      <c r="EP315" s="46"/>
      <c r="EQ315" s="46"/>
      <c r="ER315" s="46"/>
      <c r="ES315" s="46"/>
      <c r="ET315" s="46"/>
      <c r="EU315" s="46"/>
      <c r="EV315" s="46"/>
      <c r="EW315" s="46"/>
      <c r="EX315" s="46"/>
      <c r="EY315" s="46"/>
      <c r="EZ315" s="46"/>
      <c r="FA315" s="46"/>
      <c r="FB315" s="46"/>
      <c r="FC315" s="46"/>
      <c r="FD315" s="46"/>
      <c r="FE315" s="46"/>
      <c r="FF315" s="46"/>
      <c r="FG315" s="46"/>
      <c r="FH315" s="46"/>
      <c r="FI315" s="46"/>
      <c r="FJ315" s="46"/>
      <c r="FK315" s="46"/>
      <c r="FL315" s="46"/>
      <c r="FM315" s="46"/>
      <c r="FN315" s="46"/>
      <c r="FO315" s="46"/>
      <c r="FP315" s="46"/>
      <c r="FQ315" s="46"/>
      <c r="FR315" s="46"/>
      <c r="FS315" s="46"/>
      <c r="FT315" s="46"/>
      <c r="FU315" s="46"/>
      <c r="FV315" s="46"/>
      <c r="FW315" s="46"/>
      <c r="FX315" s="46"/>
      <c r="FY315" s="46"/>
      <c r="FZ315" s="46"/>
      <c r="GA315" s="46"/>
      <c r="GB315" s="46"/>
      <c r="GC315" s="46"/>
      <c r="GD315" s="46"/>
      <c r="GE315" s="46"/>
      <c r="GF315" s="46"/>
      <c r="GG315" s="46"/>
      <c r="GH315" s="46"/>
      <c r="GI315" s="46"/>
      <c r="GJ315" s="46"/>
      <c r="GK315" s="46"/>
      <c r="GL315" s="46"/>
      <c r="GM315" s="46"/>
      <c r="GN315" s="46"/>
      <c r="GO315" s="46"/>
      <c r="GP315" s="46"/>
      <c r="GQ315" s="46"/>
      <c r="GR315" s="46"/>
      <c r="GS315" s="46"/>
      <c r="GT315" s="46"/>
      <c r="GU315" s="46"/>
      <c r="GV315" s="46"/>
      <c r="GW315" s="46"/>
      <c r="GX315" s="46"/>
      <c r="GY315" s="46"/>
      <c r="GZ315" s="46"/>
      <c r="HA315" s="46"/>
      <c r="HB315" s="46"/>
      <c r="HC315" s="46"/>
      <c r="HD315" s="46"/>
      <c r="HE315" s="46"/>
      <c r="HF315" s="46"/>
      <c r="HG315" s="46"/>
      <c r="HH315" s="46"/>
      <c r="HI315" s="46"/>
      <c r="HJ315" s="46"/>
      <c r="HK315" s="46"/>
      <c r="HL315" s="46"/>
      <c r="HM315" s="46"/>
      <c r="HN315" s="46"/>
      <c r="HO315" s="46"/>
      <c r="HP315" s="46"/>
      <c r="HQ315" s="46"/>
      <c r="HR315" s="46"/>
      <c r="HS315" s="46"/>
      <c r="HT315" s="46"/>
      <c r="HU315" s="46"/>
      <c r="HV315" s="46"/>
      <c r="HW315" s="46"/>
      <c r="HX315" s="46"/>
      <c r="HY315" s="46"/>
      <c r="HZ315" s="46"/>
      <c r="IA315" s="46"/>
      <c r="IB315" s="46"/>
      <c r="IC315" s="46"/>
      <c r="ID315" s="46"/>
      <c r="IE315" s="46"/>
      <c r="IF315" s="46"/>
      <c r="IG315" s="46"/>
      <c r="IH315" s="46"/>
      <c r="II315" s="46"/>
      <c r="IJ315" s="46"/>
      <c r="IK315" s="46"/>
      <c r="IL315" s="46"/>
      <c r="IM315" s="46"/>
      <c r="IN315" s="46"/>
      <c r="IO315" s="46"/>
      <c r="IP315" s="46"/>
      <c r="IQ315" s="46"/>
      <c r="IR315" s="46"/>
      <c r="IS315" s="46"/>
      <c r="IT315" s="46"/>
      <c r="IU315" s="46"/>
      <c r="IV315" s="46"/>
    </row>
    <row r="316" spans="1:256" ht="14.25">
      <c r="A316" s="56" t="s">
        <v>438</v>
      </c>
      <c r="B316" s="46" t="s">
        <v>9</v>
      </c>
      <c r="C316" s="46" t="s">
        <v>10</v>
      </c>
      <c r="D316" s="29" t="s">
        <v>70</v>
      </c>
      <c r="E316" s="46"/>
      <c r="F316" s="16" t="str">
        <f t="shared" si="45"/>
        <v>う１４</v>
      </c>
      <c r="G316" s="16" t="str">
        <f t="shared" si="46"/>
        <v>松本啓吾</v>
      </c>
      <c r="H316" s="29" t="s">
        <v>424</v>
      </c>
      <c r="I316" s="92" t="s">
        <v>0</v>
      </c>
      <c r="J316" s="144">
        <v>1981</v>
      </c>
      <c r="K316" s="20">
        <f t="shared" si="47"/>
        <v>43</v>
      </c>
      <c r="L316" s="16" t="str">
        <f t="shared" si="44"/>
        <v>OK</v>
      </c>
      <c r="M316" s="16" t="s">
        <v>135</v>
      </c>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c r="BH316" s="46"/>
      <c r="BI316" s="46"/>
      <c r="BJ316" s="46"/>
      <c r="BK316" s="46"/>
      <c r="BL316" s="46"/>
      <c r="BM316" s="46"/>
      <c r="BN316" s="46"/>
      <c r="BO316" s="46"/>
      <c r="BP316" s="46"/>
      <c r="BQ316" s="46"/>
      <c r="BR316" s="46"/>
      <c r="BS316" s="46"/>
      <c r="BT316" s="46"/>
      <c r="BU316" s="46"/>
      <c r="BV316" s="46"/>
      <c r="BW316" s="46"/>
      <c r="BX316" s="46"/>
      <c r="BY316" s="46"/>
      <c r="BZ316" s="46"/>
      <c r="CA316" s="46"/>
      <c r="CB316" s="46"/>
      <c r="CC316" s="46"/>
      <c r="CD316" s="46"/>
      <c r="CE316" s="46"/>
      <c r="CF316" s="46"/>
      <c r="CG316" s="46"/>
      <c r="CH316" s="46"/>
      <c r="CI316" s="46"/>
      <c r="CJ316" s="46"/>
      <c r="CK316" s="46"/>
      <c r="CL316" s="46"/>
      <c r="CM316" s="46"/>
      <c r="CN316" s="46"/>
      <c r="CO316" s="46"/>
      <c r="CP316" s="46"/>
      <c r="CQ316" s="46"/>
      <c r="CR316" s="46"/>
      <c r="CS316" s="46"/>
      <c r="CT316" s="46"/>
      <c r="CU316" s="46"/>
      <c r="CV316" s="46"/>
      <c r="CW316" s="46"/>
      <c r="CX316" s="46"/>
      <c r="CY316" s="46"/>
      <c r="CZ316" s="46"/>
      <c r="DA316" s="46"/>
      <c r="DB316" s="46"/>
      <c r="DC316" s="46"/>
      <c r="DD316" s="46"/>
      <c r="DE316" s="46"/>
      <c r="DF316" s="46"/>
      <c r="DG316" s="46"/>
      <c r="DH316" s="46"/>
      <c r="DI316" s="46"/>
      <c r="DJ316" s="46"/>
      <c r="DK316" s="46"/>
      <c r="DL316" s="46"/>
      <c r="DM316" s="46"/>
      <c r="DN316" s="46"/>
      <c r="DO316" s="46"/>
      <c r="DP316" s="46"/>
      <c r="DQ316" s="46"/>
      <c r="DR316" s="46"/>
      <c r="DS316" s="46"/>
      <c r="DT316" s="46"/>
      <c r="DU316" s="46"/>
      <c r="DV316" s="46"/>
      <c r="DW316" s="46"/>
      <c r="DX316" s="46"/>
      <c r="DY316" s="46"/>
      <c r="DZ316" s="46"/>
      <c r="EA316" s="46"/>
      <c r="EB316" s="46"/>
      <c r="EC316" s="46"/>
      <c r="ED316" s="46"/>
      <c r="EE316" s="46"/>
      <c r="EF316" s="46"/>
      <c r="EG316" s="46"/>
      <c r="EH316" s="46"/>
      <c r="EI316" s="46"/>
      <c r="EJ316" s="46"/>
      <c r="EK316" s="46"/>
      <c r="EL316" s="46"/>
      <c r="EM316" s="46"/>
      <c r="EN316" s="46"/>
      <c r="EO316" s="46"/>
      <c r="EP316" s="46"/>
      <c r="EQ316" s="46"/>
      <c r="ER316" s="46"/>
      <c r="ES316" s="46"/>
      <c r="ET316" s="46"/>
      <c r="EU316" s="46"/>
      <c r="EV316" s="46"/>
      <c r="EW316" s="46"/>
      <c r="EX316" s="46"/>
      <c r="EY316" s="46"/>
      <c r="EZ316" s="46"/>
      <c r="FA316" s="46"/>
      <c r="FB316" s="46"/>
      <c r="FC316" s="46"/>
      <c r="FD316" s="46"/>
      <c r="FE316" s="46"/>
      <c r="FF316" s="46"/>
      <c r="FG316" s="46"/>
      <c r="FH316" s="46"/>
      <c r="FI316" s="46"/>
      <c r="FJ316" s="46"/>
      <c r="FK316" s="46"/>
      <c r="FL316" s="46"/>
      <c r="FM316" s="46"/>
      <c r="FN316" s="46"/>
      <c r="FO316" s="46"/>
      <c r="FP316" s="46"/>
      <c r="FQ316" s="46"/>
      <c r="FR316" s="46"/>
      <c r="FS316" s="46"/>
      <c r="FT316" s="46"/>
      <c r="FU316" s="46"/>
      <c r="FV316" s="46"/>
      <c r="FW316" s="46"/>
      <c r="FX316" s="46"/>
      <c r="FY316" s="46"/>
      <c r="FZ316" s="46"/>
      <c r="GA316" s="46"/>
      <c r="GB316" s="46"/>
      <c r="GC316" s="46"/>
      <c r="GD316" s="46"/>
      <c r="GE316" s="46"/>
      <c r="GF316" s="46"/>
      <c r="GG316" s="46"/>
      <c r="GH316" s="46"/>
      <c r="GI316" s="46"/>
      <c r="GJ316" s="46"/>
      <c r="GK316" s="46"/>
      <c r="GL316" s="46"/>
      <c r="GM316" s="46"/>
      <c r="GN316" s="46"/>
      <c r="GO316" s="46"/>
      <c r="GP316" s="46"/>
      <c r="GQ316" s="46"/>
      <c r="GR316" s="46"/>
      <c r="GS316" s="46"/>
      <c r="GT316" s="46"/>
      <c r="GU316" s="46"/>
      <c r="GV316" s="46"/>
      <c r="GW316" s="46"/>
      <c r="GX316" s="46"/>
      <c r="GY316" s="46"/>
      <c r="GZ316" s="46"/>
      <c r="HA316" s="46"/>
      <c r="HB316" s="46"/>
      <c r="HC316" s="46"/>
      <c r="HD316" s="46"/>
      <c r="HE316" s="46"/>
      <c r="HF316" s="46"/>
      <c r="HG316" s="46"/>
      <c r="HH316" s="46"/>
      <c r="HI316" s="46"/>
      <c r="HJ316" s="46"/>
      <c r="HK316" s="46"/>
      <c r="HL316" s="46"/>
      <c r="HM316" s="46"/>
      <c r="HN316" s="46"/>
      <c r="HO316" s="46"/>
      <c r="HP316" s="46"/>
      <c r="HQ316" s="46"/>
      <c r="HR316" s="46"/>
      <c r="HS316" s="46"/>
      <c r="HT316" s="46"/>
      <c r="HU316" s="46"/>
      <c r="HV316" s="46"/>
      <c r="HW316" s="46"/>
      <c r="HX316" s="46"/>
      <c r="HY316" s="46"/>
      <c r="HZ316" s="46"/>
      <c r="IA316" s="46"/>
      <c r="IB316" s="46"/>
      <c r="IC316" s="46"/>
      <c r="ID316" s="46"/>
      <c r="IE316" s="46"/>
      <c r="IF316" s="46"/>
      <c r="IG316" s="46"/>
      <c r="IH316" s="46"/>
      <c r="II316" s="46"/>
      <c r="IJ316" s="46"/>
      <c r="IK316" s="46"/>
      <c r="IL316" s="46"/>
      <c r="IM316" s="46"/>
      <c r="IN316" s="46"/>
      <c r="IO316" s="46"/>
      <c r="IP316" s="46"/>
      <c r="IQ316" s="46"/>
      <c r="IR316" s="46"/>
      <c r="IS316" s="46"/>
      <c r="IT316" s="46"/>
      <c r="IU316" s="46"/>
      <c r="IV316" s="46"/>
    </row>
    <row r="317" spans="1:256" ht="14.25">
      <c r="A317" s="56" t="s">
        <v>440</v>
      </c>
      <c r="B317" s="43" t="s">
        <v>1258</v>
      </c>
      <c r="C317" s="43" t="s">
        <v>1319</v>
      </c>
      <c r="D317" s="29" t="s">
        <v>70</v>
      </c>
      <c r="E317" s="46"/>
      <c r="F317" s="16" t="str">
        <f t="shared" si="45"/>
        <v>う１５</v>
      </c>
      <c r="G317" s="16" t="str">
        <f t="shared" si="46"/>
        <v>森健一</v>
      </c>
      <c r="H317" s="29" t="s">
        <v>424</v>
      </c>
      <c r="I317" s="92" t="s">
        <v>0</v>
      </c>
      <c r="J317" s="141">
        <v>1971</v>
      </c>
      <c r="K317" s="20">
        <f t="shared" si="47"/>
        <v>53</v>
      </c>
      <c r="L317" s="17" t="str">
        <f t="shared" si="44"/>
        <v>OK</v>
      </c>
      <c r="M317" s="140" t="s">
        <v>263</v>
      </c>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c r="BH317" s="46"/>
      <c r="BI317" s="46"/>
      <c r="BJ317" s="46"/>
      <c r="BK317" s="46"/>
      <c r="BL317" s="46"/>
      <c r="BM317" s="46"/>
      <c r="BN317" s="46"/>
      <c r="BO317" s="46"/>
      <c r="BP317" s="46"/>
      <c r="BQ317" s="46"/>
      <c r="BR317" s="46"/>
      <c r="BS317" s="46"/>
      <c r="BT317" s="46"/>
      <c r="BU317" s="46"/>
      <c r="BV317" s="46"/>
      <c r="BW317" s="46"/>
      <c r="BX317" s="46"/>
      <c r="BY317" s="46"/>
      <c r="BZ317" s="46"/>
      <c r="CA317" s="46"/>
      <c r="CB317" s="46"/>
      <c r="CC317" s="46"/>
      <c r="CD317" s="46"/>
      <c r="CE317" s="46"/>
      <c r="CF317" s="46"/>
      <c r="CG317" s="46"/>
      <c r="CH317" s="46"/>
      <c r="CI317" s="46"/>
      <c r="CJ317" s="46"/>
      <c r="CK317" s="46"/>
      <c r="CL317" s="46"/>
      <c r="CM317" s="46"/>
      <c r="CN317" s="46"/>
      <c r="CO317" s="46"/>
      <c r="CP317" s="46"/>
      <c r="CQ317" s="46"/>
      <c r="CR317" s="46"/>
      <c r="CS317" s="46"/>
      <c r="CT317" s="46"/>
      <c r="CU317" s="46"/>
      <c r="CV317" s="46"/>
      <c r="CW317" s="46"/>
      <c r="CX317" s="46"/>
      <c r="CY317" s="46"/>
      <c r="CZ317" s="46"/>
      <c r="DA317" s="46"/>
      <c r="DB317" s="46"/>
      <c r="DC317" s="46"/>
      <c r="DD317" s="46"/>
      <c r="DE317" s="46"/>
      <c r="DF317" s="46"/>
      <c r="DG317" s="46"/>
      <c r="DH317" s="46"/>
      <c r="DI317" s="46"/>
      <c r="DJ317" s="46"/>
      <c r="DK317" s="46"/>
      <c r="DL317" s="46"/>
      <c r="DM317" s="46"/>
      <c r="DN317" s="46"/>
      <c r="DO317" s="46"/>
      <c r="DP317" s="46"/>
      <c r="DQ317" s="46"/>
      <c r="DR317" s="46"/>
      <c r="DS317" s="46"/>
      <c r="DT317" s="46"/>
      <c r="DU317" s="46"/>
      <c r="DV317" s="46"/>
      <c r="DW317" s="46"/>
      <c r="DX317" s="46"/>
      <c r="DY317" s="46"/>
      <c r="DZ317" s="46"/>
      <c r="EA317" s="46"/>
      <c r="EB317" s="46"/>
      <c r="EC317" s="46"/>
      <c r="ED317" s="46"/>
      <c r="EE317" s="46"/>
      <c r="EF317" s="46"/>
      <c r="EG317" s="46"/>
      <c r="EH317" s="46"/>
      <c r="EI317" s="46"/>
      <c r="EJ317" s="46"/>
      <c r="EK317" s="46"/>
      <c r="EL317" s="46"/>
      <c r="EM317" s="46"/>
      <c r="EN317" s="46"/>
      <c r="EO317" s="46"/>
      <c r="EP317" s="46"/>
      <c r="EQ317" s="46"/>
      <c r="ER317" s="46"/>
      <c r="ES317" s="46"/>
      <c r="ET317" s="46"/>
      <c r="EU317" s="46"/>
      <c r="EV317" s="46"/>
      <c r="EW317" s="46"/>
      <c r="EX317" s="46"/>
      <c r="EY317" s="46"/>
      <c r="EZ317" s="46"/>
      <c r="FA317" s="46"/>
      <c r="FB317" s="46"/>
      <c r="FC317" s="46"/>
      <c r="FD317" s="46"/>
      <c r="FE317" s="46"/>
      <c r="FF317" s="46"/>
      <c r="FG317" s="46"/>
      <c r="FH317" s="46"/>
      <c r="FI317" s="46"/>
      <c r="FJ317" s="46"/>
      <c r="FK317" s="46"/>
      <c r="FL317" s="46"/>
      <c r="FM317" s="46"/>
      <c r="FN317" s="46"/>
      <c r="FO317" s="46"/>
      <c r="FP317" s="46"/>
      <c r="FQ317" s="46"/>
      <c r="FR317" s="46"/>
      <c r="FS317" s="46"/>
      <c r="FT317" s="46"/>
      <c r="FU317" s="46"/>
      <c r="FV317" s="46"/>
      <c r="FW317" s="46"/>
      <c r="FX317" s="46"/>
      <c r="FY317" s="46"/>
      <c r="FZ317" s="46"/>
      <c r="GA317" s="46"/>
      <c r="GB317" s="46"/>
      <c r="GC317" s="46"/>
      <c r="GD317" s="46"/>
      <c r="GE317" s="46"/>
      <c r="GF317" s="46"/>
      <c r="GG317" s="46"/>
      <c r="GH317" s="46"/>
      <c r="GI317" s="46"/>
      <c r="GJ317" s="46"/>
      <c r="GK317" s="46"/>
      <c r="GL317" s="46"/>
      <c r="GM317" s="46"/>
      <c r="GN317" s="46"/>
      <c r="GO317" s="46"/>
      <c r="GP317" s="46"/>
      <c r="GQ317" s="46"/>
      <c r="GR317" s="46"/>
      <c r="GS317" s="46"/>
      <c r="GT317" s="46"/>
      <c r="GU317" s="46"/>
      <c r="GV317" s="46"/>
      <c r="GW317" s="46"/>
      <c r="GX317" s="46"/>
      <c r="GY317" s="46"/>
      <c r="GZ317" s="46"/>
      <c r="HA317" s="46"/>
      <c r="HB317" s="46"/>
      <c r="HC317" s="46"/>
      <c r="HD317" s="46"/>
      <c r="HE317" s="46"/>
      <c r="HF317" s="46"/>
      <c r="HG317" s="46"/>
      <c r="HH317" s="46"/>
      <c r="HI317" s="46"/>
      <c r="HJ317" s="46"/>
      <c r="HK317" s="46"/>
      <c r="HL317" s="46"/>
      <c r="HM317" s="46"/>
      <c r="HN317" s="46"/>
      <c r="HO317" s="46"/>
      <c r="HP317" s="46"/>
      <c r="HQ317" s="46"/>
      <c r="HR317" s="46"/>
      <c r="HS317" s="46"/>
      <c r="HT317" s="46"/>
      <c r="HU317" s="46"/>
      <c r="HV317" s="46"/>
      <c r="HW317" s="46"/>
      <c r="HX317" s="46"/>
      <c r="HY317" s="46"/>
      <c r="HZ317" s="46"/>
      <c r="IA317" s="46"/>
      <c r="IB317" s="46"/>
      <c r="IC317" s="46"/>
      <c r="ID317" s="46"/>
      <c r="IE317" s="46"/>
      <c r="IF317" s="46"/>
      <c r="IG317" s="46"/>
      <c r="IH317" s="46"/>
      <c r="II317" s="46"/>
      <c r="IJ317" s="46"/>
      <c r="IK317" s="46"/>
      <c r="IL317" s="46"/>
      <c r="IM317" s="46"/>
      <c r="IN317" s="46"/>
      <c r="IO317" s="46"/>
      <c r="IP317" s="46"/>
      <c r="IQ317" s="46"/>
      <c r="IR317" s="46"/>
      <c r="IS317" s="46"/>
      <c r="IT317" s="46"/>
      <c r="IU317" s="46"/>
      <c r="IV317" s="46"/>
    </row>
    <row r="318" spans="1:256" ht="14.25">
      <c r="A318" s="56" t="s">
        <v>442</v>
      </c>
      <c r="B318" s="43" t="s">
        <v>1258</v>
      </c>
      <c r="C318" s="43" t="s">
        <v>1320</v>
      </c>
      <c r="D318" s="29" t="s">
        <v>70</v>
      </c>
      <c r="E318" s="46"/>
      <c r="F318" s="16" t="str">
        <f t="shared" si="45"/>
        <v>う１６</v>
      </c>
      <c r="G318" s="16" t="str">
        <f t="shared" si="46"/>
        <v>森皓輝</v>
      </c>
      <c r="H318" s="29" t="s">
        <v>424</v>
      </c>
      <c r="I318" s="16" t="s">
        <v>194</v>
      </c>
      <c r="J318" s="141">
        <v>1998</v>
      </c>
      <c r="K318" s="20">
        <f t="shared" si="47"/>
        <v>26</v>
      </c>
      <c r="L318" s="16" t="str">
        <f t="shared" si="44"/>
        <v>OK</v>
      </c>
      <c r="M318" s="256" t="s">
        <v>1321</v>
      </c>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c r="BH318" s="46"/>
      <c r="BI318" s="46"/>
      <c r="BJ318" s="46"/>
      <c r="BK318" s="46"/>
      <c r="BL318" s="46"/>
      <c r="BM318" s="46"/>
      <c r="BN318" s="46"/>
      <c r="BO318" s="46"/>
      <c r="BP318" s="46"/>
      <c r="BQ318" s="46"/>
      <c r="BR318" s="46"/>
      <c r="BS318" s="46"/>
      <c r="BT318" s="46"/>
      <c r="BU318" s="46"/>
      <c r="BV318" s="46"/>
      <c r="BW318" s="46"/>
      <c r="BX318" s="46"/>
      <c r="BY318" s="46"/>
      <c r="BZ318" s="46"/>
      <c r="CA318" s="46"/>
      <c r="CB318" s="46"/>
      <c r="CC318" s="46"/>
      <c r="CD318" s="46"/>
      <c r="CE318" s="46"/>
      <c r="CF318" s="46"/>
      <c r="CG318" s="46"/>
      <c r="CH318" s="46"/>
      <c r="CI318" s="46"/>
      <c r="CJ318" s="46"/>
      <c r="CK318" s="46"/>
      <c r="CL318" s="46"/>
      <c r="CM318" s="46"/>
      <c r="CN318" s="46"/>
      <c r="CO318" s="46"/>
      <c r="CP318" s="46"/>
      <c r="CQ318" s="46"/>
      <c r="CR318" s="46"/>
      <c r="CS318" s="46"/>
      <c r="CT318" s="46"/>
      <c r="CU318" s="46"/>
      <c r="CV318" s="46"/>
      <c r="CW318" s="46"/>
      <c r="CX318" s="46"/>
      <c r="CY318" s="46"/>
      <c r="CZ318" s="46"/>
      <c r="DA318" s="46"/>
      <c r="DB318" s="46"/>
      <c r="DC318" s="46"/>
      <c r="DD318" s="46"/>
      <c r="DE318" s="46"/>
      <c r="DF318" s="46"/>
      <c r="DG318" s="46"/>
      <c r="DH318" s="46"/>
      <c r="DI318" s="46"/>
      <c r="DJ318" s="46"/>
      <c r="DK318" s="46"/>
      <c r="DL318" s="46"/>
      <c r="DM318" s="46"/>
      <c r="DN318" s="46"/>
      <c r="DO318" s="46"/>
      <c r="DP318" s="46"/>
      <c r="DQ318" s="46"/>
      <c r="DR318" s="46"/>
      <c r="DS318" s="46"/>
      <c r="DT318" s="46"/>
      <c r="DU318" s="46"/>
      <c r="DV318" s="46"/>
      <c r="DW318" s="46"/>
      <c r="DX318" s="46"/>
      <c r="DY318" s="46"/>
      <c r="DZ318" s="46"/>
      <c r="EA318" s="46"/>
      <c r="EB318" s="46"/>
      <c r="EC318" s="46"/>
      <c r="ED318" s="46"/>
      <c r="EE318" s="46"/>
      <c r="EF318" s="46"/>
      <c r="EG318" s="46"/>
      <c r="EH318" s="46"/>
      <c r="EI318" s="46"/>
      <c r="EJ318" s="46"/>
      <c r="EK318" s="46"/>
      <c r="EL318" s="46"/>
      <c r="EM318" s="46"/>
      <c r="EN318" s="46"/>
      <c r="EO318" s="46"/>
      <c r="EP318" s="46"/>
      <c r="EQ318" s="46"/>
      <c r="ER318" s="46"/>
      <c r="ES318" s="46"/>
      <c r="ET318" s="46"/>
      <c r="EU318" s="46"/>
      <c r="EV318" s="46"/>
      <c r="EW318" s="46"/>
      <c r="EX318" s="46"/>
      <c r="EY318" s="46"/>
      <c r="EZ318" s="46"/>
      <c r="FA318" s="46"/>
      <c r="FB318" s="46"/>
      <c r="FC318" s="46"/>
      <c r="FD318" s="46"/>
      <c r="FE318" s="46"/>
      <c r="FF318" s="46"/>
      <c r="FG318" s="46"/>
      <c r="FH318" s="46"/>
      <c r="FI318" s="46"/>
      <c r="FJ318" s="46"/>
      <c r="FK318" s="46"/>
      <c r="FL318" s="46"/>
      <c r="FM318" s="46"/>
      <c r="FN318" s="46"/>
      <c r="FO318" s="46"/>
      <c r="FP318" s="46"/>
      <c r="FQ318" s="46"/>
      <c r="FR318" s="46"/>
      <c r="FS318" s="46"/>
      <c r="FT318" s="46"/>
      <c r="FU318" s="46"/>
      <c r="FV318" s="46"/>
      <c r="FW318" s="46"/>
      <c r="FX318" s="46"/>
      <c r="FY318" s="46"/>
      <c r="FZ318" s="46"/>
      <c r="GA318" s="46"/>
      <c r="GB318" s="46"/>
      <c r="GC318" s="46"/>
      <c r="GD318" s="46"/>
      <c r="GE318" s="46"/>
      <c r="GF318" s="46"/>
      <c r="GG318" s="46"/>
      <c r="GH318" s="46"/>
      <c r="GI318" s="46"/>
      <c r="GJ318" s="46"/>
      <c r="GK318" s="46"/>
      <c r="GL318" s="46"/>
      <c r="GM318" s="46"/>
      <c r="GN318" s="46"/>
      <c r="GO318" s="46"/>
      <c r="GP318" s="46"/>
      <c r="GQ318" s="46"/>
      <c r="GR318" s="46"/>
      <c r="GS318" s="46"/>
      <c r="GT318" s="46"/>
      <c r="GU318" s="46"/>
      <c r="GV318" s="46"/>
      <c r="GW318" s="46"/>
      <c r="GX318" s="46"/>
      <c r="GY318" s="46"/>
      <c r="GZ318" s="46"/>
      <c r="HA318" s="46"/>
      <c r="HB318" s="46"/>
      <c r="HC318" s="46"/>
      <c r="HD318" s="46"/>
      <c r="HE318" s="46"/>
      <c r="HF318" s="46"/>
      <c r="HG318" s="46"/>
      <c r="HH318" s="46"/>
      <c r="HI318" s="46"/>
      <c r="HJ318" s="46"/>
      <c r="HK318" s="46"/>
      <c r="HL318" s="46"/>
      <c r="HM318" s="46"/>
      <c r="HN318" s="46"/>
      <c r="HO318" s="46"/>
      <c r="HP318" s="46"/>
      <c r="HQ318" s="46"/>
      <c r="HR318" s="46"/>
      <c r="HS318" s="46"/>
      <c r="HT318" s="46"/>
      <c r="HU318" s="46"/>
      <c r="HV318" s="46"/>
      <c r="HW318" s="46"/>
      <c r="HX318" s="46"/>
      <c r="HY318" s="46"/>
      <c r="HZ318" s="46"/>
      <c r="IA318" s="46"/>
      <c r="IB318" s="46"/>
      <c r="IC318" s="46"/>
      <c r="ID318" s="46"/>
      <c r="IE318" s="46"/>
      <c r="IF318" s="46"/>
      <c r="IG318" s="46"/>
      <c r="IH318" s="46"/>
      <c r="II318" s="46"/>
      <c r="IJ318" s="46"/>
      <c r="IK318" s="46"/>
      <c r="IL318" s="46"/>
      <c r="IM318" s="46"/>
      <c r="IN318" s="46"/>
      <c r="IO318" s="46"/>
      <c r="IP318" s="46"/>
      <c r="IQ318" s="46"/>
      <c r="IR318" s="46"/>
      <c r="IS318" s="46"/>
      <c r="IT318" s="46"/>
      <c r="IU318" s="46"/>
      <c r="IV318" s="46"/>
    </row>
    <row r="319" spans="1:256" ht="14.25">
      <c r="A319" s="56" t="s">
        <v>443</v>
      </c>
      <c r="B319" s="54" t="s">
        <v>11</v>
      </c>
      <c r="C319" s="54" t="s">
        <v>75</v>
      </c>
      <c r="D319" s="29" t="s">
        <v>70</v>
      </c>
      <c r="E319" s="46"/>
      <c r="F319" s="16" t="str">
        <f t="shared" si="45"/>
        <v>う１７</v>
      </c>
      <c r="G319" s="16" t="str">
        <f t="shared" si="46"/>
        <v>山本昌紀</v>
      </c>
      <c r="H319" s="29" t="s">
        <v>424</v>
      </c>
      <c r="I319" s="92" t="s">
        <v>0</v>
      </c>
      <c r="J319" s="257">
        <v>1970</v>
      </c>
      <c r="K319" s="20">
        <f t="shared" si="47"/>
        <v>54</v>
      </c>
      <c r="L319" s="16" t="str">
        <f t="shared" si="44"/>
        <v>OK</v>
      </c>
      <c r="M319" s="46" t="s">
        <v>1322</v>
      </c>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c r="BH319" s="46"/>
      <c r="BI319" s="46"/>
      <c r="BJ319" s="46"/>
      <c r="BK319" s="46"/>
      <c r="BL319" s="46"/>
      <c r="BM319" s="46"/>
      <c r="BN319" s="46"/>
      <c r="BO319" s="46"/>
      <c r="BP319" s="46"/>
      <c r="BQ319" s="46"/>
      <c r="BR319" s="46"/>
      <c r="BS319" s="46"/>
      <c r="BT319" s="46"/>
      <c r="BU319" s="46"/>
      <c r="BV319" s="46"/>
      <c r="BW319" s="46"/>
      <c r="BX319" s="46"/>
      <c r="BY319" s="46"/>
      <c r="BZ319" s="46"/>
      <c r="CA319" s="46"/>
      <c r="CB319" s="46"/>
      <c r="CC319" s="46"/>
      <c r="CD319" s="46"/>
      <c r="CE319" s="46"/>
      <c r="CF319" s="46"/>
      <c r="CG319" s="46"/>
      <c r="CH319" s="46"/>
      <c r="CI319" s="46"/>
      <c r="CJ319" s="46"/>
      <c r="CK319" s="46"/>
      <c r="CL319" s="46"/>
      <c r="CM319" s="46"/>
      <c r="CN319" s="46"/>
      <c r="CO319" s="46"/>
      <c r="CP319" s="46"/>
      <c r="CQ319" s="46"/>
      <c r="CR319" s="46"/>
      <c r="CS319" s="46"/>
      <c r="CT319" s="46"/>
      <c r="CU319" s="46"/>
      <c r="CV319" s="46"/>
      <c r="CW319" s="46"/>
      <c r="CX319" s="46"/>
      <c r="CY319" s="46"/>
      <c r="CZ319" s="46"/>
      <c r="DA319" s="46"/>
      <c r="DB319" s="46"/>
      <c r="DC319" s="46"/>
      <c r="DD319" s="46"/>
      <c r="DE319" s="46"/>
      <c r="DF319" s="46"/>
      <c r="DG319" s="46"/>
      <c r="DH319" s="46"/>
      <c r="DI319" s="46"/>
      <c r="DJ319" s="46"/>
      <c r="DK319" s="46"/>
      <c r="DL319" s="46"/>
      <c r="DM319" s="46"/>
      <c r="DN319" s="46"/>
      <c r="DO319" s="46"/>
      <c r="DP319" s="46"/>
      <c r="DQ319" s="46"/>
      <c r="DR319" s="46"/>
      <c r="DS319" s="46"/>
      <c r="DT319" s="46"/>
      <c r="DU319" s="46"/>
      <c r="DV319" s="46"/>
      <c r="DW319" s="46"/>
      <c r="DX319" s="46"/>
      <c r="DY319" s="46"/>
      <c r="DZ319" s="46"/>
      <c r="EA319" s="46"/>
      <c r="EB319" s="46"/>
      <c r="EC319" s="46"/>
      <c r="ED319" s="46"/>
      <c r="EE319" s="46"/>
      <c r="EF319" s="46"/>
      <c r="EG319" s="46"/>
      <c r="EH319" s="46"/>
      <c r="EI319" s="46"/>
      <c r="EJ319" s="46"/>
      <c r="EK319" s="46"/>
      <c r="EL319" s="46"/>
      <c r="EM319" s="46"/>
      <c r="EN319" s="46"/>
      <c r="EO319" s="46"/>
      <c r="EP319" s="46"/>
      <c r="EQ319" s="46"/>
      <c r="ER319" s="46"/>
      <c r="ES319" s="46"/>
      <c r="ET319" s="46"/>
      <c r="EU319" s="46"/>
      <c r="EV319" s="46"/>
      <c r="EW319" s="46"/>
      <c r="EX319" s="46"/>
      <c r="EY319" s="46"/>
      <c r="EZ319" s="46"/>
      <c r="FA319" s="46"/>
      <c r="FB319" s="46"/>
      <c r="FC319" s="46"/>
      <c r="FD319" s="46"/>
      <c r="FE319" s="46"/>
      <c r="FF319" s="46"/>
      <c r="FG319" s="46"/>
      <c r="FH319" s="46"/>
      <c r="FI319" s="46"/>
      <c r="FJ319" s="46"/>
      <c r="FK319" s="46"/>
      <c r="FL319" s="46"/>
      <c r="FM319" s="46"/>
      <c r="FN319" s="46"/>
      <c r="FO319" s="46"/>
      <c r="FP319" s="46"/>
      <c r="FQ319" s="46"/>
      <c r="FR319" s="46"/>
      <c r="FS319" s="46"/>
      <c r="FT319" s="46"/>
      <c r="FU319" s="46"/>
      <c r="FV319" s="46"/>
      <c r="FW319" s="46"/>
      <c r="FX319" s="46"/>
      <c r="FY319" s="46"/>
      <c r="FZ319" s="46"/>
      <c r="GA319" s="46"/>
      <c r="GB319" s="46"/>
      <c r="GC319" s="46"/>
      <c r="GD319" s="46"/>
      <c r="GE319" s="46"/>
      <c r="GF319" s="46"/>
      <c r="GG319" s="46"/>
      <c r="GH319" s="46"/>
      <c r="GI319" s="46"/>
      <c r="GJ319" s="46"/>
      <c r="GK319" s="46"/>
      <c r="GL319" s="46"/>
      <c r="GM319" s="46"/>
      <c r="GN319" s="46"/>
      <c r="GO319" s="46"/>
      <c r="GP319" s="46"/>
      <c r="GQ319" s="46"/>
      <c r="GR319" s="46"/>
      <c r="GS319" s="46"/>
      <c r="GT319" s="46"/>
      <c r="GU319" s="46"/>
      <c r="GV319" s="46"/>
      <c r="GW319" s="46"/>
      <c r="GX319" s="46"/>
      <c r="GY319" s="46"/>
      <c r="GZ319" s="46"/>
      <c r="HA319" s="46"/>
      <c r="HB319" s="46"/>
      <c r="HC319" s="46"/>
      <c r="HD319" s="46"/>
      <c r="HE319" s="46"/>
      <c r="HF319" s="46"/>
      <c r="HG319" s="46"/>
      <c r="HH319" s="46"/>
      <c r="HI319" s="46"/>
      <c r="HJ319" s="46"/>
      <c r="HK319" s="46"/>
      <c r="HL319" s="46"/>
      <c r="HM319" s="46"/>
      <c r="HN319" s="46"/>
      <c r="HO319" s="46"/>
      <c r="HP319" s="46"/>
      <c r="HQ319" s="46"/>
      <c r="HR319" s="46"/>
      <c r="HS319" s="46"/>
      <c r="HT319" s="46"/>
      <c r="HU319" s="46"/>
      <c r="HV319" s="46"/>
      <c r="HW319" s="46"/>
      <c r="HX319" s="46"/>
      <c r="HY319" s="46"/>
      <c r="HZ319" s="46"/>
      <c r="IA319" s="46"/>
      <c r="IB319" s="46"/>
      <c r="IC319" s="46"/>
      <c r="ID319" s="46"/>
      <c r="IE319" s="46"/>
      <c r="IF319" s="46"/>
      <c r="IG319" s="46"/>
      <c r="IH319" s="46"/>
      <c r="II319" s="46"/>
      <c r="IJ319" s="46"/>
      <c r="IK319" s="46"/>
      <c r="IL319" s="46"/>
      <c r="IM319" s="46"/>
      <c r="IN319" s="46"/>
      <c r="IO319" s="46"/>
      <c r="IP319" s="46"/>
      <c r="IQ319" s="46"/>
      <c r="IR319" s="46"/>
      <c r="IS319" s="46"/>
      <c r="IT319" s="46"/>
      <c r="IU319" s="46"/>
      <c r="IV319" s="46"/>
    </row>
    <row r="320" spans="1:256" ht="14.25">
      <c r="A320" s="56" t="s">
        <v>444</v>
      </c>
      <c r="B320" s="54" t="s">
        <v>11</v>
      </c>
      <c r="C320" s="54" t="s">
        <v>76</v>
      </c>
      <c r="D320" s="29" t="s">
        <v>70</v>
      </c>
      <c r="E320" s="46"/>
      <c r="F320" s="16" t="str">
        <f t="shared" si="45"/>
        <v>う１８</v>
      </c>
      <c r="G320" s="16" t="str">
        <f t="shared" si="46"/>
        <v>山本浩之</v>
      </c>
      <c r="H320" s="29" t="s">
        <v>424</v>
      </c>
      <c r="I320" s="92" t="s">
        <v>0</v>
      </c>
      <c r="J320" s="141">
        <v>1967</v>
      </c>
      <c r="K320" s="20">
        <f t="shared" si="47"/>
        <v>57</v>
      </c>
      <c r="L320" s="16" t="str">
        <f t="shared" si="44"/>
        <v>OK</v>
      </c>
      <c r="M320" s="147" t="s">
        <v>1322</v>
      </c>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c r="BH320" s="46"/>
      <c r="BI320" s="46"/>
      <c r="BJ320" s="46"/>
      <c r="BK320" s="46"/>
      <c r="BL320" s="46"/>
      <c r="BM320" s="46"/>
      <c r="BN320" s="46"/>
      <c r="BO320" s="46"/>
      <c r="BP320" s="46"/>
      <c r="BQ320" s="46"/>
      <c r="BR320" s="46"/>
      <c r="BS320" s="46"/>
      <c r="BT320" s="46"/>
      <c r="BU320" s="46"/>
      <c r="BV320" s="46"/>
      <c r="BW320" s="46"/>
      <c r="BX320" s="46"/>
      <c r="BY320" s="46"/>
      <c r="BZ320" s="46"/>
      <c r="CA320" s="46"/>
      <c r="CB320" s="46"/>
      <c r="CC320" s="46"/>
      <c r="CD320" s="46"/>
      <c r="CE320" s="46"/>
      <c r="CF320" s="46"/>
      <c r="CG320" s="46"/>
      <c r="CH320" s="46"/>
      <c r="CI320" s="46"/>
      <c r="CJ320" s="46"/>
      <c r="CK320" s="46"/>
      <c r="CL320" s="46"/>
      <c r="CM320" s="46"/>
      <c r="CN320" s="46"/>
      <c r="CO320" s="46"/>
      <c r="CP320" s="46"/>
      <c r="CQ320" s="46"/>
      <c r="CR320" s="46"/>
      <c r="CS320" s="46"/>
      <c r="CT320" s="46"/>
      <c r="CU320" s="46"/>
      <c r="CV320" s="46"/>
      <c r="CW320" s="46"/>
      <c r="CX320" s="46"/>
      <c r="CY320" s="46"/>
      <c r="CZ320" s="46"/>
      <c r="DA320" s="46"/>
      <c r="DB320" s="46"/>
      <c r="DC320" s="46"/>
      <c r="DD320" s="46"/>
      <c r="DE320" s="46"/>
      <c r="DF320" s="46"/>
      <c r="DG320" s="46"/>
      <c r="DH320" s="46"/>
      <c r="DI320" s="46"/>
      <c r="DJ320" s="46"/>
      <c r="DK320" s="46"/>
      <c r="DL320" s="46"/>
      <c r="DM320" s="46"/>
      <c r="DN320" s="46"/>
      <c r="DO320" s="46"/>
      <c r="DP320" s="46"/>
      <c r="DQ320" s="46"/>
      <c r="DR320" s="46"/>
      <c r="DS320" s="46"/>
      <c r="DT320" s="46"/>
      <c r="DU320" s="46"/>
      <c r="DV320" s="46"/>
      <c r="DW320" s="46"/>
      <c r="DX320" s="46"/>
      <c r="DY320" s="46"/>
      <c r="DZ320" s="46"/>
      <c r="EA320" s="46"/>
      <c r="EB320" s="46"/>
      <c r="EC320" s="46"/>
      <c r="ED320" s="46"/>
      <c r="EE320" s="46"/>
      <c r="EF320" s="46"/>
      <c r="EG320" s="46"/>
      <c r="EH320" s="46"/>
      <c r="EI320" s="46"/>
      <c r="EJ320" s="46"/>
      <c r="EK320" s="46"/>
      <c r="EL320" s="46"/>
      <c r="EM320" s="46"/>
      <c r="EN320" s="46"/>
      <c r="EO320" s="46"/>
      <c r="EP320" s="46"/>
      <c r="EQ320" s="46"/>
      <c r="ER320" s="46"/>
      <c r="ES320" s="46"/>
      <c r="ET320" s="46"/>
      <c r="EU320" s="46"/>
      <c r="EV320" s="46"/>
      <c r="EW320" s="46"/>
      <c r="EX320" s="46"/>
      <c r="EY320" s="46"/>
      <c r="EZ320" s="46"/>
      <c r="FA320" s="46"/>
      <c r="FB320" s="46"/>
      <c r="FC320" s="46"/>
      <c r="FD320" s="46"/>
      <c r="FE320" s="46"/>
      <c r="FF320" s="46"/>
      <c r="FG320" s="46"/>
      <c r="FH320" s="46"/>
      <c r="FI320" s="46"/>
      <c r="FJ320" s="46"/>
      <c r="FK320" s="46"/>
      <c r="FL320" s="46"/>
      <c r="FM320" s="46"/>
      <c r="FN320" s="46"/>
      <c r="FO320" s="46"/>
      <c r="FP320" s="46"/>
      <c r="FQ320" s="46"/>
      <c r="FR320" s="46"/>
      <c r="FS320" s="46"/>
      <c r="FT320" s="46"/>
      <c r="FU320" s="46"/>
      <c r="FV320" s="46"/>
      <c r="FW320" s="46"/>
      <c r="FX320" s="46"/>
      <c r="FY320" s="46"/>
      <c r="FZ320" s="46"/>
      <c r="GA320" s="46"/>
      <c r="GB320" s="46"/>
      <c r="GC320" s="46"/>
      <c r="GD320" s="46"/>
      <c r="GE320" s="46"/>
      <c r="GF320" s="46"/>
      <c r="GG320" s="46"/>
      <c r="GH320" s="46"/>
      <c r="GI320" s="46"/>
      <c r="GJ320" s="46"/>
      <c r="GK320" s="46"/>
      <c r="GL320" s="46"/>
      <c r="GM320" s="46"/>
      <c r="GN320" s="46"/>
      <c r="GO320" s="46"/>
      <c r="GP320" s="46"/>
      <c r="GQ320" s="46"/>
      <c r="GR320" s="46"/>
      <c r="GS320" s="46"/>
      <c r="GT320" s="46"/>
      <c r="GU320" s="46"/>
      <c r="GV320" s="46"/>
      <c r="GW320" s="46"/>
      <c r="GX320" s="46"/>
      <c r="GY320" s="46"/>
      <c r="GZ320" s="46"/>
      <c r="HA320" s="46"/>
      <c r="HB320" s="46"/>
      <c r="HC320" s="46"/>
      <c r="HD320" s="46"/>
      <c r="HE320" s="46"/>
      <c r="HF320" s="46"/>
      <c r="HG320" s="46"/>
      <c r="HH320" s="46"/>
      <c r="HI320" s="46"/>
      <c r="HJ320" s="46"/>
      <c r="HK320" s="46"/>
      <c r="HL320" s="46"/>
      <c r="HM320" s="46"/>
      <c r="HN320" s="46"/>
      <c r="HO320" s="46"/>
      <c r="HP320" s="46"/>
      <c r="HQ320" s="46"/>
      <c r="HR320" s="46"/>
      <c r="HS320" s="46"/>
      <c r="HT320" s="46"/>
      <c r="HU320" s="46"/>
      <c r="HV320" s="46"/>
      <c r="HW320" s="46"/>
      <c r="HX320" s="46"/>
      <c r="HY320" s="46"/>
      <c r="HZ320" s="46"/>
      <c r="IA320" s="46"/>
      <c r="IB320" s="46"/>
      <c r="IC320" s="46"/>
      <c r="ID320" s="46"/>
      <c r="IE320" s="46"/>
      <c r="IF320" s="46"/>
      <c r="IG320" s="46"/>
      <c r="IH320" s="46"/>
      <c r="II320" s="46"/>
      <c r="IJ320" s="46"/>
      <c r="IK320" s="46"/>
      <c r="IL320" s="46"/>
      <c r="IM320" s="46"/>
      <c r="IN320" s="46"/>
      <c r="IO320" s="46"/>
      <c r="IP320" s="46"/>
      <c r="IQ320" s="46"/>
      <c r="IR320" s="46"/>
      <c r="IS320" s="46"/>
      <c r="IT320" s="46"/>
      <c r="IU320" s="46"/>
      <c r="IV320" s="46"/>
    </row>
    <row r="321" spans="1:256" ht="14.25">
      <c r="A321" s="56" t="s">
        <v>445</v>
      </c>
      <c r="B321" s="58" t="s">
        <v>357</v>
      </c>
      <c r="C321" s="58" t="s">
        <v>37</v>
      </c>
      <c r="D321" s="29" t="s">
        <v>70</v>
      </c>
      <c r="E321" s="46"/>
      <c r="F321" s="16" t="str">
        <f t="shared" si="45"/>
        <v>う１９</v>
      </c>
      <c r="G321" s="16" t="str">
        <f t="shared" si="46"/>
        <v>吉村淳</v>
      </c>
      <c r="H321" s="29" t="s">
        <v>424</v>
      </c>
      <c r="I321" s="92" t="s">
        <v>0</v>
      </c>
      <c r="J321" s="141">
        <v>1976</v>
      </c>
      <c r="K321" s="20">
        <f t="shared" si="47"/>
        <v>48</v>
      </c>
      <c r="L321" s="16" t="str">
        <f t="shared" si="44"/>
        <v>OK</v>
      </c>
      <c r="M321" s="147" t="s">
        <v>1323</v>
      </c>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c r="BH321" s="46"/>
      <c r="BI321" s="46"/>
      <c r="BJ321" s="46"/>
      <c r="BK321" s="46"/>
      <c r="BL321" s="46"/>
      <c r="BM321" s="46"/>
      <c r="BN321" s="46"/>
      <c r="BO321" s="46"/>
      <c r="BP321" s="46"/>
      <c r="BQ321" s="46"/>
      <c r="BR321" s="46"/>
      <c r="BS321" s="46"/>
      <c r="BT321" s="46"/>
      <c r="BU321" s="46"/>
      <c r="BV321" s="46"/>
      <c r="BW321" s="46"/>
      <c r="BX321" s="46"/>
      <c r="BY321" s="46"/>
      <c r="BZ321" s="46"/>
      <c r="CA321" s="46"/>
      <c r="CB321" s="46"/>
      <c r="CC321" s="46"/>
      <c r="CD321" s="46"/>
      <c r="CE321" s="46"/>
      <c r="CF321" s="46"/>
      <c r="CG321" s="46"/>
      <c r="CH321" s="46"/>
      <c r="CI321" s="46"/>
      <c r="CJ321" s="46"/>
      <c r="CK321" s="46"/>
      <c r="CL321" s="46"/>
      <c r="CM321" s="46"/>
      <c r="CN321" s="46"/>
      <c r="CO321" s="46"/>
      <c r="CP321" s="46"/>
      <c r="CQ321" s="46"/>
      <c r="CR321" s="46"/>
      <c r="CS321" s="46"/>
      <c r="CT321" s="46"/>
      <c r="CU321" s="46"/>
      <c r="CV321" s="46"/>
      <c r="CW321" s="46"/>
      <c r="CX321" s="46"/>
      <c r="CY321" s="46"/>
      <c r="CZ321" s="46"/>
      <c r="DA321" s="46"/>
      <c r="DB321" s="46"/>
      <c r="DC321" s="46"/>
      <c r="DD321" s="46"/>
      <c r="DE321" s="46"/>
      <c r="DF321" s="46"/>
      <c r="DG321" s="46"/>
      <c r="DH321" s="46"/>
      <c r="DI321" s="46"/>
      <c r="DJ321" s="46"/>
      <c r="DK321" s="46"/>
      <c r="DL321" s="46"/>
      <c r="DM321" s="46"/>
      <c r="DN321" s="46"/>
      <c r="DO321" s="46"/>
      <c r="DP321" s="46"/>
      <c r="DQ321" s="46"/>
      <c r="DR321" s="46"/>
      <c r="DS321" s="46"/>
      <c r="DT321" s="46"/>
      <c r="DU321" s="46"/>
      <c r="DV321" s="46"/>
      <c r="DW321" s="46"/>
      <c r="DX321" s="46"/>
      <c r="DY321" s="46"/>
      <c r="DZ321" s="46"/>
      <c r="EA321" s="46"/>
      <c r="EB321" s="46"/>
      <c r="EC321" s="46"/>
      <c r="ED321" s="46"/>
      <c r="EE321" s="46"/>
      <c r="EF321" s="46"/>
      <c r="EG321" s="46"/>
      <c r="EH321" s="46"/>
      <c r="EI321" s="46"/>
      <c r="EJ321" s="46"/>
      <c r="EK321" s="46"/>
      <c r="EL321" s="46"/>
      <c r="EM321" s="46"/>
      <c r="EN321" s="46"/>
      <c r="EO321" s="46"/>
      <c r="EP321" s="46"/>
      <c r="EQ321" s="46"/>
      <c r="ER321" s="46"/>
      <c r="ES321" s="46"/>
      <c r="ET321" s="46"/>
      <c r="EU321" s="46"/>
      <c r="EV321" s="46"/>
      <c r="EW321" s="46"/>
      <c r="EX321" s="46"/>
      <c r="EY321" s="46"/>
      <c r="EZ321" s="46"/>
      <c r="FA321" s="46"/>
      <c r="FB321" s="46"/>
      <c r="FC321" s="46"/>
      <c r="FD321" s="46"/>
      <c r="FE321" s="46"/>
      <c r="FF321" s="46"/>
      <c r="FG321" s="46"/>
      <c r="FH321" s="46"/>
      <c r="FI321" s="46"/>
      <c r="FJ321" s="46"/>
      <c r="FK321" s="46"/>
      <c r="FL321" s="46"/>
      <c r="FM321" s="46"/>
      <c r="FN321" s="46"/>
      <c r="FO321" s="46"/>
      <c r="FP321" s="46"/>
      <c r="FQ321" s="46"/>
      <c r="FR321" s="46"/>
      <c r="FS321" s="46"/>
      <c r="FT321" s="46"/>
      <c r="FU321" s="46"/>
      <c r="FV321" s="46"/>
      <c r="FW321" s="46"/>
      <c r="FX321" s="46"/>
      <c r="FY321" s="46"/>
      <c r="FZ321" s="46"/>
      <c r="GA321" s="46"/>
      <c r="GB321" s="46"/>
      <c r="GC321" s="46"/>
      <c r="GD321" s="46"/>
      <c r="GE321" s="46"/>
      <c r="GF321" s="46"/>
      <c r="GG321" s="46"/>
      <c r="GH321" s="46"/>
      <c r="GI321" s="46"/>
      <c r="GJ321" s="46"/>
      <c r="GK321" s="46"/>
      <c r="GL321" s="46"/>
      <c r="GM321" s="46"/>
      <c r="GN321" s="46"/>
      <c r="GO321" s="46"/>
      <c r="GP321" s="46"/>
      <c r="GQ321" s="46"/>
      <c r="GR321" s="46"/>
      <c r="GS321" s="46"/>
      <c r="GT321" s="46"/>
      <c r="GU321" s="46"/>
      <c r="GV321" s="46"/>
      <c r="GW321" s="46"/>
      <c r="GX321" s="46"/>
      <c r="GY321" s="46"/>
      <c r="GZ321" s="46"/>
      <c r="HA321" s="46"/>
      <c r="HB321" s="46"/>
      <c r="HC321" s="46"/>
      <c r="HD321" s="46"/>
      <c r="HE321" s="46"/>
      <c r="HF321" s="46"/>
      <c r="HG321" s="46"/>
      <c r="HH321" s="46"/>
      <c r="HI321" s="46"/>
      <c r="HJ321" s="46"/>
      <c r="HK321" s="46"/>
      <c r="HL321" s="46"/>
      <c r="HM321" s="46"/>
      <c r="HN321" s="46"/>
      <c r="HO321" s="46"/>
      <c r="HP321" s="46"/>
      <c r="HQ321" s="46"/>
      <c r="HR321" s="46"/>
      <c r="HS321" s="46"/>
      <c r="HT321" s="46"/>
      <c r="HU321" s="46"/>
      <c r="HV321" s="46"/>
      <c r="HW321" s="46"/>
      <c r="HX321" s="46"/>
      <c r="HY321" s="46"/>
      <c r="HZ321" s="46"/>
      <c r="IA321" s="46"/>
      <c r="IB321" s="46"/>
      <c r="IC321" s="46"/>
      <c r="ID321" s="46"/>
      <c r="IE321" s="46"/>
      <c r="IF321" s="46"/>
      <c r="IG321" s="46"/>
      <c r="IH321" s="46"/>
      <c r="II321" s="46"/>
      <c r="IJ321" s="46"/>
      <c r="IK321" s="46"/>
      <c r="IL321" s="46"/>
      <c r="IM321" s="46"/>
      <c r="IN321" s="46"/>
      <c r="IO321" s="46"/>
      <c r="IP321" s="46"/>
      <c r="IQ321" s="46"/>
      <c r="IR321" s="46"/>
      <c r="IS321" s="46"/>
      <c r="IT321" s="46"/>
      <c r="IU321" s="46"/>
      <c r="IV321" s="46"/>
    </row>
    <row r="322" spans="1:256" ht="14.25">
      <c r="A322" s="56" t="s">
        <v>446</v>
      </c>
      <c r="B322" s="134" t="s">
        <v>456</v>
      </c>
      <c r="C322" s="134" t="s">
        <v>457</v>
      </c>
      <c r="D322" s="29" t="s">
        <v>70</v>
      </c>
      <c r="E322" s="46"/>
      <c r="F322" s="16" t="str">
        <f t="shared" si="45"/>
        <v>う２０</v>
      </c>
      <c r="G322" s="16" t="str">
        <f t="shared" si="46"/>
        <v>脇野佳邦</v>
      </c>
      <c r="H322" s="29" t="s">
        <v>424</v>
      </c>
      <c r="I322" s="92" t="s">
        <v>0</v>
      </c>
      <c r="J322" s="141">
        <v>1973</v>
      </c>
      <c r="K322" s="20">
        <f t="shared" si="47"/>
        <v>51</v>
      </c>
      <c r="L322" s="16" t="str">
        <f t="shared" si="44"/>
        <v>OK</v>
      </c>
      <c r="M322" s="147" t="s">
        <v>222</v>
      </c>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6"/>
      <c r="BZ322" s="46"/>
      <c r="CA322" s="46"/>
      <c r="CB322" s="46"/>
      <c r="CC322" s="46"/>
      <c r="CD322" s="46"/>
      <c r="CE322" s="46"/>
      <c r="CF322" s="46"/>
      <c r="CG322" s="46"/>
      <c r="CH322" s="46"/>
      <c r="CI322" s="46"/>
      <c r="CJ322" s="46"/>
      <c r="CK322" s="46"/>
      <c r="CL322" s="46"/>
      <c r="CM322" s="46"/>
      <c r="CN322" s="46"/>
      <c r="CO322" s="46"/>
      <c r="CP322" s="46"/>
      <c r="CQ322" s="46"/>
      <c r="CR322" s="46"/>
      <c r="CS322" s="46"/>
      <c r="CT322" s="46"/>
      <c r="CU322" s="46"/>
      <c r="CV322" s="46"/>
      <c r="CW322" s="46"/>
      <c r="CX322" s="46"/>
      <c r="CY322" s="46"/>
      <c r="CZ322" s="46"/>
      <c r="DA322" s="46"/>
      <c r="DB322" s="46"/>
      <c r="DC322" s="46"/>
      <c r="DD322" s="46"/>
      <c r="DE322" s="46"/>
      <c r="DF322" s="46"/>
      <c r="DG322" s="46"/>
      <c r="DH322" s="46"/>
      <c r="DI322" s="46"/>
      <c r="DJ322" s="46"/>
      <c r="DK322" s="46"/>
      <c r="DL322" s="46"/>
      <c r="DM322" s="46"/>
      <c r="DN322" s="46"/>
      <c r="DO322" s="46"/>
      <c r="DP322" s="46"/>
      <c r="DQ322" s="46"/>
      <c r="DR322" s="46"/>
      <c r="DS322" s="46"/>
      <c r="DT322" s="46"/>
      <c r="DU322" s="46"/>
      <c r="DV322" s="46"/>
      <c r="DW322" s="46"/>
      <c r="DX322" s="46"/>
      <c r="DY322" s="46"/>
      <c r="DZ322" s="46"/>
      <c r="EA322" s="46"/>
      <c r="EB322" s="46"/>
      <c r="EC322" s="46"/>
      <c r="ED322" s="46"/>
      <c r="EE322" s="46"/>
      <c r="EF322" s="46"/>
      <c r="EG322" s="46"/>
      <c r="EH322" s="46"/>
      <c r="EI322" s="46"/>
      <c r="EJ322" s="46"/>
      <c r="EK322" s="46"/>
      <c r="EL322" s="46"/>
      <c r="EM322" s="46"/>
      <c r="EN322" s="46"/>
      <c r="EO322" s="46"/>
      <c r="EP322" s="46"/>
      <c r="EQ322" s="46"/>
      <c r="ER322" s="46"/>
      <c r="ES322" s="46"/>
      <c r="ET322" s="46"/>
      <c r="EU322" s="46"/>
      <c r="EV322" s="46"/>
      <c r="EW322" s="46"/>
      <c r="EX322" s="46"/>
      <c r="EY322" s="46"/>
      <c r="EZ322" s="46"/>
      <c r="FA322" s="46"/>
      <c r="FB322" s="46"/>
      <c r="FC322" s="46"/>
      <c r="FD322" s="46"/>
      <c r="FE322" s="46"/>
      <c r="FF322" s="46"/>
      <c r="FG322" s="46"/>
      <c r="FH322" s="46"/>
      <c r="FI322" s="46"/>
      <c r="FJ322" s="46"/>
      <c r="FK322" s="46"/>
      <c r="FL322" s="46"/>
      <c r="FM322" s="46"/>
      <c r="FN322" s="46"/>
      <c r="FO322" s="46"/>
      <c r="FP322" s="46"/>
      <c r="FQ322" s="46"/>
      <c r="FR322" s="46"/>
      <c r="FS322" s="46"/>
      <c r="FT322" s="46"/>
      <c r="FU322" s="46"/>
      <c r="FV322" s="46"/>
      <c r="FW322" s="46"/>
      <c r="FX322" s="46"/>
      <c r="FY322" s="46"/>
      <c r="FZ322" s="46"/>
      <c r="GA322" s="46"/>
      <c r="GB322" s="46"/>
      <c r="GC322" s="46"/>
      <c r="GD322" s="46"/>
      <c r="GE322" s="46"/>
      <c r="GF322" s="46"/>
      <c r="GG322" s="46"/>
      <c r="GH322" s="46"/>
      <c r="GI322" s="46"/>
      <c r="GJ322" s="46"/>
      <c r="GK322" s="46"/>
      <c r="GL322" s="46"/>
      <c r="GM322" s="46"/>
      <c r="GN322" s="46"/>
      <c r="GO322" s="46"/>
      <c r="GP322" s="46"/>
      <c r="GQ322" s="46"/>
      <c r="GR322" s="46"/>
      <c r="GS322" s="46"/>
      <c r="GT322" s="46"/>
      <c r="GU322" s="46"/>
      <c r="GV322" s="46"/>
      <c r="GW322" s="46"/>
      <c r="GX322" s="46"/>
      <c r="GY322" s="46"/>
      <c r="GZ322" s="46"/>
      <c r="HA322" s="46"/>
      <c r="HB322" s="46"/>
      <c r="HC322" s="46"/>
      <c r="HD322" s="46"/>
      <c r="HE322" s="46"/>
      <c r="HF322" s="46"/>
      <c r="HG322" s="46"/>
      <c r="HH322" s="46"/>
      <c r="HI322" s="46"/>
      <c r="HJ322" s="46"/>
      <c r="HK322" s="46"/>
      <c r="HL322" s="46"/>
      <c r="HM322" s="46"/>
      <c r="HN322" s="46"/>
      <c r="HO322" s="46"/>
      <c r="HP322" s="46"/>
      <c r="HQ322" s="46"/>
      <c r="HR322" s="46"/>
      <c r="HS322" s="46"/>
      <c r="HT322" s="46"/>
      <c r="HU322" s="46"/>
      <c r="HV322" s="46"/>
      <c r="HW322" s="46"/>
      <c r="HX322" s="46"/>
      <c r="HY322" s="46"/>
      <c r="HZ322" s="46"/>
      <c r="IA322" s="46"/>
      <c r="IB322" s="46"/>
      <c r="IC322" s="46"/>
      <c r="ID322" s="46"/>
      <c r="IE322" s="46"/>
      <c r="IF322" s="46"/>
      <c r="IG322" s="46"/>
      <c r="IH322" s="46"/>
      <c r="II322" s="46"/>
      <c r="IJ322" s="46"/>
      <c r="IK322" s="46"/>
      <c r="IL322" s="46"/>
      <c r="IM322" s="46"/>
      <c r="IN322" s="46"/>
      <c r="IO322" s="46"/>
      <c r="IP322" s="46"/>
      <c r="IQ322" s="46"/>
      <c r="IR322" s="46"/>
      <c r="IS322" s="46"/>
      <c r="IT322" s="46"/>
      <c r="IU322" s="46"/>
      <c r="IV322" s="46"/>
    </row>
    <row r="323" spans="1:256" ht="14.25">
      <c r="A323" s="56" t="s">
        <v>447</v>
      </c>
      <c r="B323" s="134" t="s">
        <v>441</v>
      </c>
      <c r="C323" s="134" t="s">
        <v>1324</v>
      </c>
      <c r="D323" s="29" t="s">
        <v>70</v>
      </c>
      <c r="E323" s="46"/>
      <c r="F323" s="16" t="str">
        <f t="shared" si="45"/>
        <v>う２１</v>
      </c>
      <c r="G323" s="16" t="str">
        <f t="shared" si="46"/>
        <v>峰　祥靖</v>
      </c>
      <c r="H323" s="29" t="s">
        <v>424</v>
      </c>
      <c r="I323" s="92" t="s">
        <v>0</v>
      </c>
      <c r="J323" s="141">
        <v>1975</v>
      </c>
      <c r="K323" s="20">
        <f t="shared" si="47"/>
        <v>49</v>
      </c>
      <c r="L323" s="16" t="str">
        <f t="shared" si="44"/>
        <v>OK</v>
      </c>
      <c r="M323" s="147" t="s">
        <v>1310</v>
      </c>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6"/>
      <c r="BU323" s="46"/>
      <c r="BV323" s="46"/>
      <c r="BW323" s="46"/>
      <c r="BX323" s="46"/>
      <c r="BY323" s="46"/>
      <c r="BZ323" s="46"/>
      <c r="CA323" s="46"/>
      <c r="CB323" s="46"/>
      <c r="CC323" s="46"/>
      <c r="CD323" s="46"/>
      <c r="CE323" s="46"/>
      <c r="CF323" s="46"/>
      <c r="CG323" s="46"/>
      <c r="CH323" s="46"/>
      <c r="CI323" s="46"/>
      <c r="CJ323" s="46"/>
      <c r="CK323" s="46"/>
      <c r="CL323" s="46"/>
      <c r="CM323" s="46"/>
      <c r="CN323" s="46"/>
      <c r="CO323" s="46"/>
      <c r="CP323" s="46"/>
      <c r="CQ323" s="46"/>
      <c r="CR323" s="46"/>
      <c r="CS323" s="46"/>
      <c r="CT323" s="46"/>
      <c r="CU323" s="46"/>
      <c r="CV323" s="46"/>
      <c r="CW323" s="46"/>
      <c r="CX323" s="46"/>
      <c r="CY323" s="46"/>
      <c r="CZ323" s="46"/>
      <c r="DA323" s="46"/>
      <c r="DB323" s="46"/>
      <c r="DC323" s="46"/>
      <c r="DD323" s="46"/>
      <c r="DE323" s="46"/>
      <c r="DF323" s="46"/>
      <c r="DG323" s="46"/>
      <c r="DH323" s="46"/>
      <c r="DI323" s="46"/>
      <c r="DJ323" s="46"/>
      <c r="DK323" s="46"/>
      <c r="DL323" s="46"/>
      <c r="DM323" s="46"/>
      <c r="DN323" s="46"/>
      <c r="DO323" s="46"/>
      <c r="DP323" s="46"/>
      <c r="DQ323" s="46"/>
      <c r="DR323" s="46"/>
      <c r="DS323" s="46"/>
      <c r="DT323" s="46"/>
      <c r="DU323" s="46"/>
      <c r="DV323" s="46"/>
      <c r="DW323" s="46"/>
      <c r="DX323" s="46"/>
      <c r="DY323" s="46"/>
      <c r="DZ323" s="46"/>
      <c r="EA323" s="46"/>
      <c r="EB323" s="46"/>
      <c r="EC323" s="46"/>
      <c r="ED323" s="46"/>
      <c r="EE323" s="46"/>
      <c r="EF323" s="46"/>
      <c r="EG323" s="46"/>
      <c r="EH323" s="46"/>
      <c r="EI323" s="46"/>
      <c r="EJ323" s="46"/>
      <c r="EK323" s="46"/>
      <c r="EL323" s="46"/>
      <c r="EM323" s="46"/>
      <c r="EN323" s="46"/>
      <c r="EO323" s="46"/>
      <c r="EP323" s="46"/>
      <c r="EQ323" s="46"/>
      <c r="ER323" s="46"/>
      <c r="ES323" s="46"/>
      <c r="ET323" s="46"/>
      <c r="EU323" s="46"/>
      <c r="EV323" s="46"/>
      <c r="EW323" s="46"/>
      <c r="EX323" s="46"/>
      <c r="EY323" s="46"/>
      <c r="EZ323" s="46"/>
      <c r="FA323" s="46"/>
      <c r="FB323" s="46"/>
      <c r="FC323" s="46"/>
      <c r="FD323" s="46"/>
      <c r="FE323" s="46"/>
      <c r="FF323" s="46"/>
      <c r="FG323" s="46"/>
      <c r="FH323" s="46"/>
      <c r="FI323" s="46"/>
      <c r="FJ323" s="46"/>
      <c r="FK323" s="46"/>
      <c r="FL323" s="46"/>
      <c r="FM323" s="46"/>
      <c r="FN323" s="46"/>
      <c r="FO323" s="46"/>
      <c r="FP323" s="46"/>
      <c r="FQ323" s="46"/>
      <c r="FR323" s="46"/>
      <c r="FS323" s="46"/>
      <c r="FT323" s="46"/>
      <c r="FU323" s="46"/>
      <c r="FV323" s="46"/>
      <c r="FW323" s="46"/>
      <c r="FX323" s="46"/>
      <c r="FY323" s="46"/>
      <c r="FZ323" s="46"/>
      <c r="GA323" s="46"/>
      <c r="GB323" s="46"/>
      <c r="GC323" s="46"/>
      <c r="GD323" s="46"/>
      <c r="GE323" s="46"/>
      <c r="GF323" s="46"/>
      <c r="GG323" s="46"/>
      <c r="GH323" s="46"/>
      <c r="GI323" s="46"/>
      <c r="GJ323" s="46"/>
      <c r="GK323" s="46"/>
      <c r="GL323" s="46"/>
      <c r="GM323" s="46"/>
      <c r="GN323" s="46"/>
      <c r="GO323" s="46"/>
      <c r="GP323" s="46"/>
      <c r="GQ323" s="46"/>
      <c r="GR323" s="46"/>
      <c r="GS323" s="46"/>
      <c r="GT323" s="46"/>
      <c r="GU323" s="46"/>
      <c r="GV323" s="46"/>
      <c r="GW323" s="46"/>
      <c r="GX323" s="46"/>
      <c r="GY323" s="46"/>
      <c r="GZ323" s="46"/>
      <c r="HA323" s="46"/>
      <c r="HB323" s="46"/>
      <c r="HC323" s="46"/>
      <c r="HD323" s="46"/>
      <c r="HE323" s="46"/>
      <c r="HF323" s="46"/>
      <c r="HG323" s="46"/>
      <c r="HH323" s="46"/>
      <c r="HI323" s="46"/>
      <c r="HJ323" s="46"/>
      <c r="HK323" s="46"/>
      <c r="HL323" s="46"/>
      <c r="HM323" s="46"/>
      <c r="HN323" s="46"/>
      <c r="HO323" s="46"/>
      <c r="HP323" s="46"/>
      <c r="HQ323" s="46"/>
      <c r="HR323" s="46"/>
      <c r="HS323" s="46"/>
      <c r="HT323" s="46"/>
      <c r="HU323" s="46"/>
      <c r="HV323" s="46"/>
      <c r="HW323" s="46"/>
      <c r="HX323" s="46"/>
      <c r="HY323" s="46"/>
      <c r="HZ323" s="46"/>
      <c r="IA323" s="46"/>
      <c r="IB323" s="46"/>
      <c r="IC323" s="46"/>
      <c r="ID323" s="46"/>
      <c r="IE323" s="46"/>
      <c r="IF323" s="46"/>
      <c r="IG323" s="46"/>
      <c r="IH323" s="46"/>
      <c r="II323" s="46"/>
      <c r="IJ323" s="46"/>
      <c r="IK323" s="46"/>
      <c r="IL323" s="46"/>
      <c r="IM323" s="46"/>
      <c r="IN323" s="46"/>
      <c r="IO323" s="46"/>
      <c r="IP323" s="46"/>
      <c r="IQ323" s="46"/>
      <c r="IR323" s="46"/>
      <c r="IS323" s="46"/>
      <c r="IT323" s="46"/>
      <c r="IU323" s="46"/>
      <c r="IV323" s="46"/>
    </row>
    <row r="324" spans="1:256" ht="14.25">
      <c r="A324" s="56" t="s">
        <v>448</v>
      </c>
      <c r="B324" s="134" t="s">
        <v>1325</v>
      </c>
      <c r="C324" s="134" t="s">
        <v>1326</v>
      </c>
      <c r="D324" s="29" t="s">
        <v>70</v>
      </c>
      <c r="E324" s="46"/>
      <c r="F324" s="16" t="str">
        <f t="shared" si="45"/>
        <v>う２２</v>
      </c>
      <c r="G324" s="16" t="str">
        <f t="shared" si="46"/>
        <v>中嶋徹</v>
      </c>
      <c r="H324" s="29" t="s">
        <v>424</v>
      </c>
      <c r="I324" s="92" t="s">
        <v>0</v>
      </c>
      <c r="J324" s="141">
        <v>1986</v>
      </c>
      <c r="K324" s="20">
        <f t="shared" si="47"/>
        <v>38</v>
      </c>
      <c r="L324" s="16" t="str">
        <f t="shared" si="44"/>
        <v>OK</v>
      </c>
      <c r="M324" s="147" t="s">
        <v>1327</v>
      </c>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6"/>
      <c r="BZ324" s="46"/>
      <c r="CA324" s="46"/>
      <c r="CB324" s="46"/>
      <c r="CC324" s="46"/>
      <c r="CD324" s="46"/>
      <c r="CE324" s="46"/>
      <c r="CF324" s="46"/>
      <c r="CG324" s="46"/>
      <c r="CH324" s="46"/>
      <c r="CI324" s="46"/>
      <c r="CJ324" s="46"/>
      <c r="CK324" s="46"/>
      <c r="CL324" s="46"/>
      <c r="CM324" s="46"/>
      <c r="CN324" s="46"/>
      <c r="CO324" s="46"/>
      <c r="CP324" s="46"/>
      <c r="CQ324" s="46"/>
      <c r="CR324" s="46"/>
      <c r="CS324" s="46"/>
      <c r="CT324" s="46"/>
      <c r="CU324" s="46"/>
      <c r="CV324" s="46"/>
      <c r="CW324" s="46"/>
      <c r="CX324" s="46"/>
      <c r="CY324" s="46"/>
      <c r="CZ324" s="46"/>
      <c r="DA324" s="46"/>
      <c r="DB324" s="46"/>
      <c r="DC324" s="46"/>
      <c r="DD324" s="46"/>
      <c r="DE324" s="46"/>
      <c r="DF324" s="46"/>
      <c r="DG324" s="46"/>
      <c r="DH324" s="46"/>
      <c r="DI324" s="46"/>
      <c r="DJ324" s="46"/>
      <c r="DK324" s="46"/>
      <c r="DL324" s="46"/>
      <c r="DM324" s="46"/>
      <c r="DN324" s="46"/>
      <c r="DO324" s="46"/>
      <c r="DP324" s="46"/>
      <c r="DQ324" s="46"/>
      <c r="DR324" s="46"/>
      <c r="DS324" s="46"/>
      <c r="DT324" s="46"/>
      <c r="DU324" s="46"/>
      <c r="DV324" s="46"/>
      <c r="DW324" s="46"/>
      <c r="DX324" s="46"/>
      <c r="DY324" s="46"/>
      <c r="DZ324" s="46"/>
      <c r="EA324" s="46"/>
      <c r="EB324" s="46"/>
      <c r="EC324" s="46"/>
      <c r="ED324" s="46"/>
      <c r="EE324" s="46"/>
      <c r="EF324" s="46"/>
      <c r="EG324" s="46"/>
      <c r="EH324" s="46"/>
      <c r="EI324" s="46"/>
      <c r="EJ324" s="46"/>
      <c r="EK324" s="46"/>
      <c r="EL324" s="46"/>
      <c r="EM324" s="46"/>
      <c r="EN324" s="46"/>
      <c r="EO324" s="46"/>
      <c r="EP324" s="46"/>
      <c r="EQ324" s="46"/>
      <c r="ER324" s="46"/>
      <c r="ES324" s="46"/>
      <c r="ET324" s="46"/>
      <c r="EU324" s="46"/>
      <c r="EV324" s="46"/>
      <c r="EW324" s="46"/>
      <c r="EX324" s="46"/>
      <c r="EY324" s="46"/>
      <c r="EZ324" s="46"/>
      <c r="FA324" s="46"/>
      <c r="FB324" s="46"/>
      <c r="FC324" s="46"/>
      <c r="FD324" s="46"/>
      <c r="FE324" s="46"/>
      <c r="FF324" s="46"/>
      <c r="FG324" s="46"/>
      <c r="FH324" s="46"/>
      <c r="FI324" s="46"/>
      <c r="FJ324" s="46"/>
      <c r="FK324" s="46"/>
      <c r="FL324" s="46"/>
      <c r="FM324" s="46"/>
      <c r="FN324" s="46"/>
      <c r="FO324" s="46"/>
      <c r="FP324" s="46"/>
      <c r="FQ324" s="46"/>
      <c r="FR324" s="46"/>
      <c r="FS324" s="46"/>
      <c r="FT324" s="46"/>
      <c r="FU324" s="46"/>
      <c r="FV324" s="46"/>
      <c r="FW324" s="46"/>
      <c r="FX324" s="46"/>
      <c r="FY324" s="46"/>
      <c r="FZ324" s="46"/>
      <c r="GA324" s="46"/>
      <c r="GB324" s="46"/>
      <c r="GC324" s="46"/>
      <c r="GD324" s="46"/>
      <c r="GE324" s="46"/>
      <c r="GF324" s="46"/>
      <c r="GG324" s="46"/>
      <c r="GH324" s="46"/>
      <c r="GI324" s="46"/>
      <c r="GJ324" s="46"/>
      <c r="GK324" s="46"/>
      <c r="GL324" s="46"/>
      <c r="GM324" s="46"/>
      <c r="GN324" s="46"/>
      <c r="GO324" s="46"/>
      <c r="GP324" s="46"/>
      <c r="GQ324" s="46"/>
      <c r="GR324" s="46"/>
      <c r="GS324" s="46"/>
      <c r="GT324" s="46"/>
      <c r="GU324" s="46"/>
      <c r="GV324" s="46"/>
      <c r="GW324" s="46"/>
      <c r="GX324" s="46"/>
      <c r="GY324" s="46"/>
      <c r="GZ324" s="46"/>
      <c r="HA324" s="46"/>
      <c r="HB324" s="46"/>
      <c r="HC324" s="46"/>
      <c r="HD324" s="46"/>
      <c r="HE324" s="46"/>
      <c r="HF324" s="46"/>
      <c r="HG324" s="46"/>
      <c r="HH324" s="46"/>
      <c r="HI324" s="46"/>
      <c r="HJ324" s="46"/>
      <c r="HK324" s="46"/>
      <c r="HL324" s="46"/>
      <c r="HM324" s="46"/>
      <c r="HN324" s="46"/>
      <c r="HO324" s="46"/>
      <c r="HP324" s="46"/>
      <c r="HQ324" s="46"/>
      <c r="HR324" s="46"/>
      <c r="HS324" s="46"/>
      <c r="HT324" s="46"/>
      <c r="HU324" s="46"/>
      <c r="HV324" s="46"/>
      <c r="HW324" s="46"/>
      <c r="HX324" s="46"/>
      <c r="HY324" s="46"/>
      <c r="HZ324" s="46"/>
      <c r="IA324" s="46"/>
      <c r="IB324" s="46"/>
      <c r="IC324" s="46"/>
      <c r="ID324" s="46"/>
      <c r="IE324" s="46"/>
      <c r="IF324" s="46"/>
      <c r="IG324" s="46"/>
      <c r="IH324" s="46"/>
      <c r="II324" s="46"/>
      <c r="IJ324" s="46"/>
      <c r="IK324" s="46"/>
      <c r="IL324" s="46"/>
      <c r="IM324" s="46"/>
      <c r="IN324" s="46"/>
      <c r="IO324" s="46"/>
      <c r="IP324" s="46"/>
      <c r="IQ324" s="46"/>
      <c r="IR324" s="46"/>
      <c r="IS324" s="46"/>
      <c r="IT324" s="46"/>
      <c r="IU324" s="46"/>
      <c r="IV324" s="46"/>
    </row>
    <row r="325" spans="1:256" ht="14.25">
      <c r="A325" s="56" t="s">
        <v>449</v>
      </c>
      <c r="B325" s="43" t="s">
        <v>1328</v>
      </c>
      <c r="C325" s="43" t="s">
        <v>1329</v>
      </c>
      <c r="D325" s="29" t="s">
        <v>70</v>
      </c>
      <c r="E325" s="46"/>
      <c r="F325" s="16" t="str">
        <f t="shared" si="45"/>
        <v>う２３</v>
      </c>
      <c r="G325" s="16" t="str">
        <f t="shared" si="46"/>
        <v>中田富憲</v>
      </c>
      <c r="H325" s="29" t="s">
        <v>424</v>
      </c>
      <c r="I325" s="16" t="s">
        <v>194</v>
      </c>
      <c r="J325" s="141">
        <v>1961</v>
      </c>
      <c r="K325" s="20">
        <f t="shared" si="47"/>
        <v>63</v>
      </c>
      <c r="L325" s="16" t="str">
        <f t="shared" si="44"/>
        <v>OK</v>
      </c>
      <c r="M325" s="147" t="s">
        <v>1330</v>
      </c>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c r="BI325" s="46"/>
      <c r="BJ325" s="46"/>
      <c r="BK325" s="46"/>
      <c r="BL325" s="46"/>
      <c r="BM325" s="46"/>
      <c r="BN325" s="46"/>
      <c r="BO325" s="46"/>
      <c r="BP325" s="46"/>
      <c r="BQ325" s="46"/>
      <c r="BR325" s="46"/>
      <c r="BS325" s="46"/>
      <c r="BT325" s="46"/>
      <c r="BU325" s="46"/>
      <c r="BV325" s="46"/>
      <c r="BW325" s="46"/>
      <c r="BX325" s="46"/>
      <c r="BY325" s="46"/>
      <c r="BZ325" s="46"/>
      <c r="CA325" s="46"/>
      <c r="CB325" s="46"/>
      <c r="CC325" s="46"/>
      <c r="CD325" s="46"/>
      <c r="CE325" s="46"/>
      <c r="CF325" s="46"/>
      <c r="CG325" s="46"/>
      <c r="CH325" s="46"/>
      <c r="CI325" s="46"/>
      <c r="CJ325" s="46"/>
      <c r="CK325" s="46"/>
      <c r="CL325" s="46"/>
      <c r="CM325" s="46"/>
      <c r="CN325" s="46"/>
      <c r="CO325" s="46"/>
      <c r="CP325" s="46"/>
      <c r="CQ325" s="46"/>
      <c r="CR325" s="46"/>
      <c r="CS325" s="46"/>
      <c r="CT325" s="46"/>
      <c r="CU325" s="46"/>
      <c r="CV325" s="46"/>
      <c r="CW325" s="46"/>
      <c r="CX325" s="46"/>
      <c r="CY325" s="46"/>
      <c r="CZ325" s="46"/>
      <c r="DA325" s="46"/>
      <c r="DB325" s="46"/>
      <c r="DC325" s="46"/>
      <c r="DD325" s="46"/>
      <c r="DE325" s="46"/>
      <c r="DF325" s="46"/>
      <c r="DG325" s="46"/>
      <c r="DH325" s="46"/>
      <c r="DI325" s="46"/>
      <c r="DJ325" s="46"/>
      <c r="DK325" s="46"/>
      <c r="DL325" s="46"/>
      <c r="DM325" s="46"/>
      <c r="DN325" s="46"/>
      <c r="DO325" s="46"/>
      <c r="DP325" s="46"/>
      <c r="DQ325" s="46"/>
      <c r="DR325" s="46"/>
      <c r="DS325" s="46"/>
      <c r="DT325" s="46"/>
      <c r="DU325" s="46"/>
      <c r="DV325" s="46"/>
      <c r="DW325" s="46"/>
      <c r="DX325" s="46"/>
      <c r="DY325" s="46"/>
      <c r="DZ325" s="46"/>
      <c r="EA325" s="46"/>
      <c r="EB325" s="46"/>
      <c r="EC325" s="46"/>
      <c r="ED325" s="46"/>
      <c r="EE325" s="46"/>
      <c r="EF325" s="46"/>
      <c r="EG325" s="46"/>
      <c r="EH325" s="46"/>
      <c r="EI325" s="46"/>
      <c r="EJ325" s="46"/>
      <c r="EK325" s="46"/>
      <c r="EL325" s="46"/>
      <c r="EM325" s="46"/>
      <c r="EN325" s="46"/>
      <c r="EO325" s="46"/>
      <c r="EP325" s="46"/>
      <c r="EQ325" s="46"/>
      <c r="ER325" s="46"/>
      <c r="ES325" s="46"/>
      <c r="ET325" s="46"/>
      <c r="EU325" s="46"/>
      <c r="EV325" s="46"/>
      <c r="EW325" s="46"/>
      <c r="EX325" s="46"/>
      <c r="EY325" s="46"/>
      <c r="EZ325" s="46"/>
      <c r="FA325" s="46"/>
      <c r="FB325" s="46"/>
      <c r="FC325" s="46"/>
      <c r="FD325" s="46"/>
      <c r="FE325" s="46"/>
      <c r="FF325" s="46"/>
      <c r="FG325" s="46"/>
      <c r="FH325" s="46"/>
      <c r="FI325" s="46"/>
      <c r="FJ325" s="46"/>
      <c r="FK325" s="46"/>
      <c r="FL325" s="46"/>
      <c r="FM325" s="46"/>
      <c r="FN325" s="46"/>
      <c r="FO325" s="46"/>
      <c r="FP325" s="46"/>
      <c r="FQ325" s="46"/>
      <c r="FR325" s="46"/>
      <c r="FS325" s="46"/>
      <c r="FT325" s="46"/>
      <c r="FU325" s="46"/>
      <c r="FV325" s="46"/>
      <c r="FW325" s="46"/>
      <c r="FX325" s="46"/>
      <c r="FY325" s="46"/>
      <c r="FZ325" s="46"/>
      <c r="GA325" s="46"/>
      <c r="GB325" s="46"/>
      <c r="GC325" s="46"/>
      <c r="GD325" s="46"/>
      <c r="GE325" s="46"/>
      <c r="GF325" s="46"/>
      <c r="GG325" s="46"/>
      <c r="GH325" s="46"/>
      <c r="GI325" s="46"/>
      <c r="GJ325" s="46"/>
      <c r="GK325" s="46"/>
      <c r="GL325" s="46"/>
      <c r="GM325" s="46"/>
      <c r="GN325" s="46"/>
      <c r="GO325" s="46"/>
      <c r="GP325" s="46"/>
      <c r="GQ325" s="46"/>
      <c r="GR325" s="46"/>
      <c r="GS325" s="46"/>
      <c r="GT325" s="46"/>
      <c r="GU325" s="46"/>
      <c r="GV325" s="46"/>
      <c r="GW325" s="46"/>
      <c r="GX325" s="46"/>
      <c r="GY325" s="46"/>
      <c r="GZ325" s="46"/>
      <c r="HA325" s="46"/>
      <c r="HB325" s="46"/>
      <c r="HC325" s="46"/>
      <c r="HD325" s="46"/>
      <c r="HE325" s="46"/>
      <c r="HF325" s="46"/>
      <c r="HG325" s="46"/>
      <c r="HH325" s="46"/>
      <c r="HI325" s="46"/>
      <c r="HJ325" s="46"/>
      <c r="HK325" s="46"/>
      <c r="HL325" s="46"/>
      <c r="HM325" s="46"/>
      <c r="HN325" s="46"/>
      <c r="HO325" s="46"/>
      <c r="HP325" s="46"/>
      <c r="HQ325" s="46"/>
      <c r="HR325" s="46"/>
      <c r="HS325" s="46"/>
      <c r="HT325" s="46"/>
      <c r="HU325" s="46"/>
      <c r="HV325" s="46"/>
      <c r="HW325" s="46"/>
      <c r="HX325" s="46"/>
      <c r="HY325" s="46"/>
      <c r="HZ325" s="46"/>
      <c r="IA325" s="46"/>
      <c r="IB325" s="46"/>
      <c r="IC325" s="46"/>
      <c r="ID325" s="46"/>
      <c r="IE325" s="46"/>
      <c r="IF325" s="46"/>
      <c r="IG325" s="46"/>
      <c r="IH325" s="46"/>
      <c r="II325" s="46"/>
      <c r="IJ325" s="46"/>
      <c r="IK325" s="46"/>
      <c r="IL325" s="46"/>
      <c r="IM325" s="46"/>
      <c r="IN325" s="46"/>
      <c r="IO325" s="46"/>
      <c r="IP325" s="46"/>
      <c r="IQ325" s="46"/>
      <c r="IR325" s="46"/>
      <c r="IS325" s="46"/>
      <c r="IT325" s="46"/>
      <c r="IU325" s="46"/>
      <c r="IV325" s="46"/>
    </row>
    <row r="326" spans="1:256" ht="14.25">
      <c r="A326" s="56" t="s">
        <v>450</v>
      </c>
      <c r="B326" s="145" t="s">
        <v>461</v>
      </c>
      <c r="C326" s="145" t="s">
        <v>462</v>
      </c>
      <c r="D326" s="29" t="s">
        <v>70</v>
      </c>
      <c r="E326" s="46"/>
      <c r="F326" s="16" t="str">
        <f t="shared" si="45"/>
        <v>う２４</v>
      </c>
      <c r="G326" s="16" t="str">
        <f t="shared" si="46"/>
        <v>野村良平</v>
      </c>
      <c r="H326" s="29" t="s">
        <v>424</v>
      </c>
      <c r="I326" s="92" t="s">
        <v>0</v>
      </c>
      <c r="J326" s="141">
        <v>1989</v>
      </c>
      <c r="K326" s="20">
        <f t="shared" si="47"/>
        <v>35</v>
      </c>
      <c r="L326" s="16" t="str">
        <f t="shared" si="44"/>
        <v>OK</v>
      </c>
      <c r="M326" s="147" t="s">
        <v>1331</v>
      </c>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46"/>
      <c r="BS326" s="46"/>
      <c r="BT326" s="46"/>
      <c r="BU326" s="46"/>
      <c r="BV326" s="46"/>
      <c r="BW326" s="46"/>
      <c r="BX326" s="46"/>
      <c r="BY326" s="46"/>
      <c r="BZ326" s="46"/>
      <c r="CA326" s="46"/>
      <c r="CB326" s="46"/>
      <c r="CC326" s="46"/>
      <c r="CD326" s="46"/>
      <c r="CE326" s="46"/>
      <c r="CF326" s="46"/>
      <c r="CG326" s="46"/>
      <c r="CH326" s="46"/>
      <c r="CI326" s="46"/>
      <c r="CJ326" s="46"/>
      <c r="CK326" s="46"/>
      <c r="CL326" s="46"/>
      <c r="CM326" s="46"/>
      <c r="CN326" s="46"/>
      <c r="CO326" s="46"/>
      <c r="CP326" s="46"/>
      <c r="CQ326" s="46"/>
      <c r="CR326" s="46"/>
      <c r="CS326" s="46"/>
      <c r="CT326" s="46"/>
      <c r="CU326" s="46"/>
      <c r="CV326" s="46"/>
      <c r="CW326" s="46"/>
      <c r="CX326" s="46"/>
      <c r="CY326" s="46"/>
      <c r="CZ326" s="46"/>
      <c r="DA326" s="46"/>
      <c r="DB326" s="46"/>
      <c r="DC326" s="46"/>
      <c r="DD326" s="46"/>
      <c r="DE326" s="46"/>
      <c r="DF326" s="46"/>
      <c r="DG326" s="46"/>
      <c r="DH326" s="46"/>
      <c r="DI326" s="46"/>
      <c r="DJ326" s="46"/>
      <c r="DK326" s="46"/>
      <c r="DL326" s="46"/>
      <c r="DM326" s="46"/>
      <c r="DN326" s="46"/>
      <c r="DO326" s="46"/>
      <c r="DP326" s="46"/>
      <c r="DQ326" s="46"/>
      <c r="DR326" s="46"/>
      <c r="DS326" s="46"/>
      <c r="DT326" s="46"/>
      <c r="DU326" s="46"/>
      <c r="DV326" s="46"/>
      <c r="DW326" s="46"/>
      <c r="DX326" s="46"/>
      <c r="DY326" s="46"/>
      <c r="DZ326" s="46"/>
      <c r="EA326" s="46"/>
      <c r="EB326" s="46"/>
      <c r="EC326" s="46"/>
      <c r="ED326" s="46"/>
      <c r="EE326" s="46"/>
      <c r="EF326" s="46"/>
      <c r="EG326" s="46"/>
      <c r="EH326" s="46"/>
      <c r="EI326" s="46"/>
      <c r="EJ326" s="46"/>
      <c r="EK326" s="46"/>
      <c r="EL326" s="46"/>
      <c r="EM326" s="46"/>
      <c r="EN326" s="46"/>
      <c r="EO326" s="46"/>
      <c r="EP326" s="46"/>
      <c r="EQ326" s="46"/>
      <c r="ER326" s="46"/>
      <c r="ES326" s="46"/>
      <c r="ET326" s="46"/>
      <c r="EU326" s="46"/>
      <c r="EV326" s="46"/>
      <c r="EW326" s="46"/>
      <c r="EX326" s="46"/>
      <c r="EY326" s="46"/>
      <c r="EZ326" s="46"/>
      <c r="FA326" s="46"/>
      <c r="FB326" s="46"/>
      <c r="FC326" s="46"/>
      <c r="FD326" s="46"/>
      <c r="FE326" s="46"/>
      <c r="FF326" s="46"/>
      <c r="FG326" s="46"/>
      <c r="FH326" s="46"/>
      <c r="FI326" s="46"/>
      <c r="FJ326" s="46"/>
      <c r="FK326" s="46"/>
      <c r="FL326" s="46"/>
      <c r="FM326" s="46"/>
      <c r="FN326" s="46"/>
      <c r="FO326" s="46"/>
      <c r="FP326" s="46"/>
      <c r="FQ326" s="46"/>
      <c r="FR326" s="46"/>
      <c r="FS326" s="46"/>
      <c r="FT326" s="46"/>
      <c r="FU326" s="46"/>
      <c r="FV326" s="46"/>
      <c r="FW326" s="46"/>
      <c r="FX326" s="46"/>
      <c r="FY326" s="46"/>
      <c r="FZ326" s="46"/>
      <c r="GA326" s="46"/>
      <c r="GB326" s="46"/>
      <c r="GC326" s="46"/>
      <c r="GD326" s="46"/>
      <c r="GE326" s="46"/>
      <c r="GF326" s="46"/>
      <c r="GG326" s="46"/>
      <c r="GH326" s="46"/>
      <c r="GI326" s="46"/>
      <c r="GJ326" s="46"/>
      <c r="GK326" s="46"/>
      <c r="GL326" s="46"/>
      <c r="GM326" s="46"/>
      <c r="GN326" s="46"/>
      <c r="GO326" s="46"/>
      <c r="GP326" s="46"/>
      <c r="GQ326" s="46"/>
      <c r="GR326" s="46"/>
      <c r="GS326" s="46"/>
      <c r="GT326" s="46"/>
      <c r="GU326" s="46"/>
      <c r="GV326" s="46"/>
      <c r="GW326" s="46"/>
      <c r="GX326" s="46"/>
      <c r="GY326" s="46"/>
      <c r="GZ326" s="46"/>
      <c r="HA326" s="46"/>
      <c r="HB326" s="46"/>
      <c r="HC326" s="46"/>
      <c r="HD326" s="46"/>
      <c r="HE326" s="46"/>
      <c r="HF326" s="46"/>
      <c r="HG326" s="46"/>
      <c r="HH326" s="46"/>
      <c r="HI326" s="46"/>
      <c r="HJ326" s="46"/>
      <c r="HK326" s="46"/>
      <c r="HL326" s="46"/>
      <c r="HM326" s="46"/>
      <c r="HN326" s="46"/>
      <c r="HO326" s="46"/>
      <c r="HP326" s="46"/>
      <c r="HQ326" s="46"/>
      <c r="HR326" s="46"/>
      <c r="HS326" s="46"/>
      <c r="HT326" s="46"/>
      <c r="HU326" s="46"/>
      <c r="HV326" s="46"/>
      <c r="HW326" s="46"/>
      <c r="HX326" s="46"/>
      <c r="HY326" s="46"/>
      <c r="HZ326" s="46"/>
      <c r="IA326" s="46"/>
      <c r="IB326" s="46"/>
      <c r="IC326" s="46"/>
      <c r="ID326" s="46"/>
      <c r="IE326" s="46"/>
      <c r="IF326" s="46"/>
      <c r="IG326" s="46"/>
      <c r="IH326" s="46"/>
      <c r="II326" s="46"/>
      <c r="IJ326" s="46"/>
      <c r="IK326" s="46"/>
      <c r="IL326" s="46"/>
      <c r="IM326" s="46"/>
      <c r="IN326" s="46"/>
      <c r="IO326" s="46"/>
      <c r="IP326" s="46"/>
      <c r="IQ326" s="46"/>
      <c r="IR326" s="46"/>
      <c r="IS326" s="46"/>
      <c r="IT326" s="46"/>
      <c r="IU326" s="46"/>
      <c r="IV326" s="46"/>
    </row>
    <row r="327" spans="1:256" ht="14.25">
      <c r="A327" s="56" t="s">
        <v>451</v>
      </c>
      <c r="B327" s="134" t="s">
        <v>467</v>
      </c>
      <c r="C327" s="134" t="s">
        <v>617</v>
      </c>
      <c r="D327" s="29" t="s">
        <v>70</v>
      </c>
      <c r="E327" s="46"/>
      <c r="F327" s="16" t="str">
        <f t="shared" si="45"/>
        <v>う２５</v>
      </c>
      <c r="G327" s="16" t="str">
        <f t="shared" si="46"/>
        <v>利光龍司</v>
      </c>
      <c r="H327" s="29" t="s">
        <v>424</v>
      </c>
      <c r="I327" s="92" t="s">
        <v>0</v>
      </c>
      <c r="J327" s="141">
        <v>1972</v>
      </c>
      <c r="K327" s="20">
        <f t="shared" si="47"/>
        <v>52</v>
      </c>
      <c r="L327" s="16" t="str">
        <f t="shared" si="44"/>
        <v>OK</v>
      </c>
      <c r="M327" s="147" t="s">
        <v>1323</v>
      </c>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c r="BH327" s="46"/>
      <c r="BI327" s="46"/>
      <c r="BJ327" s="46"/>
      <c r="BK327" s="46"/>
      <c r="BL327" s="46"/>
      <c r="BM327" s="46"/>
      <c r="BN327" s="46"/>
      <c r="BO327" s="46"/>
      <c r="BP327" s="46"/>
      <c r="BQ327" s="46"/>
      <c r="BR327" s="46"/>
      <c r="BS327" s="46"/>
      <c r="BT327" s="46"/>
      <c r="BU327" s="46"/>
      <c r="BV327" s="46"/>
      <c r="BW327" s="46"/>
      <c r="BX327" s="46"/>
      <c r="BY327" s="46"/>
      <c r="BZ327" s="46"/>
      <c r="CA327" s="46"/>
      <c r="CB327" s="46"/>
      <c r="CC327" s="46"/>
      <c r="CD327" s="46"/>
      <c r="CE327" s="46"/>
      <c r="CF327" s="46"/>
      <c r="CG327" s="46"/>
      <c r="CH327" s="46"/>
      <c r="CI327" s="46"/>
      <c r="CJ327" s="46"/>
      <c r="CK327" s="46"/>
      <c r="CL327" s="46"/>
      <c r="CM327" s="46"/>
      <c r="CN327" s="46"/>
      <c r="CO327" s="46"/>
      <c r="CP327" s="46"/>
      <c r="CQ327" s="46"/>
      <c r="CR327" s="46"/>
      <c r="CS327" s="46"/>
      <c r="CT327" s="46"/>
      <c r="CU327" s="46"/>
      <c r="CV327" s="46"/>
      <c r="CW327" s="46"/>
      <c r="CX327" s="46"/>
      <c r="CY327" s="46"/>
      <c r="CZ327" s="46"/>
      <c r="DA327" s="46"/>
      <c r="DB327" s="46"/>
      <c r="DC327" s="46"/>
      <c r="DD327" s="46"/>
      <c r="DE327" s="46"/>
      <c r="DF327" s="46"/>
      <c r="DG327" s="46"/>
      <c r="DH327" s="46"/>
      <c r="DI327" s="46"/>
      <c r="DJ327" s="46"/>
      <c r="DK327" s="46"/>
      <c r="DL327" s="46"/>
      <c r="DM327" s="46"/>
      <c r="DN327" s="46"/>
      <c r="DO327" s="46"/>
      <c r="DP327" s="46"/>
      <c r="DQ327" s="46"/>
      <c r="DR327" s="46"/>
      <c r="DS327" s="46"/>
      <c r="DT327" s="46"/>
      <c r="DU327" s="46"/>
      <c r="DV327" s="46"/>
      <c r="DW327" s="46"/>
      <c r="DX327" s="46"/>
      <c r="DY327" s="46"/>
      <c r="DZ327" s="46"/>
      <c r="EA327" s="46"/>
      <c r="EB327" s="46"/>
      <c r="EC327" s="46"/>
      <c r="ED327" s="46"/>
      <c r="EE327" s="46"/>
      <c r="EF327" s="46"/>
      <c r="EG327" s="46"/>
      <c r="EH327" s="46"/>
      <c r="EI327" s="46"/>
      <c r="EJ327" s="46"/>
      <c r="EK327" s="46"/>
      <c r="EL327" s="46"/>
      <c r="EM327" s="46"/>
      <c r="EN327" s="46"/>
      <c r="EO327" s="46"/>
      <c r="EP327" s="46"/>
      <c r="EQ327" s="46"/>
      <c r="ER327" s="46"/>
      <c r="ES327" s="46"/>
      <c r="ET327" s="46"/>
      <c r="EU327" s="46"/>
      <c r="EV327" s="46"/>
      <c r="EW327" s="46"/>
      <c r="EX327" s="46"/>
      <c r="EY327" s="46"/>
      <c r="EZ327" s="46"/>
      <c r="FA327" s="46"/>
      <c r="FB327" s="46"/>
      <c r="FC327" s="46"/>
      <c r="FD327" s="46"/>
      <c r="FE327" s="46"/>
      <c r="FF327" s="46"/>
      <c r="FG327" s="46"/>
      <c r="FH327" s="46"/>
      <c r="FI327" s="46"/>
      <c r="FJ327" s="46"/>
      <c r="FK327" s="46"/>
      <c r="FL327" s="46"/>
      <c r="FM327" s="46"/>
      <c r="FN327" s="46"/>
      <c r="FO327" s="46"/>
      <c r="FP327" s="46"/>
      <c r="FQ327" s="46"/>
      <c r="FR327" s="46"/>
      <c r="FS327" s="46"/>
      <c r="FT327" s="46"/>
      <c r="FU327" s="46"/>
      <c r="FV327" s="46"/>
      <c r="FW327" s="46"/>
      <c r="FX327" s="46"/>
      <c r="FY327" s="46"/>
      <c r="FZ327" s="46"/>
      <c r="GA327" s="46"/>
      <c r="GB327" s="46"/>
      <c r="GC327" s="46"/>
      <c r="GD327" s="46"/>
      <c r="GE327" s="46"/>
      <c r="GF327" s="46"/>
      <c r="GG327" s="46"/>
      <c r="GH327" s="46"/>
      <c r="GI327" s="46"/>
      <c r="GJ327" s="46"/>
      <c r="GK327" s="46"/>
      <c r="GL327" s="46"/>
      <c r="GM327" s="46"/>
      <c r="GN327" s="46"/>
      <c r="GO327" s="46"/>
      <c r="GP327" s="46"/>
      <c r="GQ327" s="46"/>
      <c r="GR327" s="46"/>
      <c r="GS327" s="46"/>
      <c r="GT327" s="46"/>
      <c r="GU327" s="46"/>
      <c r="GV327" s="46"/>
      <c r="GW327" s="46"/>
      <c r="GX327" s="46"/>
      <c r="GY327" s="46"/>
      <c r="GZ327" s="46"/>
      <c r="HA327" s="46"/>
      <c r="HB327" s="46"/>
      <c r="HC327" s="46"/>
      <c r="HD327" s="46"/>
      <c r="HE327" s="46"/>
      <c r="HF327" s="46"/>
      <c r="HG327" s="46"/>
      <c r="HH327" s="46"/>
      <c r="HI327" s="46"/>
      <c r="HJ327" s="46"/>
      <c r="HK327" s="46"/>
      <c r="HL327" s="46"/>
      <c r="HM327" s="46"/>
      <c r="HN327" s="46"/>
      <c r="HO327" s="46"/>
      <c r="HP327" s="46"/>
      <c r="HQ327" s="46"/>
      <c r="HR327" s="46"/>
      <c r="HS327" s="46"/>
      <c r="HT327" s="46"/>
      <c r="HU327" s="46"/>
      <c r="HV327" s="46"/>
      <c r="HW327" s="46"/>
      <c r="HX327" s="46"/>
      <c r="HY327" s="46"/>
      <c r="HZ327" s="46"/>
      <c r="IA327" s="46"/>
      <c r="IB327" s="46"/>
      <c r="IC327" s="46"/>
      <c r="ID327" s="46"/>
      <c r="IE327" s="46"/>
      <c r="IF327" s="46"/>
      <c r="IG327" s="46"/>
      <c r="IH327" s="46"/>
      <c r="II327" s="46"/>
      <c r="IJ327" s="46"/>
      <c r="IK327" s="46"/>
      <c r="IL327" s="46"/>
      <c r="IM327" s="46"/>
      <c r="IN327" s="46"/>
      <c r="IO327" s="46"/>
      <c r="IP327" s="46"/>
      <c r="IQ327" s="46"/>
      <c r="IR327" s="46"/>
      <c r="IS327" s="46"/>
      <c r="IT327" s="46"/>
      <c r="IU327" s="46"/>
      <c r="IV327" s="46"/>
    </row>
    <row r="328" spans="1:256" ht="14.25">
      <c r="A328" s="56" t="s">
        <v>452</v>
      </c>
      <c r="B328" s="134" t="s">
        <v>1332</v>
      </c>
      <c r="C328" s="134" t="s">
        <v>1333</v>
      </c>
      <c r="D328" s="29" t="s">
        <v>70</v>
      </c>
      <c r="E328" s="46"/>
      <c r="F328" s="16" t="str">
        <f t="shared" si="45"/>
        <v>う２６</v>
      </c>
      <c r="G328" s="16" t="str">
        <f t="shared" si="46"/>
        <v>坂田義記</v>
      </c>
      <c r="H328" s="29" t="s">
        <v>424</v>
      </c>
      <c r="I328" s="92" t="s">
        <v>0</v>
      </c>
      <c r="J328" s="141">
        <v>1988</v>
      </c>
      <c r="K328" s="20">
        <f t="shared" si="47"/>
        <v>36</v>
      </c>
      <c r="L328" s="16" t="str">
        <f t="shared" si="44"/>
        <v>OK</v>
      </c>
      <c r="M328" s="147" t="s">
        <v>1334</v>
      </c>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c r="BH328" s="46"/>
      <c r="BI328" s="46"/>
      <c r="BJ328" s="46"/>
      <c r="BK328" s="46"/>
      <c r="BL328" s="46"/>
      <c r="BM328" s="46"/>
      <c r="BN328" s="46"/>
      <c r="BO328" s="46"/>
      <c r="BP328" s="46"/>
      <c r="BQ328" s="46"/>
      <c r="BR328" s="46"/>
      <c r="BS328" s="46"/>
      <c r="BT328" s="46"/>
      <c r="BU328" s="46"/>
      <c r="BV328" s="46"/>
      <c r="BW328" s="46"/>
      <c r="BX328" s="46"/>
      <c r="BY328" s="46"/>
      <c r="BZ328" s="46"/>
      <c r="CA328" s="46"/>
      <c r="CB328" s="46"/>
      <c r="CC328" s="46"/>
      <c r="CD328" s="46"/>
      <c r="CE328" s="46"/>
      <c r="CF328" s="46"/>
      <c r="CG328" s="46"/>
      <c r="CH328" s="46"/>
      <c r="CI328" s="46"/>
      <c r="CJ328" s="46"/>
      <c r="CK328" s="46"/>
      <c r="CL328" s="46"/>
      <c r="CM328" s="46"/>
      <c r="CN328" s="46"/>
      <c r="CO328" s="46"/>
      <c r="CP328" s="46"/>
      <c r="CQ328" s="46"/>
      <c r="CR328" s="46"/>
      <c r="CS328" s="46"/>
      <c r="CT328" s="46"/>
      <c r="CU328" s="46"/>
      <c r="CV328" s="46"/>
      <c r="CW328" s="46"/>
      <c r="CX328" s="46"/>
      <c r="CY328" s="46"/>
      <c r="CZ328" s="46"/>
      <c r="DA328" s="46"/>
      <c r="DB328" s="46"/>
      <c r="DC328" s="46"/>
      <c r="DD328" s="46"/>
      <c r="DE328" s="46"/>
      <c r="DF328" s="46"/>
      <c r="DG328" s="46"/>
      <c r="DH328" s="46"/>
      <c r="DI328" s="46"/>
      <c r="DJ328" s="46"/>
      <c r="DK328" s="46"/>
      <c r="DL328" s="46"/>
      <c r="DM328" s="46"/>
      <c r="DN328" s="46"/>
      <c r="DO328" s="46"/>
      <c r="DP328" s="46"/>
      <c r="DQ328" s="46"/>
      <c r="DR328" s="46"/>
      <c r="DS328" s="46"/>
      <c r="DT328" s="46"/>
      <c r="DU328" s="46"/>
      <c r="DV328" s="46"/>
      <c r="DW328" s="46"/>
      <c r="DX328" s="46"/>
      <c r="DY328" s="46"/>
      <c r="DZ328" s="46"/>
      <c r="EA328" s="46"/>
      <c r="EB328" s="46"/>
      <c r="EC328" s="46"/>
      <c r="ED328" s="46"/>
      <c r="EE328" s="46"/>
      <c r="EF328" s="46"/>
      <c r="EG328" s="46"/>
      <c r="EH328" s="46"/>
      <c r="EI328" s="46"/>
      <c r="EJ328" s="46"/>
      <c r="EK328" s="46"/>
      <c r="EL328" s="46"/>
      <c r="EM328" s="46"/>
      <c r="EN328" s="46"/>
      <c r="EO328" s="46"/>
      <c r="EP328" s="46"/>
      <c r="EQ328" s="46"/>
      <c r="ER328" s="46"/>
      <c r="ES328" s="46"/>
      <c r="ET328" s="46"/>
      <c r="EU328" s="46"/>
      <c r="EV328" s="46"/>
      <c r="EW328" s="46"/>
      <c r="EX328" s="46"/>
      <c r="EY328" s="46"/>
      <c r="EZ328" s="46"/>
      <c r="FA328" s="46"/>
      <c r="FB328" s="46"/>
      <c r="FC328" s="46"/>
      <c r="FD328" s="46"/>
      <c r="FE328" s="46"/>
      <c r="FF328" s="46"/>
      <c r="FG328" s="46"/>
      <c r="FH328" s="46"/>
      <c r="FI328" s="46"/>
      <c r="FJ328" s="46"/>
      <c r="FK328" s="46"/>
      <c r="FL328" s="46"/>
      <c r="FM328" s="46"/>
      <c r="FN328" s="46"/>
      <c r="FO328" s="46"/>
      <c r="FP328" s="46"/>
      <c r="FQ328" s="46"/>
      <c r="FR328" s="46"/>
      <c r="FS328" s="46"/>
      <c r="FT328" s="46"/>
      <c r="FU328" s="46"/>
      <c r="FV328" s="46"/>
      <c r="FW328" s="46"/>
      <c r="FX328" s="46"/>
      <c r="FY328" s="46"/>
      <c r="FZ328" s="46"/>
      <c r="GA328" s="46"/>
      <c r="GB328" s="46"/>
      <c r="GC328" s="46"/>
      <c r="GD328" s="46"/>
      <c r="GE328" s="46"/>
      <c r="GF328" s="46"/>
      <c r="GG328" s="46"/>
      <c r="GH328" s="46"/>
      <c r="GI328" s="46"/>
      <c r="GJ328" s="46"/>
      <c r="GK328" s="46"/>
      <c r="GL328" s="46"/>
      <c r="GM328" s="46"/>
      <c r="GN328" s="46"/>
      <c r="GO328" s="46"/>
      <c r="GP328" s="46"/>
      <c r="GQ328" s="46"/>
      <c r="GR328" s="46"/>
      <c r="GS328" s="46"/>
      <c r="GT328" s="46"/>
      <c r="GU328" s="46"/>
      <c r="GV328" s="46"/>
      <c r="GW328" s="46"/>
      <c r="GX328" s="46"/>
      <c r="GY328" s="46"/>
      <c r="GZ328" s="46"/>
      <c r="HA328" s="46"/>
      <c r="HB328" s="46"/>
      <c r="HC328" s="46"/>
      <c r="HD328" s="46"/>
      <c r="HE328" s="46"/>
      <c r="HF328" s="46"/>
      <c r="HG328" s="46"/>
      <c r="HH328" s="46"/>
      <c r="HI328" s="46"/>
      <c r="HJ328" s="46"/>
      <c r="HK328" s="46"/>
      <c r="HL328" s="46"/>
      <c r="HM328" s="46"/>
      <c r="HN328" s="46"/>
      <c r="HO328" s="46"/>
      <c r="HP328" s="46"/>
      <c r="HQ328" s="46"/>
      <c r="HR328" s="46"/>
      <c r="HS328" s="46"/>
      <c r="HT328" s="46"/>
      <c r="HU328" s="46"/>
      <c r="HV328" s="46"/>
      <c r="HW328" s="46"/>
      <c r="HX328" s="46"/>
      <c r="HY328" s="46"/>
      <c r="HZ328" s="46"/>
      <c r="IA328" s="46"/>
      <c r="IB328" s="46"/>
      <c r="IC328" s="46"/>
      <c r="ID328" s="46"/>
      <c r="IE328" s="46"/>
      <c r="IF328" s="46"/>
      <c r="IG328" s="46"/>
      <c r="IH328" s="46"/>
      <c r="II328" s="46"/>
      <c r="IJ328" s="46"/>
      <c r="IK328" s="46"/>
      <c r="IL328" s="46"/>
      <c r="IM328" s="46"/>
      <c r="IN328" s="46"/>
      <c r="IO328" s="46"/>
      <c r="IP328" s="46"/>
      <c r="IQ328" s="46"/>
      <c r="IR328" s="46"/>
      <c r="IS328" s="46"/>
      <c r="IT328" s="46"/>
      <c r="IU328" s="46"/>
      <c r="IV328" s="46"/>
    </row>
    <row r="329" spans="1:256" ht="14.25">
      <c r="A329" s="56" t="s">
        <v>453</v>
      </c>
      <c r="B329" s="149" t="s">
        <v>1335</v>
      </c>
      <c r="C329" s="149" t="s">
        <v>1336</v>
      </c>
      <c r="D329" s="29" t="s">
        <v>70</v>
      </c>
      <c r="E329" s="46"/>
      <c r="F329" s="16" t="str">
        <f t="shared" si="45"/>
        <v>う２７</v>
      </c>
      <c r="G329" s="16" t="str">
        <f t="shared" si="46"/>
        <v>今井順子</v>
      </c>
      <c r="H329" s="29" t="s">
        <v>424</v>
      </c>
      <c r="I329" s="92" t="s">
        <v>1337</v>
      </c>
      <c r="J329" s="141">
        <v>1957</v>
      </c>
      <c r="K329" s="20">
        <f t="shared" si="47"/>
        <v>67</v>
      </c>
      <c r="L329" s="16" t="str">
        <f t="shared" si="44"/>
        <v>OK</v>
      </c>
      <c r="M329" s="256" t="s">
        <v>1321</v>
      </c>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c r="BH329" s="46"/>
      <c r="BI329" s="46"/>
      <c r="BJ329" s="46"/>
      <c r="BK329" s="46"/>
      <c r="BL329" s="46"/>
      <c r="BM329" s="46"/>
      <c r="BN329" s="46"/>
      <c r="BO329" s="46"/>
      <c r="BP329" s="46"/>
      <c r="BQ329" s="46"/>
      <c r="BR329" s="46"/>
      <c r="BS329" s="46"/>
      <c r="BT329" s="46"/>
      <c r="BU329" s="46"/>
      <c r="BV329" s="46"/>
      <c r="BW329" s="46"/>
      <c r="BX329" s="46"/>
      <c r="BY329" s="46"/>
      <c r="BZ329" s="46"/>
      <c r="CA329" s="46"/>
      <c r="CB329" s="46"/>
      <c r="CC329" s="46"/>
      <c r="CD329" s="46"/>
      <c r="CE329" s="46"/>
      <c r="CF329" s="46"/>
      <c r="CG329" s="46"/>
      <c r="CH329" s="46"/>
      <c r="CI329" s="46"/>
      <c r="CJ329" s="46"/>
      <c r="CK329" s="46"/>
      <c r="CL329" s="46"/>
      <c r="CM329" s="46"/>
      <c r="CN329" s="46"/>
      <c r="CO329" s="46"/>
      <c r="CP329" s="46"/>
      <c r="CQ329" s="46"/>
      <c r="CR329" s="46"/>
      <c r="CS329" s="46"/>
      <c r="CT329" s="46"/>
      <c r="CU329" s="46"/>
      <c r="CV329" s="46"/>
      <c r="CW329" s="46"/>
      <c r="CX329" s="46"/>
      <c r="CY329" s="46"/>
      <c r="CZ329" s="46"/>
      <c r="DA329" s="46"/>
      <c r="DB329" s="46"/>
      <c r="DC329" s="46"/>
      <c r="DD329" s="46"/>
      <c r="DE329" s="46"/>
      <c r="DF329" s="46"/>
      <c r="DG329" s="46"/>
      <c r="DH329" s="46"/>
      <c r="DI329" s="46"/>
      <c r="DJ329" s="46"/>
      <c r="DK329" s="46"/>
      <c r="DL329" s="46"/>
      <c r="DM329" s="46"/>
      <c r="DN329" s="46"/>
      <c r="DO329" s="46"/>
      <c r="DP329" s="46"/>
      <c r="DQ329" s="46"/>
      <c r="DR329" s="46"/>
      <c r="DS329" s="46"/>
      <c r="DT329" s="46"/>
      <c r="DU329" s="46"/>
      <c r="DV329" s="46"/>
      <c r="DW329" s="46"/>
      <c r="DX329" s="46"/>
      <c r="DY329" s="46"/>
      <c r="DZ329" s="46"/>
      <c r="EA329" s="46"/>
      <c r="EB329" s="46"/>
      <c r="EC329" s="46"/>
      <c r="ED329" s="46"/>
      <c r="EE329" s="46"/>
      <c r="EF329" s="46"/>
      <c r="EG329" s="46"/>
      <c r="EH329" s="46"/>
      <c r="EI329" s="46"/>
      <c r="EJ329" s="46"/>
      <c r="EK329" s="46"/>
      <c r="EL329" s="46"/>
      <c r="EM329" s="46"/>
      <c r="EN329" s="46"/>
      <c r="EO329" s="46"/>
      <c r="EP329" s="46"/>
      <c r="EQ329" s="46"/>
      <c r="ER329" s="46"/>
      <c r="ES329" s="46"/>
      <c r="ET329" s="46"/>
      <c r="EU329" s="46"/>
      <c r="EV329" s="46"/>
      <c r="EW329" s="46"/>
      <c r="EX329" s="46"/>
      <c r="EY329" s="46"/>
      <c r="EZ329" s="46"/>
      <c r="FA329" s="46"/>
      <c r="FB329" s="46"/>
      <c r="FC329" s="46"/>
      <c r="FD329" s="46"/>
      <c r="FE329" s="46"/>
      <c r="FF329" s="46"/>
      <c r="FG329" s="46"/>
      <c r="FH329" s="46"/>
      <c r="FI329" s="46"/>
      <c r="FJ329" s="46"/>
      <c r="FK329" s="46"/>
      <c r="FL329" s="46"/>
      <c r="FM329" s="46"/>
      <c r="FN329" s="46"/>
      <c r="FO329" s="46"/>
      <c r="FP329" s="46"/>
      <c r="FQ329" s="46"/>
      <c r="FR329" s="46"/>
      <c r="FS329" s="46"/>
      <c r="FT329" s="46"/>
      <c r="FU329" s="46"/>
      <c r="FV329" s="46"/>
      <c r="FW329" s="46"/>
      <c r="FX329" s="46"/>
      <c r="FY329" s="46"/>
      <c r="FZ329" s="46"/>
      <c r="GA329" s="46"/>
      <c r="GB329" s="46"/>
      <c r="GC329" s="46"/>
      <c r="GD329" s="46"/>
      <c r="GE329" s="46"/>
      <c r="GF329" s="46"/>
      <c r="GG329" s="46"/>
      <c r="GH329" s="46"/>
      <c r="GI329" s="46"/>
      <c r="GJ329" s="46"/>
      <c r="GK329" s="46"/>
      <c r="GL329" s="46"/>
      <c r="GM329" s="46"/>
      <c r="GN329" s="46"/>
      <c r="GO329" s="46"/>
      <c r="GP329" s="46"/>
      <c r="GQ329" s="46"/>
      <c r="GR329" s="46"/>
      <c r="GS329" s="46"/>
      <c r="GT329" s="46"/>
      <c r="GU329" s="46"/>
      <c r="GV329" s="46"/>
      <c r="GW329" s="46"/>
      <c r="GX329" s="46"/>
      <c r="GY329" s="46"/>
      <c r="GZ329" s="46"/>
      <c r="HA329" s="46"/>
      <c r="HB329" s="46"/>
      <c r="HC329" s="46"/>
      <c r="HD329" s="46"/>
      <c r="HE329" s="46"/>
      <c r="HF329" s="46"/>
      <c r="HG329" s="46"/>
      <c r="HH329" s="46"/>
      <c r="HI329" s="46"/>
      <c r="HJ329" s="46"/>
      <c r="HK329" s="46"/>
      <c r="HL329" s="46"/>
      <c r="HM329" s="46"/>
      <c r="HN329" s="46"/>
      <c r="HO329" s="46"/>
      <c r="HP329" s="46"/>
      <c r="HQ329" s="46"/>
      <c r="HR329" s="46"/>
      <c r="HS329" s="46"/>
      <c r="HT329" s="46"/>
      <c r="HU329" s="46"/>
      <c r="HV329" s="46"/>
      <c r="HW329" s="46"/>
      <c r="HX329" s="46"/>
      <c r="HY329" s="46"/>
      <c r="HZ329" s="46"/>
      <c r="IA329" s="46"/>
      <c r="IB329" s="46"/>
      <c r="IC329" s="46"/>
      <c r="ID329" s="46"/>
      <c r="IE329" s="46"/>
      <c r="IF329" s="46"/>
      <c r="IG329" s="46"/>
      <c r="IH329" s="46"/>
      <c r="II329" s="46"/>
      <c r="IJ329" s="46"/>
      <c r="IK329" s="46"/>
      <c r="IL329" s="46"/>
      <c r="IM329" s="46"/>
      <c r="IN329" s="46"/>
      <c r="IO329" s="46"/>
      <c r="IP329" s="46"/>
      <c r="IQ329" s="46"/>
      <c r="IR329" s="46"/>
      <c r="IS329" s="46"/>
      <c r="IT329" s="46"/>
      <c r="IU329" s="46"/>
      <c r="IV329" s="46"/>
    </row>
    <row r="330" spans="1:256" ht="14.25">
      <c r="A330" s="56" t="s">
        <v>454</v>
      </c>
      <c r="B330" s="150" t="s">
        <v>13</v>
      </c>
      <c r="C330" s="150" t="s">
        <v>1338</v>
      </c>
      <c r="D330" s="29" t="s">
        <v>70</v>
      </c>
      <c r="E330" s="46"/>
      <c r="F330" s="16" t="str">
        <f t="shared" si="45"/>
        <v>う２８</v>
      </c>
      <c r="G330" s="16" t="str">
        <f t="shared" si="46"/>
        <v>伊吹邦子</v>
      </c>
      <c r="H330" s="29" t="s">
        <v>424</v>
      </c>
      <c r="I330" s="16" t="s">
        <v>80</v>
      </c>
      <c r="J330" s="137">
        <v>1969</v>
      </c>
      <c r="K330" s="20">
        <f t="shared" si="47"/>
        <v>55</v>
      </c>
      <c r="L330" s="16" t="str">
        <f t="shared" si="44"/>
        <v>OK</v>
      </c>
      <c r="M330" s="136" t="s">
        <v>1315</v>
      </c>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c r="BH330" s="46"/>
      <c r="BI330" s="46"/>
      <c r="BJ330" s="46"/>
      <c r="BK330" s="46"/>
      <c r="BL330" s="46"/>
      <c r="BM330" s="46"/>
      <c r="BN330" s="46"/>
      <c r="BO330" s="46"/>
      <c r="BP330" s="46"/>
      <c r="BQ330" s="46"/>
      <c r="BR330" s="46"/>
      <c r="BS330" s="46"/>
      <c r="BT330" s="46"/>
      <c r="BU330" s="46"/>
      <c r="BV330" s="46"/>
      <c r="BW330" s="46"/>
      <c r="BX330" s="46"/>
      <c r="BY330" s="46"/>
      <c r="BZ330" s="46"/>
      <c r="CA330" s="46"/>
      <c r="CB330" s="46"/>
      <c r="CC330" s="46"/>
      <c r="CD330" s="46"/>
      <c r="CE330" s="46"/>
      <c r="CF330" s="46"/>
      <c r="CG330" s="46"/>
      <c r="CH330" s="46"/>
      <c r="CI330" s="46"/>
      <c r="CJ330" s="46"/>
      <c r="CK330" s="46"/>
      <c r="CL330" s="46"/>
      <c r="CM330" s="46"/>
      <c r="CN330" s="46"/>
      <c r="CO330" s="46"/>
      <c r="CP330" s="46"/>
      <c r="CQ330" s="46"/>
      <c r="CR330" s="46"/>
      <c r="CS330" s="46"/>
      <c r="CT330" s="46"/>
      <c r="CU330" s="46"/>
      <c r="CV330" s="46"/>
      <c r="CW330" s="46"/>
      <c r="CX330" s="46"/>
      <c r="CY330" s="46"/>
      <c r="CZ330" s="46"/>
      <c r="DA330" s="46"/>
      <c r="DB330" s="46"/>
      <c r="DC330" s="46"/>
      <c r="DD330" s="46"/>
      <c r="DE330" s="46"/>
      <c r="DF330" s="46"/>
      <c r="DG330" s="46"/>
      <c r="DH330" s="46"/>
      <c r="DI330" s="46"/>
      <c r="DJ330" s="46"/>
      <c r="DK330" s="46"/>
      <c r="DL330" s="46"/>
      <c r="DM330" s="46"/>
      <c r="DN330" s="46"/>
      <c r="DO330" s="46"/>
      <c r="DP330" s="46"/>
      <c r="DQ330" s="46"/>
      <c r="DR330" s="46"/>
      <c r="DS330" s="46"/>
      <c r="DT330" s="46"/>
      <c r="DU330" s="46"/>
      <c r="DV330" s="46"/>
      <c r="DW330" s="46"/>
      <c r="DX330" s="46"/>
      <c r="DY330" s="46"/>
      <c r="DZ330" s="46"/>
      <c r="EA330" s="46"/>
      <c r="EB330" s="46"/>
      <c r="EC330" s="46"/>
      <c r="ED330" s="46"/>
      <c r="EE330" s="46"/>
      <c r="EF330" s="46"/>
      <c r="EG330" s="46"/>
      <c r="EH330" s="46"/>
      <c r="EI330" s="46"/>
      <c r="EJ330" s="46"/>
      <c r="EK330" s="46"/>
      <c r="EL330" s="46"/>
      <c r="EM330" s="46"/>
      <c r="EN330" s="46"/>
      <c r="EO330" s="46"/>
      <c r="EP330" s="46"/>
      <c r="EQ330" s="46"/>
      <c r="ER330" s="46"/>
      <c r="ES330" s="46"/>
      <c r="ET330" s="46"/>
      <c r="EU330" s="46"/>
      <c r="EV330" s="46"/>
      <c r="EW330" s="46"/>
      <c r="EX330" s="46"/>
      <c r="EY330" s="46"/>
      <c r="EZ330" s="46"/>
      <c r="FA330" s="46"/>
      <c r="FB330" s="46"/>
      <c r="FC330" s="46"/>
      <c r="FD330" s="46"/>
      <c r="FE330" s="46"/>
      <c r="FF330" s="46"/>
      <c r="FG330" s="46"/>
      <c r="FH330" s="46"/>
      <c r="FI330" s="46"/>
      <c r="FJ330" s="46"/>
      <c r="FK330" s="46"/>
      <c r="FL330" s="46"/>
      <c r="FM330" s="46"/>
      <c r="FN330" s="46"/>
      <c r="FO330" s="46"/>
      <c r="FP330" s="46"/>
      <c r="FQ330" s="46"/>
      <c r="FR330" s="46"/>
      <c r="FS330" s="46"/>
      <c r="FT330" s="46"/>
      <c r="FU330" s="46"/>
      <c r="FV330" s="46"/>
      <c r="FW330" s="46"/>
      <c r="FX330" s="46"/>
      <c r="FY330" s="46"/>
      <c r="FZ330" s="46"/>
      <c r="GA330" s="46"/>
      <c r="GB330" s="46"/>
      <c r="GC330" s="46"/>
      <c r="GD330" s="46"/>
      <c r="GE330" s="46"/>
      <c r="GF330" s="46"/>
      <c r="GG330" s="46"/>
      <c r="GH330" s="46"/>
      <c r="GI330" s="46"/>
      <c r="GJ330" s="46"/>
      <c r="GK330" s="46"/>
      <c r="GL330" s="46"/>
      <c r="GM330" s="46"/>
      <c r="GN330" s="46"/>
      <c r="GO330" s="46"/>
      <c r="GP330" s="46"/>
      <c r="GQ330" s="46"/>
      <c r="GR330" s="46"/>
      <c r="GS330" s="46"/>
      <c r="GT330" s="46"/>
      <c r="GU330" s="46"/>
      <c r="GV330" s="46"/>
      <c r="GW330" s="46"/>
      <c r="GX330" s="46"/>
      <c r="GY330" s="46"/>
      <c r="GZ330" s="46"/>
      <c r="HA330" s="46"/>
      <c r="HB330" s="46"/>
      <c r="HC330" s="46"/>
      <c r="HD330" s="46"/>
      <c r="HE330" s="46"/>
      <c r="HF330" s="46"/>
      <c r="HG330" s="46"/>
      <c r="HH330" s="46"/>
      <c r="HI330" s="46"/>
      <c r="HJ330" s="46"/>
      <c r="HK330" s="46"/>
      <c r="HL330" s="46"/>
      <c r="HM330" s="46"/>
      <c r="HN330" s="46"/>
      <c r="HO330" s="46"/>
      <c r="HP330" s="46"/>
      <c r="HQ330" s="46"/>
      <c r="HR330" s="46"/>
      <c r="HS330" s="46"/>
      <c r="HT330" s="46"/>
      <c r="HU330" s="46"/>
      <c r="HV330" s="46"/>
      <c r="HW330" s="46"/>
      <c r="HX330" s="46"/>
      <c r="HY330" s="46"/>
      <c r="HZ330" s="46"/>
      <c r="IA330" s="46"/>
      <c r="IB330" s="46"/>
      <c r="IC330" s="46"/>
      <c r="ID330" s="46"/>
      <c r="IE330" s="46"/>
      <c r="IF330" s="46"/>
      <c r="IG330" s="46"/>
      <c r="IH330" s="46"/>
      <c r="II330" s="46"/>
      <c r="IJ330" s="46"/>
      <c r="IK330" s="46"/>
      <c r="IL330" s="46"/>
      <c r="IM330" s="46"/>
      <c r="IN330" s="46"/>
      <c r="IO330" s="46"/>
      <c r="IP330" s="46"/>
      <c r="IQ330" s="46"/>
      <c r="IR330" s="46"/>
      <c r="IS330" s="46"/>
      <c r="IT330" s="46"/>
      <c r="IU330" s="46"/>
      <c r="IV330" s="46"/>
    </row>
    <row r="331" spans="1:256" ht="14.25">
      <c r="A331" s="56" t="s">
        <v>455</v>
      </c>
      <c r="B331" s="60" t="s">
        <v>472</v>
      </c>
      <c r="C331" s="61" t="s">
        <v>473</v>
      </c>
      <c r="D331" s="29" t="s">
        <v>70</v>
      </c>
      <c r="E331" s="46"/>
      <c r="F331" s="16" t="str">
        <f t="shared" si="45"/>
        <v>う２９</v>
      </c>
      <c r="G331" s="16" t="str">
        <f t="shared" si="46"/>
        <v>植垣貴美子</v>
      </c>
      <c r="H331" s="29" t="s">
        <v>424</v>
      </c>
      <c r="I331" s="29" t="s">
        <v>80</v>
      </c>
      <c r="J331" s="142">
        <v>1965</v>
      </c>
      <c r="K331" s="20">
        <f t="shared" si="47"/>
        <v>59</v>
      </c>
      <c r="L331" s="16" t="str">
        <f t="shared" si="44"/>
        <v>OK</v>
      </c>
      <c r="M331" s="55" t="s">
        <v>213</v>
      </c>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6"/>
      <c r="BU331" s="46"/>
      <c r="BV331" s="46"/>
      <c r="BW331" s="46"/>
      <c r="BX331" s="46"/>
      <c r="BY331" s="46"/>
      <c r="BZ331" s="46"/>
      <c r="CA331" s="46"/>
      <c r="CB331" s="46"/>
      <c r="CC331" s="46"/>
      <c r="CD331" s="46"/>
      <c r="CE331" s="46"/>
      <c r="CF331" s="46"/>
      <c r="CG331" s="46"/>
      <c r="CH331" s="46"/>
      <c r="CI331" s="46"/>
      <c r="CJ331" s="46"/>
      <c r="CK331" s="46"/>
      <c r="CL331" s="46"/>
      <c r="CM331" s="46"/>
      <c r="CN331" s="46"/>
      <c r="CO331" s="46"/>
      <c r="CP331" s="46"/>
      <c r="CQ331" s="46"/>
      <c r="CR331" s="46"/>
      <c r="CS331" s="46"/>
      <c r="CT331" s="46"/>
      <c r="CU331" s="46"/>
      <c r="CV331" s="46"/>
      <c r="CW331" s="46"/>
      <c r="CX331" s="46"/>
      <c r="CY331" s="46"/>
      <c r="CZ331" s="46"/>
      <c r="DA331" s="46"/>
      <c r="DB331" s="46"/>
      <c r="DC331" s="46"/>
      <c r="DD331" s="46"/>
      <c r="DE331" s="46"/>
      <c r="DF331" s="46"/>
      <c r="DG331" s="46"/>
      <c r="DH331" s="46"/>
      <c r="DI331" s="46"/>
      <c r="DJ331" s="46"/>
      <c r="DK331" s="46"/>
      <c r="DL331" s="46"/>
      <c r="DM331" s="46"/>
      <c r="DN331" s="46"/>
      <c r="DO331" s="46"/>
      <c r="DP331" s="46"/>
      <c r="DQ331" s="46"/>
      <c r="DR331" s="46"/>
      <c r="DS331" s="46"/>
      <c r="DT331" s="46"/>
      <c r="DU331" s="46"/>
      <c r="DV331" s="46"/>
      <c r="DW331" s="46"/>
      <c r="DX331" s="46"/>
      <c r="DY331" s="46"/>
      <c r="DZ331" s="46"/>
      <c r="EA331" s="46"/>
      <c r="EB331" s="46"/>
      <c r="EC331" s="46"/>
      <c r="ED331" s="46"/>
      <c r="EE331" s="46"/>
      <c r="EF331" s="46"/>
      <c r="EG331" s="46"/>
      <c r="EH331" s="46"/>
      <c r="EI331" s="46"/>
      <c r="EJ331" s="46"/>
      <c r="EK331" s="46"/>
      <c r="EL331" s="46"/>
      <c r="EM331" s="46"/>
      <c r="EN331" s="46"/>
      <c r="EO331" s="46"/>
      <c r="EP331" s="46"/>
      <c r="EQ331" s="46"/>
      <c r="ER331" s="46"/>
      <c r="ES331" s="46"/>
      <c r="ET331" s="46"/>
      <c r="EU331" s="46"/>
      <c r="EV331" s="46"/>
      <c r="EW331" s="46"/>
      <c r="EX331" s="46"/>
      <c r="EY331" s="46"/>
      <c r="EZ331" s="46"/>
      <c r="FA331" s="46"/>
      <c r="FB331" s="46"/>
      <c r="FC331" s="46"/>
      <c r="FD331" s="46"/>
      <c r="FE331" s="46"/>
      <c r="FF331" s="46"/>
      <c r="FG331" s="46"/>
      <c r="FH331" s="46"/>
      <c r="FI331" s="46"/>
      <c r="FJ331" s="46"/>
      <c r="FK331" s="46"/>
      <c r="FL331" s="46"/>
      <c r="FM331" s="46"/>
      <c r="FN331" s="46"/>
      <c r="FO331" s="46"/>
      <c r="FP331" s="46"/>
      <c r="FQ331" s="46"/>
      <c r="FR331" s="46"/>
      <c r="FS331" s="46"/>
      <c r="FT331" s="46"/>
      <c r="FU331" s="46"/>
      <c r="FV331" s="46"/>
      <c r="FW331" s="46"/>
      <c r="FX331" s="46"/>
      <c r="FY331" s="46"/>
      <c r="FZ331" s="46"/>
      <c r="GA331" s="46"/>
      <c r="GB331" s="46"/>
      <c r="GC331" s="46"/>
      <c r="GD331" s="46"/>
      <c r="GE331" s="46"/>
      <c r="GF331" s="46"/>
      <c r="GG331" s="46"/>
      <c r="GH331" s="46"/>
      <c r="GI331" s="46"/>
      <c r="GJ331" s="46"/>
      <c r="GK331" s="46"/>
      <c r="GL331" s="46"/>
      <c r="GM331" s="46"/>
      <c r="GN331" s="46"/>
      <c r="GO331" s="46"/>
      <c r="GP331" s="46"/>
      <c r="GQ331" s="46"/>
      <c r="GR331" s="46"/>
      <c r="GS331" s="46"/>
      <c r="GT331" s="46"/>
      <c r="GU331" s="46"/>
      <c r="GV331" s="46"/>
      <c r="GW331" s="46"/>
      <c r="GX331" s="46"/>
      <c r="GY331" s="46"/>
      <c r="GZ331" s="46"/>
      <c r="HA331" s="46"/>
      <c r="HB331" s="46"/>
      <c r="HC331" s="46"/>
      <c r="HD331" s="46"/>
      <c r="HE331" s="46"/>
      <c r="HF331" s="46"/>
      <c r="HG331" s="46"/>
      <c r="HH331" s="46"/>
      <c r="HI331" s="46"/>
      <c r="HJ331" s="46"/>
      <c r="HK331" s="46"/>
      <c r="HL331" s="46"/>
      <c r="HM331" s="46"/>
      <c r="HN331" s="46"/>
      <c r="HO331" s="46"/>
      <c r="HP331" s="46"/>
      <c r="HQ331" s="46"/>
      <c r="HR331" s="46"/>
      <c r="HS331" s="46"/>
      <c r="HT331" s="46"/>
      <c r="HU331" s="46"/>
      <c r="HV331" s="46"/>
      <c r="HW331" s="46"/>
      <c r="HX331" s="46"/>
      <c r="HY331" s="46"/>
      <c r="HZ331" s="46"/>
      <c r="IA331" s="46"/>
      <c r="IB331" s="46"/>
      <c r="IC331" s="46"/>
      <c r="ID331" s="46"/>
      <c r="IE331" s="46"/>
      <c r="IF331" s="46"/>
      <c r="IG331" s="46"/>
      <c r="IH331" s="46"/>
      <c r="II331" s="46"/>
      <c r="IJ331" s="46"/>
      <c r="IK331" s="46"/>
      <c r="IL331" s="46"/>
      <c r="IM331" s="46"/>
      <c r="IN331" s="46"/>
      <c r="IO331" s="46"/>
      <c r="IP331" s="46"/>
      <c r="IQ331" s="46"/>
      <c r="IR331" s="46"/>
      <c r="IS331" s="46"/>
      <c r="IT331" s="46"/>
      <c r="IU331" s="46"/>
      <c r="IV331" s="46"/>
    </row>
    <row r="332" spans="1:256" ht="14.25">
      <c r="A332" s="56" t="s">
        <v>458</v>
      </c>
      <c r="B332" s="45" t="s">
        <v>1339</v>
      </c>
      <c r="C332" s="45" t="s">
        <v>1340</v>
      </c>
      <c r="D332" s="29" t="s">
        <v>70</v>
      </c>
      <c r="E332" s="46"/>
      <c r="F332" s="16" t="str">
        <f t="shared" si="45"/>
        <v>う３０</v>
      </c>
      <c r="G332" s="16" t="str">
        <f t="shared" si="46"/>
        <v>牛道心</v>
      </c>
      <c r="H332" s="29" t="s">
        <v>424</v>
      </c>
      <c r="I332" s="16" t="s">
        <v>80</v>
      </c>
      <c r="J332" s="257">
        <v>1978</v>
      </c>
      <c r="K332" s="20">
        <f t="shared" si="47"/>
        <v>46</v>
      </c>
      <c r="L332" s="16" t="str">
        <f t="shared" si="44"/>
        <v>OK</v>
      </c>
      <c r="M332" s="46" t="s">
        <v>924</v>
      </c>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6"/>
      <c r="BZ332" s="46"/>
      <c r="CA332" s="46"/>
      <c r="CB332" s="46"/>
      <c r="CC332" s="46"/>
      <c r="CD332" s="46"/>
      <c r="CE332" s="46"/>
      <c r="CF332" s="46"/>
      <c r="CG332" s="46"/>
      <c r="CH332" s="46"/>
      <c r="CI332" s="46"/>
      <c r="CJ332" s="46"/>
      <c r="CK332" s="46"/>
      <c r="CL332" s="46"/>
      <c r="CM332" s="46"/>
      <c r="CN332" s="46"/>
      <c r="CO332" s="46"/>
      <c r="CP332" s="46"/>
      <c r="CQ332" s="46"/>
      <c r="CR332" s="46"/>
      <c r="CS332" s="46"/>
      <c r="CT332" s="46"/>
      <c r="CU332" s="46"/>
      <c r="CV332" s="46"/>
      <c r="CW332" s="46"/>
      <c r="CX332" s="46"/>
      <c r="CY332" s="46"/>
      <c r="CZ332" s="46"/>
      <c r="DA332" s="46"/>
      <c r="DB332" s="46"/>
      <c r="DC332" s="46"/>
      <c r="DD332" s="46"/>
      <c r="DE332" s="46"/>
      <c r="DF332" s="46"/>
      <c r="DG332" s="46"/>
      <c r="DH332" s="46"/>
      <c r="DI332" s="46"/>
      <c r="DJ332" s="46"/>
      <c r="DK332" s="46"/>
      <c r="DL332" s="46"/>
      <c r="DM332" s="46"/>
      <c r="DN332" s="46"/>
      <c r="DO332" s="46"/>
      <c r="DP332" s="46"/>
      <c r="DQ332" s="46"/>
      <c r="DR332" s="46"/>
      <c r="DS332" s="46"/>
      <c r="DT332" s="46"/>
      <c r="DU332" s="46"/>
      <c r="DV332" s="46"/>
      <c r="DW332" s="46"/>
      <c r="DX332" s="46"/>
      <c r="DY332" s="46"/>
      <c r="DZ332" s="46"/>
      <c r="EA332" s="46"/>
      <c r="EB332" s="46"/>
      <c r="EC332" s="46"/>
      <c r="ED332" s="46"/>
      <c r="EE332" s="46"/>
      <c r="EF332" s="46"/>
      <c r="EG332" s="46"/>
      <c r="EH332" s="46"/>
      <c r="EI332" s="46"/>
      <c r="EJ332" s="46"/>
      <c r="EK332" s="46"/>
      <c r="EL332" s="46"/>
      <c r="EM332" s="46"/>
      <c r="EN332" s="46"/>
      <c r="EO332" s="46"/>
      <c r="EP332" s="46"/>
      <c r="EQ332" s="46"/>
      <c r="ER332" s="46"/>
      <c r="ES332" s="46"/>
      <c r="ET332" s="46"/>
      <c r="EU332" s="46"/>
      <c r="EV332" s="46"/>
      <c r="EW332" s="46"/>
      <c r="EX332" s="46"/>
      <c r="EY332" s="46"/>
      <c r="EZ332" s="46"/>
      <c r="FA332" s="46"/>
      <c r="FB332" s="46"/>
      <c r="FC332" s="46"/>
      <c r="FD332" s="46"/>
      <c r="FE332" s="46"/>
      <c r="FF332" s="46"/>
      <c r="FG332" s="46"/>
      <c r="FH332" s="46"/>
      <c r="FI332" s="46"/>
      <c r="FJ332" s="46"/>
      <c r="FK332" s="46"/>
      <c r="FL332" s="46"/>
      <c r="FM332" s="46"/>
      <c r="FN332" s="46"/>
      <c r="FO332" s="46"/>
      <c r="FP332" s="46"/>
      <c r="FQ332" s="46"/>
      <c r="FR332" s="46"/>
      <c r="FS332" s="46"/>
      <c r="FT332" s="46"/>
      <c r="FU332" s="46"/>
      <c r="FV332" s="46"/>
      <c r="FW332" s="46"/>
      <c r="FX332" s="46"/>
      <c r="FY332" s="46"/>
      <c r="FZ332" s="46"/>
      <c r="GA332" s="46"/>
      <c r="GB332" s="46"/>
      <c r="GC332" s="46"/>
      <c r="GD332" s="46"/>
      <c r="GE332" s="46"/>
      <c r="GF332" s="46"/>
      <c r="GG332" s="46"/>
      <c r="GH332" s="46"/>
      <c r="GI332" s="46"/>
      <c r="GJ332" s="46"/>
      <c r="GK332" s="46"/>
      <c r="GL332" s="46"/>
      <c r="GM332" s="46"/>
      <c r="GN332" s="46"/>
      <c r="GO332" s="46"/>
      <c r="GP332" s="46"/>
      <c r="GQ332" s="46"/>
      <c r="GR332" s="46"/>
      <c r="GS332" s="46"/>
      <c r="GT332" s="46"/>
      <c r="GU332" s="46"/>
      <c r="GV332" s="46"/>
      <c r="GW332" s="46"/>
      <c r="GX332" s="46"/>
      <c r="GY332" s="46"/>
      <c r="GZ332" s="46"/>
      <c r="HA332" s="46"/>
      <c r="HB332" s="46"/>
      <c r="HC332" s="46"/>
      <c r="HD332" s="46"/>
      <c r="HE332" s="46"/>
      <c r="HF332" s="46"/>
      <c r="HG332" s="46"/>
      <c r="HH332" s="46"/>
      <c r="HI332" s="46"/>
      <c r="HJ332" s="46"/>
      <c r="HK332" s="46"/>
      <c r="HL332" s="46"/>
      <c r="HM332" s="46"/>
      <c r="HN332" s="46"/>
      <c r="HO332" s="46"/>
      <c r="HP332" s="46"/>
      <c r="HQ332" s="46"/>
      <c r="HR332" s="46"/>
      <c r="HS332" s="46"/>
      <c r="HT332" s="46"/>
      <c r="HU332" s="46"/>
      <c r="HV332" s="46"/>
      <c r="HW332" s="46"/>
      <c r="HX332" s="46"/>
      <c r="HY332" s="46"/>
      <c r="HZ332" s="46"/>
      <c r="IA332" s="46"/>
      <c r="IB332" s="46"/>
      <c r="IC332" s="46"/>
      <c r="ID332" s="46"/>
      <c r="IE332" s="46"/>
      <c r="IF332" s="46"/>
      <c r="IG332" s="46"/>
      <c r="IH332" s="46"/>
      <c r="II332" s="46"/>
      <c r="IJ332" s="46"/>
      <c r="IK332" s="46"/>
      <c r="IL332" s="46"/>
      <c r="IM332" s="46"/>
      <c r="IN332" s="46"/>
      <c r="IO332" s="46"/>
      <c r="IP332" s="46"/>
      <c r="IQ332" s="46"/>
      <c r="IR332" s="46"/>
      <c r="IS332" s="46"/>
      <c r="IT332" s="46"/>
      <c r="IU332" s="46"/>
      <c r="IV332" s="46"/>
    </row>
    <row r="333" spans="1:256">
      <c r="A333" s="56" t="s">
        <v>460</v>
      </c>
      <c r="B333" s="45" t="s">
        <v>395</v>
      </c>
      <c r="C333" s="45" t="s">
        <v>1341</v>
      </c>
      <c r="D333" s="29" t="s">
        <v>70</v>
      </c>
      <c r="E333" s="46"/>
      <c r="F333" s="16" t="str">
        <f t="shared" si="45"/>
        <v>う３１</v>
      </c>
      <c r="G333" s="16" t="str">
        <f t="shared" si="46"/>
        <v>梅田陽子</v>
      </c>
      <c r="H333" s="29" t="s">
        <v>424</v>
      </c>
      <c r="I333" s="16" t="s">
        <v>80</v>
      </c>
      <c r="J333" s="135">
        <v>1969</v>
      </c>
      <c r="K333" s="20">
        <f t="shared" si="47"/>
        <v>55</v>
      </c>
      <c r="L333" s="16" t="str">
        <f t="shared" si="44"/>
        <v>OK</v>
      </c>
      <c r="M333" s="136" t="s">
        <v>1342</v>
      </c>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c r="BH333" s="46"/>
      <c r="BI333" s="46"/>
      <c r="BJ333" s="46"/>
      <c r="BK333" s="46"/>
      <c r="BL333" s="46"/>
      <c r="BM333" s="46"/>
      <c r="BN333" s="46"/>
      <c r="BO333" s="46"/>
      <c r="BP333" s="46"/>
      <c r="BQ333" s="46"/>
      <c r="BR333" s="46"/>
      <c r="BS333" s="46"/>
      <c r="BT333" s="46"/>
      <c r="BU333" s="46"/>
      <c r="BV333" s="46"/>
      <c r="BW333" s="46"/>
      <c r="BX333" s="46"/>
      <c r="BY333" s="46"/>
      <c r="BZ333" s="46"/>
      <c r="CA333" s="46"/>
      <c r="CB333" s="46"/>
      <c r="CC333" s="46"/>
      <c r="CD333" s="46"/>
      <c r="CE333" s="46"/>
      <c r="CF333" s="46"/>
      <c r="CG333" s="46"/>
      <c r="CH333" s="46"/>
      <c r="CI333" s="46"/>
      <c r="CJ333" s="46"/>
      <c r="CK333" s="46"/>
      <c r="CL333" s="46"/>
      <c r="CM333" s="46"/>
      <c r="CN333" s="46"/>
      <c r="CO333" s="46"/>
      <c r="CP333" s="46"/>
      <c r="CQ333" s="46"/>
      <c r="CR333" s="46"/>
      <c r="CS333" s="46"/>
      <c r="CT333" s="46"/>
      <c r="CU333" s="46"/>
      <c r="CV333" s="46"/>
      <c r="CW333" s="46"/>
      <c r="CX333" s="46"/>
      <c r="CY333" s="46"/>
      <c r="CZ333" s="46"/>
      <c r="DA333" s="46"/>
      <c r="DB333" s="46"/>
      <c r="DC333" s="46"/>
      <c r="DD333" s="46"/>
      <c r="DE333" s="46"/>
      <c r="DF333" s="46"/>
      <c r="DG333" s="46"/>
      <c r="DH333" s="46"/>
      <c r="DI333" s="46"/>
      <c r="DJ333" s="46"/>
      <c r="DK333" s="46"/>
      <c r="DL333" s="46"/>
      <c r="DM333" s="46"/>
      <c r="DN333" s="46"/>
      <c r="DO333" s="46"/>
      <c r="DP333" s="46"/>
      <c r="DQ333" s="46"/>
      <c r="DR333" s="46"/>
      <c r="DS333" s="46"/>
      <c r="DT333" s="46"/>
      <c r="DU333" s="46"/>
      <c r="DV333" s="46"/>
      <c r="DW333" s="46"/>
      <c r="DX333" s="46"/>
      <c r="DY333" s="46"/>
      <c r="DZ333" s="46"/>
      <c r="EA333" s="46"/>
      <c r="EB333" s="46"/>
      <c r="EC333" s="46"/>
      <c r="ED333" s="46"/>
      <c r="EE333" s="46"/>
      <c r="EF333" s="46"/>
      <c r="EG333" s="46"/>
      <c r="EH333" s="46"/>
      <c r="EI333" s="46"/>
      <c r="EJ333" s="46"/>
      <c r="EK333" s="46"/>
      <c r="EL333" s="46"/>
      <c r="EM333" s="46"/>
      <c r="EN333" s="46"/>
      <c r="EO333" s="46"/>
      <c r="EP333" s="46"/>
      <c r="EQ333" s="46"/>
      <c r="ER333" s="46"/>
      <c r="ES333" s="46"/>
      <c r="ET333" s="46"/>
      <c r="EU333" s="46"/>
      <c r="EV333" s="46"/>
      <c r="EW333" s="46"/>
      <c r="EX333" s="46"/>
      <c r="EY333" s="46"/>
      <c r="EZ333" s="46"/>
      <c r="FA333" s="46"/>
      <c r="FB333" s="46"/>
      <c r="FC333" s="46"/>
      <c r="FD333" s="46"/>
      <c r="FE333" s="46"/>
      <c r="FF333" s="46"/>
      <c r="FG333" s="46"/>
      <c r="FH333" s="46"/>
      <c r="FI333" s="46"/>
      <c r="FJ333" s="46"/>
      <c r="FK333" s="46"/>
      <c r="FL333" s="46"/>
      <c r="FM333" s="46"/>
      <c r="FN333" s="46"/>
      <c r="FO333" s="46"/>
      <c r="FP333" s="46"/>
      <c r="FQ333" s="46"/>
      <c r="FR333" s="46"/>
      <c r="FS333" s="46"/>
      <c r="FT333" s="46"/>
      <c r="FU333" s="46"/>
      <c r="FV333" s="46"/>
      <c r="FW333" s="46"/>
      <c r="FX333" s="46"/>
      <c r="FY333" s="46"/>
      <c r="FZ333" s="46"/>
      <c r="GA333" s="46"/>
      <c r="GB333" s="46"/>
      <c r="GC333" s="46"/>
      <c r="GD333" s="46"/>
      <c r="GE333" s="46"/>
      <c r="GF333" s="46"/>
      <c r="GG333" s="46"/>
      <c r="GH333" s="46"/>
      <c r="GI333" s="46"/>
      <c r="GJ333" s="46"/>
      <c r="GK333" s="46"/>
      <c r="GL333" s="46"/>
      <c r="GM333" s="46"/>
      <c r="GN333" s="46"/>
      <c r="GO333" s="46"/>
      <c r="GP333" s="46"/>
      <c r="GQ333" s="46"/>
      <c r="GR333" s="46"/>
      <c r="GS333" s="46"/>
      <c r="GT333" s="46"/>
      <c r="GU333" s="46"/>
      <c r="GV333" s="46"/>
      <c r="GW333" s="46"/>
      <c r="GX333" s="46"/>
      <c r="GY333" s="46"/>
      <c r="GZ333" s="46"/>
      <c r="HA333" s="46"/>
      <c r="HB333" s="46"/>
      <c r="HC333" s="46"/>
      <c r="HD333" s="46"/>
      <c r="HE333" s="46"/>
      <c r="HF333" s="46"/>
      <c r="HG333" s="46"/>
      <c r="HH333" s="46"/>
      <c r="HI333" s="46"/>
      <c r="HJ333" s="46"/>
      <c r="HK333" s="46"/>
      <c r="HL333" s="46"/>
      <c r="HM333" s="46"/>
      <c r="HN333" s="46"/>
      <c r="HO333" s="46"/>
      <c r="HP333" s="46"/>
      <c r="HQ333" s="46"/>
      <c r="HR333" s="46"/>
      <c r="HS333" s="46"/>
      <c r="HT333" s="46"/>
      <c r="HU333" s="46"/>
      <c r="HV333" s="46"/>
      <c r="HW333" s="46"/>
      <c r="HX333" s="46"/>
      <c r="HY333" s="46"/>
      <c r="HZ333" s="46"/>
      <c r="IA333" s="46"/>
      <c r="IB333" s="46"/>
      <c r="IC333" s="46"/>
      <c r="ID333" s="46"/>
      <c r="IE333" s="46"/>
      <c r="IF333" s="46"/>
      <c r="IG333" s="46"/>
      <c r="IH333" s="46"/>
      <c r="II333" s="46"/>
      <c r="IJ333" s="46"/>
      <c r="IK333" s="46"/>
      <c r="IL333" s="46"/>
      <c r="IM333" s="46"/>
      <c r="IN333" s="46"/>
      <c r="IO333" s="46"/>
      <c r="IP333" s="46"/>
      <c r="IQ333" s="46"/>
      <c r="IR333" s="46"/>
      <c r="IS333" s="46"/>
      <c r="IT333" s="46"/>
      <c r="IU333" s="46"/>
      <c r="IV333" s="46"/>
    </row>
    <row r="334" spans="1:256" ht="14.25">
      <c r="A334" s="56" t="s">
        <v>463</v>
      </c>
      <c r="B334" s="45" t="s">
        <v>1311</v>
      </c>
      <c r="C334" s="45" t="s">
        <v>916</v>
      </c>
      <c r="D334" s="29" t="s">
        <v>70</v>
      </c>
      <c r="E334" s="46"/>
      <c r="F334" s="16" t="str">
        <f t="shared" si="45"/>
        <v>う３２</v>
      </c>
      <c r="G334" s="16" t="str">
        <f t="shared" si="46"/>
        <v>垣内美香</v>
      </c>
      <c r="H334" s="29" t="s">
        <v>424</v>
      </c>
      <c r="I334" s="16" t="s">
        <v>80</v>
      </c>
      <c r="J334" s="137">
        <v>1968</v>
      </c>
      <c r="K334" s="20">
        <f t="shared" si="47"/>
        <v>56</v>
      </c>
      <c r="L334" s="16" t="str">
        <f t="shared" si="44"/>
        <v>OK</v>
      </c>
      <c r="M334" s="55" t="s">
        <v>222</v>
      </c>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c r="BH334" s="46"/>
      <c r="BI334" s="46"/>
      <c r="BJ334" s="46"/>
      <c r="BK334" s="46"/>
      <c r="BL334" s="46"/>
      <c r="BM334" s="46"/>
      <c r="BN334" s="46"/>
      <c r="BO334" s="46"/>
      <c r="BP334" s="46"/>
      <c r="BQ334" s="46"/>
      <c r="BR334" s="46"/>
      <c r="BS334" s="46"/>
      <c r="BT334" s="46"/>
      <c r="BU334" s="46"/>
      <c r="BV334" s="46"/>
      <c r="BW334" s="46"/>
      <c r="BX334" s="46"/>
      <c r="BY334" s="46"/>
      <c r="BZ334" s="46"/>
      <c r="CA334" s="46"/>
      <c r="CB334" s="46"/>
      <c r="CC334" s="46"/>
      <c r="CD334" s="46"/>
      <c r="CE334" s="46"/>
      <c r="CF334" s="46"/>
      <c r="CG334" s="46"/>
      <c r="CH334" s="46"/>
      <c r="CI334" s="46"/>
      <c r="CJ334" s="46"/>
      <c r="CK334" s="46"/>
      <c r="CL334" s="46"/>
      <c r="CM334" s="46"/>
      <c r="CN334" s="46"/>
      <c r="CO334" s="46"/>
      <c r="CP334" s="46"/>
      <c r="CQ334" s="46"/>
      <c r="CR334" s="46"/>
      <c r="CS334" s="46"/>
      <c r="CT334" s="46"/>
      <c r="CU334" s="46"/>
      <c r="CV334" s="46"/>
      <c r="CW334" s="46"/>
      <c r="CX334" s="46"/>
      <c r="CY334" s="46"/>
      <c r="CZ334" s="46"/>
      <c r="DA334" s="46"/>
      <c r="DB334" s="46"/>
      <c r="DC334" s="46"/>
      <c r="DD334" s="46"/>
      <c r="DE334" s="46"/>
      <c r="DF334" s="46"/>
      <c r="DG334" s="46"/>
      <c r="DH334" s="46"/>
      <c r="DI334" s="46"/>
      <c r="DJ334" s="46"/>
      <c r="DK334" s="46"/>
      <c r="DL334" s="46"/>
      <c r="DM334" s="46"/>
      <c r="DN334" s="46"/>
      <c r="DO334" s="46"/>
      <c r="DP334" s="46"/>
      <c r="DQ334" s="46"/>
      <c r="DR334" s="46"/>
      <c r="DS334" s="46"/>
      <c r="DT334" s="46"/>
      <c r="DU334" s="46"/>
      <c r="DV334" s="46"/>
      <c r="DW334" s="46"/>
      <c r="DX334" s="46"/>
      <c r="DY334" s="46"/>
      <c r="DZ334" s="46"/>
      <c r="EA334" s="46"/>
      <c r="EB334" s="46"/>
      <c r="EC334" s="46"/>
      <c r="ED334" s="46"/>
      <c r="EE334" s="46"/>
      <c r="EF334" s="46"/>
      <c r="EG334" s="46"/>
      <c r="EH334" s="46"/>
      <c r="EI334" s="46"/>
      <c r="EJ334" s="46"/>
      <c r="EK334" s="46"/>
      <c r="EL334" s="46"/>
      <c r="EM334" s="46"/>
      <c r="EN334" s="46"/>
      <c r="EO334" s="46"/>
      <c r="EP334" s="46"/>
      <c r="EQ334" s="46"/>
      <c r="ER334" s="46"/>
      <c r="ES334" s="46"/>
      <c r="ET334" s="46"/>
      <c r="EU334" s="46"/>
      <c r="EV334" s="46"/>
      <c r="EW334" s="46"/>
      <c r="EX334" s="46"/>
      <c r="EY334" s="46"/>
      <c r="EZ334" s="46"/>
      <c r="FA334" s="46"/>
      <c r="FB334" s="46"/>
      <c r="FC334" s="46"/>
      <c r="FD334" s="46"/>
      <c r="FE334" s="46"/>
      <c r="FF334" s="46"/>
      <c r="FG334" s="46"/>
      <c r="FH334" s="46"/>
      <c r="FI334" s="46"/>
      <c r="FJ334" s="46"/>
      <c r="FK334" s="46"/>
      <c r="FL334" s="46"/>
      <c r="FM334" s="46"/>
      <c r="FN334" s="46"/>
      <c r="FO334" s="46"/>
      <c r="FP334" s="46"/>
      <c r="FQ334" s="46"/>
      <c r="FR334" s="46"/>
      <c r="FS334" s="46"/>
      <c r="FT334" s="46"/>
      <c r="FU334" s="46"/>
      <c r="FV334" s="46"/>
      <c r="FW334" s="46"/>
      <c r="FX334" s="46"/>
      <c r="FY334" s="46"/>
      <c r="FZ334" s="46"/>
      <c r="GA334" s="46"/>
      <c r="GB334" s="46"/>
      <c r="GC334" s="46"/>
      <c r="GD334" s="46"/>
      <c r="GE334" s="46"/>
      <c r="GF334" s="46"/>
      <c r="GG334" s="46"/>
      <c r="GH334" s="46"/>
      <c r="GI334" s="46"/>
      <c r="GJ334" s="46"/>
      <c r="GK334" s="46"/>
      <c r="GL334" s="46"/>
      <c r="GM334" s="46"/>
      <c r="GN334" s="46"/>
      <c r="GO334" s="46"/>
      <c r="GP334" s="46"/>
      <c r="GQ334" s="46"/>
      <c r="GR334" s="46"/>
      <c r="GS334" s="46"/>
      <c r="GT334" s="46"/>
      <c r="GU334" s="46"/>
      <c r="GV334" s="46"/>
      <c r="GW334" s="46"/>
      <c r="GX334" s="46"/>
      <c r="GY334" s="46"/>
      <c r="GZ334" s="46"/>
      <c r="HA334" s="46"/>
      <c r="HB334" s="46"/>
      <c r="HC334" s="46"/>
      <c r="HD334" s="46"/>
      <c r="HE334" s="46"/>
      <c r="HF334" s="46"/>
      <c r="HG334" s="46"/>
      <c r="HH334" s="46"/>
      <c r="HI334" s="46"/>
      <c r="HJ334" s="46"/>
      <c r="HK334" s="46"/>
      <c r="HL334" s="46"/>
      <c r="HM334" s="46"/>
      <c r="HN334" s="46"/>
      <c r="HO334" s="46"/>
      <c r="HP334" s="46"/>
      <c r="HQ334" s="46"/>
      <c r="HR334" s="46"/>
      <c r="HS334" s="46"/>
      <c r="HT334" s="46"/>
      <c r="HU334" s="46"/>
      <c r="HV334" s="46"/>
      <c r="HW334" s="46"/>
      <c r="HX334" s="46"/>
      <c r="HY334" s="46"/>
      <c r="HZ334" s="46"/>
      <c r="IA334" s="46"/>
      <c r="IB334" s="46"/>
      <c r="IC334" s="46"/>
      <c r="ID334" s="46"/>
      <c r="IE334" s="46"/>
      <c r="IF334" s="46"/>
      <c r="IG334" s="46"/>
      <c r="IH334" s="46"/>
      <c r="II334" s="46"/>
      <c r="IJ334" s="46"/>
      <c r="IK334" s="46"/>
      <c r="IL334" s="46"/>
      <c r="IM334" s="46"/>
      <c r="IN334" s="46"/>
      <c r="IO334" s="46"/>
      <c r="IP334" s="46"/>
      <c r="IQ334" s="46"/>
      <c r="IR334" s="46"/>
      <c r="IS334" s="46"/>
      <c r="IT334" s="46"/>
      <c r="IU334" s="46"/>
      <c r="IV334" s="46"/>
    </row>
    <row r="335" spans="1:256" ht="14.25">
      <c r="A335" s="56" t="s">
        <v>466</v>
      </c>
      <c r="B335" s="45" t="s">
        <v>1343</v>
      </c>
      <c r="C335" s="45" t="s">
        <v>1344</v>
      </c>
      <c r="D335" s="29" t="s">
        <v>70</v>
      </c>
      <c r="E335" s="46"/>
      <c r="F335" s="16" t="str">
        <f t="shared" si="45"/>
        <v>う３３</v>
      </c>
      <c r="G335" s="16" t="str">
        <f t="shared" si="46"/>
        <v>川瀬清子</v>
      </c>
      <c r="H335" s="29" t="s">
        <v>424</v>
      </c>
      <c r="I335" s="16" t="s">
        <v>80</v>
      </c>
      <c r="J335" s="141">
        <v>1968</v>
      </c>
      <c r="K335" s="20">
        <f t="shared" si="47"/>
        <v>56</v>
      </c>
      <c r="L335" s="16" t="str">
        <f t="shared" si="44"/>
        <v>OK</v>
      </c>
      <c r="M335" s="256" t="s">
        <v>1321</v>
      </c>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c r="BH335" s="46"/>
      <c r="BI335" s="46"/>
      <c r="BJ335" s="46"/>
      <c r="BK335" s="46"/>
      <c r="BL335" s="46"/>
      <c r="BM335" s="46"/>
      <c r="BN335" s="46"/>
      <c r="BO335" s="46"/>
      <c r="BP335" s="46"/>
      <c r="BQ335" s="46"/>
      <c r="BR335" s="46"/>
      <c r="BS335" s="46"/>
      <c r="BT335" s="46"/>
      <c r="BU335" s="46"/>
      <c r="BV335" s="46"/>
      <c r="BW335" s="46"/>
      <c r="BX335" s="46"/>
      <c r="BY335" s="46"/>
      <c r="BZ335" s="46"/>
      <c r="CA335" s="46"/>
      <c r="CB335" s="46"/>
      <c r="CC335" s="46"/>
      <c r="CD335" s="46"/>
      <c r="CE335" s="46"/>
      <c r="CF335" s="46"/>
      <c r="CG335" s="46"/>
      <c r="CH335" s="46"/>
      <c r="CI335" s="46"/>
      <c r="CJ335" s="46"/>
      <c r="CK335" s="46"/>
      <c r="CL335" s="46"/>
      <c r="CM335" s="46"/>
      <c r="CN335" s="46"/>
      <c r="CO335" s="46"/>
      <c r="CP335" s="46"/>
      <c r="CQ335" s="46"/>
      <c r="CR335" s="46"/>
      <c r="CS335" s="46"/>
      <c r="CT335" s="46"/>
      <c r="CU335" s="46"/>
      <c r="CV335" s="46"/>
      <c r="CW335" s="46"/>
      <c r="CX335" s="46"/>
      <c r="CY335" s="46"/>
      <c r="CZ335" s="46"/>
      <c r="DA335" s="46"/>
      <c r="DB335" s="46"/>
      <c r="DC335" s="46"/>
      <c r="DD335" s="46"/>
      <c r="DE335" s="46"/>
      <c r="DF335" s="46"/>
      <c r="DG335" s="46"/>
      <c r="DH335" s="46"/>
      <c r="DI335" s="46"/>
      <c r="DJ335" s="46"/>
      <c r="DK335" s="46"/>
      <c r="DL335" s="46"/>
      <c r="DM335" s="46"/>
      <c r="DN335" s="46"/>
      <c r="DO335" s="46"/>
      <c r="DP335" s="46"/>
      <c r="DQ335" s="46"/>
      <c r="DR335" s="46"/>
      <c r="DS335" s="46"/>
      <c r="DT335" s="46"/>
      <c r="DU335" s="46"/>
      <c r="DV335" s="46"/>
      <c r="DW335" s="46"/>
      <c r="DX335" s="46"/>
      <c r="DY335" s="46"/>
      <c r="DZ335" s="46"/>
      <c r="EA335" s="46"/>
      <c r="EB335" s="46"/>
      <c r="EC335" s="46"/>
      <c r="ED335" s="46"/>
      <c r="EE335" s="46"/>
      <c r="EF335" s="46"/>
      <c r="EG335" s="46"/>
      <c r="EH335" s="46"/>
      <c r="EI335" s="46"/>
      <c r="EJ335" s="46"/>
      <c r="EK335" s="46"/>
      <c r="EL335" s="46"/>
      <c r="EM335" s="46"/>
      <c r="EN335" s="46"/>
      <c r="EO335" s="46"/>
      <c r="EP335" s="46"/>
      <c r="EQ335" s="46"/>
      <c r="ER335" s="46"/>
      <c r="ES335" s="46"/>
      <c r="ET335" s="46"/>
      <c r="EU335" s="46"/>
      <c r="EV335" s="46"/>
      <c r="EW335" s="46"/>
      <c r="EX335" s="46"/>
      <c r="EY335" s="46"/>
      <c r="EZ335" s="46"/>
      <c r="FA335" s="46"/>
      <c r="FB335" s="46"/>
      <c r="FC335" s="46"/>
      <c r="FD335" s="46"/>
      <c r="FE335" s="46"/>
      <c r="FF335" s="46"/>
      <c r="FG335" s="46"/>
      <c r="FH335" s="46"/>
      <c r="FI335" s="46"/>
      <c r="FJ335" s="46"/>
      <c r="FK335" s="46"/>
      <c r="FL335" s="46"/>
      <c r="FM335" s="46"/>
      <c r="FN335" s="46"/>
      <c r="FO335" s="46"/>
      <c r="FP335" s="46"/>
      <c r="FQ335" s="46"/>
      <c r="FR335" s="46"/>
      <c r="FS335" s="46"/>
      <c r="FT335" s="46"/>
      <c r="FU335" s="46"/>
      <c r="FV335" s="46"/>
      <c r="FW335" s="46"/>
      <c r="FX335" s="46"/>
      <c r="FY335" s="46"/>
      <c r="FZ335" s="46"/>
      <c r="GA335" s="46"/>
      <c r="GB335" s="46"/>
      <c r="GC335" s="46"/>
      <c r="GD335" s="46"/>
      <c r="GE335" s="46"/>
      <c r="GF335" s="46"/>
      <c r="GG335" s="46"/>
      <c r="GH335" s="46"/>
      <c r="GI335" s="46"/>
      <c r="GJ335" s="46"/>
      <c r="GK335" s="46"/>
      <c r="GL335" s="46"/>
      <c r="GM335" s="46"/>
      <c r="GN335" s="46"/>
      <c r="GO335" s="46"/>
      <c r="GP335" s="46"/>
      <c r="GQ335" s="46"/>
      <c r="GR335" s="46"/>
      <c r="GS335" s="46"/>
      <c r="GT335" s="46"/>
      <c r="GU335" s="46"/>
      <c r="GV335" s="46"/>
      <c r="GW335" s="46"/>
      <c r="GX335" s="46"/>
      <c r="GY335" s="46"/>
      <c r="GZ335" s="46"/>
      <c r="HA335" s="46"/>
      <c r="HB335" s="46"/>
      <c r="HC335" s="46"/>
      <c r="HD335" s="46"/>
      <c r="HE335" s="46"/>
      <c r="HF335" s="46"/>
      <c r="HG335" s="46"/>
      <c r="HH335" s="46"/>
      <c r="HI335" s="46"/>
      <c r="HJ335" s="46"/>
      <c r="HK335" s="46"/>
      <c r="HL335" s="46"/>
      <c r="HM335" s="46"/>
      <c r="HN335" s="46"/>
      <c r="HO335" s="46"/>
      <c r="HP335" s="46"/>
      <c r="HQ335" s="46"/>
      <c r="HR335" s="46"/>
      <c r="HS335" s="46"/>
      <c r="HT335" s="46"/>
      <c r="HU335" s="46"/>
      <c r="HV335" s="46"/>
      <c r="HW335" s="46"/>
      <c r="HX335" s="46"/>
      <c r="HY335" s="46"/>
      <c r="HZ335" s="46"/>
      <c r="IA335" s="46"/>
      <c r="IB335" s="46"/>
      <c r="IC335" s="46"/>
      <c r="ID335" s="46"/>
      <c r="IE335" s="46"/>
      <c r="IF335" s="46"/>
      <c r="IG335" s="46"/>
      <c r="IH335" s="46"/>
      <c r="II335" s="46"/>
      <c r="IJ335" s="46"/>
      <c r="IK335" s="46"/>
      <c r="IL335" s="46"/>
      <c r="IM335" s="46"/>
      <c r="IN335" s="46"/>
      <c r="IO335" s="46"/>
      <c r="IP335" s="46"/>
      <c r="IQ335" s="46"/>
      <c r="IR335" s="46"/>
      <c r="IS335" s="46"/>
      <c r="IT335" s="46"/>
      <c r="IU335" s="46"/>
      <c r="IV335" s="46"/>
    </row>
    <row r="336" spans="1:256" ht="14.25">
      <c r="A336" s="56" t="s">
        <v>468</v>
      </c>
      <c r="B336" s="59" t="s">
        <v>476</v>
      </c>
      <c r="C336" s="59" t="s">
        <v>1345</v>
      </c>
      <c r="D336" s="29" t="s">
        <v>70</v>
      </c>
      <c r="E336" s="46"/>
      <c r="F336" s="16" t="str">
        <f t="shared" si="45"/>
        <v>う３４</v>
      </c>
      <c r="G336" s="16" t="str">
        <f t="shared" si="46"/>
        <v>辻佳子</v>
      </c>
      <c r="H336" s="29" t="s">
        <v>424</v>
      </c>
      <c r="I336" s="16" t="s">
        <v>80</v>
      </c>
      <c r="J336" s="146">
        <v>1973</v>
      </c>
      <c r="K336" s="20">
        <f t="shared" si="47"/>
        <v>51</v>
      </c>
      <c r="L336" s="16" t="str">
        <f t="shared" si="44"/>
        <v>OK</v>
      </c>
      <c r="M336" s="147" t="s">
        <v>1315</v>
      </c>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c r="BH336" s="46"/>
      <c r="BI336" s="46"/>
      <c r="BJ336" s="46"/>
      <c r="BK336" s="46"/>
      <c r="BL336" s="46"/>
      <c r="BM336" s="46"/>
      <c r="BN336" s="46"/>
      <c r="BO336" s="46"/>
      <c r="BP336" s="46"/>
      <c r="BQ336" s="46"/>
      <c r="BR336" s="46"/>
      <c r="BS336" s="46"/>
      <c r="BT336" s="46"/>
      <c r="BU336" s="46"/>
      <c r="BV336" s="46"/>
      <c r="BW336" s="46"/>
      <c r="BX336" s="46"/>
      <c r="BY336" s="46"/>
      <c r="BZ336" s="46"/>
      <c r="CA336" s="46"/>
      <c r="CB336" s="46"/>
      <c r="CC336" s="46"/>
      <c r="CD336" s="46"/>
      <c r="CE336" s="46"/>
      <c r="CF336" s="46"/>
      <c r="CG336" s="46"/>
      <c r="CH336" s="46"/>
      <c r="CI336" s="46"/>
      <c r="CJ336" s="46"/>
      <c r="CK336" s="46"/>
      <c r="CL336" s="46"/>
      <c r="CM336" s="46"/>
      <c r="CN336" s="46"/>
      <c r="CO336" s="46"/>
      <c r="CP336" s="46"/>
      <c r="CQ336" s="46"/>
      <c r="CR336" s="46"/>
      <c r="CS336" s="46"/>
      <c r="CT336" s="46"/>
      <c r="CU336" s="46"/>
      <c r="CV336" s="46"/>
      <c r="CW336" s="46"/>
      <c r="CX336" s="46"/>
      <c r="CY336" s="46"/>
      <c r="CZ336" s="46"/>
      <c r="DA336" s="46"/>
      <c r="DB336" s="46"/>
      <c r="DC336" s="46"/>
      <c r="DD336" s="46"/>
      <c r="DE336" s="46"/>
      <c r="DF336" s="46"/>
      <c r="DG336" s="46"/>
      <c r="DH336" s="46"/>
      <c r="DI336" s="46"/>
      <c r="DJ336" s="46"/>
      <c r="DK336" s="46"/>
      <c r="DL336" s="46"/>
      <c r="DM336" s="46"/>
      <c r="DN336" s="46"/>
      <c r="DO336" s="46"/>
      <c r="DP336" s="46"/>
      <c r="DQ336" s="46"/>
      <c r="DR336" s="46"/>
      <c r="DS336" s="46"/>
      <c r="DT336" s="46"/>
      <c r="DU336" s="46"/>
      <c r="DV336" s="46"/>
      <c r="DW336" s="46"/>
      <c r="DX336" s="46"/>
      <c r="DY336" s="46"/>
      <c r="DZ336" s="46"/>
      <c r="EA336" s="46"/>
      <c r="EB336" s="46"/>
      <c r="EC336" s="46"/>
      <c r="ED336" s="46"/>
      <c r="EE336" s="46"/>
      <c r="EF336" s="46"/>
      <c r="EG336" s="46"/>
      <c r="EH336" s="46"/>
      <c r="EI336" s="46"/>
      <c r="EJ336" s="46"/>
      <c r="EK336" s="46"/>
      <c r="EL336" s="46"/>
      <c r="EM336" s="46"/>
      <c r="EN336" s="46"/>
      <c r="EO336" s="46"/>
      <c r="EP336" s="46"/>
      <c r="EQ336" s="46"/>
      <c r="ER336" s="46"/>
      <c r="ES336" s="46"/>
      <c r="ET336" s="46"/>
      <c r="EU336" s="46"/>
      <c r="EV336" s="46"/>
      <c r="EW336" s="46"/>
      <c r="EX336" s="46"/>
      <c r="EY336" s="46"/>
      <c r="EZ336" s="46"/>
      <c r="FA336" s="46"/>
      <c r="FB336" s="46"/>
      <c r="FC336" s="46"/>
      <c r="FD336" s="46"/>
      <c r="FE336" s="46"/>
      <c r="FF336" s="46"/>
      <c r="FG336" s="46"/>
      <c r="FH336" s="46"/>
      <c r="FI336" s="46"/>
      <c r="FJ336" s="46"/>
      <c r="FK336" s="46"/>
      <c r="FL336" s="46"/>
      <c r="FM336" s="46"/>
      <c r="FN336" s="46"/>
      <c r="FO336" s="46"/>
      <c r="FP336" s="46"/>
      <c r="FQ336" s="46"/>
      <c r="FR336" s="46"/>
      <c r="FS336" s="46"/>
      <c r="FT336" s="46"/>
      <c r="FU336" s="46"/>
      <c r="FV336" s="46"/>
      <c r="FW336" s="46"/>
      <c r="FX336" s="46"/>
      <c r="FY336" s="46"/>
      <c r="FZ336" s="46"/>
      <c r="GA336" s="46"/>
      <c r="GB336" s="46"/>
      <c r="GC336" s="46"/>
      <c r="GD336" s="46"/>
      <c r="GE336" s="46"/>
      <c r="GF336" s="46"/>
      <c r="GG336" s="46"/>
      <c r="GH336" s="46"/>
      <c r="GI336" s="46"/>
      <c r="GJ336" s="46"/>
      <c r="GK336" s="46"/>
      <c r="GL336" s="46"/>
      <c r="GM336" s="46"/>
      <c r="GN336" s="46"/>
      <c r="GO336" s="46"/>
      <c r="GP336" s="46"/>
      <c r="GQ336" s="46"/>
      <c r="GR336" s="46"/>
      <c r="GS336" s="46"/>
      <c r="GT336" s="46"/>
      <c r="GU336" s="46"/>
      <c r="GV336" s="46"/>
      <c r="GW336" s="46"/>
      <c r="GX336" s="46"/>
      <c r="GY336" s="46"/>
      <c r="GZ336" s="46"/>
      <c r="HA336" s="46"/>
      <c r="HB336" s="46"/>
      <c r="HC336" s="46"/>
      <c r="HD336" s="46"/>
      <c r="HE336" s="46"/>
      <c r="HF336" s="46"/>
      <c r="HG336" s="46"/>
      <c r="HH336" s="46"/>
      <c r="HI336" s="46"/>
      <c r="HJ336" s="46"/>
      <c r="HK336" s="46"/>
      <c r="HL336" s="46"/>
      <c r="HM336" s="46"/>
      <c r="HN336" s="46"/>
      <c r="HO336" s="46"/>
      <c r="HP336" s="46"/>
      <c r="HQ336" s="46"/>
      <c r="HR336" s="46"/>
      <c r="HS336" s="46"/>
      <c r="HT336" s="46"/>
      <c r="HU336" s="46"/>
      <c r="HV336" s="46"/>
      <c r="HW336" s="46"/>
      <c r="HX336" s="46"/>
      <c r="HY336" s="46"/>
      <c r="HZ336" s="46"/>
      <c r="IA336" s="46"/>
      <c r="IB336" s="46"/>
      <c r="IC336" s="46"/>
      <c r="ID336" s="46"/>
      <c r="IE336" s="46"/>
      <c r="IF336" s="46"/>
      <c r="IG336" s="46"/>
      <c r="IH336" s="46"/>
      <c r="II336" s="46"/>
      <c r="IJ336" s="46"/>
      <c r="IK336" s="46"/>
      <c r="IL336" s="46"/>
      <c r="IM336" s="46"/>
      <c r="IN336" s="46"/>
      <c r="IO336" s="46"/>
      <c r="IP336" s="46"/>
      <c r="IQ336" s="46"/>
      <c r="IR336" s="46"/>
      <c r="IS336" s="46"/>
      <c r="IT336" s="46"/>
      <c r="IU336" s="46"/>
      <c r="IV336" s="46"/>
    </row>
    <row r="337" spans="1:256" ht="14.25">
      <c r="A337" s="56" t="s">
        <v>469</v>
      </c>
      <c r="B337" s="45" t="s">
        <v>77</v>
      </c>
      <c r="C337" s="45" t="s">
        <v>1346</v>
      </c>
      <c r="D337" s="29" t="s">
        <v>70</v>
      </c>
      <c r="E337" s="46"/>
      <c r="F337" s="16" t="str">
        <f t="shared" si="45"/>
        <v>う３５</v>
      </c>
      <c r="G337" s="16" t="str">
        <f t="shared" si="46"/>
        <v>苗村直子</v>
      </c>
      <c r="H337" s="29" t="s">
        <v>424</v>
      </c>
      <c r="I337" s="16" t="s">
        <v>80</v>
      </c>
      <c r="J337" s="146">
        <v>1974</v>
      </c>
      <c r="K337" s="20">
        <f t="shared" si="47"/>
        <v>50</v>
      </c>
      <c r="L337" s="16" t="str">
        <f t="shared" si="44"/>
        <v>OK</v>
      </c>
      <c r="M337" s="147" t="s">
        <v>1347</v>
      </c>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c r="BI337" s="46"/>
      <c r="BJ337" s="46"/>
      <c r="BK337" s="46"/>
      <c r="BL337" s="46"/>
      <c r="BM337" s="46"/>
      <c r="BN337" s="46"/>
      <c r="BO337" s="46"/>
      <c r="BP337" s="46"/>
      <c r="BQ337" s="46"/>
      <c r="BR337" s="46"/>
      <c r="BS337" s="46"/>
      <c r="BT337" s="46"/>
      <c r="BU337" s="46"/>
      <c r="BV337" s="46"/>
      <c r="BW337" s="46"/>
      <c r="BX337" s="46"/>
      <c r="BY337" s="46"/>
      <c r="BZ337" s="46"/>
      <c r="CA337" s="46"/>
      <c r="CB337" s="46"/>
      <c r="CC337" s="46"/>
      <c r="CD337" s="46"/>
      <c r="CE337" s="46"/>
      <c r="CF337" s="46"/>
      <c r="CG337" s="46"/>
      <c r="CH337" s="46"/>
      <c r="CI337" s="46"/>
      <c r="CJ337" s="46"/>
      <c r="CK337" s="46"/>
      <c r="CL337" s="46"/>
      <c r="CM337" s="46"/>
      <c r="CN337" s="46"/>
      <c r="CO337" s="46"/>
      <c r="CP337" s="46"/>
      <c r="CQ337" s="46"/>
      <c r="CR337" s="46"/>
      <c r="CS337" s="46"/>
      <c r="CT337" s="46"/>
      <c r="CU337" s="46"/>
      <c r="CV337" s="46"/>
      <c r="CW337" s="46"/>
      <c r="CX337" s="46"/>
      <c r="CY337" s="46"/>
      <c r="CZ337" s="46"/>
      <c r="DA337" s="46"/>
      <c r="DB337" s="46"/>
      <c r="DC337" s="46"/>
      <c r="DD337" s="46"/>
      <c r="DE337" s="46"/>
      <c r="DF337" s="46"/>
      <c r="DG337" s="46"/>
      <c r="DH337" s="46"/>
      <c r="DI337" s="46"/>
      <c r="DJ337" s="46"/>
      <c r="DK337" s="46"/>
      <c r="DL337" s="46"/>
      <c r="DM337" s="46"/>
      <c r="DN337" s="46"/>
      <c r="DO337" s="46"/>
      <c r="DP337" s="46"/>
      <c r="DQ337" s="46"/>
      <c r="DR337" s="46"/>
      <c r="DS337" s="46"/>
      <c r="DT337" s="46"/>
      <c r="DU337" s="46"/>
      <c r="DV337" s="46"/>
      <c r="DW337" s="46"/>
      <c r="DX337" s="46"/>
      <c r="DY337" s="46"/>
      <c r="DZ337" s="46"/>
      <c r="EA337" s="46"/>
      <c r="EB337" s="46"/>
      <c r="EC337" s="46"/>
      <c r="ED337" s="46"/>
      <c r="EE337" s="46"/>
      <c r="EF337" s="46"/>
      <c r="EG337" s="46"/>
      <c r="EH337" s="46"/>
      <c r="EI337" s="46"/>
      <c r="EJ337" s="46"/>
      <c r="EK337" s="46"/>
      <c r="EL337" s="46"/>
      <c r="EM337" s="46"/>
      <c r="EN337" s="46"/>
      <c r="EO337" s="46"/>
      <c r="EP337" s="46"/>
      <c r="EQ337" s="46"/>
      <c r="ER337" s="46"/>
      <c r="ES337" s="46"/>
      <c r="ET337" s="46"/>
      <c r="EU337" s="46"/>
      <c r="EV337" s="46"/>
      <c r="EW337" s="46"/>
      <c r="EX337" s="46"/>
      <c r="EY337" s="46"/>
      <c r="EZ337" s="46"/>
      <c r="FA337" s="46"/>
      <c r="FB337" s="46"/>
      <c r="FC337" s="46"/>
      <c r="FD337" s="46"/>
      <c r="FE337" s="46"/>
      <c r="FF337" s="46"/>
      <c r="FG337" s="46"/>
      <c r="FH337" s="46"/>
      <c r="FI337" s="46"/>
      <c r="FJ337" s="46"/>
      <c r="FK337" s="46"/>
      <c r="FL337" s="46"/>
      <c r="FM337" s="46"/>
      <c r="FN337" s="46"/>
      <c r="FO337" s="46"/>
      <c r="FP337" s="46"/>
      <c r="FQ337" s="46"/>
      <c r="FR337" s="46"/>
      <c r="FS337" s="46"/>
      <c r="FT337" s="46"/>
      <c r="FU337" s="46"/>
      <c r="FV337" s="46"/>
      <c r="FW337" s="46"/>
      <c r="FX337" s="46"/>
      <c r="FY337" s="46"/>
      <c r="FZ337" s="46"/>
      <c r="GA337" s="46"/>
      <c r="GB337" s="46"/>
      <c r="GC337" s="46"/>
      <c r="GD337" s="46"/>
      <c r="GE337" s="46"/>
      <c r="GF337" s="46"/>
      <c r="GG337" s="46"/>
      <c r="GH337" s="46"/>
      <c r="GI337" s="46"/>
      <c r="GJ337" s="46"/>
      <c r="GK337" s="46"/>
      <c r="GL337" s="46"/>
      <c r="GM337" s="46"/>
      <c r="GN337" s="46"/>
      <c r="GO337" s="46"/>
      <c r="GP337" s="46"/>
      <c r="GQ337" s="46"/>
      <c r="GR337" s="46"/>
      <c r="GS337" s="46"/>
      <c r="GT337" s="46"/>
      <c r="GU337" s="46"/>
      <c r="GV337" s="46"/>
      <c r="GW337" s="46"/>
      <c r="GX337" s="46"/>
      <c r="GY337" s="46"/>
      <c r="GZ337" s="46"/>
      <c r="HA337" s="46"/>
      <c r="HB337" s="46"/>
      <c r="HC337" s="46"/>
      <c r="HD337" s="46"/>
      <c r="HE337" s="46"/>
      <c r="HF337" s="46"/>
      <c r="HG337" s="46"/>
      <c r="HH337" s="46"/>
      <c r="HI337" s="46"/>
      <c r="HJ337" s="46"/>
      <c r="HK337" s="46"/>
      <c r="HL337" s="46"/>
      <c r="HM337" s="46"/>
      <c r="HN337" s="46"/>
      <c r="HO337" s="46"/>
      <c r="HP337" s="46"/>
      <c r="HQ337" s="46"/>
      <c r="HR337" s="46"/>
      <c r="HS337" s="46"/>
      <c r="HT337" s="46"/>
      <c r="HU337" s="46"/>
      <c r="HV337" s="46"/>
      <c r="HW337" s="46"/>
      <c r="HX337" s="46"/>
      <c r="HY337" s="46"/>
      <c r="HZ337" s="46"/>
      <c r="IA337" s="46"/>
      <c r="IB337" s="46"/>
      <c r="IC337" s="46"/>
      <c r="ID337" s="46"/>
      <c r="IE337" s="46"/>
      <c r="IF337" s="46"/>
      <c r="IG337" s="46"/>
      <c r="IH337" s="46"/>
      <c r="II337" s="46"/>
      <c r="IJ337" s="46"/>
      <c r="IK337" s="46"/>
      <c r="IL337" s="46"/>
      <c r="IM337" s="46"/>
      <c r="IN337" s="46"/>
      <c r="IO337" s="46"/>
      <c r="IP337" s="46"/>
      <c r="IQ337" s="46"/>
      <c r="IR337" s="46"/>
      <c r="IS337" s="46"/>
      <c r="IT337" s="46"/>
      <c r="IU337" s="46"/>
      <c r="IV337" s="46"/>
    </row>
    <row r="338" spans="1:256" ht="14.25">
      <c r="A338" s="56" t="s">
        <v>470</v>
      </c>
      <c r="B338" s="45" t="s">
        <v>1348</v>
      </c>
      <c r="C338" s="45" t="s">
        <v>1349</v>
      </c>
      <c r="D338" s="29" t="s">
        <v>70</v>
      </c>
      <c r="E338" s="46"/>
      <c r="F338" s="16" t="str">
        <f t="shared" si="45"/>
        <v>う３６</v>
      </c>
      <c r="G338" s="16" t="str">
        <f t="shared" si="46"/>
        <v>永松貴子</v>
      </c>
      <c r="H338" s="29" t="s">
        <v>424</v>
      </c>
      <c r="I338" s="16" t="s">
        <v>80</v>
      </c>
      <c r="J338" s="146">
        <v>1962</v>
      </c>
      <c r="K338" s="20">
        <f t="shared" si="47"/>
        <v>62</v>
      </c>
      <c r="L338" s="16" t="str">
        <f t="shared" si="44"/>
        <v>OK</v>
      </c>
      <c r="M338" s="147" t="s">
        <v>1315</v>
      </c>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c r="BI338" s="46"/>
      <c r="BJ338" s="46"/>
      <c r="BK338" s="46"/>
      <c r="BL338" s="46"/>
      <c r="BM338" s="46"/>
      <c r="BN338" s="46"/>
      <c r="BO338" s="46"/>
      <c r="BP338" s="46"/>
      <c r="BQ338" s="46"/>
      <c r="BR338" s="46"/>
      <c r="BS338" s="46"/>
      <c r="BT338" s="46"/>
      <c r="BU338" s="46"/>
      <c r="BV338" s="46"/>
      <c r="BW338" s="46"/>
      <c r="BX338" s="46"/>
      <c r="BY338" s="46"/>
      <c r="BZ338" s="46"/>
      <c r="CA338" s="46"/>
      <c r="CB338" s="46"/>
      <c r="CC338" s="46"/>
      <c r="CD338" s="46"/>
      <c r="CE338" s="46"/>
      <c r="CF338" s="46"/>
      <c r="CG338" s="46"/>
      <c r="CH338" s="46"/>
      <c r="CI338" s="46"/>
      <c r="CJ338" s="46"/>
      <c r="CK338" s="46"/>
      <c r="CL338" s="46"/>
      <c r="CM338" s="46"/>
      <c r="CN338" s="46"/>
      <c r="CO338" s="46"/>
      <c r="CP338" s="46"/>
      <c r="CQ338" s="46"/>
      <c r="CR338" s="46"/>
      <c r="CS338" s="46"/>
      <c r="CT338" s="46"/>
      <c r="CU338" s="46"/>
      <c r="CV338" s="46"/>
      <c r="CW338" s="46"/>
      <c r="CX338" s="46"/>
      <c r="CY338" s="46"/>
      <c r="CZ338" s="46"/>
      <c r="DA338" s="46"/>
      <c r="DB338" s="46"/>
      <c r="DC338" s="46"/>
      <c r="DD338" s="46"/>
      <c r="DE338" s="46"/>
      <c r="DF338" s="46"/>
      <c r="DG338" s="46"/>
      <c r="DH338" s="46"/>
      <c r="DI338" s="46"/>
      <c r="DJ338" s="46"/>
      <c r="DK338" s="46"/>
      <c r="DL338" s="46"/>
      <c r="DM338" s="46"/>
      <c r="DN338" s="46"/>
      <c r="DO338" s="46"/>
      <c r="DP338" s="46"/>
      <c r="DQ338" s="46"/>
      <c r="DR338" s="46"/>
      <c r="DS338" s="46"/>
      <c r="DT338" s="46"/>
      <c r="DU338" s="46"/>
      <c r="DV338" s="46"/>
      <c r="DW338" s="46"/>
      <c r="DX338" s="46"/>
      <c r="DY338" s="46"/>
      <c r="DZ338" s="46"/>
      <c r="EA338" s="46"/>
      <c r="EB338" s="46"/>
      <c r="EC338" s="46"/>
      <c r="ED338" s="46"/>
      <c r="EE338" s="46"/>
      <c r="EF338" s="46"/>
      <c r="EG338" s="46"/>
      <c r="EH338" s="46"/>
      <c r="EI338" s="46"/>
      <c r="EJ338" s="46"/>
      <c r="EK338" s="46"/>
      <c r="EL338" s="46"/>
      <c r="EM338" s="46"/>
      <c r="EN338" s="46"/>
      <c r="EO338" s="46"/>
      <c r="EP338" s="46"/>
      <c r="EQ338" s="46"/>
      <c r="ER338" s="46"/>
      <c r="ES338" s="46"/>
      <c r="ET338" s="46"/>
      <c r="EU338" s="46"/>
      <c r="EV338" s="46"/>
      <c r="EW338" s="46"/>
      <c r="EX338" s="46"/>
      <c r="EY338" s="46"/>
      <c r="EZ338" s="46"/>
      <c r="FA338" s="46"/>
      <c r="FB338" s="46"/>
      <c r="FC338" s="46"/>
      <c r="FD338" s="46"/>
      <c r="FE338" s="46"/>
      <c r="FF338" s="46"/>
      <c r="FG338" s="46"/>
      <c r="FH338" s="46"/>
      <c r="FI338" s="46"/>
      <c r="FJ338" s="46"/>
      <c r="FK338" s="46"/>
      <c r="FL338" s="46"/>
      <c r="FM338" s="46"/>
      <c r="FN338" s="46"/>
      <c r="FO338" s="46"/>
      <c r="FP338" s="46"/>
      <c r="FQ338" s="46"/>
      <c r="FR338" s="46"/>
      <c r="FS338" s="46"/>
      <c r="FT338" s="46"/>
      <c r="FU338" s="46"/>
      <c r="FV338" s="46"/>
      <c r="FW338" s="46"/>
      <c r="FX338" s="46"/>
      <c r="FY338" s="46"/>
      <c r="FZ338" s="46"/>
      <c r="GA338" s="46"/>
      <c r="GB338" s="46"/>
      <c r="GC338" s="46"/>
      <c r="GD338" s="46"/>
      <c r="GE338" s="46"/>
      <c r="GF338" s="46"/>
      <c r="GG338" s="46"/>
      <c r="GH338" s="46"/>
      <c r="GI338" s="46"/>
      <c r="GJ338" s="46"/>
      <c r="GK338" s="46"/>
      <c r="GL338" s="46"/>
      <c r="GM338" s="46"/>
      <c r="GN338" s="46"/>
      <c r="GO338" s="46"/>
      <c r="GP338" s="46"/>
      <c r="GQ338" s="46"/>
      <c r="GR338" s="46"/>
      <c r="GS338" s="46"/>
      <c r="GT338" s="46"/>
      <c r="GU338" s="46"/>
      <c r="GV338" s="46"/>
      <c r="GW338" s="46"/>
      <c r="GX338" s="46"/>
      <c r="GY338" s="46"/>
      <c r="GZ338" s="46"/>
      <c r="HA338" s="46"/>
      <c r="HB338" s="46"/>
      <c r="HC338" s="46"/>
      <c r="HD338" s="46"/>
      <c r="HE338" s="46"/>
      <c r="HF338" s="46"/>
      <c r="HG338" s="46"/>
      <c r="HH338" s="46"/>
      <c r="HI338" s="46"/>
      <c r="HJ338" s="46"/>
      <c r="HK338" s="46"/>
      <c r="HL338" s="46"/>
      <c r="HM338" s="46"/>
      <c r="HN338" s="46"/>
      <c r="HO338" s="46"/>
      <c r="HP338" s="46"/>
      <c r="HQ338" s="46"/>
      <c r="HR338" s="46"/>
      <c r="HS338" s="46"/>
      <c r="HT338" s="46"/>
      <c r="HU338" s="46"/>
      <c r="HV338" s="46"/>
      <c r="HW338" s="46"/>
      <c r="HX338" s="46"/>
      <c r="HY338" s="46"/>
      <c r="HZ338" s="46"/>
      <c r="IA338" s="46"/>
      <c r="IB338" s="46"/>
      <c r="IC338" s="46"/>
      <c r="ID338" s="46"/>
      <c r="IE338" s="46"/>
      <c r="IF338" s="46"/>
      <c r="IG338" s="46"/>
      <c r="IH338" s="46"/>
      <c r="II338" s="46"/>
      <c r="IJ338" s="46"/>
      <c r="IK338" s="46"/>
      <c r="IL338" s="46"/>
      <c r="IM338" s="46"/>
      <c r="IN338" s="46"/>
      <c r="IO338" s="46"/>
      <c r="IP338" s="46"/>
      <c r="IQ338" s="46"/>
      <c r="IR338" s="46"/>
      <c r="IS338" s="46"/>
      <c r="IT338" s="46"/>
      <c r="IU338" s="46"/>
      <c r="IV338" s="46"/>
    </row>
    <row r="339" spans="1:256" ht="14.25">
      <c r="A339" s="56" t="s">
        <v>471</v>
      </c>
      <c r="B339" s="62" t="s">
        <v>478</v>
      </c>
      <c r="C339" s="62" t="s">
        <v>479</v>
      </c>
      <c r="D339" s="29" t="s">
        <v>70</v>
      </c>
      <c r="E339" s="46"/>
      <c r="F339" s="16" t="str">
        <f t="shared" si="45"/>
        <v>う３７</v>
      </c>
      <c r="G339" s="16" t="str">
        <f t="shared" si="46"/>
        <v>西崎友香</v>
      </c>
      <c r="H339" s="29" t="s">
        <v>424</v>
      </c>
      <c r="I339" s="16" t="s">
        <v>80</v>
      </c>
      <c r="J339" s="141">
        <v>1980</v>
      </c>
      <c r="K339" s="20">
        <f t="shared" si="47"/>
        <v>44</v>
      </c>
      <c r="L339" s="16" t="str">
        <f t="shared" si="44"/>
        <v>OK</v>
      </c>
      <c r="M339" s="147" t="s">
        <v>1315</v>
      </c>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c r="BH339" s="46"/>
      <c r="BI339" s="46"/>
      <c r="BJ339" s="46"/>
      <c r="BK339" s="46"/>
      <c r="BL339" s="46"/>
      <c r="BM339" s="46"/>
      <c r="BN339" s="46"/>
      <c r="BO339" s="46"/>
      <c r="BP339" s="46"/>
      <c r="BQ339" s="46"/>
      <c r="BR339" s="46"/>
      <c r="BS339" s="46"/>
      <c r="BT339" s="46"/>
      <c r="BU339" s="46"/>
      <c r="BV339" s="46"/>
      <c r="BW339" s="46"/>
      <c r="BX339" s="46"/>
      <c r="BY339" s="46"/>
      <c r="BZ339" s="46"/>
      <c r="CA339" s="46"/>
      <c r="CB339" s="46"/>
      <c r="CC339" s="46"/>
      <c r="CD339" s="46"/>
      <c r="CE339" s="46"/>
      <c r="CF339" s="46"/>
      <c r="CG339" s="46"/>
      <c r="CH339" s="46"/>
      <c r="CI339" s="46"/>
      <c r="CJ339" s="46"/>
      <c r="CK339" s="46"/>
      <c r="CL339" s="46"/>
      <c r="CM339" s="46"/>
      <c r="CN339" s="46"/>
      <c r="CO339" s="46"/>
      <c r="CP339" s="46"/>
      <c r="CQ339" s="46"/>
      <c r="CR339" s="46"/>
      <c r="CS339" s="46"/>
      <c r="CT339" s="46"/>
      <c r="CU339" s="46"/>
      <c r="CV339" s="46"/>
      <c r="CW339" s="46"/>
      <c r="CX339" s="46"/>
      <c r="CY339" s="46"/>
      <c r="CZ339" s="46"/>
      <c r="DA339" s="46"/>
      <c r="DB339" s="46"/>
      <c r="DC339" s="46"/>
      <c r="DD339" s="46"/>
      <c r="DE339" s="46"/>
      <c r="DF339" s="46"/>
      <c r="DG339" s="46"/>
      <c r="DH339" s="46"/>
      <c r="DI339" s="46"/>
      <c r="DJ339" s="46"/>
      <c r="DK339" s="46"/>
      <c r="DL339" s="46"/>
      <c r="DM339" s="46"/>
      <c r="DN339" s="46"/>
      <c r="DO339" s="46"/>
      <c r="DP339" s="46"/>
      <c r="DQ339" s="46"/>
      <c r="DR339" s="46"/>
      <c r="DS339" s="46"/>
      <c r="DT339" s="46"/>
      <c r="DU339" s="46"/>
      <c r="DV339" s="46"/>
      <c r="DW339" s="46"/>
      <c r="DX339" s="46"/>
      <c r="DY339" s="46"/>
      <c r="DZ339" s="46"/>
      <c r="EA339" s="46"/>
      <c r="EB339" s="46"/>
      <c r="EC339" s="46"/>
      <c r="ED339" s="46"/>
      <c r="EE339" s="46"/>
      <c r="EF339" s="46"/>
      <c r="EG339" s="46"/>
      <c r="EH339" s="46"/>
      <c r="EI339" s="46"/>
      <c r="EJ339" s="46"/>
      <c r="EK339" s="46"/>
      <c r="EL339" s="46"/>
      <c r="EM339" s="46"/>
      <c r="EN339" s="46"/>
      <c r="EO339" s="46"/>
      <c r="EP339" s="46"/>
      <c r="EQ339" s="46"/>
      <c r="ER339" s="46"/>
      <c r="ES339" s="46"/>
      <c r="ET339" s="46"/>
      <c r="EU339" s="46"/>
      <c r="EV339" s="46"/>
      <c r="EW339" s="46"/>
      <c r="EX339" s="46"/>
      <c r="EY339" s="46"/>
      <c r="EZ339" s="46"/>
      <c r="FA339" s="46"/>
      <c r="FB339" s="46"/>
      <c r="FC339" s="46"/>
      <c r="FD339" s="46"/>
      <c r="FE339" s="46"/>
      <c r="FF339" s="46"/>
      <c r="FG339" s="46"/>
      <c r="FH339" s="46"/>
      <c r="FI339" s="46"/>
      <c r="FJ339" s="46"/>
      <c r="FK339" s="46"/>
      <c r="FL339" s="46"/>
      <c r="FM339" s="46"/>
      <c r="FN339" s="46"/>
      <c r="FO339" s="46"/>
      <c r="FP339" s="46"/>
      <c r="FQ339" s="46"/>
      <c r="FR339" s="46"/>
      <c r="FS339" s="46"/>
      <c r="FT339" s="46"/>
      <c r="FU339" s="46"/>
      <c r="FV339" s="46"/>
      <c r="FW339" s="46"/>
      <c r="FX339" s="46"/>
      <c r="FY339" s="46"/>
      <c r="FZ339" s="46"/>
      <c r="GA339" s="46"/>
      <c r="GB339" s="46"/>
      <c r="GC339" s="46"/>
      <c r="GD339" s="46"/>
      <c r="GE339" s="46"/>
      <c r="GF339" s="46"/>
      <c r="GG339" s="46"/>
      <c r="GH339" s="46"/>
      <c r="GI339" s="46"/>
      <c r="GJ339" s="46"/>
      <c r="GK339" s="46"/>
      <c r="GL339" s="46"/>
      <c r="GM339" s="46"/>
      <c r="GN339" s="46"/>
      <c r="GO339" s="46"/>
      <c r="GP339" s="46"/>
      <c r="GQ339" s="46"/>
      <c r="GR339" s="46"/>
      <c r="GS339" s="46"/>
      <c r="GT339" s="46"/>
      <c r="GU339" s="46"/>
      <c r="GV339" s="46"/>
      <c r="GW339" s="46"/>
      <c r="GX339" s="46"/>
      <c r="GY339" s="46"/>
      <c r="GZ339" s="46"/>
      <c r="HA339" s="46"/>
      <c r="HB339" s="46"/>
      <c r="HC339" s="46"/>
      <c r="HD339" s="46"/>
      <c r="HE339" s="46"/>
      <c r="HF339" s="46"/>
      <c r="HG339" s="46"/>
      <c r="HH339" s="46"/>
      <c r="HI339" s="46"/>
      <c r="HJ339" s="46"/>
      <c r="HK339" s="46"/>
      <c r="HL339" s="46"/>
      <c r="HM339" s="46"/>
      <c r="HN339" s="46"/>
      <c r="HO339" s="46"/>
      <c r="HP339" s="46"/>
      <c r="HQ339" s="46"/>
      <c r="HR339" s="46"/>
      <c r="HS339" s="46"/>
      <c r="HT339" s="46"/>
      <c r="HU339" s="46"/>
      <c r="HV339" s="46"/>
      <c r="HW339" s="46"/>
      <c r="HX339" s="46"/>
      <c r="HY339" s="46"/>
      <c r="HZ339" s="46"/>
      <c r="IA339" s="46"/>
      <c r="IB339" s="46"/>
      <c r="IC339" s="46"/>
      <c r="ID339" s="46"/>
      <c r="IE339" s="46"/>
      <c r="IF339" s="46"/>
      <c r="IG339" s="46"/>
      <c r="IH339" s="46"/>
      <c r="II339" s="46"/>
      <c r="IJ339" s="46"/>
      <c r="IK339" s="46"/>
      <c r="IL339" s="46"/>
      <c r="IM339" s="46"/>
      <c r="IN339" s="46"/>
      <c r="IO339" s="46"/>
      <c r="IP339" s="46"/>
      <c r="IQ339" s="46"/>
      <c r="IR339" s="46"/>
      <c r="IS339" s="46"/>
      <c r="IT339" s="46"/>
      <c r="IU339" s="46"/>
      <c r="IV339" s="46"/>
    </row>
    <row r="340" spans="1:256" ht="14.25">
      <c r="A340" s="56" t="s">
        <v>474</v>
      </c>
      <c r="B340" s="45" t="s">
        <v>1350</v>
      </c>
      <c r="C340" s="45" t="s">
        <v>1351</v>
      </c>
      <c r="D340" s="29" t="s">
        <v>70</v>
      </c>
      <c r="E340" s="46"/>
      <c r="F340" s="16" t="str">
        <f t="shared" si="45"/>
        <v>う３８</v>
      </c>
      <c r="G340" s="16" t="str">
        <f t="shared" si="46"/>
        <v>藤田博美</v>
      </c>
      <c r="H340" s="29" t="s">
        <v>424</v>
      </c>
      <c r="I340" s="16" t="s">
        <v>80</v>
      </c>
      <c r="J340" s="148">
        <v>1970</v>
      </c>
      <c r="K340" s="20">
        <f t="shared" si="47"/>
        <v>54</v>
      </c>
      <c r="L340" s="16" t="str">
        <f t="shared" si="44"/>
        <v>OK</v>
      </c>
      <c r="M340" s="147" t="s">
        <v>183</v>
      </c>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c r="BH340" s="46"/>
      <c r="BI340" s="46"/>
      <c r="BJ340" s="46"/>
      <c r="BK340" s="46"/>
      <c r="BL340" s="46"/>
      <c r="BM340" s="46"/>
      <c r="BN340" s="46"/>
      <c r="BO340" s="46"/>
      <c r="BP340" s="46"/>
      <c r="BQ340" s="46"/>
      <c r="BR340" s="46"/>
      <c r="BS340" s="46"/>
      <c r="BT340" s="46"/>
      <c r="BU340" s="46"/>
      <c r="BV340" s="46"/>
      <c r="BW340" s="46"/>
      <c r="BX340" s="46"/>
      <c r="BY340" s="46"/>
      <c r="BZ340" s="46"/>
      <c r="CA340" s="46"/>
      <c r="CB340" s="46"/>
      <c r="CC340" s="46"/>
      <c r="CD340" s="46"/>
      <c r="CE340" s="46"/>
      <c r="CF340" s="46"/>
      <c r="CG340" s="46"/>
      <c r="CH340" s="46"/>
      <c r="CI340" s="46"/>
      <c r="CJ340" s="46"/>
      <c r="CK340" s="46"/>
      <c r="CL340" s="46"/>
      <c r="CM340" s="46"/>
      <c r="CN340" s="46"/>
      <c r="CO340" s="46"/>
      <c r="CP340" s="46"/>
      <c r="CQ340" s="46"/>
      <c r="CR340" s="46"/>
      <c r="CS340" s="46"/>
      <c r="CT340" s="46"/>
      <c r="CU340" s="46"/>
      <c r="CV340" s="46"/>
      <c r="CW340" s="46"/>
      <c r="CX340" s="46"/>
      <c r="CY340" s="46"/>
      <c r="CZ340" s="46"/>
      <c r="DA340" s="46"/>
      <c r="DB340" s="46"/>
      <c r="DC340" s="46"/>
      <c r="DD340" s="46"/>
      <c r="DE340" s="46"/>
      <c r="DF340" s="46"/>
      <c r="DG340" s="46"/>
      <c r="DH340" s="46"/>
      <c r="DI340" s="46"/>
      <c r="DJ340" s="46"/>
      <c r="DK340" s="46"/>
      <c r="DL340" s="46"/>
      <c r="DM340" s="46"/>
      <c r="DN340" s="46"/>
      <c r="DO340" s="46"/>
      <c r="DP340" s="46"/>
      <c r="DQ340" s="46"/>
      <c r="DR340" s="46"/>
      <c r="DS340" s="46"/>
      <c r="DT340" s="46"/>
      <c r="DU340" s="46"/>
      <c r="DV340" s="46"/>
      <c r="DW340" s="46"/>
      <c r="DX340" s="46"/>
      <c r="DY340" s="46"/>
      <c r="DZ340" s="46"/>
      <c r="EA340" s="46"/>
      <c r="EB340" s="46"/>
      <c r="EC340" s="46"/>
      <c r="ED340" s="46"/>
      <c r="EE340" s="46"/>
      <c r="EF340" s="46"/>
      <c r="EG340" s="46"/>
      <c r="EH340" s="46"/>
      <c r="EI340" s="46"/>
      <c r="EJ340" s="46"/>
      <c r="EK340" s="46"/>
      <c r="EL340" s="46"/>
      <c r="EM340" s="46"/>
      <c r="EN340" s="46"/>
      <c r="EO340" s="46"/>
      <c r="EP340" s="46"/>
      <c r="EQ340" s="46"/>
      <c r="ER340" s="46"/>
      <c r="ES340" s="46"/>
      <c r="ET340" s="46"/>
      <c r="EU340" s="46"/>
      <c r="EV340" s="46"/>
      <c r="EW340" s="46"/>
      <c r="EX340" s="46"/>
      <c r="EY340" s="46"/>
      <c r="EZ340" s="46"/>
      <c r="FA340" s="46"/>
      <c r="FB340" s="46"/>
      <c r="FC340" s="46"/>
      <c r="FD340" s="46"/>
      <c r="FE340" s="46"/>
      <c r="FF340" s="46"/>
      <c r="FG340" s="46"/>
      <c r="FH340" s="46"/>
      <c r="FI340" s="46"/>
      <c r="FJ340" s="46"/>
      <c r="FK340" s="46"/>
      <c r="FL340" s="46"/>
      <c r="FM340" s="46"/>
      <c r="FN340" s="46"/>
      <c r="FO340" s="46"/>
      <c r="FP340" s="46"/>
      <c r="FQ340" s="46"/>
      <c r="FR340" s="46"/>
      <c r="FS340" s="46"/>
      <c r="FT340" s="46"/>
      <c r="FU340" s="46"/>
      <c r="FV340" s="46"/>
      <c r="FW340" s="46"/>
      <c r="FX340" s="46"/>
      <c r="FY340" s="46"/>
      <c r="FZ340" s="46"/>
      <c r="GA340" s="46"/>
      <c r="GB340" s="46"/>
      <c r="GC340" s="46"/>
      <c r="GD340" s="46"/>
      <c r="GE340" s="46"/>
      <c r="GF340" s="46"/>
      <c r="GG340" s="46"/>
      <c r="GH340" s="46"/>
      <c r="GI340" s="46"/>
      <c r="GJ340" s="46"/>
      <c r="GK340" s="46"/>
      <c r="GL340" s="46"/>
      <c r="GM340" s="46"/>
      <c r="GN340" s="46"/>
      <c r="GO340" s="46"/>
      <c r="GP340" s="46"/>
      <c r="GQ340" s="46"/>
      <c r="GR340" s="46"/>
      <c r="GS340" s="46"/>
      <c r="GT340" s="46"/>
      <c r="GU340" s="46"/>
      <c r="GV340" s="46"/>
      <c r="GW340" s="46"/>
      <c r="GX340" s="46"/>
      <c r="GY340" s="46"/>
      <c r="GZ340" s="46"/>
      <c r="HA340" s="46"/>
      <c r="HB340" s="46"/>
      <c r="HC340" s="46"/>
      <c r="HD340" s="46"/>
      <c r="HE340" s="46"/>
      <c r="HF340" s="46"/>
      <c r="HG340" s="46"/>
      <c r="HH340" s="46"/>
      <c r="HI340" s="46"/>
      <c r="HJ340" s="46"/>
      <c r="HK340" s="46"/>
      <c r="HL340" s="46"/>
      <c r="HM340" s="46"/>
      <c r="HN340" s="46"/>
      <c r="HO340" s="46"/>
      <c r="HP340" s="46"/>
      <c r="HQ340" s="46"/>
      <c r="HR340" s="46"/>
      <c r="HS340" s="46"/>
      <c r="HT340" s="46"/>
      <c r="HU340" s="46"/>
      <c r="HV340" s="46"/>
      <c r="HW340" s="46"/>
      <c r="HX340" s="46"/>
      <c r="HY340" s="46"/>
      <c r="HZ340" s="46"/>
      <c r="IA340" s="46"/>
      <c r="IB340" s="46"/>
      <c r="IC340" s="46"/>
      <c r="ID340" s="46"/>
      <c r="IE340" s="46"/>
      <c r="IF340" s="46"/>
      <c r="IG340" s="46"/>
      <c r="IH340" s="46"/>
      <c r="II340" s="46"/>
      <c r="IJ340" s="46"/>
      <c r="IK340" s="46"/>
      <c r="IL340" s="46"/>
      <c r="IM340" s="46"/>
      <c r="IN340" s="46"/>
      <c r="IO340" s="46"/>
      <c r="IP340" s="46"/>
      <c r="IQ340" s="46"/>
      <c r="IR340" s="46"/>
      <c r="IS340" s="46"/>
      <c r="IT340" s="46"/>
      <c r="IU340" s="46"/>
      <c r="IV340" s="46"/>
    </row>
    <row r="341" spans="1:256" ht="14.25">
      <c r="A341" s="56" t="s">
        <v>475</v>
      </c>
      <c r="B341" s="45" t="s">
        <v>1352</v>
      </c>
      <c r="C341" s="45" t="s">
        <v>1353</v>
      </c>
      <c r="D341" s="29" t="s">
        <v>70</v>
      </c>
      <c r="E341" s="46"/>
      <c r="F341" s="16" t="str">
        <f t="shared" si="45"/>
        <v>う３９</v>
      </c>
      <c r="G341" s="16" t="str">
        <f t="shared" si="46"/>
        <v>藤原泰子</v>
      </c>
      <c r="H341" s="29" t="s">
        <v>424</v>
      </c>
      <c r="I341" s="16" t="s">
        <v>80</v>
      </c>
      <c r="J341" s="257">
        <v>1965</v>
      </c>
      <c r="K341" s="20">
        <f t="shared" si="47"/>
        <v>59</v>
      </c>
      <c r="L341" s="16" t="str">
        <f t="shared" si="44"/>
        <v>OK</v>
      </c>
      <c r="M341" s="147" t="s">
        <v>1334</v>
      </c>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c r="BI341" s="46"/>
      <c r="BJ341" s="46"/>
      <c r="BK341" s="46"/>
      <c r="BL341" s="46"/>
      <c r="BM341" s="46"/>
      <c r="BN341" s="46"/>
      <c r="BO341" s="46"/>
      <c r="BP341" s="46"/>
      <c r="BQ341" s="46"/>
      <c r="BR341" s="46"/>
      <c r="BS341" s="46"/>
      <c r="BT341" s="46"/>
      <c r="BU341" s="46"/>
      <c r="BV341" s="46"/>
      <c r="BW341" s="46"/>
      <c r="BX341" s="46"/>
      <c r="BY341" s="46"/>
      <c r="BZ341" s="46"/>
      <c r="CA341" s="46"/>
      <c r="CB341" s="46"/>
      <c r="CC341" s="46"/>
      <c r="CD341" s="46"/>
      <c r="CE341" s="46"/>
      <c r="CF341" s="46"/>
      <c r="CG341" s="46"/>
      <c r="CH341" s="46"/>
      <c r="CI341" s="46"/>
      <c r="CJ341" s="46"/>
      <c r="CK341" s="46"/>
      <c r="CL341" s="46"/>
      <c r="CM341" s="46"/>
      <c r="CN341" s="46"/>
      <c r="CO341" s="46"/>
      <c r="CP341" s="46"/>
      <c r="CQ341" s="46"/>
      <c r="CR341" s="46"/>
      <c r="CS341" s="46"/>
      <c r="CT341" s="46"/>
      <c r="CU341" s="46"/>
      <c r="CV341" s="46"/>
      <c r="CW341" s="46"/>
      <c r="CX341" s="46"/>
      <c r="CY341" s="46"/>
      <c r="CZ341" s="46"/>
      <c r="DA341" s="46"/>
      <c r="DB341" s="46"/>
      <c r="DC341" s="46"/>
      <c r="DD341" s="46"/>
      <c r="DE341" s="46"/>
      <c r="DF341" s="46"/>
      <c r="DG341" s="46"/>
      <c r="DH341" s="46"/>
      <c r="DI341" s="46"/>
      <c r="DJ341" s="46"/>
      <c r="DK341" s="46"/>
      <c r="DL341" s="46"/>
      <c r="DM341" s="46"/>
      <c r="DN341" s="46"/>
      <c r="DO341" s="46"/>
      <c r="DP341" s="46"/>
      <c r="DQ341" s="46"/>
      <c r="DR341" s="46"/>
      <c r="DS341" s="46"/>
      <c r="DT341" s="46"/>
      <c r="DU341" s="46"/>
      <c r="DV341" s="46"/>
      <c r="DW341" s="46"/>
      <c r="DX341" s="46"/>
      <c r="DY341" s="46"/>
      <c r="DZ341" s="46"/>
      <c r="EA341" s="46"/>
      <c r="EB341" s="46"/>
      <c r="EC341" s="46"/>
      <c r="ED341" s="46"/>
      <c r="EE341" s="46"/>
      <c r="EF341" s="46"/>
      <c r="EG341" s="46"/>
      <c r="EH341" s="46"/>
      <c r="EI341" s="46"/>
      <c r="EJ341" s="46"/>
      <c r="EK341" s="46"/>
      <c r="EL341" s="46"/>
      <c r="EM341" s="46"/>
      <c r="EN341" s="46"/>
      <c r="EO341" s="46"/>
      <c r="EP341" s="46"/>
      <c r="EQ341" s="46"/>
      <c r="ER341" s="46"/>
      <c r="ES341" s="46"/>
      <c r="ET341" s="46"/>
      <c r="EU341" s="46"/>
      <c r="EV341" s="46"/>
      <c r="EW341" s="46"/>
      <c r="EX341" s="46"/>
      <c r="EY341" s="46"/>
      <c r="EZ341" s="46"/>
      <c r="FA341" s="46"/>
      <c r="FB341" s="46"/>
      <c r="FC341" s="46"/>
      <c r="FD341" s="46"/>
      <c r="FE341" s="46"/>
      <c r="FF341" s="46"/>
      <c r="FG341" s="46"/>
      <c r="FH341" s="46"/>
      <c r="FI341" s="46"/>
      <c r="FJ341" s="46"/>
      <c r="FK341" s="46"/>
      <c r="FL341" s="46"/>
      <c r="FM341" s="46"/>
      <c r="FN341" s="46"/>
      <c r="FO341" s="46"/>
      <c r="FP341" s="46"/>
      <c r="FQ341" s="46"/>
      <c r="FR341" s="46"/>
      <c r="FS341" s="46"/>
      <c r="FT341" s="46"/>
      <c r="FU341" s="46"/>
      <c r="FV341" s="46"/>
      <c r="FW341" s="46"/>
      <c r="FX341" s="46"/>
      <c r="FY341" s="46"/>
      <c r="FZ341" s="46"/>
      <c r="GA341" s="46"/>
      <c r="GB341" s="46"/>
      <c r="GC341" s="46"/>
      <c r="GD341" s="46"/>
      <c r="GE341" s="46"/>
      <c r="GF341" s="46"/>
      <c r="GG341" s="46"/>
      <c r="GH341" s="46"/>
      <c r="GI341" s="46"/>
      <c r="GJ341" s="46"/>
      <c r="GK341" s="46"/>
      <c r="GL341" s="46"/>
      <c r="GM341" s="46"/>
      <c r="GN341" s="46"/>
      <c r="GO341" s="46"/>
      <c r="GP341" s="46"/>
      <c r="GQ341" s="46"/>
      <c r="GR341" s="46"/>
      <c r="GS341" s="46"/>
      <c r="GT341" s="46"/>
      <c r="GU341" s="46"/>
      <c r="GV341" s="46"/>
      <c r="GW341" s="46"/>
      <c r="GX341" s="46"/>
      <c r="GY341" s="46"/>
      <c r="GZ341" s="46"/>
      <c r="HA341" s="46"/>
      <c r="HB341" s="46"/>
      <c r="HC341" s="46"/>
      <c r="HD341" s="46"/>
      <c r="HE341" s="46"/>
      <c r="HF341" s="46"/>
      <c r="HG341" s="46"/>
      <c r="HH341" s="46"/>
      <c r="HI341" s="46"/>
      <c r="HJ341" s="46"/>
      <c r="HK341" s="46"/>
      <c r="HL341" s="46"/>
      <c r="HM341" s="46"/>
      <c r="HN341" s="46"/>
      <c r="HO341" s="46"/>
      <c r="HP341" s="46"/>
      <c r="HQ341" s="46"/>
      <c r="HR341" s="46"/>
      <c r="HS341" s="46"/>
      <c r="HT341" s="46"/>
      <c r="HU341" s="46"/>
      <c r="HV341" s="46"/>
      <c r="HW341" s="46"/>
      <c r="HX341" s="46"/>
      <c r="HY341" s="46"/>
      <c r="HZ341" s="46"/>
      <c r="IA341" s="46"/>
      <c r="IB341" s="46"/>
      <c r="IC341" s="46"/>
      <c r="ID341" s="46"/>
      <c r="IE341" s="46"/>
      <c r="IF341" s="46"/>
      <c r="IG341" s="46"/>
      <c r="IH341" s="46"/>
      <c r="II341" s="46"/>
      <c r="IJ341" s="46"/>
      <c r="IK341" s="46"/>
      <c r="IL341" s="46"/>
      <c r="IM341" s="46"/>
      <c r="IN341" s="46"/>
      <c r="IO341" s="46"/>
      <c r="IP341" s="46"/>
      <c r="IQ341" s="46"/>
      <c r="IR341" s="46"/>
      <c r="IS341" s="46"/>
      <c r="IT341" s="46"/>
      <c r="IU341" s="46"/>
      <c r="IV341" s="46"/>
    </row>
    <row r="342" spans="1:256" ht="14.25">
      <c r="A342" s="56" t="s">
        <v>477</v>
      </c>
      <c r="B342" s="45" t="s">
        <v>1354</v>
      </c>
      <c r="C342" s="45" t="s">
        <v>1355</v>
      </c>
      <c r="D342" s="29" t="s">
        <v>70</v>
      </c>
      <c r="E342" s="46"/>
      <c r="F342" s="16" t="str">
        <f t="shared" si="45"/>
        <v>う４０</v>
      </c>
      <c r="G342" s="16" t="str">
        <f t="shared" si="46"/>
        <v>三崎奈々</v>
      </c>
      <c r="H342" s="29" t="s">
        <v>424</v>
      </c>
      <c r="I342" s="16" t="s">
        <v>80</v>
      </c>
      <c r="J342" s="144">
        <v>1973</v>
      </c>
      <c r="K342" s="20">
        <f t="shared" si="47"/>
        <v>51</v>
      </c>
      <c r="L342" s="16" t="str">
        <f t="shared" si="44"/>
        <v>OK</v>
      </c>
      <c r="M342" s="16" t="s">
        <v>222</v>
      </c>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c r="BI342" s="46"/>
      <c r="BJ342" s="46"/>
      <c r="BK342" s="46"/>
      <c r="BL342" s="46"/>
      <c r="BM342" s="46"/>
      <c r="BN342" s="46"/>
      <c r="BO342" s="46"/>
      <c r="BP342" s="46"/>
      <c r="BQ342" s="46"/>
      <c r="BR342" s="46"/>
      <c r="BS342" s="46"/>
      <c r="BT342" s="46"/>
      <c r="BU342" s="46"/>
      <c r="BV342" s="46"/>
      <c r="BW342" s="46"/>
      <c r="BX342" s="46"/>
      <c r="BY342" s="46"/>
      <c r="BZ342" s="46"/>
      <c r="CA342" s="46"/>
      <c r="CB342" s="46"/>
      <c r="CC342" s="46"/>
      <c r="CD342" s="46"/>
      <c r="CE342" s="46"/>
      <c r="CF342" s="46"/>
      <c r="CG342" s="46"/>
      <c r="CH342" s="46"/>
      <c r="CI342" s="46"/>
      <c r="CJ342" s="46"/>
      <c r="CK342" s="46"/>
      <c r="CL342" s="46"/>
      <c r="CM342" s="46"/>
      <c r="CN342" s="46"/>
      <c r="CO342" s="46"/>
      <c r="CP342" s="46"/>
      <c r="CQ342" s="46"/>
      <c r="CR342" s="46"/>
      <c r="CS342" s="46"/>
      <c r="CT342" s="46"/>
      <c r="CU342" s="46"/>
      <c r="CV342" s="46"/>
      <c r="CW342" s="46"/>
      <c r="CX342" s="46"/>
      <c r="CY342" s="46"/>
      <c r="CZ342" s="46"/>
      <c r="DA342" s="46"/>
      <c r="DB342" s="46"/>
      <c r="DC342" s="46"/>
      <c r="DD342" s="46"/>
      <c r="DE342" s="46"/>
      <c r="DF342" s="46"/>
      <c r="DG342" s="46"/>
      <c r="DH342" s="46"/>
      <c r="DI342" s="46"/>
      <c r="DJ342" s="46"/>
      <c r="DK342" s="46"/>
      <c r="DL342" s="46"/>
      <c r="DM342" s="46"/>
      <c r="DN342" s="46"/>
      <c r="DO342" s="46"/>
      <c r="DP342" s="46"/>
      <c r="DQ342" s="46"/>
      <c r="DR342" s="46"/>
      <c r="DS342" s="46"/>
      <c r="DT342" s="46"/>
      <c r="DU342" s="46"/>
      <c r="DV342" s="46"/>
      <c r="DW342" s="46"/>
      <c r="DX342" s="46"/>
      <c r="DY342" s="46"/>
      <c r="DZ342" s="46"/>
      <c r="EA342" s="46"/>
      <c r="EB342" s="46"/>
      <c r="EC342" s="46"/>
      <c r="ED342" s="46"/>
      <c r="EE342" s="46"/>
      <c r="EF342" s="46"/>
      <c r="EG342" s="46"/>
      <c r="EH342" s="46"/>
      <c r="EI342" s="46"/>
      <c r="EJ342" s="46"/>
      <c r="EK342" s="46"/>
      <c r="EL342" s="46"/>
      <c r="EM342" s="46"/>
      <c r="EN342" s="46"/>
      <c r="EO342" s="46"/>
      <c r="EP342" s="46"/>
      <c r="EQ342" s="46"/>
      <c r="ER342" s="46"/>
      <c r="ES342" s="46"/>
      <c r="ET342" s="46"/>
      <c r="EU342" s="46"/>
      <c r="EV342" s="46"/>
      <c r="EW342" s="46"/>
      <c r="EX342" s="46"/>
      <c r="EY342" s="46"/>
      <c r="EZ342" s="46"/>
      <c r="FA342" s="46"/>
      <c r="FB342" s="46"/>
      <c r="FC342" s="46"/>
      <c r="FD342" s="46"/>
      <c r="FE342" s="46"/>
      <c r="FF342" s="46"/>
      <c r="FG342" s="46"/>
      <c r="FH342" s="46"/>
      <c r="FI342" s="46"/>
      <c r="FJ342" s="46"/>
      <c r="FK342" s="46"/>
      <c r="FL342" s="46"/>
      <c r="FM342" s="46"/>
      <c r="FN342" s="46"/>
      <c r="FO342" s="46"/>
      <c r="FP342" s="46"/>
      <c r="FQ342" s="46"/>
      <c r="FR342" s="46"/>
      <c r="FS342" s="46"/>
      <c r="FT342" s="46"/>
      <c r="FU342" s="46"/>
      <c r="FV342" s="46"/>
      <c r="FW342" s="46"/>
      <c r="FX342" s="46"/>
      <c r="FY342" s="46"/>
      <c r="FZ342" s="46"/>
      <c r="GA342" s="46"/>
      <c r="GB342" s="46"/>
      <c r="GC342" s="46"/>
      <c r="GD342" s="46"/>
      <c r="GE342" s="46"/>
      <c r="GF342" s="46"/>
      <c r="GG342" s="46"/>
      <c r="GH342" s="46"/>
      <c r="GI342" s="46"/>
      <c r="GJ342" s="46"/>
      <c r="GK342" s="46"/>
      <c r="GL342" s="46"/>
      <c r="GM342" s="46"/>
      <c r="GN342" s="46"/>
      <c r="GO342" s="46"/>
      <c r="GP342" s="46"/>
      <c r="GQ342" s="46"/>
      <c r="GR342" s="46"/>
      <c r="GS342" s="46"/>
      <c r="GT342" s="46"/>
      <c r="GU342" s="46"/>
      <c r="GV342" s="46"/>
      <c r="GW342" s="46"/>
      <c r="GX342" s="46"/>
      <c r="GY342" s="46"/>
      <c r="GZ342" s="46"/>
      <c r="HA342" s="46"/>
      <c r="HB342" s="46"/>
      <c r="HC342" s="46"/>
      <c r="HD342" s="46"/>
      <c r="HE342" s="46"/>
      <c r="HF342" s="46"/>
      <c r="HG342" s="46"/>
      <c r="HH342" s="46"/>
      <c r="HI342" s="46"/>
      <c r="HJ342" s="46"/>
      <c r="HK342" s="46"/>
      <c r="HL342" s="46"/>
      <c r="HM342" s="46"/>
      <c r="HN342" s="46"/>
      <c r="HO342" s="46"/>
      <c r="HP342" s="46"/>
      <c r="HQ342" s="46"/>
      <c r="HR342" s="46"/>
      <c r="HS342" s="46"/>
      <c r="HT342" s="46"/>
      <c r="HU342" s="46"/>
      <c r="HV342" s="46"/>
      <c r="HW342" s="46"/>
      <c r="HX342" s="46"/>
      <c r="HY342" s="46"/>
      <c r="HZ342" s="46"/>
      <c r="IA342" s="46"/>
      <c r="IB342" s="46"/>
      <c r="IC342" s="46"/>
      <c r="ID342" s="46"/>
      <c r="IE342" s="46"/>
      <c r="IF342" s="46"/>
      <c r="IG342" s="46"/>
      <c r="IH342" s="46"/>
      <c r="II342" s="46"/>
      <c r="IJ342" s="46"/>
      <c r="IK342" s="46"/>
      <c r="IL342" s="46"/>
      <c r="IM342" s="46"/>
      <c r="IN342" s="46"/>
      <c r="IO342" s="46"/>
      <c r="IP342" s="46"/>
      <c r="IQ342" s="46"/>
      <c r="IR342" s="46"/>
      <c r="IS342" s="46"/>
      <c r="IT342" s="46"/>
      <c r="IU342" s="46"/>
      <c r="IV342" s="46"/>
    </row>
    <row r="343" spans="1:256" ht="14.25">
      <c r="A343" s="56" t="s">
        <v>480</v>
      </c>
      <c r="B343" s="63" t="s">
        <v>69</v>
      </c>
      <c r="C343" s="63" t="s">
        <v>1356</v>
      </c>
      <c r="D343" s="29" t="s">
        <v>70</v>
      </c>
      <c r="E343" s="46"/>
      <c r="F343" s="16" t="str">
        <f t="shared" si="45"/>
        <v>う４１</v>
      </c>
      <c r="G343" s="16" t="str">
        <f t="shared" si="46"/>
        <v>竹下光代</v>
      </c>
      <c r="H343" s="29" t="s">
        <v>424</v>
      </c>
      <c r="I343" s="16" t="s">
        <v>80</v>
      </c>
      <c r="J343" s="141">
        <v>1974</v>
      </c>
      <c r="K343" s="20">
        <f t="shared" si="47"/>
        <v>50</v>
      </c>
      <c r="L343" s="16" t="str">
        <f t="shared" si="44"/>
        <v>OK</v>
      </c>
      <c r="M343" s="256" t="s">
        <v>232</v>
      </c>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c r="BH343" s="46"/>
      <c r="BI343" s="46"/>
      <c r="BJ343" s="46"/>
      <c r="BK343" s="46"/>
      <c r="BL343" s="46"/>
      <c r="BM343" s="46"/>
      <c r="BN343" s="46"/>
      <c r="BO343" s="46"/>
      <c r="BP343" s="46"/>
      <c r="BQ343" s="46"/>
      <c r="BR343" s="46"/>
      <c r="BS343" s="46"/>
      <c r="BT343" s="46"/>
      <c r="BU343" s="46"/>
      <c r="BV343" s="46"/>
      <c r="BW343" s="46"/>
      <c r="BX343" s="46"/>
      <c r="BY343" s="46"/>
      <c r="BZ343" s="46"/>
      <c r="CA343" s="46"/>
      <c r="CB343" s="46"/>
      <c r="CC343" s="46"/>
      <c r="CD343" s="46"/>
      <c r="CE343" s="46"/>
      <c r="CF343" s="46"/>
      <c r="CG343" s="46"/>
      <c r="CH343" s="46"/>
      <c r="CI343" s="46"/>
      <c r="CJ343" s="46"/>
      <c r="CK343" s="46"/>
      <c r="CL343" s="46"/>
      <c r="CM343" s="46"/>
      <c r="CN343" s="46"/>
      <c r="CO343" s="46"/>
      <c r="CP343" s="46"/>
      <c r="CQ343" s="46"/>
      <c r="CR343" s="46"/>
      <c r="CS343" s="46"/>
      <c r="CT343" s="46"/>
      <c r="CU343" s="46"/>
      <c r="CV343" s="46"/>
      <c r="CW343" s="46"/>
      <c r="CX343" s="46"/>
      <c r="CY343" s="46"/>
      <c r="CZ343" s="46"/>
      <c r="DA343" s="46"/>
      <c r="DB343" s="46"/>
      <c r="DC343" s="46"/>
      <c r="DD343" s="46"/>
      <c r="DE343" s="46"/>
      <c r="DF343" s="46"/>
      <c r="DG343" s="46"/>
      <c r="DH343" s="46"/>
      <c r="DI343" s="46"/>
      <c r="DJ343" s="46"/>
      <c r="DK343" s="46"/>
      <c r="DL343" s="46"/>
      <c r="DM343" s="46"/>
      <c r="DN343" s="46"/>
      <c r="DO343" s="46"/>
      <c r="DP343" s="46"/>
      <c r="DQ343" s="46"/>
      <c r="DR343" s="46"/>
      <c r="DS343" s="46"/>
      <c r="DT343" s="46"/>
      <c r="DU343" s="46"/>
      <c r="DV343" s="46"/>
      <c r="DW343" s="46"/>
      <c r="DX343" s="46"/>
      <c r="DY343" s="46"/>
      <c r="DZ343" s="46"/>
      <c r="EA343" s="46"/>
      <c r="EB343" s="46"/>
      <c r="EC343" s="46"/>
      <c r="ED343" s="46"/>
      <c r="EE343" s="46"/>
      <c r="EF343" s="46"/>
      <c r="EG343" s="46"/>
      <c r="EH343" s="46"/>
      <c r="EI343" s="46"/>
      <c r="EJ343" s="46"/>
      <c r="EK343" s="46"/>
      <c r="EL343" s="46"/>
      <c r="EM343" s="46"/>
      <c r="EN343" s="46"/>
      <c r="EO343" s="46"/>
      <c r="EP343" s="46"/>
      <c r="EQ343" s="46"/>
      <c r="ER343" s="46"/>
      <c r="ES343" s="46"/>
      <c r="ET343" s="46"/>
      <c r="EU343" s="46"/>
      <c r="EV343" s="46"/>
      <c r="EW343" s="46"/>
      <c r="EX343" s="46"/>
      <c r="EY343" s="46"/>
      <c r="EZ343" s="46"/>
      <c r="FA343" s="46"/>
      <c r="FB343" s="46"/>
      <c r="FC343" s="46"/>
      <c r="FD343" s="46"/>
      <c r="FE343" s="46"/>
      <c r="FF343" s="46"/>
      <c r="FG343" s="46"/>
      <c r="FH343" s="46"/>
      <c r="FI343" s="46"/>
      <c r="FJ343" s="46"/>
      <c r="FK343" s="46"/>
      <c r="FL343" s="46"/>
      <c r="FM343" s="46"/>
      <c r="FN343" s="46"/>
      <c r="FO343" s="46"/>
      <c r="FP343" s="46"/>
      <c r="FQ343" s="46"/>
      <c r="FR343" s="46"/>
      <c r="FS343" s="46"/>
      <c r="FT343" s="46"/>
      <c r="FU343" s="46"/>
      <c r="FV343" s="46"/>
      <c r="FW343" s="46"/>
      <c r="FX343" s="46"/>
      <c r="FY343" s="46"/>
      <c r="FZ343" s="46"/>
      <c r="GA343" s="46"/>
      <c r="GB343" s="46"/>
      <c r="GC343" s="46"/>
      <c r="GD343" s="46"/>
      <c r="GE343" s="46"/>
      <c r="GF343" s="46"/>
      <c r="GG343" s="46"/>
      <c r="GH343" s="46"/>
      <c r="GI343" s="46"/>
      <c r="GJ343" s="46"/>
      <c r="GK343" s="46"/>
      <c r="GL343" s="46"/>
      <c r="GM343" s="46"/>
      <c r="GN343" s="46"/>
      <c r="GO343" s="46"/>
      <c r="GP343" s="46"/>
      <c r="GQ343" s="46"/>
      <c r="GR343" s="46"/>
      <c r="GS343" s="46"/>
      <c r="GT343" s="46"/>
      <c r="GU343" s="46"/>
      <c r="GV343" s="46"/>
      <c r="GW343" s="46"/>
      <c r="GX343" s="46"/>
      <c r="GY343" s="46"/>
      <c r="GZ343" s="46"/>
      <c r="HA343" s="46"/>
      <c r="HB343" s="46"/>
      <c r="HC343" s="46"/>
      <c r="HD343" s="46"/>
      <c r="HE343" s="46"/>
      <c r="HF343" s="46"/>
      <c r="HG343" s="46"/>
      <c r="HH343" s="46"/>
      <c r="HI343" s="46"/>
      <c r="HJ343" s="46"/>
      <c r="HK343" s="46"/>
      <c r="HL343" s="46"/>
      <c r="HM343" s="46"/>
      <c r="HN343" s="46"/>
      <c r="HO343" s="46"/>
      <c r="HP343" s="46"/>
      <c r="HQ343" s="46"/>
      <c r="HR343" s="46"/>
      <c r="HS343" s="46"/>
      <c r="HT343" s="46"/>
      <c r="HU343" s="46"/>
      <c r="HV343" s="46"/>
      <c r="HW343" s="46"/>
      <c r="HX343" s="46"/>
      <c r="HY343" s="46"/>
      <c r="HZ343" s="46"/>
      <c r="IA343" s="46"/>
      <c r="IB343" s="46"/>
      <c r="IC343" s="46"/>
      <c r="ID343" s="46"/>
      <c r="IE343" s="46"/>
      <c r="IF343" s="46"/>
      <c r="IG343" s="46"/>
      <c r="IH343" s="46"/>
      <c r="II343" s="46"/>
      <c r="IJ343" s="46"/>
      <c r="IK343" s="46"/>
      <c r="IL343" s="46"/>
      <c r="IM343" s="46"/>
      <c r="IN343" s="46"/>
      <c r="IO343" s="46"/>
      <c r="IP343" s="46"/>
      <c r="IQ343" s="46"/>
      <c r="IR343" s="46"/>
      <c r="IS343" s="46"/>
      <c r="IT343" s="46"/>
      <c r="IU343" s="46"/>
      <c r="IV343" s="46"/>
    </row>
    <row r="344" spans="1:256" ht="14.25">
      <c r="A344" s="56" t="s">
        <v>481</v>
      </c>
      <c r="B344" s="45" t="s">
        <v>78</v>
      </c>
      <c r="C344" s="45" t="s">
        <v>1357</v>
      </c>
      <c r="D344" s="29" t="s">
        <v>70</v>
      </c>
      <c r="E344" s="46"/>
      <c r="F344" s="16" t="str">
        <f t="shared" si="45"/>
        <v>う４２</v>
      </c>
      <c r="G344" s="16" t="str">
        <f t="shared" si="46"/>
        <v>田中都</v>
      </c>
      <c r="H344" s="29" t="s">
        <v>424</v>
      </c>
      <c r="I344" s="16" t="s">
        <v>80</v>
      </c>
      <c r="J344" s="141">
        <v>1970</v>
      </c>
      <c r="K344" s="20">
        <f t="shared" si="47"/>
        <v>54</v>
      </c>
      <c r="L344" s="16" t="str">
        <f t="shared" si="44"/>
        <v>OK</v>
      </c>
      <c r="M344" s="147" t="s">
        <v>222</v>
      </c>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6"/>
      <c r="BZ344" s="46"/>
      <c r="CA344" s="46"/>
      <c r="CB344" s="46"/>
      <c r="CC344" s="46"/>
      <c r="CD344" s="46"/>
      <c r="CE344" s="46"/>
      <c r="CF344" s="46"/>
      <c r="CG344" s="46"/>
      <c r="CH344" s="46"/>
      <c r="CI344" s="46"/>
      <c r="CJ344" s="46"/>
      <c r="CK344" s="46"/>
      <c r="CL344" s="46"/>
      <c r="CM344" s="46"/>
      <c r="CN344" s="46"/>
      <c r="CO344" s="46"/>
      <c r="CP344" s="46"/>
      <c r="CQ344" s="46"/>
      <c r="CR344" s="46"/>
      <c r="CS344" s="46"/>
      <c r="CT344" s="46"/>
      <c r="CU344" s="46"/>
      <c r="CV344" s="46"/>
      <c r="CW344" s="46"/>
      <c r="CX344" s="46"/>
      <c r="CY344" s="46"/>
      <c r="CZ344" s="46"/>
      <c r="DA344" s="46"/>
      <c r="DB344" s="46"/>
      <c r="DC344" s="46"/>
      <c r="DD344" s="46"/>
      <c r="DE344" s="46"/>
      <c r="DF344" s="46"/>
      <c r="DG344" s="46"/>
      <c r="DH344" s="46"/>
      <c r="DI344" s="46"/>
      <c r="DJ344" s="46"/>
      <c r="DK344" s="46"/>
      <c r="DL344" s="46"/>
      <c r="DM344" s="46"/>
      <c r="DN344" s="46"/>
      <c r="DO344" s="46"/>
      <c r="DP344" s="46"/>
      <c r="DQ344" s="46"/>
      <c r="DR344" s="46"/>
      <c r="DS344" s="46"/>
      <c r="DT344" s="46"/>
      <c r="DU344" s="46"/>
      <c r="DV344" s="46"/>
      <c r="DW344" s="46"/>
      <c r="DX344" s="46"/>
      <c r="DY344" s="46"/>
      <c r="DZ344" s="46"/>
      <c r="EA344" s="46"/>
      <c r="EB344" s="46"/>
      <c r="EC344" s="46"/>
      <c r="ED344" s="46"/>
      <c r="EE344" s="46"/>
      <c r="EF344" s="46"/>
      <c r="EG344" s="46"/>
      <c r="EH344" s="46"/>
      <c r="EI344" s="46"/>
      <c r="EJ344" s="46"/>
      <c r="EK344" s="46"/>
      <c r="EL344" s="46"/>
      <c r="EM344" s="46"/>
      <c r="EN344" s="46"/>
      <c r="EO344" s="46"/>
      <c r="EP344" s="46"/>
      <c r="EQ344" s="46"/>
      <c r="ER344" s="46"/>
      <c r="ES344" s="46"/>
      <c r="ET344" s="46"/>
      <c r="EU344" s="46"/>
      <c r="EV344" s="46"/>
      <c r="EW344" s="46"/>
      <c r="EX344" s="46"/>
      <c r="EY344" s="46"/>
      <c r="EZ344" s="46"/>
      <c r="FA344" s="46"/>
      <c r="FB344" s="46"/>
      <c r="FC344" s="46"/>
      <c r="FD344" s="46"/>
      <c r="FE344" s="46"/>
      <c r="FF344" s="46"/>
      <c r="FG344" s="46"/>
      <c r="FH344" s="46"/>
      <c r="FI344" s="46"/>
      <c r="FJ344" s="46"/>
      <c r="FK344" s="46"/>
      <c r="FL344" s="46"/>
      <c r="FM344" s="46"/>
      <c r="FN344" s="46"/>
      <c r="FO344" s="46"/>
      <c r="FP344" s="46"/>
      <c r="FQ344" s="46"/>
      <c r="FR344" s="46"/>
      <c r="FS344" s="46"/>
      <c r="FT344" s="46"/>
      <c r="FU344" s="46"/>
      <c r="FV344" s="46"/>
      <c r="FW344" s="46"/>
      <c r="FX344" s="46"/>
      <c r="FY344" s="46"/>
      <c r="FZ344" s="46"/>
      <c r="GA344" s="46"/>
      <c r="GB344" s="46"/>
      <c r="GC344" s="46"/>
      <c r="GD344" s="46"/>
      <c r="GE344" s="46"/>
      <c r="GF344" s="46"/>
      <c r="GG344" s="46"/>
      <c r="GH344" s="46"/>
      <c r="GI344" s="46"/>
      <c r="GJ344" s="46"/>
      <c r="GK344" s="46"/>
      <c r="GL344" s="46"/>
      <c r="GM344" s="46"/>
      <c r="GN344" s="46"/>
      <c r="GO344" s="46"/>
      <c r="GP344" s="46"/>
      <c r="GQ344" s="46"/>
      <c r="GR344" s="46"/>
      <c r="GS344" s="46"/>
      <c r="GT344" s="46"/>
      <c r="GU344" s="46"/>
      <c r="GV344" s="46"/>
      <c r="GW344" s="46"/>
      <c r="GX344" s="46"/>
      <c r="GY344" s="46"/>
      <c r="GZ344" s="46"/>
      <c r="HA344" s="46"/>
      <c r="HB344" s="46"/>
      <c r="HC344" s="46"/>
      <c r="HD344" s="46"/>
      <c r="HE344" s="46"/>
      <c r="HF344" s="46"/>
      <c r="HG344" s="46"/>
      <c r="HH344" s="46"/>
      <c r="HI344" s="46"/>
      <c r="HJ344" s="46"/>
      <c r="HK344" s="46"/>
      <c r="HL344" s="46"/>
      <c r="HM344" s="46"/>
      <c r="HN344" s="46"/>
      <c r="HO344" s="46"/>
      <c r="HP344" s="46"/>
      <c r="HQ344" s="46"/>
      <c r="HR344" s="46"/>
      <c r="HS344" s="46"/>
      <c r="HT344" s="46"/>
      <c r="HU344" s="46"/>
      <c r="HV344" s="46"/>
      <c r="HW344" s="46"/>
      <c r="HX344" s="46"/>
      <c r="HY344" s="46"/>
      <c r="HZ344" s="46"/>
      <c r="IA344" s="46"/>
      <c r="IB344" s="46"/>
      <c r="IC344" s="46"/>
      <c r="ID344" s="46"/>
      <c r="IE344" s="46"/>
      <c r="IF344" s="46"/>
      <c r="IG344" s="46"/>
      <c r="IH344" s="46"/>
      <c r="II344" s="46"/>
      <c r="IJ344" s="46"/>
      <c r="IK344" s="46"/>
      <c r="IL344" s="46"/>
      <c r="IM344" s="46"/>
      <c r="IN344" s="46"/>
      <c r="IO344" s="46"/>
      <c r="IP344" s="46"/>
      <c r="IQ344" s="46"/>
      <c r="IR344" s="46"/>
      <c r="IS344" s="46"/>
      <c r="IT344" s="46"/>
      <c r="IU344" s="46"/>
      <c r="IV344" s="46"/>
    </row>
    <row r="345" spans="1:256" ht="14.25">
      <c r="A345" s="56" t="s">
        <v>482</v>
      </c>
      <c r="B345" s="150" t="s">
        <v>485</v>
      </c>
      <c r="C345" s="150" t="s">
        <v>1358</v>
      </c>
      <c r="D345" s="29" t="s">
        <v>70</v>
      </c>
      <c r="E345" s="46"/>
      <c r="F345" s="16" t="str">
        <f t="shared" si="45"/>
        <v>う４３</v>
      </c>
      <c r="G345" s="16" t="str">
        <f t="shared" si="46"/>
        <v>姫井亜利沙</v>
      </c>
      <c r="H345" s="29" t="s">
        <v>424</v>
      </c>
      <c r="I345" s="16" t="s">
        <v>80</v>
      </c>
      <c r="J345" s="141">
        <v>1982</v>
      </c>
      <c r="K345" s="20">
        <f t="shared" si="47"/>
        <v>42</v>
      </c>
      <c r="L345" s="16" t="str">
        <f t="shared" si="44"/>
        <v>OK</v>
      </c>
      <c r="M345" s="147" t="s">
        <v>1315</v>
      </c>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6"/>
      <c r="BZ345" s="46"/>
      <c r="CA345" s="46"/>
      <c r="CB345" s="46"/>
      <c r="CC345" s="46"/>
      <c r="CD345" s="46"/>
      <c r="CE345" s="46"/>
      <c r="CF345" s="46"/>
      <c r="CG345" s="46"/>
      <c r="CH345" s="46"/>
      <c r="CI345" s="46"/>
      <c r="CJ345" s="46"/>
      <c r="CK345" s="46"/>
      <c r="CL345" s="46"/>
      <c r="CM345" s="46"/>
      <c r="CN345" s="46"/>
      <c r="CO345" s="46"/>
      <c r="CP345" s="46"/>
      <c r="CQ345" s="46"/>
      <c r="CR345" s="46"/>
      <c r="CS345" s="46"/>
      <c r="CT345" s="46"/>
      <c r="CU345" s="46"/>
      <c r="CV345" s="46"/>
      <c r="CW345" s="46"/>
      <c r="CX345" s="46"/>
      <c r="CY345" s="46"/>
      <c r="CZ345" s="46"/>
      <c r="DA345" s="46"/>
      <c r="DB345" s="46"/>
      <c r="DC345" s="46"/>
      <c r="DD345" s="46"/>
      <c r="DE345" s="46"/>
      <c r="DF345" s="46"/>
      <c r="DG345" s="46"/>
      <c r="DH345" s="46"/>
      <c r="DI345" s="46"/>
      <c r="DJ345" s="46"/>
      <c r="DK345" s="46"/>
      <c r="DL345" s="46"/>
      <c r="DM345" s="46"/>
      <c r="DN345" s="46"/>
      <c r="DO345" s="46"/>
      <c r="DP345" s="46"/>
      <c r="DQ345" s="46"/>
      <c r="DR345" s="46"/>
      <c r="DS345" s="46"/>
      <c r="DT345" s="46"/>
      <c r="DU345" s="46"/>
      <c r="DV345" s="46"/>
      <c r="DW345" s="46"/>
      <c r="DX345" s="46"/>
      <c r="DY345" s="46"/>
      <c r="DZ345" s="46"/>
      <c r="EA345" s="46"/>
      <c r="EB345" s="46"/>
      <c r="EC345" s="46"/>
      <c r="ED345" s="46"/>
      <c r="EE345" s="46"/>
      <c r="EF345" s="46"/>
      <c r="EG345" s="46"/>
      <c r="EH345" s="46"/>
      <c r="EI345" s="46"/>
      <c r="EJ345" s="46"/>
      <c r="EK345" s="46"/>
      <c r="EL345" s="46"/>
      <c r="EM345" s="46"/>
      <c r="EN345" s="46"/>
      <c r="EO345" s="46"/>
      <c r="EP345" s="46"/>
      <c r="EQ345" s="46"/>
      <c r="ER345" s="46"/>
      <c r="ES345" s="46"/>
      <c r="ET345" s="46"/>
      <c r="EU345" s="46"/>
      <c r="EV345" s="46"/>
      <c r="EW345" s="46"/>
      <c r="EX345" s="46"/>
      <c r="EY345" s="46"/>
      <c r="EZ345" s="46"/>
      <c r="FA345" s="46"/>
      <c r="FB345" s="46"/>
      <c r="FC345" s="46"/>
      <c r="FD345" s="46"/>
      <c r="FE345" s="46"/>
      <c r="FF345" s="46"/>
      <c r="FG345" s="46"/>
      <c r="FH345" s="46"/>
      <c r="FI345" s="46"/>
      <c r="FJ345" s="46"/>
      <c r="FK345" s="46"/>
      <c r="FL345" s="46"/>
      <c r="FM345" s="46"/>
      <c r="FN345" s="46"/>
      <c r="FO345" s="46"/>
      <c r="FP345" s="46"/>
      <c r="FQ345" s="46"/>
      <c r="FR345" s="46"/>
      <c r="FS345" s="46"/>
      <c r="FT345" s="46"/>
      <c r="FU345" s="46"/>
      <c r="FV345" s="46"/>
      <c r="FW345" s="46"/>
      <c r="FX345" s="46"/>
      <c r="FY345" s="46"/>
      <c r="FZ345" s="46"/>
      <c r="GA345" s="46"/>
      <c r="GB345" s="46"/>
      <c r="GC345" s="46"/>
      <c r="GD345" s="46"/>
      <c r="GE345" s="46"/>
      <c r="GF345" s="46"/>
      <c r="GG345" s="46"/>
      <c r="GH345" s="46"/>
      <c r="GI345" s="46"/>
      <c r="GJ345" s="46"/>
      <c r="GK345" s="46"/>
      <c r="GL345" s="46"/>
      <c r="GM345" s="46"/>
      <c r="GN345" s="46"/>
      <c r="GO345" s="46"/>
      <c r="GP345" s="46"/>
      <c r="GQ345" s="46"/>
      <c r="GR345" s="46"/>
      <c r="GS345" s="46"/>
      <c r="GT345" s="46"/>
      <c r="GU345" s="46"/>
      <c r="GV345" s="46"/>
      <c r="GW345" s="46"/>
      <c r="GX345" s="46"/>
      <c r="GY345" s="46"/>
      <c r="GZ345" s="46"/>
      <c r="HA345" s="46"/>
      <c r="HB345" s="46"/>
      <c r="HC345" s="46"/>
      <c r="HD345" s="46"/>
      <c r="HE345" s="46"/>
      <c r="HF345" s="46"/>
      <c r="HG345" s="46"/>
      <c r="HH345" s="46"/>
      <c r="HI345" s="46"/>
      <c r="HJ345" s="46"/>
      <c r="HK345" s="46"/>
      <c r="HL345" s="46"/>
      <c r="HM345" s="46"/>
      <c r="HN345" s="46"/>
      <c r="HO345" s="46"/>
      <c r="HP345" s="46"/>
      <c r="HQ345" s="46"/>
      <c r="HR345" s="46"/>
      <c r="HS345" s="46"/>
      <c r="HT345" s="46"/>
      <c r="HU345" s="46"/>
      <c r="HV345" s="46"/>
      <c r="HW345" s="46"/>
      <c r="HX345" s="46"/>
      <c r="HY345" s="46"/>
      <c r="HZ345" s="46"/>
      <c r="IA345" s="46"/>
      <c r="IB345" s="46"/>
      <c r="IC345" s="46"/>
      <c r="ID345" s="46"/>
      <c r="IE345" s="46"/>
      <c r="IF345" s="46"/>
      <c r="IG345" s="46"/>
      <c r="IH345" s="46"/>
      <c r="II345" s="46"/>
      <c r="IJ345" s="46"/>
      <c r="IK345" s="46"/>
      <c r="IL345" s="46"/>
      <c r="IM345" s="46"/>
      <c r="IN345" s="46"/>
      <c r="IO345" s="46"/>
      <c r="IP345" s="46"/>
      <c r="IQ345" s="46"/>
      <c r="IR345" s="46"/>
      <c r="IS345" s="46"/>
      <c r="IT345" s="46"/>
      <c r="IU345" s="46"/>
      <c r="IV345" s="46"/>
    </row>
    <row r="346" spans="1:256" ht="14.25">
      <c r="A346" s="56" t="s">
        <v>483</v>
      </c>
      <c r="B346" s="45" t="s">
        <v>936</v>
      </c>
      <c r="C346" s="45" t="s">
        <v>1359</v>
      </c>
      <c r="D346" s="29" t="s">
        <v>70</v>
      </c>
      <c r="E346" s="46"/>
      <c r="F346" s="16" t="str">
        <f t="shared" si="45"/>
        <v>う４４</v>
      </c>
      <c r="G346" s="16" t="str">
        <f t="shared" si="46"/>
        <v>村田彩子</v>
      </c>
      <c r="H346" s="29" t="s">
        <v>424</v>
      </c>
      <c r="I346" s="16" t="s">
        <v>80</v>
      </c>
      <c r="J346" s="141">
        <v>1968</v>
      </c>
      <c r="K346" s="20">
        <f t="shared" si="47"/>
        <v>56</v>
      </c>
      <c r="L346" s="16" t="str">
        <f t="shared" si="44"/>
        <v>OK</v>
      </c>
      <c r="M346" s="147" t="s">
        <v>222</v>
      </c>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6"/>
      <c r="CC346" s="46"/>
      <c r="CD346" s="46"/>
      <c r="CE346" s="46"/>
      <c r="CF346" s="46"/>
      <c r="CG346" s="46"/>
      <c r="CH346" s="46"/>
      <c r="CI346" s="46"/>
      <c r="CJ346" s="46"/>
      <c r="CK346" s="46"/>
      <c r="CL346" s="46"/>
      <c r="CM346" s="46"/>
      <c r="CN346" s="46"/>
      <c r="CO346" s="46"/>
      <c r="CP346" s="46"/>
      <c r="CQ346" s="46"/>
      <c r="CR346" s="46"/>
      <c r="CS346" s="46"/>
      <c r="CT346" s="46"/>
      <c r="CU346" s="46"/>
      <c r="CV346" s="46"/>
      <c r="CW346" s="46"/>
      <c r="CX346" s="46"/>
      <c r="CY346" s="46"/>
      <c r="CZ346" s="46"/>
      <c r="DA346" s="46"/>
      <c r="DB346" s="46"/>
      <c r="DC346" s="46"/>
      <c r="DD346" s="46"/>
      <c r="DE346" s="46"/>
      <c r="DF346" s="46"/>
      <c r="DG346" s="46"/>
      <c r="DH346" s="46"/>
      <c r="DI346" s="46"/>
      <c r="DJ346" s="46"/>
      <c r="DK346" s="46"/>
      <c r="DL346" s="46"/>
      <c r="DM346" s="46"/>
      <c r="DN346" s="46"/>
      <c r="DO346" s="46"/>
      <c r="DP346" s="46"/>
      <c r="DQ346" s="46"/>
      <c r="DR346" s="46"/>
      <c r="DS346" s="46"/>
      <c r="DT346" s="46"/>
      <c r="DU346" s="46"/>
      <c r="DV346" s="46"/>
      <c r="DW346" s="46"/>
      <c r="DX346" s="46"/>
      <c r="DY346" s="46"/>
      <c r="DZ346" s="46"/>
      <c r="EA346" s="46"/>
      <c r="EB346" s="46"/>
      <c r="EC346" s="46"/>
      <c r="ED346" s="46"/>
      <c r="EE346" s="46"/>
      <c r="EF346" s="46"/>
      <c r="EG346" s="46"/>
      <c r="EH346" s="46"/>
      <c r="EI346" s="46"/>
      <c r="EJ346" s="46"/>
      <c r="EK346" s="46"/>
      <c r="EL346" s="46"/>
      <c r="EM346" s="46"/>
      <c r="EN346" s="46"/>
      <c r="EO346" s="46"/>
      <c r="EP346" s="46"/>
      <c r="EQ346" s="46"/>
      <c r="ER346" s="46"/>
      <c r="ES346" s="46"/>
      <c r="ET346" s="46"/>
      <c r="EU346" s="46"/>
      <c r="EV346" s="46"/>
      <c r="EW346" s="46"/>
      <c r="EX346" s="46"/>
      <c r="EY346" s="46"/>
      <c r="EZ346" s="46"/>
      <c r="FA346" s="46"/>
      <c r="FB346" s="46"/>
      <c r="FC346" s="46"/>
      <c r="FD346" s="46"/>
      <c r="FE346" s="46"/>
      <c r="FF346" s="46"/>
      <c r="FG346" s="46"/>
      <c r="FH346" s="46"/>
      <c r="FI346" s="46"/>
      <c r="FJ346" s="46"/>
      <c r="FK346" s="46"/>
      <c r="FL346" s="46"/>
      <c r="FM346" s="46"/>
      <c r="FN346" s="46"/>
      <c r="FO346" s="46"/>
      <c r="FP346" s="46"/>
      <c r="FQ346" s="46"/>
      <c r="FR346" s="46"/>
      <c r="FS346" s="46"/>
      <c r="FT346" s="46"/>
      <c r="FU346" s="46"/>
      <c r="FV346" s="46"/>
      <c r="FW346" s="46"/>
      <c r="FX346" s="46"/>
      <c r="FY346" s="46"/>
      <c r="FZ346" s="46"/>
      <c r="GA346" s="46"/>
      <c r="GB346" s="46"/>
      <c r="GC346" s="46"/>
      <c r="GD346" s="46"/>
      <c r="GE346" s="46"/>
      <c r="GF346" s="46"/>
      <c r="GG346" s="46"/>
      <c r="GH346" s="46"/>
      <c r="GI346" s="46"/>
      <c r="GJ346" s="46"/>
      <c r="GK346" s="46"/>
      <c r="GL346" s="46"/>
      <c r="GM346" s="46"/>
      <c r="GN346" s="46"/>
      <c r="GO346" s="46"/>
      <c r="GP346" s="46"/>
      <c r="GQ346" s="46"/>
      <c r="GR346" s="46"/>
      <c r="GS346" s="46"/>
      <c r="GT346" s="46"/>
      <c r="GU346" s="46"/>
      <c r="GV346" s="46"/>
      <c r="GW346" s="46"/>
      <c r="GX346" s="46"/>
      <c r="GY346" s="46"/>
      <c r="GZ346" s="46"/>
      <c r="HA346" s="46"/>
      <c r="HB346" s="46"/>
      <c r="HC346" s="46"/>
      <c r="HD346" s="46"/>
      <c r="HE346" s="46"/>
      <c r="HF346" s="46"/>
      <c r="HG346" s="46"/>
      <c r="HH346" s="46"/>
      <c r="HI346" s="46"/>
      <c r="HJ346" s="46"/>
      <c r="HK346" s="46"/>
      <c r="HL346" s="46"/>
      <c r="HM346" s="46"/>
      <c r="HN346" s="46"/>
      <c r="HO346" s="46"/>
      <c r="HP346" s="46"/>
      <c r="HQ346" s="46"/>
      <c r="HR346" s="46"/>
      <c r="HS346" s="46"/>
      <c r="HT346" s="46"/>
      <c r="HU346" s="46"/>
      <c r="HV346" s="46"/>
      <c r="HW346" s="46"/>
      <c r="HX346" s="46"/>
      <c r="HY346" s="46"/>
      <c r="HZ346" s="46"/>
      <c r="IA346" s="46"/>
      <c r="IB346" s="46"/>
      <c r="IC346" s="46"/>
      <c r="ID346" s="46"/>
      <c r="IE346" s="46"/>
      <c r="IF346" s="46"/>
      <c r="IG346" s="46"/>
      <c r="IH346" s="46"/>
      <c r="II346" s="46"/>
      <c r="IJ346" s="46"/>
      <c r="IK346" s="46"/>
      <c r="IL346" s="46"/>
      <c r="IM346" s="46"/>
      <c r="IN346" s="46"/>
      <c r="IO346" s="46"/>
      <c r="IP346" s="46"/>
      <c r="IQ346" s="46"/>
      <c r="IR346" s="46"/>
      <c r="IS346" s="46"/>
      <c r="IT346" s="46"/>
      <c r="IU346" s="46"/>
      <c r="IV346" s="46"/>
    </row>
    <row r="347" spans="1:256" ht="14.25">
      <c r="A347" s="56" t="s">
        <v>484</v>
      </c>
      <c r="B347" s="45" t="s">
        <v>1360</v>
      </c>
      <c r="C347" s="45" t="s">
        <v>1361</v>
      </c>
      <c r="D347" s="29" t="s">
        <v>70</v>
      </c>
      <c r="E347" s="46"/>
      <c r="F347" s="16" t="str">
        <f t="shared" si="45"/>
        <v>う４５</v>
      </c>
      <c r="G347" s="16" t="str">
        <f t="shared" si="46"/>
        <v>村川庸子</v>
      </c>
      <c r="H347" s="29" t="s">
        <v>424</v>
      </c>
      <c r="I347" s="16" t="s">
        <v>80</v>
      </c>
      <c r="J347" s="141">
        <v>1969</v>
      </c>
      <c r="K347" s="20">
        <f t="shared" si="47"/>
        <v>55</v>
      </c>
      <c r="L347" s="16" t="str">
        <f t="shared" si="44"/>
        <v>OK</v>
      </c>
      <c r="M347" s="147" t="s">
        <v>1362</v>
      </c>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6"/>
      <c r="BZ347" s="46"/>
      <c r="CA347" s="46"/>
      <c r="CB347" s="46"/>
      <c r="CC347" s="46"/>
      <c r="CD347" s="46"/>
      <c r="CE347" s="46"/>
      <c r="CF347" s="46"/>
      <c r="CG347" s="46"/>
      <c r="CH347" s="46"/>
      <c r="CI347" s="46"/>
      <c r="CJ347" s="46"/>
      <c r="CK347" s="46"/>
      <c r="CL347" s="46"/>
      <c r="CM347" s="46"/>
      <c r="CN347" s="46"/>
      <c r="CO347" s="46"/>
      <c r="CP347" s="46"/>
      <c r="CQ347" s="46"/>
      <c r="CR347" s="46"/>
      <c r="CS347" s="46"/>
      <c r="CT347" s="46"/>
      <c r="CU347" s="46"/>
      <c r="CV347" s="46"/>
      <c r="CW347" s="46"/>
      <c r="CX347" s="46"/>
      <c r="CY347" s="46"/>
      <c r="CZ347" s="46"/>
      <c r="DA347" s="46"/>
      <c r="DB347" s="46"/>
      <c r="DC347" s="46"/>
      <c r="DD347" s="46"/>
      <c r="DE347" s="46"/>
      <c r="DF347" s="46"/>
      <c r="DG347" s="46"/>
      <c r="DH347" s="46"/>
      <c r="DI347" s="46"/>
      <c r="DJ347" s="46"/>
      <c r="DK347" s="46"/>
      <c r="DL347" s="46"/>
      <c r="DM347" s="46"/>
      <c r="DN347" s="46"/>
      <c r="DO347" s="46"/>
      <c r="DP347" s="46"/>
      <c r="DQ347" s="46"/>
      <c r="DR347" s="46"/>
      <c r="DS347" s="46"/>
      <c r="DT347" s="46"/>
      <c r="DU347" s="46"/>
      <c r="DV347" s="46"/>
      <c r="DW347" s="46"/>
      <c r="DX347" s="46"/>
      <c r="DY347" s="46"/>
      <c r="DZ347" s="46"/>
      <c r="EA347" s="46"/>
      <c r="EB347" s="46"/>
      <c r="EC347" s="46"/>
      <c r="ED347" s="46"/>
      <c r="EE347" s="46"/>
      <c r="EF347" s="46"/>
      <c r="EG347" s="46"/>
      <c r="EH347" s="46"/>
      <c r="EI347" s="46"/>
      <c r="EJ347" s="46"/>
      <c r="EK347" s="46"/>
      <c r="EL347" s="46"/>
      <c r="EM347" s="46"/>
      <c r="EN347" s="46"/>
      <c r="EO347" s="46"/>
      <c r="EP347" s="46"/>
      <c r="EQ347" s="46"/>
      <c r="ER347" s="46"/>
      <c r="ES347" s="46"/>
      <c r="ET347" s="46"/>
      <c r="EU347" s="46"/>
      <c r="EV347" s="46"/>
      <c r="EW347" s="46"/>
      <c r="EX347" s="46"/>
      <c r="EY347" s="46"/>
      <c r="EZ347" s="46"/>
      <c r="FA347" s="46"/>
      <c r="FB347" s="46"/>
      <c r="FC347" s="46"/>
      <c r="FD347" s="46"/>
      <c r="FE347" s="46"/>
      <c r="FF347" s="46"/>
      <c r="FG347" s="46"/>
      <c r="FH347" s="46"/>
      <c r="FI347" s="46"/>
      <c r="FJ347" s="46"/>
      <c r="FK347" s="46"/>
      <c r="FL347" s="46"/>
      <c r="FM347" s="46"/>
      <c r="FN347" s="46"/>
      <c r="FO347" s="46"/>
      <c r="FP347" s="46"/>
      <c r="FQ347" s="46"/>
      <c r="FR347" s="46"/>
      <c r="FS347" s="46"/>
      <c r="FT347" s="46"/>
      <c r="FU347" s="46"/>
      <c r="FV347" s="46"/>
      <c r="FW347" s="46"/>
      <c r="FX347" s="46"/>
      <c r="FY347" s="46"/>
      <c r="FZ347" s="46"/>
      <c r="GA347" s="46"/>
      <c r="GB347" s="46"/>
      <c r="GC347" s="46"/>
      <c r="GD347" s="46"/>
      <c r="GE347" s="46"/>
      <c r="GF347" s="46"/>
      <c r="GG347" s="46"/>
      <c r="GH347" s="46"/>
      <c r="GI347" s="46"/>
      <c r="GJ347" s="46"/>
      <c r="GK347" s="46"/>
      <c r="GL347" s="46"/>
      <c r="GM347" s="46"/>
      <c r="GN347" s="46"/>
      <c r="GO347" s="46"/>
      <c r="GP347" s="46"/>
      <c r="GQ347" s="46"/>
      <c r="GR347" s="46"/>
      <c r="GS347" s="46"/>
      <c r="GT347" s="46"/>
      <c r="GU347" s="46"/>
      <c r="GV347" s="46"/>
      <c r="GW347" s="46"/>
      <c r="GX347" s="46"/>
      <c r="GY347" s="46"/>
      <c r="GZ347" s="46"/>
      <c r="HA347" s="46"/>
      <c r="HB347" s="46"/>
      <c r="HC347" s="46"/>
      <c r="HD347" s="46"/>
      <c r="HE347" s="46"/>
      <c r="HF347" s="46"/>
      <c r="HG347" s="46"/>
      <c r="HH347" s="46"/>
      <c r="HI347" s="46"/>
      <c r="HJ347" s="46"/>
      <c r="HK347" s="46"/>
      <c r="HL347" s="46"/>
      <c r="HM347" s="46"/>
      <c r="HN347" s="46"/>
      <c r="HO347" s="46"/>
      <c r="HP347" s="46"/>
      <c r="HQ347" s="46"/>
      <c r="HR347" s="46"/>
      <c r="HS347" s="46"/>
      <c r="HT347" s="46"/>
      <c r="HU347" s="46"/>
      <c r="HV347" s="46"/>
      <c r="HW347" s="46"/>
      <c r="HX347" s="46"/>
      <c r="HY347" s="46"/>
      <c r="HZ347" s="46"/>
      <c r="IA347" s="46"/>
      <c r="IB347" s="46"/>
      <c r="IC347" s="46"/>
      <c r="ID347" s="46"/>
      <c r="IE347" s="46"/>
      <c r="IF347" s="46"/>
      <c r="IG347" s="46"/>
      <c r="IH347" s="46"/>
      <c r="II347" s="46"/>
      <c r="IJ347" s="46"/>
      <c r="IK347" s="46"/>
      <c r="IL347" s="46"/>
      <c r="IM347" s="46"/>
      <c r="IN347" s="46"/>
      <c r="IO347" s="46"/>
      <c r="IP347" s="46"/>
      <c r="IQ347" s="46"/>
      <c r="IR347" s="46"/>
      <c r="IS347" s="46"/>
      <c r="IT347" s="46"/>
      <c r="IU347" s="46"/>
      <c r="IV347" s="46"/>
    </row>
    <row r="348" spans="1:256" ht="14.25">
      <c r="A348" s="56" t="s">
        <v>619</v>
      </c>
      <c r="B348" s="45" t="s">
        <v>1363</v>
      </c>
      <c r="C348" s="45" t="s">
        <v>1364</v>
      </c>
      <c r="D348" s="29" t="s">
        <v>70</v>
      </c>
      <c r="E348" s="46"/>
      <c r="F348" s="16" t="str">
        <f t="shared" si="45"/>
        <v>う４６</v>
      </c>
      <c r="G348" s="16" t="str">
        <f t="shared" si="46"/>
        <v>仙波敬子</v>
      </c>
      <c r="H348" s="29" t="s">
        <v>424</v>
      </c>
      <c r="I348" s="16" t="s">
        <v>80</v>
      </c>
      <c r="J348" s="141">
        <v>1967</v>
      </c>
      <c r="K348" s="20">
        <f t="shared" si="47"/>
        <v>57</v>
      </c>
      <c r="L348" s="16" t="str">
        <f t="shared" si="44"/>
        <v>OK</v>
      </c>
      <c r="M348" s="147" t="s">
        <v>1260</v>
      </c>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6"/>
      <c r="CC348" s="46"/>
      <c r="CD348" s="46"/>
      <c r="CE348" s="46"/>
      <c r="CF348" s="46"/>
      <c r="CG348" s="46"/>
      <c r="CH348" s="46"/>
      <c r="CI348" s="46"/>
      <c r="CJ348" s="46"/>
      <c r="CK348" s="46"/>
      <c r="CL348" s="46"/>
      <c r="CM348" s="46"/>
      <c r="CN348" s="46"/>
      <c r="CO348" s="46"/>
      <c r="CP348" s="46"/>
      <c r="CQ348" s="46"/>
      <c r="CR348" s="46"/>
      <c r="CS348" s="46"/>
      <c r="CT348" s="46"/>
      <c r="CU348" s="46"/>
      <c r="CV348" s="46"/>
      <c r="CW348" s="46"/>
      <c r="CX348" s="46"/>
      <c r="CY348" s="46"/>
      <c r="CZ348" s="46"/>
      <c r="DA348" s="46"/>
      <c r="DB348" s="46"/>
      <c r="DC348" s="46"/>
      <c r="DD348" s="46"/>
      <c r="DE348" s="46"/>
      <c r="DF348" s="46"/>
      <c r="DG348" s="46"/>
      <c r="DH348" s="46"/>
      <c r="DI348" s="46"/>
      <c r="DJ348" s="46"/>
      <c r="DK348" s="46"/>
      <c r="DL348" s="46"/>
      <c r="DM348" s="46"/>
      <c r="DN348" s="46"/>
      <c r="DO348" s="46"/>
      <c r="DP348" s="46"/>
      <c r="DQ348" s="46"/>
      <c r="DR348" s="46"/>
      <c r="DS348" s="46"/>
      <c r="DT348" s="46"/>
      <c r="DU348" s="46"/>
      <c r="DV348" s="46"/>
      <c r="DW348" s="46"/>
      <c r="DX348" s="46"/>
      <c r="DY348" s="46"/>
      <c r="DZ348" s="46"/>
      <c r="EA348" s="46"/>
      <c r="EB348" s="46"/>
      <c r="EC348" s="46"/>
      <c r="ED348" s="46"/>
      <c r="EE348" s="46"/>
      <c r="EF348" s="46"/>
      <c r="EG348" s="46"/>
      <c r="EH348" s="46"/>
      <c r="EI348" s="46"/>
      <c r="EJ348" s="46"/>
      <c r="EK348" s="46"/>
      <c r="EL348" s="46"/>
      <c r="EM348" s="46"/>
      <c r="EN348" s="46"/>
      <c r="EO348" s="46"/>
      <c r="EP348" s="46"/>
      <c r="EQ348" s="46"/>
      <c r="ER348" s="46"/>
      <c r="ES348" s="46"/>
      <c r="ET348" s="46"/>
      <c r="EU348" s="46"/>
      <c r="EV348" s="46"/>
      <c r="EW348" s="46"/>
      <c r="EX348" s="46"/>
      <c r="EY348" s="46"/>
      <c r="EZ348" s="46"/>
      <c r="FA348" s="46"/>
      <c r="FB348" s="46"/>
      <c r="FC348" s="46"/>
      <c r="FD348" s="46"/>
      <c r="FE348" s="46"/>
      <c r="FF348" s="46"/>
      <c r="FG348" s="46"/>
      <c r="FH348" s="46"/>
      <c r="FI348" s="46"/>
      <c r="FJ348" s="46"/>
      <c r="FK348" s="46"/>
      <c r="FL348" s="46"/>
      <c r="FM348" s="46"/>
      <c r="FN348" s="46"/>
      <c r="FO348" s="46"/>
      <c r="FP348" s="46"/>
      <c r="FQ348" s="46"/>
      <c r="FR348" s="46"/>
      <c r="FS348" s="46"/>
      <c r="FT348" s="46"/>
      <c r="FU348" s="46"/>
      <c r="FV348" s="46"/>
      <c r="FW348" s="46"/>
      <c r="FX348" s="46"/>
      <c r="FY348" s="46"/>
      <c r="FZ348" s="46"/>
      <c r="GA348" s="46"/>
      <c r="GB348" s="46"/>
      <c r="GC348" s="46"/>
      <c r="GD348" s="46"/>
      <c r="GE348" s="46"/>
      <c r="GF348" s="46"/>
      <c r="GG348" s="46"/>
      <c r="GH348" s="46"/>
      <c r="GI348" s="46"/>
      <c r="GJ348" s="46"/>
      <c r="GK348" s="46"/>
      <c r="GL348" s="46"/>
      <c r="GM348" s="46"/>
      <c r="GN348" s="46"/>
      <c r="GO348" s="46"/>
      <c r="GP348" s="46"/>
      <c r="GQ348" s="46"/>
      <c r="GR348" s="46"/>
      <c r="GS348" s="46"/>
      <c r="GT348" s="46"/>
      <c r="GU348" s="46"/>
      <c r="GV348" s="46"/>
      <c r="GW348" s="46"/>
      <c r="GX348" s="46"/>
      <c r="GY348" s="46"/>
      <c r="GZ348" s="46"/>
      <c r="HA348" s="46"/>
      <c r="HB348" s="46"/>
      <c r="HC348" s="46"/>
      <c r="HD348" s="46"/>
      <c r="HE348" s="46"/>
      <c r="HF348" s="46"/>
      <c r="HG348" s="46"/>
      <c r="HH348" s="46"/>
      <c r="HI348" s="46"/>
      <c r="HJ348" s="46"/>
      <c r="HK348" s="46"/>
      <c r="HL348" s="46"/>
      <c r="HM348" s="46"/>
      <c r="HN348" s="46"/>
      <c r="HO348" s="46"/>
      <c r="HP348" s="46"/>
      <c r="HQ348" s="46"/>
      <c r="HR348" s="46"/>
      <c r="HS348" s="46"/>
      <c r="HT348" s="46"/>
      <c r="HU348" s="46"/>
      <c r="HV348" s="46"/>
      <c r="HW348" s="46"/>
      <c r="HX348" s="46"/>
      <c r="HY348" s="46"/>
      <c r="HZ348" s="46"/>
      <c r="IA348" s="46"/>
      <c r="IB348" s="46"/>
      <c r="IC348" s="46"/>
      <c r="ID348" s="46"/>
      <c r="IE348" s="46"/>
      <c r="IF348" s="46"/>
      <c r="IG348" s="46"/>
      <c r="IH348" s="46"/>
      <c r="II348" s="46"/>
      <c r="IJ348" s="46"/>
      <c r="IK348" s="46"/>
      <c r="IL348" s="46"/>
      <c r="IM348" s="46"/>
      <c r="IN348" s="46"/>
      <c r="IO348" s="46"/>
      <c r="IP348" s="46"/>
      <c r="IQ348" s="46"/>
      <c r="IR348" s="46"/>
      <c r="IS348" s="46"/>
      <c r="IT348" s="46"/>
      <c r="IU348" s="46"/>
      <c r="IV348" s="46"/>
    </row>
    <row r="349" spans="1:256" ht="14.25">
      <c r="A349" s="56" t="s">
        <v>751</v>
      </c>
      <c r="B349" s="45" t="s">
        <v>1365</v>
      </c>
      <c r="C349" s="45" t="s">
        <v>1366</v>
      </c>
      <c r="D349" s="29" t="s">
        <v>70</v>
      </c>
      <c r="E349" s="46"/>
      <c r="F349" s="16" t="str">
        <f t="shared" si="45"/>
        <v>う４７</v>
      </c>
      <c r="G349" s="16" t="str">
        <f t="shared" si="46"/>
        <v>古株淳子</v>
      </c>
      <c r="H349" s="29" t="s">
        <v>424</v>
      </c>
      <c r="I349" s="16" t="s">
        <v>80</v>
      </c>
      <c r="J349" s="141">
        <v>1968</v>
      </c>
      <c r="K349" s="20">
        <f t="shared" si="47"/>
        <v>56</v>
      </c>
      <c r="L349" s="16" t="str">
        <f t="shared" si="44"/>
        <v>OK</v>
      </c>
      <c r="M349" s="147" t="s">
        <v>1260</v>
      </c>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6"/>
      <c r="CC349" s="46"/>
      <c r="CD349" s="46"/>
      <c r="CE349" s="46"/>
      <c r="CF349" s="46"/>
      <c r="CG349" s="46"/>
      <c r="CH349" s="46"/>
      <c r="CI349" s="46"/>
      <c r="CJ349" s="46"/>
      <c r="CK349" s="46"/>
      <c r="CL349" s="46"/>
      <c r="CM349" s="46"/>
      <c r="CN349" s="46"/>
      <c r="CO349" s="46"/>
      <c r="CP349" s="46"/>
      <c r="CQ349" s="46"/>
      <c r="CR349" s="46"/>
      <c r="CS349" s="46"/>
      <c r="CT349" s="46"/>
      <c r="CU349" s="46"/>
      <c r="CV349" s="46"/>
      <c r="CW349" s="46"/>
      <c r="CX349" s="46"/>
      <c r="CY349" s="46"/>
      <c r="CZ349" s="46"/>
      <c r="DA349" s="46"/>
      <c r="DB349" s="46"/>
      <c r="DC349" s="46"/>
      <c r="DD349" s="46"/>
      <c r="DE349" s="46"/>
      <c r="DF349" s="46"/>
      <c r="DG349" s="46"/>
      <c r="DH349" s="46"/>
      <c r="DI349" s="46"/>
      <c r="DJ349" s="46"/>
      <c r="DK349" s="46"/>
      <c r="DL349" s="46"/>
      <c r="DM349" s="46"/>
      <c r="DN349" s="46"/>
      <c r="DO349" s="46"/>
      <c r="DP349" s="46"/>
      <c r="DQ349" s="46"/>
      <c r="DR349" s="46"/>
      <c r="DS349" s="46"/>
      <c r="DT349" s="46"/>
      <c r="DU349" s="46"/>
      <c r="DV349" s="46"/>
      <c r="DW349" s="46"/>
      <c r="DX349" s="46"/>
      <c r="DY349" s="46"/>
      <c r="DZ349" s="46"/>
      <c r="EA349" s="46"/>
      <c r="EB349" s="46"/>
      <c r="EC349" s="46"/>
      <c r="ED349" s="46"/>
      <c r="EE349" s="46"/>
      <c r="EF349" s="46"/>
      <c r="EG349" s="46"/>
      <c r="EH349" s="46"/>
      <c r="EI349" s="46"/>
      <c r="EJ349" s="46"/>
      <c r="EK349" s="46"/>
      <c r="EL349" s="46"/>
      <c r="EM349" s="46"/>
      <c r="EN349" s="46"/>
      <c r="EO349" s="46"/>
      <c r="EP349" s="46"/>
      <c r="EQ349" s="46"/>
      <c r="ER349" s="46"/>
      <c r="ES349" s="46"/>
      <c r="ET349" s="46"/>
      <c r="EU349" s="46"/>
      <c r="EV349" s="46"/>
      <c r="EW349" s="46"/>
      <c r="EX349" s="46"/>
      <c r="EY349" s="46"/>
      <c r="EZ349" s="46"/>
      <c r="FA349" s="46"/>
      <c r="FB349" s="46"/>
      <c r="FC349" s="46"/>
      <c r="FD349" s="46"/>
      <c r="FE349" s="46"/>
      <c r="FF349" s="46"/>
      <c r="FG349" s="46"/>
      <c r="FH349" s="46"/>
      <c r="FI349" s="46"/>
      <c r="FJ349" s="46"/>
      <c r="FK349" s="46"/>
      <c r="FL349" s="46"/>
      <c r="FM349" s="46"/>
      <c r="FN349" s="46"/>
      <c r="FO349" s="46"/>
      <c r="FP349" s="46"/>
      <c r="FQ349" s="46"/>
      <c r="FR349" s="46"/>
      <c r="FS349" s="46"/>
      <c r="FT349" s="46"/>
      <c r="FU349" s="46"/>
      <c r="FV349" s="46"/>
      <c r="FW349" s="46"/>
      <c r="FX349" s="46"/>
      <c r="FY349" s="46"/>
      <c r="FZ349" s="46"/>
      <c r="GA349" s="46"/>
      <c r="GB349" s="46"/>
      <c r="GC349" s="46"/>
      <c r="GD349" s="46"/>
      <c r="GE349" s="46"/>
      <c r="GF349" s="46"/>
      <c r="GG349" s="46"/>
      <c r="GH349" s="46"/>
      <c r="GI349" s="46"/>
      <c r="GJ349" s="46"/>
      <c r="GK349" s="46"/>
      <c r="GL349" s="46"/>
      <c r="GM349" s="46"/>
      <c r="GN349" s="46"/>
      <c r="GO349" s="46"/>
      <c r="GP349" s="46"/>
      <c r="GQ349" s="46"/>
      <c r="GR349" s="46"/>
      <c r="GS349" s="46"/>
      <c r="GT349" s="46"/>
      <c r="GU349" s="46"/>
      <c r="GV349" s="46"/>
      <c r="GW349" s="46"/>
      <c r="GX349" s="46"/>
      <c r="GY349" s="46"/>
      <c r="GZ349" s="46"/>
      <c r="HA349" s="46"/>
      <c r="HB349" s="46"/>
      <c r="HC349" s="46"/>
      <c r="HD349" s="46"/>
      <c r="HE349" s="46"/>
      <c r="HF349" s="46"/>
      <c r="HG349" s="46"/>
      <c r="HH349" s="46"/>
      <c r="HI349" s="46"/>
      <c r="HJ349" s="46"/>
      <c r="HK349" s="46"/>
      <c r="HL349" s="46"/>
      <c r="HM349" s="46"/>
      <c r="HN349" s="46"/>
      <c r="HO349" s="46"/>
      <c r="HP349" s="46"/>
      <c r="HQ349" s="46"/>
      <c r="HR349" s="46"/>
      <c r="HS349" s="46"/>
      <c r="HT349" s="46"/>
      <c r="HU349" s="46"/>
      <c r="HV349" s="46"/>
      <c r="HW349" s="46"/>
      <c r="HX349" s="46"/>
      <c r="HY349" s="46"/>
      <c r="HZ349" s="46"/>
      <c r="IA349" s="46"/>
      <c r="IB349" s="46"/>
      <c r="IC349" s="46"/>
      <c r="ID349" s="46"/>
      <c r="IE349" s="46"/>
      <c r="IF349" s="46"/>
      <c r="IG349" s="46"/>
      <c r="IH349" s="46"/>
      <c r="II349" s="46"/>
      <c r="IJ349" s="46"/>
      <c r="IK349" s="46"/>
      <c r="IL349" s="46"/>
      <c r="IM349" s="46"/>
      <c r="IN349" s="46"/>
      <c r="IO349" s="46"/>
      <c r="IP349" s="46"/>
      <c r="IQ349" s="46"/>
      <c r="IR349" s="46"/>
      <c r="IS349" s="46"/>
      <c r="IT349" s="46"/>
      <c r="IU349" s="46"/>
      <c r="IV349" s="46"/>
    </row>
    <row r="350" spans="1:256">
      <c r="E350" s="46"/>
      <c r="F350" s="16"/>
      <c r="G350" s="16" t="str">
        <f t="shared" si="46"/>
        <v/>
      </c>
      <c r="J350" s="40"/>
      <c r="L350" s="42"/>
      <c r="M350" s="50" t="str">
        <f>IF(H350="","",IF(COUNTIF($G$3:$G$607,H350)&gt;1,"2重登録","OK"))</f>
        <v/>
      </c>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6"/>
      <c r="CC350" s="46"/>
      <c r="CD350" s="46"/>
      <c r="CE350" s="46"/>
      <c r="CF350" s="46"/>
      <c r="CG350" s="46"/>
      <c r="CH350" s="46"/>
      <c r="CI350" s="46"/>
      <c r="CJ350" s="46"/>
      <c r="CK350" s="46"/>
      <c r="CL350" s="46"/>
      <c r="CM350" s="46"/>
      <c r="CN350" s="46"/>
      <c r="CO350" s="46"/>
      <c r="CP350" s="46"/>
      <c r="CQ350" s="46"/>
      <c r="CR350" s="46"/>
      <c r="CS350" s="46"/>
      <c r="CT350" s="46"/>
      <c r="CU350" s="46"/>
      <c r="CV350" s="46"/>
      <c r="CW350" s="46"/>
      <c r="CX350" s="46"/>
      <c r="CY350" s="46"/>
      <c r="CZ350" s="46"/>
      <c r="DA350" s="46"/>
      <c r="DB350" s="46"/>
      <c r="DC350" s="46"/>
      <c r="DD350" s="46"/>
      <c r="DE350" s="46"/>
      <c r="DF350" s="46"/>
      <c r="DG350" s="46"/>
      <c r="DH350" s="46"/>
      <c r="DI350" s="46"/>
      <c r="DJ350" s="46"/>
      <c r="DK350" s="46"/>
      <c r="DL350" s="46"/>
      <c r="DM350" s="46"/>
      <c r="DN350" s="46"/>
      <c r="DO350" s="46"/>
      <c r="DP350" s="46"/>
      <c r="DQ350" s="46"/>
      <c r="DR350" s="46"/>
      <c r="DS350" s="46"/>
      <c r="DT350" s="46"/>
      <c r="DU350" s="46"/>
      <c r="DV350" s="46"/>
      <c r="DW350" s="46"/>
      <c r="DX350" s="46"/>
      <c r="DY350" s="46"/>
      <c r="DZ350" s="46"/>
      <c r="EA350" s="46"/>
      <c r="EB350" s="46"/>
      <c r="EC350" s="46"/>
      <c r="ED350" s="46"/>
      <c r="EE350" s="46"/>
      <c r="EF350" s="46"/>
      <c r="EG350" s="46"/>
      <c r="EH350" s="46"/>
      <c r="EI350" s="46"/>
      <c r="EJ350" s="46"/>
      <c r="EK350" s="46"/>
      <c r="EL350" s="46"/>
      <c r="EM350" s="46"/>
      <c r="EN350" s="46"/>
      <c r="EO350" s="46"/>
      <c r="EP350" s="46"/>
      <c r="EQ350" s="46"/>
      <c r="ER350" s="46"/>
      <c r="ES350" s="46"/>
      <c r="ET350" s="46"/>
      <c r="EU350" s="46"/>
      <c r="EV350" s="46"/>
      <c r="EW350" s="46"/>
      <c r="EX350" s="46"/>
      <c r="EY350" s="46"/>
      <c r="EZ350" s="46"/>
      <c r="FA350" s="46"/>
      <c r="FB350" s="46"/>
      <c r="FC350" s="46"/>
      <c r="FD350" s="46"/>
      <c r="FE350" s="46"/>
      <c r="FF350" s="46"/>
      <c r="FG350" s="46"/>
      <c r="FH350" s="46"/>
      <c r="FI350" s="46"/>
      <c r="FJ350" s="46"/>
      <c r="FK350" s="46"/>
      <c r="FL350" s="46"/>
      <c r="FM350" s="46"/>
      <c r="FN350" s="46"/>
      <c r="FO350" s="46"/>
      <c r="FP350" s="46"/>
      <c r="FQ350" s="46"/>
      <c r="FR350" s="46"/>
      <c r="FS350" s="46"/>
      <c r="FT350" s="46"/>
      <c r="FU350" s="46"/>
      <c r="FV350" s="46"/>
      <c r="FW350" s="46"/>
      <c r="FX350" s="46"/>
      <c r="FY350" s="46"/>
      <c r="FZ350" s="46"/>
      <c r="GA350" s="46"/>
      <c r="GB350" s="46"/>
      <c r="GC350" s="46"/>
      <c r="GD350" s="46"/>
      <c r="GE350" s="46"/>
      <c r="GF350" s="46"/>
      <c r="GG350" s="46"/>
      <c r="GH350" s="46"/>
      <c r="GI350" s="46"/>
      <c r="GJ350" s="46"/>
      <c r="GK350" s="46"/>
      <c r="GL350" s="46"/>
      <c r="GM350" s="46"/>
      <c r="GN350" s="46"/>
      <c r="GO350" s="46"/>
      <c r="GP350" s="46"/>
      <c r="GQ350" s="46"/>
      <c r="GR350" s="46"/>
      <c r="GS350" s="46"/>
      <c r="GT350" s="46"/>
      <c r="GU350" s="46"/>
      <c r="GV350" s="46"/>
      <c r="GW350" s="46"/>
      <c r="GX350" s="46"/>
      <c r="GY350" s="46"/>
      <c r="GZ350" s="46"/>
      <c r="HA350" s="46"/>
      <c r="HB350" s="46"/>
      <c r="HC350" s="46"/>
      <c r="HD350" s="46"/>
      <c r="HE350" s="46"/>
      <c r="HF350" s="46"/>
      <c r="HG350" s="46"/>
      <c r="HH350" s="46"/>
      <c r="HI350" s="46"/>
      <c r="HJ350" s="46"/>
      <c r="HK350" s="46"/>
      <c r="HL350" s="46"/>
      <c r="HM350" s="46"/>
      <c r="HN350" s="46"/>
      <c r="HO350" s="46"/>
      <c r="HP350" s="46"/>
      <c r="HQ350" s="46"/>
      <c r="HR350" s="46"/>
      <c r="HS350" s="46"/>
      <c r="HT350" s="46"/>
      <c r="HU350" s="46"/>
      <c r="HV350" s="46"/>
      <c r="HW350" s="46"/>
      <c r="HX350" s="46"/>
      <c r="HY350" s="46"/>
      <c r="HZ350" s="46"/>
      <c r="IA350" s="46"/>
      <c r="IB350" s="46"/>
      <c r="IC350" s="46"/>
      <c r="ID350" s="46"/>
      <c r="IE350" s="46"/>
      <c r="IF350" s="46"/>
      <c r="IG350" s="46"/>
      <c r="IH350" s="46"/>
      <c r="II350" s="46"/>
      <c r="IJ350" s="46"/>
      <c r="IK350" s="46"/>
      <c r="IL350" s="46"/>
      <c r="IM350" s="46"/>
      <c r="IN350" s="46"/>
      <c r="IO350" s="46"/>
      <c r="IP350" s="46"/>
      <c r="IQ350" s="46"/>
      <c r="IR350" s="46"/>
      <c r="IS350" s="46"/>
      <c r="IT350" s="46"/>
      <c r="IU350" s="46"/>
      <c r="IV350" s="46"/>
    </row>
    <row r="351" spans="1:256">
      <c r="A351" s="94" t="s">
        <v>486</v>
      </c>
      <c r="B351" s="19" t="s">
        <v>1367</v>
      </c>
      <c r="C351" s="19" t="s">
        <v>1368</v>
      </c>
      <c r="D351" s="16" t="s">
        <v>493</v>
      </c>
      <c r="E351" s="46"/>
      <c r="F351" s="16" t="str">
        <f t="shared" si="45"/>
        <v>こ０１</v>
      </c>
      <c r="G351" s="16" t="str">
        <f t="shared" si="46"/>
        <v>松原礼</v>
      </c>
      <c r="H351" s="92" t="s">
        <v>1369</v>
      </c>
      <c r="I351" s="92" t="s">
        <v>0</v>
      </c>
      <c r="J351" s="23">
        <v>1987</v>
      </c>
      <c r="K351" s="21">
        <f>IF(J351="","",(2024-J351))</f>
        <v>37</v>
      </c>
      <c r="L351" s="17" t="str">
        <f>IF(G351="","",IF(COUNTIF($G$3:$G$595,G351)&gt;1,"2重登録","OK"))</f>
        <v>OK</v>
      </c>
      <c r="M351" s="24" t="s">
        <v>367</v>
      </c>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6"/>
      <c r="BZ351" s="46"/>
      <c r="CA351" s="46"/>
      <c r="CB351" s="46"/>
      <c r="CC351" s="46"/>
      <c r="CD351" s="46"/>
      <c r="CE351" s="46"/>
      <c r="CF351" s="46"/>
      <c r="CG351" s="46"/>
      <c r="CH351" s="46"/>
      <c r="CI351" s="46"/>
      <c r="CJ351" s="46"/>
      <c r="CK351" s="46"/>
      <c r="CL351" s="46"/>
      <c r="CM351" s="46"/>
      <c r="CN351" s="46"/>
      <c r="CO351" s="46"/>
      <c r="CP351" s="46"/>
      <c r="CQ351" s="46"/>
      <c r="CR351" s="46"/>
      <c r="CS351" s="46"/>
      <c r="CT351" s="46"/>
      <c r="CU351" s="46"/>
      <c r="CV351" s="46"/>
      <c r="CW351" s="46"/>
      <c r="CX351" s="46"/>
      <c r="CY351" s="46"/>
      <c r="CZ351" s="46"/>
      <c r="DA351" s="46"/>
      <c r="DB351" s="46"/>
      <c r="DC351" s="46"/>
      <c r="DD351" s="46"/>
      <c r="DE351" s="46"/>
      <c r="DF351" s="46"/>
      <c r="DG351" s="46"/>
      <c r="DH351" s="46"/>
      <c r="DI351" s="46"/>
      <c r="DJ351" s="46"/>
      <c r="DK351" s="46"/>
      <c r="DL351" s="46"/>
      <c r="DM351" s="46"/>
      <c r="DN351" s="46"/>
      <c r="DO351" s="46"/>
      <c r="DP351" s="46"/>
      <c r="DQ351" s="46"/>
      <c r="DR351" s="46"/>
      <c r="DS351" s="46"/>
      <c r="DT351" s="46"/>
      <c r="DU351" s="46"/>
      <c r="DV351" s="46"/>
      <c r="DW351" s="46"/>
      <c r="DX351" s="46"/>
      <c r="DY351" s="46"/>
      <c r="DZ351" s="46"/>
      <c r="EA351" s="46"/>
      <c r="EB351" s="46"/>
      <c r="EC351" s="46"/>
      <c r="ED351" s="46"/>
      <c r="EE351" s="46"/>
      <c r="EF351" s="46"/>
      <c r="EG351" s="46"/>
      <c r="EH351" s="46"/>
      <c r="EI351" s="46"/>
      <c r="EJ351" s="46"/>
      <c r="EK351" s="46"/>
      <c r="EL351" s="46"/>
      <c r="EM351" s="46"/>
      <c r="EN351" s="46"/>
      <c r="EO351" s="46"/>
      <c r="EP351" s="46"/>
      <c r="EQ351" s="46"/>
      <c r="ER351" s="46"/>
      <c r="ES351" s="46"/>
      <c r="ET351" s="46"/>
      <c r="EU351" s="46"/>
      <c r="EV351" s="46"/>
      <c r="EW351" s="46"/>
      <c r="EX351" s="46"/>
      <c r="EY351" s="46"/>
      <c r="EZ351" s="46"/>
      <c r="FA351" s="46"/>
      <c r="FB351" s="46"/>
      <c r="FC351" s="46"/>
      <c r="FD351" s="46"/>
      <c r="FE351" s="46"/>
      <c r="FF351" s="46"/>
      <c r="FG351" s="46"/>
      <c r="FH351" s="46"/>
      <c r="FI351" s="46"/>
      <c r="FJ351" s="46"/>
      <c r="FK351" s="46"/>
      <c r="FL351" s="46"/>
      <c r="FM351" s="46"/>
      <c r="FN351" s="46"/>
      <c r="FO351" s="46"/>
      <c r="FP351" s="46"/>
      <c r="FQ351" s="46"/>
      <c r="FR351" s="46"/>
      <c r="FS351" s="46"/>
      <c r="FT351" s="46"/>
      <c r="FU351" s="46"/>
      <c r="FV351" s="46"/>
      <c r="FW351" s="46"/>
      <c r="FX351" s="46"/>
      <c r="FY351" s="46"/>
      <c r="FZ351" s="46"/>
      <c r="GA351" s="46"/>
      <c r="GB351" s="46"/>
      <c r="GC351" s="46"/>
      <c r="GD351" s="46"/>
      <c r="GE351" s="46"/>
      <c r="GF351" s="46"/>
      <c r="GG351" s="46"/>
      <c r="GH351" s="46"/>
      <c r="GI351" s="46"/>
      <c r="GJ351" s="46"/>
      <c r="GK351" s="46"/>
      <c r="GL351" s="46"/>
      <c r="GM351" s="46"/>
      <c r="GN351" s="46"/>
      <c r="GO351" s="46"/>
      <c r="GP351" s="46"/>
      <c r="GQ351" s="46"/>
      <c r="GR351" s="46"/>
      <c r="GS351" s="46"/>
      <c r="GT351" s="46"/>
      <c r="GU351" s="46"/>
      <c r="GV351" s="46"/>
      <c r="GW351" s="46"/>
      <c r="GX351" s="46"/>
      <c r="GY351" s="46"/>
      <c r="GZ351" s="46"/>
      <c r="HA351" s="46"/>
      <c r="HB351" s="46"/>
      <c r="HC351" s="46"/>
      <c r="HD351" s="46"/>
      <c r="HE351" s="46"/>
      <c r="HF351" s="46"/>
      <c r="HG351" s="46"/>
      <c r="HH351" s="46"/>
      <c r="HI351" s="46"/>
      <c r="HJ351" s="46"/>
      <c r="HK351" s="46"/>
      <c r="HL351" s="46"/>
      <c r="HM351" s="46"/>
      <c r="HN351" s="46"/>
      <c r="HO351" s="46"/>
      <c r="HP351" s="46"/>
      <c r="HQ351" s="46"/>
      <c r="HR351" s="46"/>
      <c r="HS351" s="46"/>
      <c r="HT351" s="46"/>
      <c r="HU351" s="46"/>
      <c r="HV351" s="46"/>
      <c r="HW351" s="46"/>
      <c r="HX351" s="46"/>
      <c r="HY351" s="46"/>
      <c r="HZ351" s="46"/>
      <c r="IA351" s="46"/>
      <c r="IB351" s="46"/>
      <c r="IC351" s="46"/>
      <c r="ID351" s="46"/>
      <c r="IE351" s="46"/>
      <c r="IF351" s="46"/>
      <c r="IG351" s="46"/>
      <c r="IH351" s="46"/>
      <c r="II351" s="46"/>
      <c r="IJ351" s="46"/>
      <c r="IK351" s="46"/>
      <c r="IL351" s="46"/>
      <c r="IM351" s="46"/>
      <c r="IN351" s="46"/>
      <c r="IO351" s="46"/>
      <c r="IP351" s="46"/>
      <c r="IQ351" s="46"/>
      <c r="IR351" s="46"/>
      <c r="IS351" s="46"/>
      <c r="IT351" s="46"/>
      <c r="IU351" s="46"/>
      <c r="IV351" s="46"/>
    </row>
    <row r="352" spans="1:256">
      <c r="A352" s="94" t="s">
        <v>1370</v>
      </c>
      <c r="B352" s="19" t="s">
        <v>616</v>
      </c>
      <c r="C352" s="19" t="s">
        <v>1371</v>
      </c>
      <c r="D352" s="16" t="s">
        <v>493</v>
      </c>
      <c r="E352" s="46"/>
      <c r="F352" s="16" t="str">
        <f t="shared" si="45"/>
        <v>こ０２</v>
      </c>
      <c r="G352" s="16" t="str">
        <f t="shared" si="46"/>
        <v>山田直八</v>
      </c>
      <c r="H352" s="92" t="s">
        <v>493</v>
      </c>
      <c r="I352" s="92" t="s">
        <v>0</v>
      </c>
      <c r="J352" s="23">
        <v>1972</v>
      </c>
      <c r="K352" s="21">
        <f>IF(J352="","",(2024-J352))</f>
        <v>52</v>
      </c>
      <c r="L352" s="17" t="str">
        <f>IF(G352="","",IF(COUNTIF($G$3:$G$595,G352)&gt;1,"2重登録","OK"))</f>
        <v>OK</v>
      </c>
      <c r="M352" s="22" t="s">
        <v>618</v>
      </c>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6"/>
      <c r="BZ352" s="46"/>
      <c r="CA352" s="46"/>
      <c r="CB352" s="46"/>
      <c r="CC352" s="46"/>
      <c r="CD352" s="46"/>
      <c r="CE352" s="46"/>
      <c r="CF352" s="46"/>
      <c r="CG352" s="46"/>
      <c r="CH352" s="46"/>
      <c r="CI352" s="46"/>
      <c r="CJ352" s="46"/>
      <c r="CK352" s="46"/>
      <c r="CL352" s="46"/>
      <c r="CM352" s="46"/>
      <c r="CN352" s="46"/>
      <c r="CO352" s="46"/>
      <c r="CP352" s="46"/>
      <c r="CQ352" s="46"/>
      <c r="CR352" s="46"/>
      <c r="CS352" s="46"/>
      <c r="CT352" s="46"/>
      <c r="CU352" s="46"/>
      <c r="CV352" s="46"/>
      <c r="CW352" s="46"/>
      <c r="CX352" s="46"/>
      <c r="CY352" s="46"/>
      <c r="CZ352" s="46"/>
      <c r="DA352" s="46"/>
      <c r="DB352" s="46"/>
      <c r="DC352" s="46"/>
      <c r="DD352" s="46"/>
      <c r="DE352" s="46"/>
      <c r="DF352" s="46"/>
      <c r="DG352" s="46"/>
      <c r="DH352" s="46"/>
      <c r="DI352" s="46"/>
      <c r="DJ352" s="46"/>
      <c r="DK352" s="46"/>
      <c r="DL352" s="46"/>
      <c r="DM352" s="46"/>
      <c r="DN352" s="46"/>
      <c r="DO352" s="46"/>
      <c r="DP352" s="46"/>
      <c r="DQ352" s="46"/>
      <c r="DR352" s="46"/>
      <c r="DS352" s="46"/>
      <c r="DT352" s="46"/>
      <c r="DU352" s="46"/>
      <c r="DV352" s="46"/>
      <c r="DW352" s="46"/>
      <c r="DX352" s="46"/>
      <c r="DY352" s="46"/>
      <c r="DZ352" s="46"/>
      <c r="EA352" s="46"/>
      <c r="EB352" s="46"/>
      <c r="EC352" s="46"/>
      <c r="ED352" s="46"/>
      <c r="EE352" s="46"/>
      <c r="EF352" s="46"/>
      <c r="EG352" s="46"/>
      <c r="EH352" s="46"/>
      <c r="EI352" s="46"/>
      <c r="EJ352" s="46"/>
      <c r="EK352" s="46"/>
      <c r="EL352" s="46"/>
      <c r="EM352" s="46"/>
      <c r="EN352" s="46"/>
      <c r="EO352" s="46"/>
      <c r="EP352" s="46"/>
      <c r="EQ352" s="46"/>
      <c r="ER352" s="46"/>
      <c r="ES352" s="46"/>
      <c r="ET352" s="46"/>
      <c r="EU352" s="46"/>
      <c r="EV352" s="46"/>
      <c r="EW352" s="46"/>
      <c r="EX352" s="46"/>
      <c r="EY352" s="46"/>
      <c r="EZ352" s="46"/>
      <c r="FA352" s="46"/>
      <c r="FB352" s="46"/>
      <c r="FC352" s="46"/>
      <c r="FD352" s="46"/>
      <c r="FE352" s="46"/>
      <c r="FF352" s="46"/>
      <c r="FG352" s="46"/>
      <c r="FH352" s="46"/>
      <c r="FI352" s="46"/>
      <c r="FJ352" s="46"/>
      <c r="FK352" s="46"/>
      <c r="FL352" s="46"/>
      <c r="FM352" s="46"/>
      <c r="FN352" s="46"/>
      <c r="FO352" s="46"/>
      <c r="FP352" s="46"/>
      <c r="FQ352" s="46"/>
      <c r="FR352" s="46"/>
      <c r="FS352" s="46"/>
      <c r="FT352" s="46"/>
      <c r="FU352" s="46"/>
      <c r="FV352" s="46"/>
      <c r="FW352" s="46"/>
      <c r="FX352" s="46"/>
      <c r="FY352" s="46"/>
      <c r="FZ352" s="46"/>
      <c r="GA352" s="46"/>
      <c r="GB352" s="46"/>
      <c r="GC352" s="46"/>
      <c r="GD352" s="46"/>
      <c r="GE352" s="46"/>
      <c r="GF352" s="46"/>
      <c r="GG352" s="46"/>
      <c r="GH352" s="46"/>
      <c r="GI352" s="46"/>
      <c r="GJ352" s="46"/>
      <c r="GK352" s="46"/>
      <c r="GL352" s="46"/>
      <c r="GM352" s="46"/>
      <c r="GN352" s="46"/>
      <c r="GO352" s="46"/>
      <c r="GP352" s="46"/>
      <c r="GQ352" s="46"/>
      <c r="GR352" s="46"/>
      <c r="GS352" s="46"/>
      <c r="GT352" s="46"/>
      <c r="GU352" s="46"/>
      <c r="GV352" s="46"/>
      <c r="GW352" s="46"/>
      <c r="GX352" s="46"/>
      <c r="GY352" s="46"/>
      <c r="GZ352" s="46"/>
      <c r="HA352" s="46"/>
      <c r="HB352" s="46"/>
      <c r="HC352" s="46"/>
      <c r="HD352" s="46"/>
      <c r="HE352" s="46"/>
      <c r="HF352" s="46"/>
      <c r="HG352" s="46"/>
      <c r="HH352" s="46"/>
      <c r="HI352" s="46"/>
      <c r="HJ352" s="46"/>
      <c r="HK352" s="46"/>
      <c r="HL352" s="46"/>
      <c r="HM352" s="46"/>
      <c r="HN352" s="46"/>
      <c r="HO352" s="46"/>
      <c r="HP352" s="46"/>
      <c r="HQ352" s="46"/>
      <c r="HR352" s="46"/>
      <c r="HS352" s="46"/>
      <c r="HT352" s="46"/>
      <c r="HU352" s="46"/>
      <c r="HV352" s="46"/>
      <c r="HW352" s="46"/>
      <c r="HX352" s="46"/>
      <c r="HY352" s="46"/>
      <c r="HZ352" s="46"/>
      <c r="IA352" s="46"/>
      <c r="IB352" s="46"/>
      <c r="IC352" s="46"/>
      <c r="ID352" s="46"/>
      <c r="IE352" s="46"/>
      <c r="IF352" s="46"/>
      <c r="IG352" s="46"/>
      <c r="IH352" s="46"/>
      <c r="II352" s="46"/>
      <c r="IJ352" s="46"/>
      <c r="IK352" s="46"/>
      <c r="IL352" s="46"/>
      <c r="IM352" s="46"/>
      <c r="IN352" s="46"/>
      <c r="IO352" s="46"/>
      <c r="IP352" s="46"/>
      <c r="IQ352" s="46"/>
      <c r="IR352" s="46"/>
      <c r="IS352" s="46"/>
      <c r="IT352" s="46"/>
      <c r="IU352" s="46"/>
      <c r="IV352" s="46"/>
    </row>
    <row r="353" spans="1:256">
      <c r="A353" s="94" t="s">
        <v>489</v>
      </c>
      <c r="B353" s="26" t="s">
        <v>1372</v>
      </c>
      <c r="C353" s="26" t="s">
        <v>1373</v>
      </c>
      <c r="D353" s="16" t="s">
        <v>493</v>
      </c>
      <c r="E353" s="46"/>
      <c r="F353" s="16" t="str">
        <f t="shared" si="45"/>
        <v>こ０３</v>
      </c>
      <c r="G353" s="16" t="str">
        <f t="shared" si="46"/>
        <v>永原佳代子</v>
      </c>
      <c r="H353" s="92" t="s">
        <v>1369</v>
      </c>
      <c r="I353" s="92" t="s">
        <v>1337</v>
      </c>
      <c r="J353" s="23">
        <v>1967</v>
      </c>
      <c r="K353" s="21">
        <f t="shared" ref="K353:K355" si="48">IF(J353="","",(2024-J353))</f>
        <v>57</v>
      </c>
      <c r="L353" s="17" t="str">
        <f>IF(G353="","",IF(COUNTIF($G$3:$G$595,G353)&gt;1,"2重登録","OK"))</f>
        <v>OK</v>
      </c>
      <c r="M353" s="26" t="s">
        <v>1321</v>
      </c>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6"/>
      <c r="BZ353" s="46"/>
      <c r="CA353" s="46"/>
      <c r="CB353" s="46"/>
      <c r="CC353" s="46"/>
      <c r="CD353" s="46"/>
      <c r="CE353" s="46"/>
      <c r="CF353" s="46"/>
      <c r="CG353" s="46"/>
      <c r="CH353" s="46"/>
      <c r="CI353" s="46"/>
      <c r="CJ353" s="46"/>
      <c r="CK353" s="46"/>
      <c r="CL353" s="46"/>
      <c r="CM353" s="46"/>
      <c r="CN353" s="46"/>
      <c r="CO353" s="46"/>
      <c r="CP353" s="46"/>
      <c r="CQ353" s="46"/>
      <c r="CR353" s="46"/>
      <c r="CS353" s="46"/>
      <c r="CT353" s="46"/>
      <c r="CU353" s="46"/>
      <c r="CV353" s="46"/>
      <c r="CW353" s="46"/>
      <c r="CX353" s="46"/>
      <c r="CY353" s="46"/>
      <c r="CZ353" s="46"/>
      <c r="DA353" s="46"/>
      <c r="DB353" s="46"/>
      <c r="DC353" s="46"/>
      <c r="DD353" s="46"/>
      <c r="DE353" s="46"/>
      <c r="DF353" s="46"/>
      <c r="DG353" s="46"/>
      <c r="DH353" s="46"/>
      <c r="DI353" s="46"/>
      <c r="DJ353" s="46"/>
      <c r="DK353" s="46"/>
      <c r="DL353" s="46"/>
      <c r="DM353" s="46"/>
      <c r="DN353" s="46"/>
      <c r="DO353" s="46"/>
      <c r="DP353" s="46"/>
      <c r="DQ353" s="46"/>
      <c r="DR353" s="46"/>
      <c r="DS353" s="46"/>
      <c r="DT353" s="46"/>
      <c r="DU353" s="46"/>
      <c r="DV353" s="46"/>
      <c r="DW353" s="46"/>
      <c r="DX353" s="46"/>
      <c r="DY353" s="46"/>
      <c r="DZ353" s="46"/>
      <c r="EA353" s="46"/>
      <c r="EB353" s="46"/>
      <c r="EC353" s="46"/>
      <c r="ED353" s="46"/>
      <c r="EE353" s="46"/>
      <c r="EF353" s="46"/>
      <c r="EG353" s="46"/>
      <c r="EH353" s="46"/>
      <c r="EI353" s="46"/>
      <c r="EJ353" s="46"/>
      <c r="EK353" s="46"/>
      <c r="EL353" s="46"/>
      <c r="EM353" s="46"/>
      <c r="EN353" s="46"/>
      <c r="EO353" s="46"/>
      <c r="EP353" s="46"/>
      <c r="EQ353" s="46"/>
      <c r="ER353" s="46"/>
      <c r="ES353" s="46"/>
      <c r="ET353" s="46"/>
      <c r="EU353" s="46"/>
      <c r="EV353" s="46"/>
      <c r="EW353" s="46"/>
      <c r="EX353" s="46"/>
      <c r="EY353" s="46"/>
      <c r="EZ353" s="46"/>
      <c r="FA353" s="46"/>
      <c r="FB353" s="46"/>
      <c r="FC353" s="46"/>
      <c r="FD353" s="46"/>
      <c r="FE353" s="46"/>
      <c r="FF353" s="46"/>
      <c r="FG353" s="46"/>
      <c r="FH353" s="46"/>
      <c r="FI353" s="46"/>
      <c r="FJ353" s="46"/>
      <c r="FK353" s="46"/>
      <c r="FL353" s="46"/>
      <c r="FM353" s="46"/>
      <c r="FN353" s="46"/>
      <c r="FO353" s="46"/>
      <c r="FP353" s="46"/>
      <c r="FQ353" s="46"/>
      <c r="FR353" s="46"/>
      <c r="FS353" s="46"/>
      <c r="FT353" s="46"/>
      <c r="FU353" s="46"/>
      <c r="FV353" s="46"/>
      <c r="FW353" s="46"/>
      <c r="FX353" s="46"/>
      <c r="FY353" s="46"/>
      <c r="FZ353" s="46"/>
      <c r="GA353" s="46"/>
      <c r="GB353" s="46"/>
      <c r="GC353" s="46"/>
      <c r="GD353" s="46"/>
      <c r="GE353" s="46"/>
      <c r="GF353" s="46"/>
      <c r="GG353" s="46"/>
      <c r="GH353" s="46"/>
      <c r="GI353" s="46"/>
      <c r="GJ353" s="46"/>
      <c r="GK353" s="46"/>
      <c r="GL353" s="46"/>
      <c r="GM353" s="46"/>
      <c r="GN353" s="46"/>
      <c r="GO353" s="46"/>
      <c r="GP353" s="46"/>
      <c r="GQ353" s="46"/>
      <c r="GR353" s="46"/>
      <c r="GS353" s="46"/>
      <c r="GT353" s="46"/>
      <c r="GU353" s="46"/>
      <c r="GV353" s="46"/>
      <c r="GW353" s="46"/>
      <c r="GX353" s="46"/>
      <c r="GY353" s="46"/>
      <c r="GZ353" s="46"/>
      <c r="HA353" s="46"/>
      <c r="HB353" s="46"/>
      <c r="HC353" s="46"/>
      <c r="HD353" s="46"/>
      <c r="HE353" s="46"/>
      <c r="HF353" s="46"/>
      <c r="HG353" s="46"/>
      <c r="HH353" s="46"/>
      <c r="HI353" s="46"/>
      <c r="HJ353" s="46"/>
      <c r="HK353" s="46"/>
      <c r="HL353" s="46"/>
      <c r="HM353" s="46"/>
      <c r="HN353" s="46"/>
      <c r="HO353" s="46"/>
      <c r="HP353" s="46"/>
      <c r="HQ353" s="46"/>
      <c r="HR353" s="46"/>
      <c r="HS353" s="46"/>
      <c r="HT353" s="46"/>
      <c r="HU353" s="46"/>
      <c r="HV353" s="46"/>
      <c r="HW353" s="46"/>
      <c r="HX353" s="46"/>
      <c r="HY353" s="46"/>
      <c r="HZ353" s="46"/>
      <c r="IA353" s="46"/>
      <c r="IB353" s="46"/>
      <c r="IC353" s="46"/>
      <c r="ID353" s="46"/>
      <c r="IE353" s="46"/>
      <c r="IF353" s="46"/>
      <c r="IG353" s="46"/>
      <c r="IH353" s="46"/>
      <c r="II353" s="46"/>
      <c r="IJ353" s="46"/>
      <c r="IK353" s="46"/>
      <c r="IL353" s="46"/>
      <c r="IM353" s="46"/>
      <c r="IN353" s="46"/>
      <c r="IO353" s="46"/>
      <c r="IP353" s="46"/>
      <c r="IQ353" s="46"/>
      <c r="IR353" s="46"/>
      <c r="IS353" s="46"/>
      <c r="IT353" s="46"/>
      <c r="IU353" s="46"/>
      <c r="IV353" s="46"/>
    </row>
    <row r="354" spans="1:256">
      <c r="A354" s="94" t="s">
        <v>490</v>
      </c>
      <c r="B354" s="26" t="s">
        <v>1372</v>
      </c>
      <c r="C354" s="26" t="s">
        <v>1374</v>
      </c>
      <c r="D354" s="16" t="s">
        <v>493</v>
      </c>
      <c r="E354" s="46"/>
      <c r="F354" s="16" t="str">
        <f t="shared" si="45"/>
        <v>こ０４</v>
      </c>
      <c r="G354" s="16" t="str">
        <f t="shared" si="46"/>
        <v>永原実佳</v>
      </c>
      <c r="H354" s="92" t="s">
        <v>493</v>
      </c>
      <c r="I354" s="92" t="s">
        <v>1337</v>
      </c>
      <c r="J354" s="23">
        <v>1997</v>
      </c>
      <c r="K354" s="21">
        <f t="shared" si="48"/>
        <v>27</v>
      </c>
      <c r="L354" s="17" t="str">
        <f>IF(G354="","",IF(COUNTIF($G$3:$G$595,G354)&gt;1,"2重登録","OK"))</f>
        <v>OK</v>
      </c>
      <c r="M354" s="26" t="s">
        <v>1321</v>
      </c>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6"/>
      <c r="CC354" s="46"/>
      <c r="CD354" s="46"/>
      <c r="CE354" s="46"/>
      <c r="CF354" s="46"/>
      <c r="CG354" s="46"/>
      <c r="CH354" s="46"/>
      <c r="CI354" s="46"/>
      <c r="CJ354" s="46"/>
      <c r="CK354" s="46"/>
      <c r="CL354" s="46"/>
      <c r="CM354" s="46"/>
      <c r="CN354" s="46"/>
      <c r="CO354" s="46"/>
      <c r="CP354" s="46"/>
      <c r="CQ354" s="46"/>
      <c r="CR354" s="46"/>
      <c r="CS354" s="46"/>
      <c r="CT354" s="46"/>
      <c r="CU354" s="46"/>
      <c r="CV354" s="46"/>
      <c r="CW354" s="46"/>
      <c r="CX354" s="46"/>
      <c r="CY354" s="46"/>
      <c r="CZ354" s="46"/>
      <c r="DA354" s="46"/>
      <c r="DB354" s="46"/>
      <c r="DC354" s="46"/>
      <c r="DD354" s="46"/>
      <c r="DE354" s="46"/>
      <c r="DF354" s="46"/>
      <c r="DG354" s="46"/>
      <c r="DH354" s="46"/>
      <c r="DI354" s="46"/>
      <c r="DJ354" s="46"/>
      <c r="DK354" s="46"/>
      <c r="DL354" s="46"/>
      <c r="DM354" s="46"/>
      <c r="DN354" s="46"/>
      <c r="DO354" s="46"/>
      <c r="DP354" s="46"/>
      <c r="DQ354" s="46"/>
      <c r="DR354" s="46"/>
      <c r="DS354" s="46"/>
      <c r="DT354" s="46"/>
      <c r="DU354" s="46"/>
      <c r="DV354" s="46"/>
      <c r="DW354" s="46"/>
      <c r="DX354" s="46"/>
      <c r="DY354" s="46"/>
      <c r="DZ354" s="46"/>
      <c r="EA354" s="46"/>
      <c r="EB354" s="46"/>
      <c r="EC354" s="46"/>
      <c r="ED354" s="46"/>
      <c r="EE354" s="46"/>
      <c r="EF354" s="46"/>
      <c r="EG354" s="46"/>
      <c r="EH354" s="46"/>
      <c r="EI354" s="46"/>
      <c r="EJ354" s="46"/>
      <c r="EK354" s="46"/>
      <c r="EL354" s="46"/>
      <c r="EM354" s="46"/>
      <c r="EN354" s="46"/>
      <c r="EO354" s="46"/>
      <c r="EP354" s="46"/>
      <c r="EQ354" s="46"/>
      <c r="ER354" s="46"/>
      <c r="ES354" s="46"/>
      <c r="ET354" s="46"/>
      <c r="EU354" s="46"/>
      <c r="EV354" s="46"/>
      <c r="EW354" s="46"/>
      <c r="EX354" s="46"/>
      <c r="EY354" s="46"/>
      <c r="EZ354" s="46"/>
      <c r="FA354" s="46"/>
      <c r="FB354" s="46"/>
      <c r="FC354" s="46"/>
      <c r="FD354" s="46"/>
      <c r="FE354" s="46"/>
      <c r="FF354" s="46"/>
      <c r="FG354" s="46"/>
      <c r="FH354" s="46"/>
      <c r="FI354" s="46"/>
      <c r="FJ354" s="46"/>
      <c r="FK354" s="46"/>
      <c r="FL354" s="46"/>
      <c r="FM354" s="46"/>
      <c r="FN354" s="46"/>
      <c r="FO354" s="46"/>
      <c r="FP354" s="46"/>
      <c r="FQ354" s="46"/>
      <c r="FR354" s="46"/>
      <c r="FS354" s="46"/>
      <c r="FT354" s="46"/>
      <c r="FU354" s="46"/>
      <c r="FV354" s="46"/>
      <c r="FW354" s="46"/>
      <c r="FX354" s="46"/>
      <c r="FY354" s="46"/>
      <c r="FZ354" s="46"/>
      <c r="GA354" s="46"/>
      <c r="GB354" s="46"/>
      <c r="GC354" s="46"/>
      <c r="GD354" s="46"/>
      <c r="GE354" s="46"/>
      <c r="GF354" s="46"/>
      <c r="GG354" s="46"/>
      <c r="GH354" s="46"/>
      <c r="GI354" s="46"/>
      <c r="GJ354" s="46"/>
      <c r="GK354" s="46"/>
      <c r="GL354" s="46"/>
      <c r="GM354" s="46"/>
      <c r="GN354" s="46"/>
      <c r="GO354" s="46"/>
      <c r="GP354" s="46"/>
      <c r="GQ354" s="46"/>
      <c r="GR354" s="46"/>
      <c r="GS354" s="46"/>
      <c r="GT354" s="46"/>
      <c r="GU354" s="46"/>
      <c r="GV354" s="46"/>
      <c r="GW354" s="46"/>
      <c r="GX354" s="46"/>
      <c r="GY354" s="46"/>
      <c r="GZ354" s="46"/>
      <c r="HA354" s="46"/>
      <c r="HB354" s="46"/>
      <c r="HC354" s="46"/>
      <c r="HD354" s="46"/>
      <c r="HE354" s="46"/>
      <c r="HF354" s="46"/>
      <c r="HG354" s="46"/>
      <c r="HH354" s="46"/>
      <c r="HI354" s="46"/>
      <c r="HJ354" s="46"/>
      <c r="HK354" s="46"/>
      <c r="HL354" s="46"/>
      <c r="HM354" s="46"/>
      <c r="HN354" s="46"/>
      <c r="HO354" s="46"/>
      <c r="HP354" s="46"/>
      <c r="HQ354" s="46"/>
      <c r="HR354" s="46"/>
      <c r="HS354" s="46"/>
      <c r="HT354" s="46"/>
      <c r="HU354" s="46"/>
      <c r="HV354" s="46"/>
      <c r="HW354" s="46"/>
      <c r="HX354" s="46"/>
      <c r="HY354" s="46"/>
      <c r="HZ354" s="46"/>
      <c r="IA354" s="46"/>
      <c r="IB354" s="46"/>
      <c r="IC354" s="46"/>
      <c r="ID354" s="46"/>
      <c r="IE354" s="46"/>
      <c r="IF354" s="46"/>
      <c r="IG354" s="46"/>
      <c r="IH354" s="46"/>
      <c r="II354" s="46"/>
      <c r="IJ354" s="46"/>
      <c r="IK354" s="46"/>
      <c r="IL354" s="46"/>
      <c r="IM354" s="46"/>
      <c r="IN354" s="46"/>
      <c r="IO354" s="46"/>
      <c r="IP354" s="46"/>
      <c r="IQ354" s="46"/>
      <c r="IR354" s="46"/>
      <c r="IS354" s="46"/>
      <c r="IT354" s="46"/>
      <c r="IU354" s="46"/>
      <c r="IV354" s="46"/>
    </row>
    <row r="355" spans="1:256">
      <c r="A355" s="94" t="s">
        <v>755</v>
      </c>
      <c r="B355" s="19" t="s">
        <v>1372</v>
      </c>
      <c r="C355" s="46" t="s">
        <v>1375</v>
      </c>
      <c r="D355" s="16" t="s">
        <v>493</v>
      </c>
      <c r="E355" s="46"/>
      <c r="F355" s="16" t="str">
        <f t="shared" si="45"/>
        <v>こ０５</v>
      </c>
      <c r="G355" s="16" t="str">
        <f t="shared" si="46"/>
        <v>永原博司</v>
      </c>
      <c r="H355" s="92" t="s">
        <v>493</v>
      </c>
      <c r="I355" s="46" t="s">
        <v>1376</v>
      </c>
      <c r="J355" s="46">
        <v>1963</v>
      </c>
      <c r="K355" s="21">
        <f t="shared" si="48"/>
        <v>61</v>
      </c>
      <c r="L355" s="17" t="str">
        <f>IF(G355="","",IF(COUNTIF($G$3:$G$595,G355)&gt;1,"2重登録","OK"))</f>
        <v>OK</v>
      </c>
      <c r="M355" s="26" t="s">
        <v>1321</v>
      </c>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6"/>
      <c r="CC355" s="46"/>
      <c r="CD355" s="46"/>
      <c r="CE355" s="46"/>
      <c r="CF355" s="46"/>
      <c r="CG355" s="46"/>
      <c r="CH355" s="46"/>
      <c r="CI355" s="46"/>
      <c r="CJ355" s="46"/>
      <c r="CK355" s="46"/>
      <c r="CL355" s="46"/>
      <c r="CM355" s="46"/>
      <c r="CN355" s="46"/>
      <c r="CO355" s="46"/>
      <c r="CP355" s="46"/>
      <c r="CQ355" s="46"/>
      <c r="CR355" s="46"/>
      <c r="CS355" s="46"/>
      <c r="CT355" s="46"/>
      <c r="CU355" s="46"/>
      <c r="CV355" s="46"/>
      <c r="CW355" s="46"/>
      <c r="CX355" s="46"/>
      <c r="CY355" s="46"/>
      <c r="CZ355" s="46"/>
      <c r="DA355" s="46"/>
      <c r="DB355" s="46"/>
      <c r="DC355" s="46"/>
      <c r="DD355" s="46"/>
      <c r="DE355" s="46"/>
      <c r="DF355" s="46"/>
      <c r="DG355" s="46"/>
      <c r="DH355" s="46"/>
      <c r="DI355" s="46"/>
      <c r="DJ355" s="46"/>
      <c r="DK355" s="46"/>
      <c r="DL355" s="46"/>
      <c r="DM355" s="46"/>
      <c r="DN355" s="46"/>
      <c r="DO355" s="46"/>
      <c r="DP355" s="46"/>
      <c r="DQ355" s="46"/>
      <c r="DR355" s="46"/>
      <c r="DS355" s="46"/>
      <c r="DT355" s="46"/>
      <c r="DU355" s="46"/>
      <c r="DV355" s="46"/>
      <c r="DW355" s="46"/>
      <c r="DX355" s="46"/>
      <c r="DY355" s="46"/>
      <c r="DZ355" s="46"/>
      <c r="EA355" s="46"/>
      <c r="EB355" s="46"/>
      <c r="EC355" s="46"/>
      <c r="ED355" s="46"/>
      <c r="EE355" s="46"/>
      <c r="EF355" s="46"/>
      <c r="EG355" s="46"/>
      <c r="EH355" s="46"/>
      <c r="EI355" s="46"/>
      <c r="EJ355" s="46"/>
      <c r="EK355" s="46"/>
      <c r="EL355" s="46"/>
      <c r="EM355" s="46"/>
      <c r="EN355" s="46"/>
      <c r="EO355" s="46"/>
      <c r="EP355" s="46"/>
      <c r="EQ355" s="46"/>
      <c r="ER355" s="46"/>
      <c r="ES355" s="46"/>
      <c r="ET355" s="46"/>
      <c r="EU355" s="46"/>
      <c r="EV355" s="46"/>
      <c r="EW355" s="46"/>
      <c r="EX355" s="46"/>
      <c r="EY355" s="46"/>
      <c r="EZ355" s="46"/>
      <c r="FA355" s="46"/>
      <c r="FB355" s="46"/>
      <c r="FC355" s="46"/>
      <c r="FD355" s="46"/>
      <c r="FE355" s="46"/>
      <c r="FF355" s="46"/>
      <c r="FG355" s="46"/>
      <c r="FH355" s="46"/>
      <c r="FI355" s="46"/>
      <c r="FJ355" s="46"/>
      <c r="FK355" s="46"/>
      <c r="FL355" s="46"/>
      <c r="FM355" s="46"/>
      <c r="FN355" s="46"/>
      <c r="FO355" s="46"/>
      <c r="FP355" s="46"/>
      <c r="FQ355" s="46"/>
      <c r="FR355" s="46"/>
      <c r="FS355" s="46"/>
      <c r="FT355" s="46"/>
      <c r="FU355" s="46"/>
      <c r="FV355" s="46"/>
      <c r="FW355" s="46"/>
      <c r="FX355" s="46"/>
      <c r="FY355" s="46"/>
      <c r="FZ355" s="46"/>
      <c r="GA355" s="46"/>
      <c r="GB355" s="46"/>
      <c r="GC355" s="46"/>
      <c r="GD355" s="46"/>
      <c r="GE355" s="46"/>
      <c r="GF355" s="46"/>
      <c r="GG355" s="46"/>
      <c r="GH355" s="46"/>
      <c r="GI355" s="46"/>
      <c r="GJ355" s="46"/>
      <c r="GK355" s="46"/>
      <c r="GL355" s="46"/>
      <c r="GM355" s="46"/>
      <c r="GN355" s="46"/>
      <c r="GO355" s="46"/>
      <c r="GP355" s="46"/>
      <c r="GQ355" s="46"/>
      <c r="GR355" s="46"/>
      <c r="GS355" s="46"/>
      <c r="GT355" s="46"/>
      <c r="GU355" s="46"/>
      <c r="GV355" s="46"/>
      <c r="GW355" s="46"/>
      <c r="GX355" s="46"/>
      <c r="GY355" s="46"/>
      <c r="GZ355" s="46"/>
      <c r="HA355" s="46"/>
      <c r="HB355" s="46"/>
      <c r="HC355" s="46"/>
      <c r="HD355" s="46"/>
      <c r="HE355" s="46"/>
      <c r="HF355" s="46"/>
      <c r="HG355" s="46"/>
      <c r="HH355" s="46"/>
      <c r="HI355" s="46"/>
      <c r="HJ355" s="46"/>
      <c r="HK355" s="46"/>
      <c r="HL355" s="46"/>
      <c r="HM355" s="46"/>
      <c r="HN355" s="46"/>
      <c r="HO355" s="46"/>
      <c r="HP355" s="46"/>
      <c r="HQ355" s="46"/>
      <c r="HR355" s="46"/>
      <c r="HS355" s="46"/>
      <c r="HT355" s="46"/>
      <c r="HU355" s="46"/>
      <c r="HV355" s="46"/>
      <c r="HW355" s="46"/>
      <c r="HX355" s="46"/>
      <c r="HY355" s="46"/>
      <c r="HZ355" s="46"/>
      <c r="IA355" s="46"/>
      <c r="IB355" s="46"/>
      <c r="IC355" s="46"/>
      <c r="ID355" s="46"/>
      <c r="IE355" s="46"/>
      <c r="IF355" s="46"/>
      <c r="IG355" s="46"/>
      <c r="IH355" s="46"/>
      <c r="II355" s="46"/>
      <c r="IJ355" s="46"/>
      <c r="IK355" s="46"/>
      <c r="IL355" s="46"/>
      <c r="IM355" s="46"/>
      <c r="IN355" s="46"/>
      <c r="IO355" s="46"/>
      <c r="IP355" s="46"/>
      <c r="IQ355" s="46"/>
      <c r="IR355" s="46"/>
      <c r="IS355" s="46"/>
      <c r="IT355" s="46"/>
      <c r="IU355" s="46"/>
      <c r="IV355" s="46"/>
    </row>
    <row r="356" spans="1:256">
      <c r="A356" s="130"/>
      <c r="B356" s="46"/>
      <c r="C356" s="46"/>
      <c r="D356" s="46"/>
      <c r="E356" s="46"/>
      <c r="F356" s="46"/>
      <c r="G356" s="46"/>
      <c r="H356" s="46"/>
      <c r="I356" s="46"/>
      <c r="J356" s="46"/>
      <c r="K356" s="49"/>
      <c r="L356" s="50"/>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6"/>
      <c r="CC356" s="46"/>
      <c r="CD356" s="46"/>
      <c r="CE356" s="46"/>
      <c r="CF356" s="46"/>
      <c r="CG356" s="46"/>
      <c r="CH356" s="46"/>
      <c r="CI356" s="46"/>
      <c r="CJ356" s="46"/>
      <c r="CK356" s="46"/>
      <c r="CL356" s="46"/>
      <c r="CM356" s="46"/>
      <c r="CN356" s="46"/>
      <c r="CO356" s="46"/>
      <c r="CP356" s="46"/>
      <c r="CQ356" s="46"/>
      <c r="CR356" s="46"/>
      <c r="CS356" s="46"/>
      <c r="CT356" s="46"/>
      <c r="CU356" s="46"/>
      <c r="CV356" s="46"/>
      <c r="CW356" s="46"/>
      <c r="CX356" s="46"/>
      <c r="CY356" s="46"/>
      <c r="CZ356" s="46"/>
      <c r="DA356" s="46"/>
      <c r="DB356" s="46"/>
      <c r="DC356" s="46"/>
      <c r="DD356" s="46"/>
      <c r="DE356" s="46"/>
      <c r="DF356" s="46"/>
      <c r="DG356" s="46"/>
      <c r="DH356" s="46"/>
      <c r="DI356" s="46"/>
      <c r="DJ356" s="46"/>
      <c r="DK356" s="46"/>
      <c r="DL356" s="46"/>
      <c r="DM356" s="46"/>
      <c r="DN356" s="46"/>
      <c r="DO356" s="46"/>
      <c r="DP356" s="46"/>
      <c r="DQ356" s="46"/>
      <c r="DR356" s="46"/>
      <c r="DS356" s="46"/>
      <c r="DT356" s="46"/>
      <c r="DU356" s="46"/>
      <c r="DV356" s="46"/>
      <c r="DW356" s="46"/>
      <c r="DX356" s="46"/>
      <c r="DY356" s="46"/>
      <c r="DZ356" s="46"/>
      <c r="EA356" s="46"/>
      <c r="EB356" s="46"/>
      <c r="EC356" s="46"/>
      <c r="ED356" s="46"/>
      <c r="EE356" s="46"/>
      <c r="EF356" s="46"/>
      <c r="EG356" s="46"/>
      <c r="EH356" s="46"/>
      <c r="EI356" s="46"/>
      <c r="EJ356" s="46"/>
      <c r="EK356" s="46"/>
      <c r="EL356" s="46"/>
      <c r="EM356" s="46"/>
      <c r="EN356" s="46"/>
      <c r="EO356" s="46"/>
      <c r="EP356" s="46"/>
      <c r="EQ356" s="46"/>
      <c r="ER356" s="46"/>
      <c r="ES356" s="46"/>
      <c r="ET356" s="46"/>
      <c r="EU356" s="46"/>
      <c r="EV356" s="46"/>
      <c r="EW356" s="46"/>
      <c r="EX356" s="46"/>
      <c r="EY356" s="46"/>
      <c r="EZ356" s="46"/>
      <c r="FA356" s="46"/>
      <c r="FB356" s="46"/>
      <c r="FC356" s="46"/>
      <c r="FD356" s="46"/>
      <c r="FE356" s="46"/>
      <c r="FF356" s="46"/>
      <c r="FG356" s="46"/>
      <c r="FH356" s="46"/>
      <c r="FI356" s="46"/>
      <c r="FJ356" s="46"/>
      <c r="FK356" s="46"/>
      <c r="FL356" s="46"/>
      <c r="FM356" s="46"/>
      <c r="FN356" s="46"/>
      <c r="FO356" s="46"/>
      <c r="FP356" s="46"/>
      <c r="FQ356" s="46"/>
      <c r="FR356" s="46"/>
      <c r="FS356" s="46"/>
      <c r="FT356" s="46"/>
      <c r="FU356" s="46"/>
      <c r="FV356" s="46"/>
      <c r="FW356" s="46"/>
      <c r="FX356" s="46"/>
      <c r="FY356" s="46"/>
      <c r="FZ356" s="46"/>
      <c r="GA356" s="46"/>
      <c r="GB356" s="46"/>
      <c r="GC356" s="46"/>
      <c r="GD356" s="46"/>
      <c r="GE356" s="46"/>
      <c r="GF356" s="46"/>
      <c r="GG356" s="46"/>
      <c r="GH356" s="46"/>
      <c r="GI356" s="46"/>
      <c r="GJ356" s="46"/>
      <c r="GK356" s="46"/>
      <c r="GL356" s="46"/>
      <c r="GM356" s="46"/>
      <c r="GN356" s="46"/>
      <c r="GO356" s="46"/>
      <c r="GP356" s="46"/>
      <c r="GQ356" s="46"/>
      <c r="GR356" s="46"/>
      <c r="GS356" s="46"/>
      <c r="GT356" s="46"/>
      <c r="GU356" s="46"/>
      <c r="GV356" s="46"/>
      <c r="GW356" s="46"/>
      <c r="GX356" s="46"/>
      <c r="GY356" s="46"/>
      <c r="GZ356" s="46"/>
      <c r="HA356" s="46"/>
      <c r="HB356" s="46"/>
      <c r="HC356" s="46"/>
      <c r="HD356" s="46"/>
      <c r="HE356" s="46"/>
      <c r="HF356" s="46"/>
      <c r="HG356" s="46"/>
      <c r="HH356" s="46"/>
      <c r="HI356" s="46"/>
      <c r="HJ356" s="46"/>
      <c r="HK356" s="46"/>
      <c r="HL356" s="46"/>
      <c r="HM356" s="46"/>
      <c r="HN356" s="46"/>
      <c r="HO356" s="46"/>
      <c r="HP356" s="46"/>
      <c r="HQ356" s="46"/>
      <c r="HR356" s="46"/>
      <c r="HS356" s="46"/>
      <c r="HT356" s="46"/>
      <c r="HU356" s="46"/>
      <c r="HV356" s="46"/>
      <c r="HW356" s="46"/>
      <c r="HX356" s="46"/>
      <c r="HY356" s="46"/>
      <c r="HZ356" s="46"/>
      <c r="IA356" s="46"/>
      <c r="IB356" s="46"/>
      <c r="IC356" s="46"/>
      <c r="ID356" s="46"/>
      <c r="IE356" s="46"/>
      <c r="IF356" s="46"/>
      <c r="IG356" s="46"/>
      <c r="IH356" s="46"/>
      <c r="II356" s="46"/>
      <c r="IJ356" s="46"/>
      <c r="IK356" s="46"/>
      <c r="IL356" s="46"/>
      <c r="IM356" s="46"/>
      <c r="IN356" s="46"/>
      <c r="IO356" s="46"/>
      <c r="IP356" s="46"/>
      <c r="IQ356" s="46"/>
      <c r="IR356" s="46"/>
      <c r="IS356" s="46"/>
      <c r="IT356" s="46"/>
      <c r="IU356" s="46"/>
      <c r="IV356" s="46"/>
    </row>
    <row r="357" spans="1:256">
      <c r="B357" s="258"/>
      <c r="C357" s="475" t="s">
        <v>1377</v>
      </c>
      <c r="D357" s="475"/>
      <c r="E357" s="475"/>
      <c r="F357" s="153"/>
      <c r="G357" s="155"/>
      <c r="I357" s="156"/>
      <c r="J357" s="157"/>
      <c r="K357" s="158"/>
      <c r="L357" s="50"/>
      <c r="M357" s="155"/>
      <c r="N357" s="16"/>
      <c r="O357" s="16"/>
      <c r="P357" s="16"/>
      <c r="Q357" s="16"/>
    </row>
    <row r="358" spans="1:256">
      <c r="C358" s="475"/>
      <c r="D358" s="475"/>
      <c r="E358" s="475"/>
      <c r="I358" s="41"/>
      <c r="K358" s="154"/>
      <c r="L358" s="50"/>
      <c r="N358" s="16"/>
      <c r="O358" s="16"/>
      <c r="P358" s="16"/>
      <c r="Q358" s="16"/>
      <c r="R358" s="152"/>
      <c r="S358" s="152"/>
      <c r="T358" s="152"/>
      <c r="U358" s="152"/>
      <c r="V358" s="152"/>
      <c r="W358" s="152"/>
      <c r="X358" s="152"/>
      <c r="Y358" s="152"/>
      <c r="Z358" s="152"/>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c r="DN358"/>
      <c r="DO358"/>
      <c r="DP358"/>
      <c r="DQ358"/>
      <c r="DR358"/>
      <c r="DS358"/>
      <c r="DT358"/>
      <c r="DU358"/>
      <c r="DV358"/>
      <c r="DW358"/>
      <c r="DX358"/>
      <c r="DY358"/>
      <c r="DZ358"/>
      <c r="EA358"/>
      <c r="EB358"/>
      <c r="EC358"/>
      <c r="ED358"/>
      <c r="EE358"/>
      <c r="EF358"/>
      <c r="EG358"/>
      <c r="EH358"/>
      <c r="EI358"/>
      <c r="EJ358"/>
      <c r="EK358"/>
      <c r="EL358"/>
      <c r="EM358"/>
      <c r="EN358"/>
      <c r="EO358"/>
      <c r="EP358"/>
      <c r="EQ358"/>
      <c r="ER358"/>
      <c r="ES358"/>
      <c r="ET358"/>
      <c r="EU358"/>
      <c r="EV358"/>
      <c r="EW358"/>
      <c r="EX358"/>
      <c r="EY358"/>
      <c r="EZ358"/>
      <c r="FA358"/>
      <c r="FB358"/>
      <c r="FC358"/>
      <c r="FD358"/>
      <c r="FE358"/>
      <c r="FF358"/>
      <c r="FG358"/>
      <c r="FH358"/>
      <c r="FI358"/>
      <c r="FJ358"/>
      <c r="FK358"/>
      <c r="FL358"/>
      <c r="FM358"/>
      <c r="FN358"/>
      <c r="FO358"/>
      <c r="FP358"/>
      <c r="FQ358"/>
      <c r="FR358"/>
      <c r="FS358"/>
      <c r="FT358"/>
      <c r="FU358"/>
      <c r="FV358"/>
      <c r="FW358"/>
      <c r="FX358"/>
      <c r="FY358"/>
      <c r="FZ358"/>
      <c r="GA358"/>
      <c r="GB358"/>
      <c r="GC358"/>
      <c r="GD358"/>
      <c r="GE358"/>
      <c r="GF358"/>
      <c r="GG358"/>
      <c r="GH358"/>
      <c r="GI358"/>
      <c r="GJ358"/>
      <c r="GK358"/>
      <c r="GL358"/>
      <c r="GM358"/>
      <c r="GN358"/>
      <c r="GO358"/>
      <c r="GP358"/>
      <c r="GQ358"/>
      <c r="GR358"/>
      <c r="GS358"/>
      <c r="GT358"/>
      <c r="GU358"/>
      <c r="GV358"/>
      <c r="GW358"/>
      <c r="GX358"/>
      <c r="GY358"/>
      <c r="GZ358"/>
      <c r="HA358"/>
      <c r="HB358"/>
      <c r="HC358"/>
      <c r="HD358"/>
      <c r="HE358"/>
      <c r="HF358"/>
      <c r="HG358"/>
      <c r="HH358"/>
      <c r="HI358"/>
      <c r="HJ358"/>
      <c r="HK358"/>
      <c r="HL358"/>
      <c r="HM358"/>
      <c r="HN358"/>
      <c r="HO358"/>
      <c r="HP358"/>
      <c r="HQ358"/>
      <c r="HR358"/>
      <c r="HS358"/>
      <c r="HT358"/>
      <c r="HU358"/>
      <c r="HV358"/>
      <c r="HW358"/>
      <c r="HX358"/>
      <c r="HY358"/>
      <c r="HZ358"/>
      <c r="IA358"/>
      <c r="IB358"/>
      <c r="IC358"/>
      <c r="ID358"/>
      <c r="IE358"/>
      <c r="IF358"/>
      <c r="IG358"/>
      <c r="IH358"/>
      <c r="II358"/>
      <c r="IJ358"/>
      <c r="IK358"/>
      <c r="IL358"/>
      <c r="IM358"/>
      <c r="IN358"/>
      <c r="IO358"/>
      <c r="IP358"/>
      <c r="IQ358"/>
      <c r="IR358"/>
      <c r="IS358"/>
      <c r="IT358"/>
      <c r="IU358"/>
      <c r="IV358"/>
    </row>
    <row r="359" spans="1:256">
      <c r="A359" s="259"/>
      <c r="B359" s="131"/>
      <c r="C359" s="468" t="e">
        <f>RIGHT(A204,2)+RIGHT(A45,2)+RIGHT(A163,2)+RIGHT(A82,2)+RIGHT(A178,2)+RIGHT(#REF!,2)+RIGHT(A296,2)+RIGHT(A247,2)+RIGHT(A119,2)+RIGHT(#REF!,2)+RIGHT(A278,2)</f>
        <v>#REF!</v>
      </c>
      <c r="D359" s="468"/>
      <c r="E359" s="468"/>
      <c r="F359" s="50"/>
      <c r="G359" s="469" t="e">
        <f>H51+$G$254+#REF!+G284+G183+$H$2+H87+H208+H124</f>
        <v>#REF!</v>
      </c>
      <c r="H359" s="469"/>
      <c r="I359" s="40" t="s">
        <v>1378</v>
      </c>
      <c r="L359" s="50"/>
      <c r="N359" s="16"/>
      <c r="O359" s="2"/>
      <c r="P359" s="16"/>
      <c r="Q359" s="16"/>
      <c r="R359" s="152"/>
      <c r="S359" s="152"/>
      <c r="T359" s="152"/>
      <c r="U359" s="152"/>
      <c r="V359" s="152"/>
      <c r="W359" s="152"/>
      <c r="X359" s="152"/>
      <c r="Y359" s="152"/>
      <c r="Z359" s="152"/>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c r="DN359"/>
      <c r="DO359"/>
      <c r="DP359"/>
      <c r="DQ359"/>
      <c r="DR359"/>
      <c r="DS359"/>
      <c r="DT359"/>
      <c r="DU359"/>
      <c r="DV359"/>
      <c r="DW359"/>
      <c r="DX359"/>
      <c r="DY359"/>
      <c r="DZ359"/>
      <c r="EA359"/>
      <c r="EB359"/>
      <c r="EC359"/>
      <c r="ED359"/>
      <c r="EE359"/>
      <c r="EF359"/>
      <c r="EG359"/>
      <c r="EH359"/>
      <c r="EI359"/>
      <c r="EJ359"/>
      <c r="EK359"/>
      <c r="EL359"/>
      <c r="EM359"/>
      <c r="EN359"/>
      <c r="EO359"/>
      <c r="EP359"/>
      <c r="EQ359"/>
      <c r="ER359"/>
      <c r="ES359"/>
      <c r="ET359"/>
      <c r="EU359"/>
      <c r="EV359"/>
      <c r="EW359"/>
      <c r="EX359"/>
      <c r="EY359"/>
      <c r="EZ359"/>
      <c r="FA359"/>
      <c r="FB359"/>
      <c r="FC359"/>
      <c r="FD359"/>
      <c r="FE359"/>
      <c r="FF359"/>
      <c r="FG359"/>
      <c r="FH359"/>
      <c r="FI359"/>
      <c r="FJ359"/>
      <c r="FK359"/>
      <c r="FL359"/>
      <c r="FM359"/>
      <c r="FN359"/>
      <c r="FO359"/>
      <c r="FP359"/>
      <c r="FQ359"/>
      <c r="FR359"/>
      <c r="FS359"/>
      <c r="FT359"/>
      <c r="FU359"/>
      <c r="FV359"/>
      <c r="FW359"/>
      <c r="FX359"/>
      <c r="FY359"/>
      <c r="FZ359"/>
      <c r="GA359"/>
      <c r="GB359"/>
      <c r="GC359"/>
      <c r="GD359"/>
      <c r="GE359"/>
      <c r="GF359"/>
      <c r="GG359"/>
      <c r="GH359"/>
      <c r="GI359"/>
      <c r="GJ359"/>
      <c r="GK359"/>
      <c r="GL359"/>
      <c r="GM359"/>
      <c r="GN359"/>
      <c r="GO359"/>
      <c r="GP359"/>
      <c r="GQ359"/>
      <c r="GR359"/>
      <c r="GS359"/>
      <c r="GT359"/>
      <c r="GU359"/>
      <c r="GV359"/>
      <c r="GW359"/>
      <c r="GX359"/>
      <c r="GY359"/>
      <c r="GZ359"/>
      <c r="HA359"/>
      <c r="HB359"/>
      <c r="HC359"/>
      <c r="HD359"/>
      <c r="HE359"/>
      <c r="HF359"/>
      <c r="HG359"/>
      <c r="HH359"/>
      <c r="HI359"/>
      <c r="HJ359"/>
      <c r="HK359"/>
      <c r="HL359"/>
      <c r="HM359"/>
      <c r="HN359"/>
      <c r="HO359"/>
      <c r="HP359"/>
      <c r="HQ359"/>
      <c r="HR359"/>
      <c r="HS359"/>
      <c r="HT359"/>
      <c r="HU359"/>
      <c r="HV359"/>
      <c r="HW359"/>
      <c r="HX359"/>
      <c r="HY359"/>
      <c r="HZ359"/>
      <c r="IA359"/>
      <c r="IB359"/>
      <c r="IC359"/>
      <c r="ID359"/>
      <c r="IE359"/>
      <c r="IF359"/>
      <c r="IG359"/>
      <c r="IH359"/>
      <c r="II359"/>
      <c r="IJ359"/>
      <c r="IK359"/>
      <c r="IL359"/>
      <c r="IM359"/>
      <c r="IN359"/>
      <c r="IO359"/>
      <c r="IP359"/>
      <c r="IQ359"/>
      <c r="IR359"/>
      <c r="IS359"/>
      <c r="IT359"/>
      <c r="IU359"/>
      <c r="IV359"/>
    </row>
    <row r="360" spans="1:256">
      <c r="B360" s="131"/>
      <c r="C360" s="468"/>
      <c r="D360" s="468"/>
      <c r="E360" s="468"/>
      <c r="F360" s="50"/>
      <c r="G360" s="469"/>
      <c r="H360" s="469"/>
      <c r="R360" s="152"/>
      <c r="S360" s="152"/>
      <c r="T360" s="152"/>
      <c r="U360" s="152"/>
      <c r="V360" s="152"/>
      <c r="W360" s="152"/>
      <c r="X360" s="152"/>
      <c r="Y360" s="152"/>
      <c r="Z360" s="152"/>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c r="EC360"/>
      <c r="ED360"/>
      <c r="EE360"/>
      <c r="EF360"/>
      <c r="EG360"/>
      <c r="EH360"/>
      <c r="EI360"/>
      <c r="EJ360"/>
      <c r="EK360"/>
      <c r="EL360"/>
      <c r="EM360"/>
      <c r="EN360"/>
      <c r="EO360"/>
      <c r="EP360"/>
      <c r="EQ360"/>
      <c r="ER360"/>
      <c r="ES360"/>
      <c r="ET360"/>
      <c r="EU360"/>
      <c r="EV360"/>
      <c r="EW360"/>
      <c r="EX360"/>
      <c r="EY360"/>
      <c r="EZ360"/>
      <c r="FA360"/>
      <c r="FB360"/>
      <c r="FC360"/>
      <c r="FD360"/>
      <c r="FE360"/>
      <c r="FF360"/>
      <c r="FG360"/>
      <c r="FH360"/>
      <c r="FI360"/>
      <c r="FJ360"/>
      <c r="FK360"/>
      <c r="FL360"/>
      <c r="FM360"/>
      <c r="FN360"/>
      <c r="FO360"/>
      <c r="FP360"/>
      <c r="FQ360"/>
      <c r="FR360"/>
      <c r="FS360"/>
      <c r="FT360"/>
      <c r="FU360"/>
      <c r="FV360"/>
      <c r="FW360"/>
      <c r="FX360"/>
      <c r="FY360"/>
      <c r="FZ360"/>
      <c r="GA360"/>
      <c r="GB360"/>
      <c r="GC360"/>
      <c r="GD360"/>
      <c r="GE360"/>
      <c r="GF360"/>
      <c r="GG360"/>
      <c r="GH360"/>
      <c r="GI360"/>
      <c r="GJ360"/>
      <c r="GK360"/>
      <c r="GL360"/>
      <c r="GM360"/>
      <c r="GN360"/>
      <c r="GO360"/>
      <c r="GP360"/>
      <c r="GQ360"/>
      <c r="GR360"/>
      <c r="GS360"/>
      <c r="GT360"/>
      <c r="GU360"/>
      <c r="GV360"/>
      <c r="GW360"/>
      <c r="GX360"/>
      <c r="GY360"/>
      <c r="GZ360"/>
      <c r="HA360"/>
      <c r="HB360"/>
      <c r="HC360"/>
      <c r="HD360"/>
      <c r="HE360"/>
      <c r="HF360"/>
      <c r="HG360"/>
      <c r="HH360"/>
      <c r="HI360"/>
      <c r="HJ360"/>
      <c r="HK360"/>
      <c r="HL360"/>
      <c r="HM360"/>
      <c r="HN360"/>
      <c r="HO360"/>
      <c r="HP360"/>
      <c r="HQ360"/>
      <c r="HR360"/>
      <c r="HS360"/>
      <c r="HT360"/>
      <c r="HU360"/>
      <c r="HV360"/>
      <c r="HW360"/>
      <c r="HX360"/>
      <c r="HY360"/>
      <c r="HZ360"/>
      <c r="IA360"/>
      <c r="IB360"/>
      <c r="IC360"/>
      <c r="ID360"/>
      <c r="IE360"/>
      <c r="IF360"/>
      <c r="IG360"/>
      <c r="IH360"/>
      <c r="II360"/>
      <c r="IJ360"/>
      <c r="IK360"/>
      <c r="IL360"/>
      <c r="IM360"/>
      <c r="IN360"/>
      <c r="IO360"/>
      <c r="IP360"/>
      <c r="IQ360"/>
      <c r="IR360"/>
      <c r="IS360"/>
      <c r="IT360"/>
      <c r="IU360"/>
      <c r="IV360"/>
    </row>
    <row r="361" spans="1:256">
      <c r="G361" s="122"/>
      <c r="H361" s="122"/>
      <c r="R361" s="152"/>
      <c r="S361" s="152"/>
      <c r="T361" s="152"/>
      <c r="U361" s="152"/>
      <c r="V361" s="152"/>
      <c r="W361" s="152"/>
      <c r="X361" s="152"/>
      <c r="Y361" s="152"/>
      <c r="Z361" s="152"/>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c r="EZ361"/>
      <c r="FA361"/>
      <c r="FB361"/>
      <c r="FC361"/>
      <c r="FD361"/>
      <c r="FE361"/>
      <c r="FF361"/>
      <c r="FG361"/>
      <c r="FH361"/>
      <c r="FI361"/>
      <c r="FJ361"/>
      <c r="FK361"/>
      <c r="FL361"/>
      <c r="FM361"/>
      <c r="FN361"/>
      <c r="FO361"/>
      <c r="FP361"/>
      <c r="FQ361"/>
      <c r="FR361"/>
      <c r="FS361"/>
      <c r="FT361"/>
      <c r="FU361"/>
      <c r="FV361"/>
      <c r="FW361"/>
      <c r="FX361"/>
      <c r="FY361"/>
      <c r="FZ361"/>
      <c r="GA361"/>
      <c r="GB361"/>
      <c r="GC361"/>
      <c r="GD361"/>
      <c r="GE361"/>
      <c r="GF361"/>
      <c r="GG361"/>
      <c r="GH361"/>
      <c r="GI361"/>
      <c r="GJ361"/>
      <c r="GK361"/>
      <c r="GL361"/>
      <c r="GM361"/>
      <c r="GN361"/>
      <c r="GO361"/>
      <c r="GP361"/>
      <c r="GQ361"/>
      <c r="GR361"/>
      <c r="GS361"/>
      <c r="GT361"/>
      <c r="GU361"/>
      <c r="GV361"/>
      <c r="GW361"/>
      <c r="GX361"/>
      <c r="GY361"/>
      <c r="GZ361"/>
      <c r="HA361"/>
      <c r="HB361"/>
      <c r="HC361"/>
      <c r="HD361"/>
      <c r="HE361"/>
      <c r="HF361"/>
      <c r="HG361"/>
      <c r="HH361"/>
      <c r="HI361"/>
      <c r="HJ361"/>
      <c r="HK361"/>
      <c r="HL361"/>
      <c r="HM361"/>
      <c r="HN361"/>
      <c r="HO361"/>
      <c r="HP361"/>
      <c r="HQ361"/>
      <c r="HR361"/>
      <c r="HS361"/>
      <c r="HT361"/>
      <c r="HU361"/>
      <c r="HV361"/>
      <c r="HW361"/>
      <c r="HX361"/>
      <c r="HY361"/>
      <c r="HZ361"/>
      <c r="IA361"/>
      <c r="IB361"/>
      <c r="IC361"/>
      <c r="ID361"/>
      <c r="IE361"/>
      <c r="IF361"/>
      <c r="IG361"/>
      <c r="IH361"/>
      <c r="II361"/>
      <c r="IJ361"/>
      <c r="IK361"/>
      <c r="IL361"/>
      <c r="IM361"/>
      <c r="IN361"/>
      <c r="IO361"/>
      <c r="IP361"/>
      <c r="IQ361"/>
      <c r="IR361"/>
      <c r="IS361"/>
      <c r="IT361"/>
      <c r="IU361"/>
      <c r="IV361"/>
    </row>
    <row r="362" spans="1:256">
      <c r="D362" s="470"/>
      <c r="G362" s="471" t="s">
        <v>494</v>
      </c>
      <c r="H362" s="471"/>
      <c r="O362" s="51"/>
      <c r="R362" s="152"/>
      <c r="S362" s="152"/>
      <c r="T362" s="152"/>
      <c r="U362" s="152"/>
      <c r="V362" s="152"/>
      <c r="W362" s="152"/>
      <c r="X362" s="152"/>
      <c r="Y362" s="152"/>
      <c r="Z362" s="15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c r="EZ362"/>
      <c r="FA362"/>
      <c r="FB362"/>
      <c r="FC362"/>
      <c r="FD362"/>
      <c r="FE362"/>
      <c r="FF362"/>
      <c r="FG362"/>
      <c r="FH362"/>
      <c r="FI362"/>
      <c r="FJ362"/>
      <c r="FK362"/>
      <c r="FL362"/>
      <c r="FM362"/>
      <c r="FN362"/>
      <c r="FO362"/>
      <c r="FP362"/>
      <c r="FQ362"/>
      <c r="FR362"/>
      <c r="FS362"/>
      <c r="FT362"/>
      <c r="FU362"/>
      <c r="FV362"/>
      <c r="FW362"/>
      <c r="FX362"/>
      <c r="FY362"/>
      <c r="FZ362"/>
      <c r="GA362"/>
      <c r="GB362"/>
      <c r="GC362"/>
      <c r="GD362"/>
      <c r="GE362"/>
      <c r="GF362"/>
      <c r="GG362"/>
      <c r="GH362"/>
      <c r="GI362"/>
      <c r="GJ362"/>
      <c r="GK362"/>
      <c r="GL362"/>
      <c r="GM362"/>
      <c r="GN362"/>
      <c r="GO362"/>
      <c r="GP362"/>
      <c r="GQ362"/>
      <c r="GR362"/>
      <c r="GS362"/>
      <c r="GT362"/>
      <c r="GU362"/>
      <c r="GV362"/>
      <c r="GW362"/>
      <c r="GX362"/>
      <c r="GY362"/>
      <c r="GZ362"/>
      <c r="HA362"/>
      <c r="HB362"/>
      <c r="HC362"/>
      <c r="HD362"/>
      <c r="HE362"/>
      <c r="HF362"/>
      <c r="HG362"/>
      <c r="HH362"/>
      <c r="HI362"/>
      <c r="HJ362"/>
      <c r="HK362"/>
      <c r="HL362"/>
      <c r="HM362"/>
      <c r="HN362"/>
      <c r="HO362"/>
      <c r="HP362"/>
      <c r="HQ362"/>
      <c r="HR362"/>
      <c r="HS362"/>
      <c r="HT362"/>
      <c r="HU362"/>
      <c r="HV362"/>
      <c r="HW362"/>
      <c r="HX362"/>
      <c r="HY362"/>
      <c r="HZ362"/>
      <c r="IA362"/>
      <c r="IB362"/>
      <c r="IC362"/>
      <c r="ID362"/>
      <c r="IE362"/>
      <c r="IF362"/>
      <c r="IG362"/>
      <c r="IH362"/>
      <c r="II362"/>
      <c r="IJ362"/>
      <c r="IK362"/>
      <c r="IL362"/>
      <c r="IM362"/>
      <c r="IN362"/>
      <c r="IO362"/>
      <c r="IP362"/>
      <c r="IQ362"/>
      <c r="IR362"/>
      <c r="IS362"/>
      <c r="IT362"/>
      <c r="IU362"/>
      <c r="IV362"/>
    </row>
    <row r="363" spans="1:256">
      <c r="C363" s="470"/>
      <c r="D363" s="470"/>
      <c r="G363" s="471"/>
      <c r="H363" s="471"/>
      <c r="N363" s="155"/>
      <c r="O363" s="155"/>
      <c r="R363" s="152"/>
      <c r="S363" s="152"/>
      <c r="T363" s="152"/>
      <c r="U363" s="152"/>
      <c r="V363" s="152"/>
      <c r="W363" s="152"/>
      <c r="X363" s="152"/>
      <c r="Y363" s="152"/>
      <c r="Z363" s="152"/>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c r="EZ363"/>
      <c r="FA363"/>
      <c r="FB363"/>
      <c r="FC363"/>
      <c r="FD363"/>
      <c r="FE363"/>
      <c r="FF363"/>
      <c r="FG363"/>
      <c r="FH363"/>
      <c r="FI363"/>
      <c r="FJ363"/>
      <c r="FK363"/>
      <c r="FL363"/>
      <c r="FM363"/>
      <c r="FN363"/>
      <c r="FO363"/>
      <c r="FP363"/>
      <c r="FQ363"/>
      <c r="FR363"/>
      <c r="FS363"/>
      <c r="FT363"/>
      <c r="FU363"/>
      <c r="FV363"/>
      <c r="FW363"/>
      <c r="FX363"/>
      <c r="FY363"/>
      <c r="FZ363"/>
      <c r="GA363"/>
      <c r="GB363"/>
      <c r="GC363"/>
      <c r="GD363"/>
      <c r="GE363"/>
      <c r="GF363"/>
      <c r="GG363"/>
      <c r="GH363"/>
      <c r="GI363"/>
      <c r="GJ363"/>
      <c r="GK363"/>
      <c r="GL363"/>
      <c r="GM363"/>
      <c r="GN363"/>
      <c r="GO363"/>
      <c r="GP363"/>
      <c r="GQ363"/>
      <c r="GR363"/>
      <c r="GS363"/>
      <c r="GT363"/>
      <c r="GU363"/>
      <c r="GV363"/>
      <c r="GW363"/>
      <c r="GX363"/>
      <c r="GY363"/>
      <c r="GZ363"/>
      <c r="HA363"/>
      <c r="HB363"/>
      <c r="HC363"/>
      <c r="HD363"/>
      <c r="HE363"/>
      <c r="HF363"/>
      <c r="HG363"/>
      <c r="HH363"/>
      <c r="HI363"/>
      <c r="HJ363"/>
      <c r="HK363"/>
      <c r="HL363"/>
      <c r="HM363"/>
      <c r="HN363"/>
      <c r="HO363"/>
      <c r="HP363"/>
      <c r="HQ363"/>
      <c r="HR363"/>
      <c r="HS363"/>
      <c r="HT363"/>
      <c r="HU363"/>
      <c r="HV363"/>
      <c r="HW363"/>
      <c r="HX363"/>
      <c r="HY363"/>
      <c r="HZ363"/>
      <c r="IA363"/>
      <c r="IB363"/>
      <c r="IC363"/>
      <c r="ID363"/>
      <c r="IE363"/>
      <c r="IF363"/>
      <c r="IG363"/>
      <c r="IH363"/>
      <c r="II363"/>
      <c r="IJ363"/>
      <c r="IK363"/>
      <c r="IL363"/>
      <c r="IM363"/>
      <c r="IN363"/>
      <c r="IO363"/>
      <c r="IP363"/>
      <c r="IQ363"/>
      <c r="IR363"/>
      <c r="IS363"/>
      <c r="IT363"/>
      <c r="IU363"/>
      <c r="IV363"/>
    </row>
    <row r="364" spans="1:256">
      <c r="C364" s="470"/>
      <c r="G364" s="472" t="e">
        <f>$G$359/$C$359</f>
        <v>#REF!</v>
      </c>
      <c r="H364" s="472"/>
      <c r="O364" s="51"/>
      <c r="P364" s="155"/>
      <c r="Q364" s="155"/>
      <c r="R364" s="152"/>
      <c r="S364" s="152"/>
      <c r="T364" s="152"/>
      <c r="U364" s="152"/>
      <c r="V364" s="152"/>
      <c r="W364" s="152"/>
      <c r="X364" s="152"/>
      <c r="Y364" s="152"/>
      <c r="Z364" s="152"/>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c r="EZ364"/>
      <c r="FA364"/>
      <c r="FB364"/>
      <c r="FC364"/>
      <c r="FD364"/>
      <c r="FE364"/>
      <c r="FF364"/>
      <c r="FG364"/>
      <c r="FH364"/>
      <c r="FI364"/>
      <c r="FJ364"/>
      <c r="FK364"/>
      <c r="FL364"/>
      <c r="FM364"/>
      <c r="FN364"/>
      <c r="FO364"/>
      <c r="FP364"/>
      <c r="FQ364"/>
      <c r="FR364"/>
      <c r="FS364"/>
      <c r="FT364"/>
      <c r="FU364"/>
      <c r="FV364"/>
      <c r="FW364"/>
      <c r="FX364"/>
      <c r="FY364"/>
      <c r="FZ364"/>
      <c r="GA364"/>
      <c r="GB364"/>
      <c r="GC364"/>
      <c r="GD364"/>
      <c r="GE364"/>
      <c r="GF364"/>
      <c r="GG364"/>
      <c r="GH364"/>
      <c r="GI364"/>
      <c r="GJ364"/>
      <c r="GK364"/>
      <c r="GL364"/>
      <c r="GM364"/>
      <c r="GN364"/>
      <c r="GO364"/>
      <c r="GP364"/>
      <c r="GQ364"/>
      <c r="GR364"/>
      <c r="GS364"/>
      <c r="GT364"/>
      <c r="GU364"/>
      <c r="GV364"/>
      <c r="GW364"/>
      <c r="GX364"/>
      <c r="GY364"/>
      <c r="GZ364"/>
      <c r="HA364"/>
      <c r="HB364"/>
      <c r="HC364"/>
      <c r="HD364"/>
      <c r="HE364"/>
      <c r="HF364"/>
      <c r="HG364"/>
      <c r="HH364"/>
      <c r="HI364"/>
      <c r="HJ364"/>
      <c r="HK364"/>
      <c r="HL364"/>
      <c r="HM364"/>
      <c r="HN364"/>
      <c r="HO364"/>
      <c r="HP364"/>
      <c r="HQ364"/>
      <c r="HR364"/>
      <c r="HS364"/>
      <c r="HT364"/>
      <c r="HU364"/>
      <c r="HV364"/>
      <c r="HW364"/>
      <c r="HX364"/>
      <c r="HY364"/>
      <c r="HZ364"/>
      <c r="IA364"/>
      <c r="IB364"/>
      <c r="IC364"/>
      <c r="ID364"/>
      <c r="IE364"/>
      <c r="IF364"/>
      <c r="IG364"/>
      <c r="IH364"/>
      <c r="II364"/>
      <c r="IJ364"/>
      <c r="IK364"/>
      <c r="IL364"/>
      <c r="IM364"/>
      <c r="IN364"/>
      <c r="IO364"/>
      <c r="IP364"/>
      <c r="IQ364"/>
      <c r="IR364"/>
      <c r="IS364"/>
      <c r="IT364"/>
      <c r="IU364"/>
      <c r="IV364"/>
    </row>
    <row r="365" spans="1:256">
      <c r="G365" s="472"/>
      <c r="H365" s="472"/>
      <c r="N365" s="51"/>
      <c r="O365" s="51"/>
      <c r="P365" s="51"/>
      <c r="Q365" s="51"/>
      <c r="R365" s="152"/>
      <c r="S365" s="152"/>
      <c r="T365" s="152"/>
      <c r="U365" s="152"/>
      <c r="V365" s="152"/>
      <c r="W365" s="152"/>
      <c r="X365" s="152"/>
      <c r="Y365" s="152"/>
      <c r="Z365" s="152"/>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c r="EZ365"/>
      <c r="FA365"/>
      <c r="FB365"/>
      <c r="FC365"/>
      <c r="FD365"/>
      <c r="FE365"/>
      <c r="FF365"/>
      <c r="FG365"/>
      <c r="FH365"/>
      <c r="FI365"/>
      <c r="FJ365"/>
      <c r="FK365"/>
      <c r="FL365"/>
      <c r="FM365"/>
      <c r="FN365"/>
      <c r="FO365"/>
      <c r="FP365"/>
      <c r="FQ365"/>
      <c r="FR365"/>
      <c r="FS365"/>
      <c r="FT365"/>
      <c r="FU365"/>
      <c r="FV365"/>
      <c r="FW365"/>
      <c r="FX365"/>
      <c r="FY365"/>
      <c r="FZ365"/>
      <c r="GA365"/>
      <c r="GB365"/>
      <c r="GC365"/>
      <c r="GD365"/>
      <c r="GE365"/>
      <c r="GF365"/>
      <c r="GG365"/>
      <c r="GH365"/>
      <c r="GI365"/>
      <c r="GJ365"/>
      <c r="GK365"/>
      <c r="GL365"/>
      <c r="GM365"/>
      <c r="GN365"/>
      <c r="GO365"/>
      <c r="GP365"/>
      <c r="GQ365"/>
      <c r="GR365"/>
      <c r="GS365"/>
      <c r="GT365"/>
      <c r="GU365"/>
      <c r="GV365"/>
      <c r="GW365"/>
      <c r="GX365"/>
      <c r="GY365"/>
      <c r="GZ365"/>
      <c r="HA365"/>
      <c r="HB365"/>
      <c r="HC365"/>
      <c r="HD365"/>
      <c r="HE365"/>
      <c r="HF365"/>
      <c r="HG365"/>
      <c r="HH365"/>
      <c r="HI365"/>
      <c r="HJ365"/>
      <c r="HK365"/>
      <c r="HL365"/>
      <c r="HM365"/>
      <c r="HN365"/>
      <c r="HO365"/>
      <c r="HP365"/>
      <c r="HQ365"/>
      <c r="HR365"/>
      <c r="HS365"/>
      <c r="HT365"/>
      <c r="HU365"/>
      <c r="HV365"/>
      <c r="HW365"/>
      <c r="HX365"/>
      <c r="HY365"/>
      <c r="HZ365"/>
      <c r="IA365"/>
      <c r="IB365"/>
      <c r="IC365"/>
      <c r="ID365"/>
      <c r="IE365"/>
      <c r="IF365"/>
      <c r="IG365"/>
      <c r="IH365"/>
      <c r="II365"/>
      <c r="IJ365"/>
      <c r="IK365"/>
      <c r="IL365"/>
      <c r="IM365"/>
      <c r="IN365"/>
      <c r="IO365"/>
      <c r="IP365"/>
      <c r="IQ365"/>
      <c r="IR365"/>
      <c r="IS365"/>
      <c r="IT365"/>
      <c r="IU365"/>
      <c r="IV365"/>
    </row>
    <row r="366" spans="1:256">
      <c r="C366" s="159"/>
      <c r="N366" s="51"/>
      <c r="O366" s="51"/>
      <c r="P366" s="51"/>
      <c r="Q366" s="51"/>
      <c r="R366" s="152"/>
      <c r="S366" s="152"/>
      <c r="T366" s="152"/>
      <c r="U366" s="152"/>
      <c r="V366" s="152"/>
      <c r="W366" s="152"/>
      <c r="X366" s="152"/>
      <c r="Y366" s="152"/>
      <c r="Z366" s="152"/>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c r="EZ366"/>
      <c r="FA366"/>
      <c r="FB366"/>
      <c r="FC366"/>
      <c r="FD366"/>
      <c r="FE366"/>
      <c r="FF366"/>
      <c r="FG366"/>
      <c r="FH366"/>
      <c r="FI366"/>
      <c r="FJ366"/>
      <c r="FK366"/>
      <c r="FL366"/>
      <c r="FM366"/>
      <c r="FN366"/>
      <c r="FO366"/>
      <c r="FP366"/>
      <c r="FQ366"/>
      <c r="FR366"/>
      <c r="FS366"/>
      <c r="FT366"/>
      <c r="FU366"/>
      <c r="FV366"/>
      <c r="FW366"/>
      <c r="FX366"/>
      <c r="FY366"/>
      <c r="FZ366"/>
      <c r="GA366"/>
      <c r="GB366"/>
      <c r="GC366"/>
      <c r="GD366"/>
      <c r="GE366"/>
      <c r="GF366"/>
      <c r="GG366"/>
      <c r="GH366"/>
      <c r="GI366"/>
      <c r="GJ366"/>
      <c r="GK366"/>
      <c r="GL366"/>
      <c r="GM366"/>
      <c r="GN366"/>
      <c r="GO366"/>
      <c r="GP366"/>
      <c r="GQ366"/>
      <c r="GR366"/>
      <c r="GS366"/>
      <c r="GT366"/>
      <c r="GU366"/>
      <c r="GV366"/>
      <c r="GW366"/>
      <c r="GX366"/>
      <c r="GY366"/>
      <c r="GZ366"/>
      <c r="HA366"/>
      <c r="HB366"/>
      <c r="HC366"/>
      <c r="HD366"/>
      <c r="HE366"/>
      <c r="HF366"/>
      <c r="HG366"/>
      <c r="HH366"/>
      <c r="HI366"/>
      <c r="HJ366"/>
      <c r="HK366"/>
      <c r="HL366"/>
      <c r="HM366"/>
      <c r="HN366"/>
      <c r="HO366"/>
      <c r="HP366"/>
      <c r="HQ366"/>
      <c r="HR366"/>
      <c r="HS366"/>
      <c r="HT366"/>
      <c r="HU366"/>
      <c r="HV366"/>
      <c r="HW366"/>
      <c r="HX366"/>
      <c r="HY366"/>
      <c r="HZ366"/>
      <c r="IA366"/>
      <c r="IB366"/>
      <c r="IC366"/>
      <c r="ID366"/>
      <c r="IE366"/>
      <c r="IF366"/>
      <c r="IG366"/>
      <c r="IH366"/>
      <c r="II366"/>
      <c r="IJ366"/>
      <c r="IK366"/>
      <c r="IL366"/>
      <c r="IM366"/>
      <c r="IN366"/>
      <c r="IO366"/>
      <c r="IP366"/>
      <c r="IQ366"/>
      <c r="IR366"/>
      <c r="IS366"/>
      <c r="IT366"/>
      <c r="IU366"/>
      <c r="IV366"/>
    </row>
    <row r="367" spans="1:256">
      <c r="N367" s="51"/>
      <c r="O367" s="51"/>
      <c r="P367" s="51"/>
      <c r="Q367" s="51"/>
      <c r="R367" s="152"/>
      <c r="S367" s="152"/>
      <c r="T367" s="152"/>
      <c r="U367" s="152"/>
      <c r="V367" s="152"/>
      <c r="W367" s="152"/>
      <c r="X367" s="152"/>
      <c r="Y367" s="152"/>
      <c r="Z367" s="152"/>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c r="EZ367"/>
      <c r="FA367"/>
      <c r="FB367"/>
      <c r="FC367"/>
      <c r="FD367"/>
      <c r="FE367"/>
      <c r="FF367"/>
      <c r="FG367"/>
      <c r="FH367"/>
      <c r="FI367"/>
      <c r="FJ367"/>
      <c r="FK367"/>
      <c r="FL367"/>
      <c r="FM367"/>
      <c r="FN367"/>
      <c r="FO367"/>
      <c r="FP367"/>
      <c r="FQ367"/>
      <c r="FR367"/>
      <c r="FS367"/>
      <c r="FT367"/>
      <c r="FU367"/>
      <c r="FV367"/>
      <c r="FW367"/>
      <c r="FX367"/>
      <c r="FY367"/>
      <c r="FZ367"/>
      <c r="GA367"/>
      <c r="GB367"/>
      <c r="GC367"/>
      <c r="GD367"/>
      <c r="GE367"/>
      <c r="GF367"/>
      <c r="GG367"/>
      <c r="GH367"/>
      <c r="GI367"/>
      <c r="GJ367"/>
      <c r="GK367"/>
      <c r="GL367"/>
      <c r="GM367"/>
      <c r="GN367"/>
      <c r="GO367"/>
      <c r="GP367"/>
      <c r="GQ367"/>
      <c r="GR367"/>
      <c r="GS367"/>
      <c r="GT367"/>
      <c r="GU367"/>
      <c r="GV367"/>
      <c r="GW367"/>
      <c r="GX367"/>
      <c r="GY367"/>
      <c r="GZ367"/>
      <c r="HA367"/>
      <c r="HB367"/>
      <c r="HC367"/>
      <c r="HD367"/>
      <c r="HE367"/>
      <c r="HF367"/>
      <c r="HG367"/>
      <c r="HH367"/>
      <c r="HI367"/>
      <c r="HJ367"/>
      <c r="HK367"/>
      <c r="HL367"/>
      <c r="HM367"/>
      <c r="HN367"/>
      <c r="HO367"/>
      <c r="HP367"/>
      <c r="HQ367"/>
      <c r="HR367"/>
      <c r="HS367"/>
      <c r="HT367"/>
      <c r="HU367"/>
      <c r="HV367"/>
      <c r="HW367"/>
      <c r="HX367"/>
      <c r="HY367"/>
      <c r="HZ367"/>
      <c r="IA367"/>
      <c r="IB367"/>
      <c r="IC367"/>
      <c r="ID367"/>
      <c r="IE367"/>
      <c r="IF367"/>
      <c r="IG367"/>
      <c r="IH367"/>
      <c r="II367"/>
      <c r="IJ367"/>
      <c r="IK367"/>
      <c r="IL367"/>
      <c r="IM367"/>
      <c r="IN367"/>
      <c r="IO367"/>
      <c r="IP367"/>
      <c r="IQ367"/>
      <c r="IR367"/>
      <c r="IS367"/>
      <c r="IT367"/>
      <c r="IU367"/>
      <c r="IV367"/>
    </row>
    <row r="368" spans="1:256">
      <c r="N368" s="51"/>
      <c r="O368" s="51"/>
      <c r="P368" s="51"/>
      <c r="Q368" s="51"/>
      <c r="R368" s="152"/>
      <c r="S368" s="152"/>
      <c r="T368" s="152"/>
      <c r="U368" s="152"/>
      <c r="V368" s="152"/>
      <c r="W368" s="152"/>
      <c r="X368" s="152"/>
      <c r="Y368" s="152"/>
      <c r="Z368" s="152"/>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c r="EZ368"/>
      <c r="FA368"/>
      <c r="FB368"/>
      <c r="FC368"/>
      <c r="FD368"/>
      <c r="FE368"/>
      <c r="FF368"/>
      <c r="FG368"/>
      <c r="FH368"/>
      <c r="FI368"/>
      <c r="FJ368"/>
      <c r="FK368"/>
      <c r="FL368"/>
      <c r="FM368"/>
      <c r="FN368"/>
      <c r="FO368"/>
      <c r="FP368"/>
      <c r="FQ368"/>
      <c r="FR368"/>
      <c r="FS368"/>
      <c r="FT368"/>
      <c r="FU368"/>
      <c r="FV368"/>
      <c r="FW368"/>
      <c r="FX368"/>
      <c r="FY368"/>
      <c r="FZ368"/>
      <c r="GA368"/>
      <c r="GB368"/>
      <c r="GC368"/>
      <c r="GD368"/>
      <c r="GE368"/>
      <c r="GF368"/>
      <c r="GG368"/>
      <c r="GH368"/>
      <c r="GI368"/>
      <c r="GJ368"/>
      <c r="GK368"/>
      <c r="GL368"/>
      <c r="GM368"/>
      <c r="GN368"/>
      <c r="GO368"/>
      <c r="GP368"/>
      <c r="GQ368"/>
      <c r="GR368"/>
      <c r="GS368"/>
      <c r="GT368"/>
      <c r="GU368"/>
      <c r="GV368"/>
      <c r="GW368"/>
      <c r="GX368"/>
      <c r="GY368"/>
      <c r="GZ368"/>
      <c r="HA368"/>
      <c r="HB368"/>
      <c r="HC368"/>
      <c r="HD368"/>
      <c r="HE368"/>
      <c r="HF368"/>
      <c r="HG368"/>
      <c r="HH368"/>
      <c r="HI368"/>
      <c r="HJ368"/>
      <c r="HK368"/>
      <c r="HL368"/>
      <c r="HM368"/>
      <c r="HN368"/>
      <c r="HO368"/>
      <c r="HP368"/>
      <c r="HQ368"/>
      <c r="HR368"/>
      <c r="HS368"/>
      <c r="HT368"/>
      <c r="HU368"/>
      <c r="HV368"/>
      <c r="HW368"/>
      <c r="HX368"/>
      <c r="HY368"/>
      <c r="HZ368"/>
      <c r="IA368"/>
      <c r="IB368"/>
      <c r="IC368"/>
      <c r="ID368"/>
      <c r="IE368"/>
      <c r="IF368"/>
      <c r="IG368"/>
      <c r="IH368"/>
      <c r="II368"/>
      <c r="IJ368"/>
      <c r="IK368"/>
      <c r="IL368"/>
      <c r="IM368"/>
      <c r="IN368"/>
      <c r="IO368"/>
      <c r="IP368"/>
      <c r="IQ368"/>
      <c r="IR368"/>
      <c r="IS368"/>
      <c r="IT368"/>
      <c r="IU368"/>
      <c r="IV368"/>
    </row>
    <row r="369" spans="8:256">
      <c r="N369" s="51"/>
      <c r="O369" s="51"/>
      <c r="P369" s="51"/>
      <c r="Q369" s="51"/>
      <c r="R369" s="152"/>
      <c r="S369" s="152"/>
      <c r="T369" s="152"/>
      <c r="U369" s="152"/>
      <c r="V369" s="152"/>
      <c r="W369" s="152"/>
      <c r="X369" s="152"/>
      <c r="Y369" s="152"/>
      <c r="Z369" s="152"/>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c r="EZ369"/>
      <c r="FA369"/>
      <c r="FB369"/>
      <c r="FC369"/>
      <c r="FD369"/>
      <c r="FE369"/>
      <c r="FF369"/>
      <c r="FG369"/>
      <c r="FH369"/>
      <c r="FI369"/>
      <c r="FJ369"/>
      <c r="FK369"/>
      <c r="FL369"/>
      <c r="FM369"/>
      <c r="FN369"/>
      <c r="FO369"/>
      <c r="FP369"/>
      <c r="FQ369"/>
      <c r="FR369"/>
      <c r="FS369"/>
      <c r="FT369"/>
      <c r="FU369"/>
      <c r="FV369"/>
      <c r="FW369"/>
      <c r="FX369"/>
      <c r="FY369"/>
      <c r="FZ369"/>
      <c r="GA369"/>
      <c r="GB369"/>
      <c r="GC369"/>
      <c r="GD369"/>
      <c r="GE369"/>
      <c r="GF369"/>
      <c r="GG369"/>
      <c r="GH369"/>
      <c r="GI369"/>
      <c r="GJ369"/>
      <c r="GK369"/>
      <c r="GL369"/>
      <c r="GM369"/>
      <c r="GN369"/>
      <c r="GO369"/>
      <c r="GP369"/>
      <c r="GQ369"/>
      <c r="GR369"/>
      <c r="GS369"/>
      <c r="GT369"/>
      <c r="GU369"/>
      <c r="GV369"/>
      <c r="GW369"/>
      <c r="GX369"/>
      <c r="GY369"/>
      <c r="GZ369"/>
      <c r="HA369"/>
      <c r="HB369"/>
      <c r="HC369"/>
      <c r="HD369"/>
      <c r="HE369"/>
      <c r="HF369"/>
      <c r="HG369"/>
      <c r="HH369"/>
      <c r="HI369"/>
      <c r="HJ369"/>
      <c r="HK369"/>
      <c r="HL369"/>
      <c r="HM369"/>
      <c r="HN369"/>
      <c r="HO369"/>
      <c r="HP369"/>
      <c r="HQ369"/>
      <c r="HR369"/>
      <c r="HS369"/>
      <c r="HT369"/>
      <c r="HU369"/>
      <c r="HV369"/>
      <c r="HW369"/>
      <c r="HX369"/>
      <c r="HY369"/>
      <c r="HZ369"/>
      <c r="IA369"/>
      <c r="IB369"/>
      <c r="IC369"/>
      <c r="ID369"/>
      <c r="IE369"/>
      <c r="IF369"/>
      <c r="IG369"/>
      <c r="IH369"/>
      <c r="II369"/>
      <c r="IJ369"/>
      <c r="IK369"/>
      <c r="IL369"/>
      <c r="IM369"/>
      <c r="IN369"/>
      <c r="IO369"/>
      <c r="IP369"/>
      <c r="IQ369"/>
      <c r="IR369"/>
      <c r="IS369"/>
      <c r="IT369"/>
      <c r="IU369"/>
      <c r="IV369"/>
    </row>
    <row r="370" spans="8:256">
      <c r="N370" s="51"/>
      <c r="O370" s="51"/>
      <c r="P370" s="51"/>
      <c r="Q370" s="51"/>
      <c r="R370" s="152"/>
      <c r="S370" s="152"/>
      <c r="T370" s="152"/>
      <c r="U370" s="152"/>
      <c r="V370" s="152"/>
      <c r="W370" s="152"/>
      <c r="X370" s="152"/>
      <c r="Y370" s="152"/>
      <c r="Z370" s="152"/>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c r="GD370"/>
      <c r="GE370"/>
      <c r="GF370"/>
      <c r="GG370"/>
      <c r="GH370"/>
      <c r="GI370"/>
      <c r="GJ370"/>
      <c r="GK370"/>
      <c r="GL370"/>
      <c r="GM370"/>
      <c r="GN370"/>
      <c r="GO370"/>
      <c r="GP370"/>
      <c r="GQ370"/>
      <c r="GR370"/>
      <c r="GS370"/>
      <c r="GT370"/>
      <c r="GU370"/>
      <c r="GV370"/>
      <c r="GW370"/>
      <c r="GX370"/>
      <c r="GY370"/>
      <c r="GZ370"/>
      <c r="HA370"/>
      <c r="HB370"/>
      <c r="HC370"/>
      <c r="HD370"/>
      <c r="HE370"/>
      <c r="HF370"/>
      <c r="HG370"/>
      <c r="HH370"/>
      <c r="HI370"/>
      <c r="HJ370"/>
      <c r="HK370"/>
      <c r="HL370"/>
      <c r="HM370"/>
      <c r="HN370"/>
      <c r="HO370"/>
      <c r="HP370"/>
      <c r="HQ370"/>
      <c r="HR370"/>
      <c r="HS370"/>
      <c r="HT370"/>
      <c r="HU370"/>
      <c r="HV370"/>
      <c r="HW370"/>
      <c r="HX370"/>
      <c r="HY370"/>
      <c r="HZ370"/>
      <c r="IA370"/>
      <c r="IB370"/>
      <c r="IC370"/>
      <c r="ID370"/>
      <c r="IE370"/>
      <c r="IF370"/>
      <c r="IG370"/>
      <c r="IH370"/>
      <c r="II370"/>
      <c r="IJ370"/>
      <c r="IK370"/>
      <c r="IL370"/>
      <c r="IM370"/>
      <c r="IN370"/>
      <c r="IO370"/>
      <c r="IP370"/>
      <c r="IQ370"/>
      <c r="IR370"/>
      <c r="IS370"/>
      <c r="IT370"/>
      <c r="IU370"/>
      <c r="IV370"/>
    </row>
    <row r="371" spans="8:256">
      <c r="N371" s="51"/>
      <c r="O371" s="51"/>
      <c r="P371" s="51"/>
      <c r="Q371" s="51"/>
      <c r="R371" s="152"/>
      <c r="S371" s="152"/>
      <c r="T371" s="152"/>
      <c r="U371" s="152"/>
      <c r="V371" s="152"/>
      <c r="W371" s="152"/>
      <c r="X371" s="152"/>
      <c r="Y371" s="152"/>
      <c r="Z371" s="152"/>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c r="GD371"/>
      <c r="GE371"/>
      <c r="GF371"/>
      <c r="GG371"/>
      <c r="GH371"/>
      <c r="GI371"/>
      <c r="GJ371"/>
      <c r="GK371"/>
      <c r="GL371"/>
      <c r="GM371"/>
      <c r="GN371"/>
      <c r="GO371"/>
      <c r="GP371"/>
      <c r="GQ371"/>
      <c r="GR371"/>
      <c r="GS371"/>
      <c r="GT371"/>
      <c r="GU371"/>
      <c r="GV371"/>
      <c r="GW371"/>
      <c r="GX371"/>
      <c r="GY371"/>
      <c r="GZ371"/>
      <c r="HA371"/>
      <c r="HB371"/>
      <c r="HC371"/>
      <c r="HD371"/>
      <c r="HE371"/>
      <c r="HF371"/>
      <c r="HG371"/>
      <c r="HH371"/>
      <c r="HI371"/>
      <c r="HJ371"/>
      <c r="HK371"/>
      <c r="HL371"/>
      <c r="HM371"/>
      <c r="HN371"/>
      <c r="HO371"/>
      <c r="HP371"/>
      <c r="HQ371"/>
      <c r="HR371"/>
      <c r="HS371"/>
      <c r="HT371"/>
      <c r="HU371"/>
      <c r="HV371"/>
      <c r="HW371"/>
      <c r="HX371"/>
      <c r="HY371"/>
      <c r="HZ371"/>
      <c r="IA371"/>
      <c r="IB371"/>
      <c r="IC371"/>
      <c r="ID371"/>
      <c r="IE371"/>
      <c r="IF371"/>
      <c r="IG371"/>
      <c r="IH371"/>
      <c r="II371"/>
      <c r="IJ371"/>
      <c r="IK371"/>
      <c r="IL371"/>
      <c r="IM371"/>
      <c r="IN371"/>
      <c r="IO371"/>
      <c r="IP371"/>
      <c r="IQ371"/>
      <c r="IR371"/>
      <c r="IS371"/>
      <c r="IT371"/>
      <c r="IU371"/>
      <c r="IV371"/>
    </row>
    <row r="372" spans="8:256">
      <c r="N372" s="51"/>
      <c r="P372" s="51"/>
      <c r="Q372" s="51"/>
      <c r="R372" s="152"/>
      <c r="S372" s="152"/>
      <c r="T372" s="152"/>
      <c r="U372" s="152"/>
      <c r="V372" s="152"/>
      <c r="W372" s="152"/>
      <c r="X372" s="152"/>
      <c r="Y372" s="152"/>
      <c r="Z372" s="15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c r="EZ372"/>
      <c r="FA372"/>
      <c r="FB372"/>
      <c r="FC372"/>
      <c r="FD372"/>
      <c r="FE372"/>
      <c r="FF372"/>
      <c r="FG372"/>
      <c r="FH372"/>
      <c r="FI372"/>
      <c r="FJ372"/>
      <c r="FK372"/>
      <c r="FL372"/>
      <c r="FM372"/>
      <c r="FN372"/>
      <c r="FO372"/>
      <c r="FP372"/>
      <c r="FQ372"/>
      <c r="FR372"/>
      <c r="FS372"/>
      <c r="FT372"/>
      <c r="FU372"/>
      <c r="FV372"/>
      <c r="FW372"/>
      <c r="FX372"/>
      <c r="FY372"/>
      <c r="FZ372"/>
      <c r="GA372"/>
      <c r="GB372"/>
      <c r="GC372"/>
      <c r="GD372"/>
      <c r="GE372"/>
      <c r="GF372"/>
      <c r="GG372"/>
      <c r="GH372"/>
      <c r="GI372"/>
      <c r="GJ372"/>
      <c r="GK372"/>
      <c r="GL372"/>
      <c r="GM372"/>
      <c r="GN372"/>
      <c r="GO372"/>
      <c r="GP372"/>
      <c r="GQ372"/>
      <c r="GR372"/>
      <c r="GS372"/>
      <c r="GT372"/>
      <c r="GU372"/>
      <c r="GV372"/>
      <c r="GW372"/>
      <c r="GX372"/>
      <c r="GY372"/>
      <c r="GZ372"/>
      <c r="HA372"/>
      <c r="HB372"/>
      <c r="HC372"/>
      <c r="HD372"/>
      <c r="HE372"/>
      <c r="HF372"/>
      <c r="HG372"/>
      <c r="HH372"/>
      <c r="HI372"/>
      <c r="HJ372"/>
      <c r="HK372"/>
      <c r="HL372"/>
      <c r="HM372"/>
      <c r="HN372"/>
      <c r="HO372"/>
      <c r="HP372"/>
      <c r="HQ372"/>
      <c r="HR372"/>
      <c r="HS372"/>
      <c r="HT372"/>
      <c r="HU372"/>
      <c r="HV372"/>
      <c r="HW372"/>
      <c r="HX372"/>
      <c r="HY372"/>
      <c r="HZ372"/>
      <c r="IA372"/>
      <c r="IB372"/>
      <c r="IC372"/>
      <c r="ID372"/>
      <c r="IE372"/>
      <c r="IF372"/>
      <c r="IG372"/>
      <c r="IH372"/>
      <c r="II372"/>
      <c r="IJ372"/>
      <c r="IK372"/>
      <c r="IL372"/>
      <c r="IM372"/>
      <c r="IN372"/>
      <c r="IO372"/>
      <c r="IP372"/>
      <c r="IQ372"/>
      <c r="IR372"/>
      <c r="IS372"/>
      <c r="IT372"/>
      <c r="IU372"/>
      <c r="IV372"/>
    </row>
    <row r="373" spans="8:256">
      <c r="N373" s="51"/>
      <c r="P373" s="51"/>
      <c r="Q373" s="51"/>
      <c r="R373" s="152"/>
      <c r="S373" s="152"/>
      <c r="T373" s="152"/>
      <c r="U373" s="152"/>
      <c r="V373" s="152"/>
      <c r="W373" s="152"/>
      <c r="X373" s="152"/>
      <c r="Y373" s="152"/>
      <c r="Z373" s="152"/>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c r="EZ373"/>
      <c r="FA373"/>
      <c r="FB373"/>
      <c r="FC373"/>
      <c r="FD373"/>
      <c r="FE373"/>
      <c r="FF373"/>
      <c r="FG373"/>
      <c r="FH373"/>
      <c r="FI373"/>
      <c r="FJ373"/>
      <c r="FK373"/>
      <c r="FL373"/>
      <c r="FM373"/>
      <c r="FN373"/>
      <c r="FO373"/>
      <c r="FP373"/>
      <c r="FQ373"/>
      <c r="FR373"/>
      <c r="FS373"/>
      <c r="FT373"/>
      <c r="FU373"/>
      <c r="FV373"/>
      <c r="FW373"/>
      <c r="FX373"/>
      <c r="FY373"/>
      <c r="FZ373"/>
      <c r="GA373"/>
      <c r="GB373"/>
      <c r="GC373"/>
      <c r="GD373"/>
      <c r="GE373"/>
      <c r="GF373"/>
      <c r="GG373"/>
      <c r="GH373"/>
      <c r="GI373"/>
      <c r="GJ373"/>
      <c r="GK373"/>
      <c r="GL373"/>
      <c r="GM373"/>
      <c r="GN373"/>
      <c r="GO373"/>
      <c r="GP373"/>
      <c r="GQ373"/>
      <c r="GR373"/>
      <c r="GS373"/>
      <c r="GT373"/>
      <c r="GU373"/>
      <c r="GV373"/>
      <c r="GW373"/>
      <c r="GX373"/>
      <c r="GY373"/>
      <c r="GZ373"/>
      <c r="HA373"/>
      <c r="HB373"/>
      <c r="HC373"/>
      <c r="HD373"/>
      <c r="HE373"/>
      <c r="HF373"/>
      <c r="HG373"/>
      <c r="HH373"/>
      <c r="HI373"/>
      <c r="HJ373"/>
      <c r="HK373"/>
      <c r="HL373"/>
      <c r="HM373"/>
      <c r="HN373"/>
      <c r="HO373"/>
      <c r="HP373"/>
      <c r="HQ373"/>
      <c r="HR373"/>
      <c r="HS373"/>
      <c r="HT373"/>
      <c r="HU373"/>
      <c r="HV373"/>
      <c r="HW373"/>
      <c r="HX373"/>
      <c r="HY373"/>
      <c r="HZ373"/>
      <c r="IA373"/>
      <c r="IB373"/>
      <c r="IC373"/>
      <c r="ID373"/>
      <c r="IE373"/>
      <c r="IF373"/>
      <c r="IG373"/>
      <c r="IH373"/>
      <c r="II373"/>
      <c r="IJ373"/>
      <c r="IK373"/>
      <c r="IL373"/>
      <c r="IM373"/>
      <c r="IN373"/>
      <c r="IO373"/>
      <c r="IP373"/>
      <c r="IQ373"/>
      <c r="IR373"/>
      <c r="IS373"/>
      <c r="IT373"/>
      <c r="IU373"/>
      <c r="IV373"/>
    </row>
    <row r="374" spans="8:256">
      <c r="H374" s="42"/>
      <c r="I374" s="42"/>
      <c r="J374" s="40"/>
      <c r="K374" s="40"/>
      <c r="R374" s="152"/>
      <c r="S374" s="152"/>
      <c r="T374" s="152"/>
      <c r="U374" s="152"/>
      <c r="V374" s="152"/>
      <c r="W374" s="152"/>
      <c r="X374" s="152"/>
      <c r="Y374" s="152"/>
      <c r="Z374" s="152"/>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c r="GD374"/>
      <c r="GE374"/>
      <c r="GF374"/>
      <c r="GG374"/>
      <c r="GH374"/>
      <c r="GI374"/>
      <c r="GJ374"/>
      <c r="GK374"/>
      <c r="GL374"/>
      <c r="GM374"/>
      <c r="GN374"/>
      <c r="GO374"/>
      <c r="GP374"/>
      <c r="GQ374"/>
      <c r="GR374"/>
      <c r="GS374"/>
      <c r="GT374"/>
      <c r="GU374"/>
      <c r="GV374"/>
      <c r="GW374"/>
      <c r="GX374"/>
      <c r="GY374"/>
      <c r="GZ374"/>
      <c r="HA374"/>
      <c r="HB374"/>
      <c r="HC374"/>
      <c r="HD374"/>
      <c r="HE374"/>
      <c r="HF374"/>
      <c r="HG374"/>
      <c r="HH374"/>
      <c r="HI374"/>
      <c r="HJ374"/>
      <c r="HK374"/>
      <c r="HL374"/>
      <c r="HM374"/>
      <c r="HN374"/>
      <c r="HO374"/>
      <c r="HP374"/>
      <c r="HQ374"/>
      <c r="HR374"/>
      <c r="HS374"/>
      <c r="HT374"/>
      <c r="HU374"/>
      <c r="HV374"/>
      <c r="HW374"/>
      <c r="HX374"/>
      <c r="HY374"/>
      <c r="HZ374"/>
      <c r="IA374"/>
      <c r="IB374"/>
      <c r="IC374"/>
      <c r="ID374"/>
      <c r="IE374"/>
      <c r="IF374"/>
      <c r="IG374"/>
      <c r="IH374"/>
      <c r="II374"/>
      <c r="IJ374"/>
      <c r="IK374"/>
      <c r="IL374"/>
      <c r="IM374"/>
      <c r="IN374"/>
      <c r="IO374"/>
      <c r="IP374"/>
      <c r="IQ374"/>
      <c r="IR374"/>
      <c r="IS374"/>
      <c r="IT374"/>
      <c r="IU374"/>
      <c r="IV374"/>
    </row>
    <row r="375" spans="8:256">
      <c r="H375" s="42"/>
      <c r="I375" s="42"/>
      <c r="J375" s="40"/>
      <c r="K375" s="40"/>
      <c r="R375" s="152"/>
      <c r="S375" s="152"/>
      <c r="T375" s="152"/>
      <c r="U375" s="152"/>
      <c r="V375" s="152"/>
      <c r="W375" s="152"/>
      <c r="X375" s="152"/>
      <c r="Y375" s="152"/>
      <c r="Z375" s="152"/>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c r="GD375"/>
      <c r="GE375"/>
      <c r="GF375"/>
      <c r="GG375"/>
      <c r="GH375"/>
      <c r="GI375"/>
      <c r="GJ375"/>
      <c r="GK375"/>
      <c r="GL375"/>
      <c r="GM375"/>
      <c r="GN375"/>
      <c r="GO375"/>
      <c r="GP375"/>
      <c r="GQ375"/>
      <c r="GR375"/>
      <c r="GS375"/>
      <c r="GT375"/>
      <c r="GU375"/>
      <c r="GV375"/>
      <c r="GW375"/>
      <c r="GX375"/>
      <c r="GY375"/>
      <c r="GZ375"/>
      <c r="HA375"/>
      <c r="HB375"/>
      <c r="HC375"/>
      <c r="HD375"/>
      <c r="HE375"/>
      <c r="HF375"/>
      <c r="HG375"/>
      <c r="HH375"/>
      <c r="HI375"/>
      <c r="HJ375"/>
      <c r="HK375"/>
      <c r="HL375"/>
      <c r="HM375"/>
      <c r="HN375"/>
      <c r="HO375"/>
      <c r="HP375"/>
      <c r="HQ375"/>
      <c r="HR375"/>
      <c r="HS375"/>
      <c r="HT375"/>
      <c r="HU375"/>
      <c r="HV375"/>
      <c r="HW375"/>
      <c r="HX375"/>
      <c r="HY375"/>
      <c r="HZ375"/>
      <c r="IA375"/>
      <c r="IB375"/>
      <c r="IC375"/>
      <c r="ID375"/>
      <c r="IE375"/>
      <c r="IF375"/>
      <c r="IG375"/>
      <c r="IH375"/>
      <c r="II375"/>
      <c r="IJ375"/>
      <c r="IK375"/>
      <c r="IL375"/>
      <c r="IM375"/>
      <c r="IN375"/>
      <c r="IO375"/>
      <c r="IP375"/>
      <c r="IQ375"/>
      <c r="IR375"/>
      <c r="IS375"/>
      <c r="IT375"/>
      <c r="IU375"/>
      <c r="IV375"/>
    </row>
    <row r="376" spans="8:256">
      <c r="H376" s="42"/>
      <c r="I376" s="42"/>
      <c r="J376" s="40"/>
      <c r="K376" s="40"/>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c r="GD376"/>
      <c r="GE376"/>
      <c r="GF376"/>
      <c r="GG376"/>
      <c r="GH376"/>
      <c r="GI376"/>
      <c r="GJ376"/>
      <c r="GK376"/>
      <c r="GL376"/>
      <c r="GM376"/>
      <c r="GN376"/>
      <c r="GO376"/>
      <c r="GP376"/>
      <c r="GQ376"/>
      <c r="GR376"/>
      <c r="GS376"/>
      <c r="GT376"/>
      <c r="GU376"/>
      <c r="GV376"/>
      <c r="GW376"/>
      <c r="GX376"/>
      <c r="GY376"/>
      <c r="GZ376"/>
      <c r="HA376"/>
      <c r="HB376"/>
      <c r="HC376"/>
      <c r="HD376"/>
      <c r="HE376"/>
      <c r="HF376"/>
      <c r="HG376"/>
      <c r="HH376"/>
      <c r="HI376"/>
      <c r="HJ376"/>
      <c r="HK376"/>
      <c r="HL376"/>
      <c r="HM376"/>
      <c r="HN376"/>
      <c r="HO376"/>
      <c r="HP376"/>
      <c r="HQ376"/>
      <c r="HR376"/>
      <c r="HS376"/>
      <c r="HT376"/>
      <c r="HU376"/>
      <c r="HV376"/>
      <c r="HW376"/>
      <c r="HX376"/>
      <c r="HY376"/>
      <c r="HZ376"/>
      <c r="IA376"/>
      <c r="IB376"/>
      <c r="IC376"/>
      <c r="ID376"/>
      <c r="IE376"/>
      <c r="IF376"/>
      <c r="IG376"/>
      <c r="IH376"/>
      <c r="II376"/>
      <c r="IJ376"/>
      <c r="IK376"/>
      <c r="IL376"/>
      <c r="IM376"/>
      <c r="IN376"/>
      <c r="IO376"/>
      <c r="IP376"/>
      <c r="IQ376"/>
      <c r="IR376"/>
      <c r="IS376"/>
      <c r="IT376"/>
      <c r="IU376"/>
      <c r="IV376"/>
    </row>
    <row r="377" spans="8:256">
      <c r="H377" s="42"/>
      <c r="I377" s="42"/>
      <c r="J377" s="40"/>
      <c r="K377" s="40"/>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c r="GD377"/>
      <c r="GE377"/>
      <c r="GF377"/>
      <c r="GG377"/>
      <c r="GH377"/>
      <c r="GI377"/>
      <c r="GJ377"/>
      <c r="GK377"/>
      <c r="GL377"/>
      <c r="GM377"/>
      <c r="GN377"/>
      <c r="GO377"/>
      <c r="GP377"/>
      <c r="GQ377"/>
      <c r="GR377"/>
      <c r="GS377"/>
      <c r="GT377"/>
      <c r="GU377"/>
      <c r="GV377"/>
      <c r="GW377"/>
      <c r="GX377"/>
      <c r="GY377"/>
      <c r="GZ377"/>
      <c r="HA377"/>
      <c r="HB377"/>
      <c r="HC377"/>
      <c r="HD377"/>
      <c r="HE377"/>
      <c r="HF377"/>
      <c r="HG377"/>
      <c r="HH377"/>
      <c r="HI377"/>
      <c r="HJ377"/>
      <c r="HK377"/>
      <c r="HL377"/>
      <c r="HM377"/>
      <c r="HN377"/>
      <c r="HO377"/>
      <c r="HP377"/>
      <c r="HQ377"/>
      <c r="HR377"/>
      <c r="HS377"/>
      <c r="HT377"/>
      <c r="HU377"/>
      <c r="HV377"/>
      <c r="HW377"/>
      <c r="HX377"/>
      <c r="HY377"/>
      <c r="HZ377"/>
      <c r="IA377"/>
      <c r="IB377"/>
      <c r="IC377"/>
      <c r="ID377"/>
      <c r="IE377"/>
      <c r="IF377"/>
      <c r="IG377"/>
      <c r="IH377"/>
      <c r="II377"/>
      <c r="IJ377"/>
      <c r="IK377"/>
      <c r="IL377"/>
      <c r="IM377"/>
      <c r="IN377"/>
      <c r="IO377"/>
      <c r="IP377"/>
      <c r="IQ377"/>
      <c r="IR377"/>
      <c r="IS377"/>
      <c r="IT377"/>
      <c r="IU377"/>
      <c r="IV377"/>
    </row>
    <row r="378" spans="8:256">
      <c r="H378" s="42"/>
      <c r="I378" s="42"/>
      <c r="J378" s="40"/>
      <c r="K378" s="40"/>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c r="GD378"/>
      <c r="GE378"/>
      <c r="GF378"/>
      <c r="GG378"/>
      <c r="GH378"/>
      <c r="GI378"/>
      <c r="GJ378"/>
      <c r="GK378"/>
      <c r="GL378"/>
      <c r="GM378"/>
      <c r="GN378"/>
      <c r="GO378"/>
      <c r="GP378"/>
      <c r="GQ378"/>
      <c r="GR378"/>
      <c r="GS378"/>
      <c r="GT378"/>
      <c r="GU378"/>
      <c r="GV378"/>
      <c r="GW378"/>
      <c r="GX378"/>
      <c r="GY378"/>
      <c r="GZ378"/>
      <c r="HA378"/>
      <c r="HB378"/>
      <c r="HC378"/>
      <c r="HD378"/>
      <c r="HE378"/>
      <c r="HF378"/>
      <c r="HG378"/>
      <c r="HH378"/>
      <c r="HI378"/>
      <c r="HJ378"/>
      <c r="HK378"/>
      <c r="HL378"/>
      <c r="HM378"/>
      <c r="HN378"/>
      <c r="HO378"/>
      <c r="HP378"/>
      <c r="HQ378"/>
      <c r="HR378"/>
      <c r="HS378"/>
      <c r="HT378"/>
      <c r="HU378"/>
      <c r="HV378"/>
      <c r="HW378"/>
      <c r="HX378"/>
      <c r="HY378"/>
      <c r="HZ378"/>
      <c r="IA378"/>
      <c r="IB378"/>
      <c r="IC378"/>
      <c r="ID378"/>
      <c r="IE378"/>
      <c r="IF378"/>
      <c r="IG378"/>
      <c r="IH378"/>
      <c r="II378"/>
      <c r="IJ378"/>
      <c r="IK378"/>
      <c r="IL378"/>
      <c r="IM378"/>
      <c r="IN378"/>
      <c r="IO378"/>
      <c r="IP378"/>
      <c r="IQ378"/>
      <c r="IR378"/>
      <c r="IS378"/>
      <c r="IT378"/>
      <c r="IU378"/>
      <c r="IV378"/>
    </row>
    <row r="379" spans="8:256">
      <c r="H379" s="42"/>
      <c r="I379" s="42"/>
      <c r="J379" s="40"/>
      <c r="K379" s="40"/>
      <c r="R379" s="152"/>
      <c r="S379" s="152"/>
      <c r="T379" s="152"/>
      <c r="U379" s="152"/>
      <c r="V379" s="152"/>
      <c r="W379" s="152"/>
      <c r="X379" s="152"/>
      <c r="Y379" s="152"/>
      <c r="Z379" s="152"/>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c r="GD379"/>
      <c r="GE379"/>
      <c r="GF379"/>
      <c r="GG379"/>
      <c r="GH379"/>
      <c r="GI379"/>
      <c r="GJ379"/>
      <c r="GK379"/>
      <c r="GL379"/>
      <c r="GM379"/>
      <c r="GN379"/>
      <c r="GO379"/>
      <c r="GP379"/>
      <c r="GQ379"/>
      <c r="GR379"/>
      <c r="GS379"/>
      <c r="GT379"/>
      <c r="GU379"/>
      <c r="GV379"/>
      <c r="GW379"/>
      <c r="GX379"/>
      <c r="GY379"/>
      <c r="GZ379"/>
      <c r="HA379"/>
      <c r="HB379"/>
      <c r="HC379"/>
      <c r="HD379"/>
      <c r="HE379"/>
      <c r="HF379"/>
      <c r="HG379"/>
      <c r="HH379"/>
      <c r="HI379"/>
      <c r="HJ379"/>
      <c r="HK379"/>
      <c r="HL379"/>
      <c r="HM379"/>
      <c r="HN379"/>
      <c r="HO379"/>
      <c r="HP379"/>
      <c r="HQ379"/>
      <c r="HR379"/>
      <c r="HS379"/>
      <c r="HT379"/>
      <c r="HU379"/>
      <c r="HV379"/>
      <c r="HW379"/>
      <c r="HX379"/>
      <c r="HY379"/>
      <c r="HZ379"/>
      <c r="IA379"/>
      <c r="IB379"/>
      <c r="IC379"/>
      <c r="ID379"/>
      <c r="IE379"/>
      <c r="IF379"/>
      <c r="IG379"/>
      <c r="IH379"/>
      <c r="II379"/>
      <c r="IJ379"/>
      <c r="IK379"/>
      <c r="IL379"/>
      <c r="IM379"/>
      <c r="IN379"/>
      <c r="IO379"/>
      <c r="IP379"/>
      <c r="IQ379"/>
      <c r="IR379"/>
      <c r="IS379"/>
      <c r="IT379"/>
      <c r="IU379"/>
      <c r="IV379"/>
    </row>
    <row r="380" spans="8:256">
      <c r="H380" s="42"/>
      <c r="I380" s="42"/>
      <c r="J380" s="40"/>
      <c r="K380" s="40"/>
      <c r="P380" s="152"/>
      <c r="Q380" s="152"/>
      <c r="R380" s="152"/>
      <c r="S380" s="152"/>
      <c r="T380" s="152"/>
      <c r="U380" s="152"/>
      <c r="V380" s="152"/>
      <c r="W380" s="152"/>
      <c r="X380" s="152"/>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c r="GD380"/>
      <c r="GE380"/>
      <c r="GF380"/>
      <c r="GG380"/>
      <c r="GH380"/>
      <c r="GI380"/>
      <c r="GJ380"/>
      <c r="GK380"/>
      <c r="GL380"/>
      <c r="GM380"/>
      <c r="GN380"/>
      <c r="GO380"/>
      <c r="GP380"/>
      <c r="GQ380"/>
      <c r="GR380"/>
      <c r="GS380"/>
      <c r="GT380"/>
      <c r="GU380"/>
      <c r="GV380"/>
      <c r="GW380"/>
      <c r="GX380"/>
      <c r="GY380"/>
      <c r="GZ380"/>
      <c r="HA380"/>
      <c r="HB380"/>
      <c r="HC380"/>
      <c r="HD380"/>
      <c r="HE380"/>
      <c r="HF380"/>
      <c r="HG380"/>
      <c r="HH380"/>
      <c r="HI380"/>
      <c r="HJ380"/>
      <c r="HK380"/>
      <c r="HL380"/>
      <c r="HM380"/>
      <c r="HN380"/>
      <c r="HO380"/>
      <c r="HP380"/>
      <c r="HQ380"/>
      <c r="HR380"/>
      <c r="HS380"/>
      <c r="HT380"/>
      <c r="HU380"/>
      <c r="HV380"/>
      <c r="HW380"/>
      <c r="HX380"/>
      <c r="HY380"/>
      <c r="HZ380"/>
      <c r="IA380"/>
      <c r="IB380"/>
      <c r="IC380"/>
      <c r="ID380"/>
      <c r="IE380"/>
      <c r="IF380"/>
      <c r="IG380"/>
      <c r="IH380"/>
      <c r="II380"/>
      <c r="IJ380"/>
      <c r="IK380"/>
      <c r="IL380"/>
      <c r="IM380"/>
      <c r="IN380"/>
      <c r="IO380"/>
      <c r="IP380"/>
      <c r="IQ380"/>
      <c r="IR380"/>
      <c r="IS380"/>
      <c r="IT380"/>
      <c r="IU380"/>
      <c r="IV380"/>
    </row>
    <row r="381" spans="8:256">
      <c r="H381" s="42"/>
      <c r="I381" s="42"/>
      <c r="J381" s="40"/>
      <c r="K381" s="40"/>
      <c r="P381" s="16"/>
      <c r="Q381" s="16"/>
    </row>
    <row r="382" spans="8:256">
      <c r="H382" s="42"/>
      <c r="I382" s="42"/>
      <c r="J382" s="40"/>
      <c r="K382" s="40"/>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c r="BH382" s="46"/>
      <c r="BI382" s="46"/>
      <c r="BJ382" s="46"/>
      <c r="BK382" s="46"/>
      <c r="BL382" s="46"/>
      <c r="BM382" s="46"/>
      <c r="BN382" s="46"/>
      <c r="BO382" s="46"/>
      <c r="BP382" s="46"/>
      <c r="BQ382" s="46"/>
      <c r="BR382" s="46"/>
      <c r="BS382" s="46"/>
      <c r="BT382" s="46"/>
      <c r="BU382" s="46"/>
      <c r="BV382" s="46"/>
      <c r="BW382" s="46"/>
      <c r="BX382" s="46"/>
      <c r="BY382" s="46"/>
      <c r="BZ382" s="46"/>
      <c r="CA382" s="46"/>
      <c r="CB382" s="46"/>
      <c r="CC382" s="46"/>
      <c r="CD382" s="46"/>
      <c r="CE382" s="46"/>
      <c r="CF382" s="46"/>
      <c r="CG382" s="46"/>
      <c r="CH382" s="46"/>
      <c r="CI382" s="46"/>
      <c r="CJ382" s="46"/>
      <c r="CK382" s="46"/>
      <c r="CL382" s="46"/>
      <c r="CM382" s="46"/>
      <c r="CN382" s="46"/>
      <c r="CO382" s="46"/>
      <c r="CP382" s="46"/>
      <c r="CQ382" s="46"/>
      <c r="CR382" s="46"/>
      <c r="CS382" s="46"/>
      <c r="CT382" s="46"/>
      <c r="CU382" s="46"/>
      <c r="CV382" s="46"/>
      <c r="CW382" s="46"/>
      <c r="CX382" s="46"/>
      <c r="CY382" s="46"/>
      <c r="CZ382" s="46"/>
      <c r="DA382" s="46"/>
      <c r="DB382" s="46"/>
      <c r="DC382" s="46"/>
      <c r="DD382" s="46"/>
      <c r="DE382" s="46"/>
      <c r="DF382" s="46"/>
      <c r="DG382" s="46"/>
      <c r="DH382" s="46"/>
      <c r="DI382" s="46"/>
      <c r="DJ382" s="46"/>
      <c r="DK382" s="46"/>
      <c r="DL382" s="46"/>
      <c r="DM382" s="46"/>
      <c r="DN382" s="46"/>
      <c r="DO382" s="46"/>
      <c r="DP382" s="46"/>
      <c r="DQ382" s="46"/>
      <c r="DR382" s="46"/>
      <c r="DS382" s="46"/>
      <c r="DT382" s="46"/>
      <c r="DU382" s="46"/>
      <c r="DV382" s="46"/>
      <c r="DW382" s="46"/>
      <c r="DX382" s="46"/>
      <c r="DY382" s="46"/>
      <c r="DZ382" s="46"/>
      <c r="EA382" s="46"/>
      <c r="EB382" s="46"/>
      <c r="EC382" s="46"/>
      <c r="ED382" s="46"/>
      <c r="EE382" s="46"/>
      <c r="EF382" s="46"/>
      <c r="EG382" s="46"/>
      <c r="EH382" s="46"/>
      <c r="EI382" s="46"/>
      <c r="EJ382" s="46"/>
      <c r="EK382" s="46"/>
      <c r="EL382" s="46"/>
      <c r="EM382" s="46"/>
      <c r="EN382" s="46"/>
      <c r="EO382" s="46"/>
      <c r="EP382" s="46"/>
      <c r="EQ382" s="46"/>
      <c r="ER382" s="46"/>
      <c r="ES382" s="46"/>
      <c r="ET382" s="46"/>
      <c r="EU382" s="46"/>
      <c r="EV382" s="46"/>
      <c r="EW382" s="46"/>
      <c r="EX382" s="46"/>
      <c r="EY382" s="46"/>
      <c r="EZ382" s="46"/>
      <c r="FA382" s="46"/>
      <c r="FB382" s="46"/>
      <c r="FC382" s="46"/>
      <c r="FD382" s="46"/>
      <c r="FE382" s="46"/>
      <c r="FF382" s="46"/>
      <c r="FG382" s="46"/>
      <c r="FH382" s="46"/>
      <c r="FI382" s="46"/>
      <c r="FJ382" s="46"/>
      <c r="FK382" s="46"/>
      <c r="FL382" s="46"/>
      <c r="FM382" s="46"/>
      <c r="FN382" s="46"/>
      <c r="FO382" s="46"/>
      <c r="FP382" s="46"/>
      <c r="FQ382" s="46"/>
      <c r="FR382" s="46"/>
      <c r="FS382" s="46"/>
      <c r="FT382" s="46"/>
      <c r="FU382" s="46"/>
      <c r="FV382" s="46"/>
      <c r="FW382" s="46"/>
      <c r="FX382" s="46"/>
      <c r="FY382" s="46"/>
      <c r="FZ382" s="46"/>
      <c r="GA382" s="46"/>
      <c r="GB382" s="46"/>
      <c r="GC382" s="46"/>
      <c r="GD382" s="46"/>
      <c r="GE382" s="46"/>
      <c r="GF382" s="46"/>
      <c r="GG382" s="46"/>
      <c r="GH382" s="46"/>
      <c r="GI382" s="46"/>
      <c r="GJ382" s="46"/>
      <c r="GK382" s="46"/>
      <c r="GL382" s="46"/>
      <c r="GM382" s="46"/>
      <c r="GN382" s="46"/>
      <c r="GO382" s="46"/>
      <c r="GP382" s="46"/>
      <c r="GQ382" s="46"/>
      <c r="GR382" s="46"/>
      <c r="GS382" s="46"/>
      <c r="GT382" s="46"/>
      <c r="GU382" s="46"/>
      <c r="GV382" s="46"/>
      <c r="GW382" s="46"/>
      <c r="GX382" s="46"/>
      <c r="GY382" s="46"/>
      <c r="GZ382" s="46"/>
      <c r="HA382" s="46"/>
      <c r="HB382" s="46"/>
      <c r="HC382" s="46"/>
      <c r="HD382" s="46"/>
      <c r="HE382" s="46"/>
      <c r="HF382" s="46"/>
      <c r="HG382" s="46"/>
      <c r="HH382" s="46"/>
      <c r="HI382" s="46"/>
      <c r="HJ382" s="46"/>
      <c r="HK382" s="46"/>
      <c r="HL382" s="46"/>
      <c r="HM382" s="46"/>
      <c r="HN382" s="46"/>
      <c r="HO382" s="46"/>
      <c r="HP382" s="46"/>
      <c r="HQ382" s="46"/>
      <c r="HR382" s="46"/>
      <c r="HS382" s="46"/>
      <c r="HT382" s="46"/>
      <c r="HU382" s="46"/>
      <c r="HV382" s="46"/>
      <c r="HW382" s="46"/>
      <c r="HX382" s="46"/>
      <c r="HY382" s="46"/>
      <c r="HZ382" s="46"/>
      <c r="IA382" s="46"/>
      <c r="IB382" s="46"/>
      <c r="IC382" s="46"/>
      <c r="ID382" s="46"/>
      <c r="IE382" s="46"/>
      <c r="IF382" s="46"/>
      <c r="IG382" s="46"/>
      <c r="IH382" s="46"/>
      <c r="II382" s="46"/>
      <c r="IJ382" s="46"/>
      <c r="IK382" s="46"/>
      <c r="IL382" s="46"/>
      <c r="IM382" s="46"/>
      <c r="IN382" s="46"/>
      <c r="IO382" s="46"/>
      <c r="IP382" s="46"/>
      <c r="IQ382" s="46"/>
      <c r="IR382" s="46"/>
      <c r="IS382" s="46"/>
      <c r="IT382" s="46"/>
      <c r="IU382" s="46"/>
      <c r="IV382" s="46"/>
    </row>
    <row r="383" spans="8:256">
      <c r="H383" s="42"/>
      <c r="I383" s="42"/>
      <c r="J383" s="40"/>
      <c r="K383" s="40"/>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c r="BH383" s="46"/>
      <c r="BI383" s="46"/>
      <c r="BJ383" s="46"/>
      <c r="BK383" s="46"/>
      <c r="BL383" s="46"/>
      <c r="BM383" s="46"/>
      <c r="BN383" s="46"/>
      <c r="BO383" s="46"/>
      <c r="BP383" s="46"/>
      <c r="BQ383" s="46"/>
      <c r="BR383" s="46"/>
      <c r="BS383" s="46"/>
      <c r="BT383" s="46"/>
      <c r="BU383" s="46"/>
      <c r="BV383" s="46"/>
      <c r="BW383" s="46"/>
      <c r="BX383" s="46"/>
      <c r="BY383" s="46"/>
      <c r="BZ383" s="46"/>
      <c r="CA383" s="46"/>
      <c r="CB383" s="46"/>
      <c r="CC383" s="46"/>
      <c r="CD383" s="46"/>
      <c r="CE383" s="46"/>
      <c r="CF383" s="46"/>
      <c r="CG383" s="46"/>
      <c r="CH383" s="46"/>
      <c r="CI383" s="46"/>
      <c r="CJ383" s="46"/>
      <c r="CK383" s="46"/>
      <c r="CL383" s="46"/>
      <c r="CM383" s="46"/>
      <c r="CN383" s="46"/>
      <c r="CO383" s="46"/>
      <c r="CP383" s="46"/>
      <c r="CQ383" s="46"/>
      <c r="CR383" s="46"/>
      <c r="CS383" s="46"/>
      <c r="CT383" s="46"/>
      <c r="CU383" s="46"/>
      <c r="CV383" s="46"/>
      <c r="CW383" s="46"/>
      <c r="CX383" s="46"/>
      <c r="CY383" s="46"/>
      <c r="CZ383" s="46"/>
      <c r="DA383" s="46"/>
      <c r="DB383" s="46"/>
      <c r="DC383" s="46"/>
      <c r="DD383" s="46"/>
      <c r="DE383" s="46"/>
      <c r="DF383" s="46"/>
      <c r="DG383" s="46"/>
      <c r="DH383" s="46"/>
      <c r="DI383" s="46"/>
      <c r="DJ383" s="46"/>
      <c r="DK383" s="46"/>
      <c r="DL383" s="46"/>
      <c r="DM383" s="46"/>
      <c r="DN383" s="46"/>
      <c r="DO383" s="46"/>
      <c r="DP383" s="46"/>
      <c r="DQ383" s="46"/>
      <c r="DR383" s="46"/>
      <c r="DS383" s="46"/>
      <c r="DT383" s="46"/>
      <c r="DU383" s="46"/>
      <c r="DV383" s="46"/>
      <c r="DW383" s="46"/>
      <c r="DX383" s="46"/>
      <c r="DY383" s="46"/>
      <c r="DZ383" s="46"/>
      <c r="EA383" s="46"/>
      <c r="EB383" s="46"/>
      <c r="EC383" s="46"/>
      <c r="ED383" s="46"/>
      <c r="EE383" s="46"/>
      <c r="EF383" s="46"/>
      <c r="EG383" s="46"/>
      <c r="EH383" s="46"/>
      <c r="EI383" s="46"/>
      <c r="EJ383" s="46"/>
      <c r="EK383" s="46"/>
      <c r="EL383" s="46"/>
      <c r="EM383" s="46"/>
      <c r="EN383" s="46"/>
      <c r="EO383" s="46"/>
      <c r="EP383" s="46"/>
      <c r="EQ383" s="46"/>
      <c r="ER383" s="46"/>
      <c r="ES383" s="46"/>
      <c r="ET383" s="46"/>
      <c r="EU383" s="46"/>
      <c r="EV383" s="46"/>
      <c r="EW383" s="46"/>
      <c r="EX383" s="46"/>
      <c r="EY383" s="46"/>
      <c r="EZ383" s="46"/>
      <c r="FA383" s="46"/>
      <c r="FB383" s="46"/>
      <c r="FC383" s="46"/>
      <c r="FD383" s="46"/>
      <c r="FE383" s="46"/>
      <c r="FF383" s="46"/>
      <c r="FG383" s="46"/>
      <c r="FH383" s="46"/>
      <c r="FI383" s="46"/>
      <c r="FJ383" s="46"/>
      <c r="FK383" s="46"/>
      <c r="FL383" s="46"/>
      <c r="FM383" s="46"/>
      <c r="FN383" s="46"/>
      <c r="FO383" s="46"/>
      <c r="FP383" s="46"/>
      <c r="FQ383" s="46"/>
      <c r="FR383" s="46"/>
      <c r="FS383" s="46"/>
      <c r="FT383" s="46"/>
      <c r="FU383" s="46"/>
      <c r="FV383" s="46"/>
      <c r="FW383" s="46"/>
      <c r="FX383" s="46"/>
      <c r="FY383" s="46"/>
      <c r="FZ383" s="46"/>
      <c r="GA383" s="46"/>
      <c r="GB383" s="46"/>
      <c r="GC383" s="46"/>
      <c r="GD383" s="46"/>
      <c r="GE383" s="46"/>
      <c r="GF383" s="46"/>
      <c r="GG383" s="46"/>
      <c r="GH383" s="46"/>
      <c r="GI383" s="46"/>
      <c r="GJ383" s="46"/>
      <c r="GK383" s="46"/>
      <c r="GL383" s="46"/>
      <c r="GM383" s="46"/>
      <c r="GN383" s="46"/>
      <c r="GO383" s="46"/>
      <c r="GP383" s="46"/>
      <c r="GQ383" s="46"/>
      <c r="GR383" s="46"/>
      <c r="GS383" s="46"/>
      <c r="GT383" s="46"/>
      <c r="GU383" s="46"/>
      <c r="GV383" s="46"/>
      <c r="GW383" s="46"/>
      <c r="GX383" s="46"/>
      <c r="GY383" s="46"/>
      <c r="GZ383" s="46"/>
      <c r="HA383" s="46"/>
      <c r="HB383" s="46"/>
      <c r="HC383" s="46"/>
      <c r="HD383" s="46"/>
      <c r="HE383" s="46"/>
      <c r="HF383" s="46"/>
      <c r="HG383" s="46"/>
      <c r="HH383" s="46"/>
      <c r="HI383" s="46"/>
      <c r="HJ383" s="46"/>
      <c r="HK383" s="46"/>
      <c r="HL383" s="46"/>
      <c r="HM383" s="46"/>
      <c r="HN383" s="46"/>
      <c r="HO383" s="46"/>
      <c r="HP383" s="46"/>
      <c r="HQ383" s="46"/>
      <c r="HR383" s="46"/>
      <c r="HS383" s="46"/>
      <c r="HT383" s="46"/>
      <c r="HU383" s="46"/>
      <c r="HV383" s="46"/>
      <c r="HW383" s="46"/>
      <c r="HX383" s="46"/>
      <c r="HY383" s="46"/>
      <c r="HZ383" s="46"/>
      <c r="IA383" s="46"/>
      <c r="IB383" s="46"/>
      <c r="IC383" s="46"/>
      <c r="ID383" s="46"/>
      <c r="IE383" s="46"/>
      <c r="IF383" s="46"/>
      <c r="IG383" s="46"/>
      <c r="IH383" s="46"/>
      <c r="II383" s="46"/>
      <c r="IJ383" s="46"/>
      <c r="IK383" s="46"/>
      <c r="IL383" s="46"/>
      <c r="IM383" s="46"/>
      <c r="IN383" s="46"/>
      <c r="IO383" s="46"/>
      <c r="IP383" s="46"/>
      <c r="IQ383" s="46"/>
      <c r="IR383" s="46"/>
      <c r="IS383" s="46"/>
      <c r="IT383" s="46"/>
      <c r="IU383" s="46"/>
      <c r="IV383" s="46"/>
    </row>
    <row r="384" spans="8:256">
      <c r="H384" s="42"/>
      <c r="I384" s="42"/>
      <c r="J384" s="40"/>
      <c r="K384" s="40"/>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46"/>
      <c r="BS384" s="46"/>
      <c r="BT384" s="46"/>
      <c r="BU384" s="46"/>
      <c r="BV384" s="46"/>
      <c r="BW384" s="46"/>
      <c r="BX384" s="46"/>
      <c r="BY384" s="46"/>
      <c r="BZ384" s="46"/>
      <c r="CA384" s="46"/>
      <c r="CB384" s="46"/>
      <c r="CC384" s="46"/>
      <c r="CD384" s="46"/>
      <c r="CE384" s="46"/>
      <c r="CF384" s="46"/>
      <c r="CG384" s="46"/>
      <c r="CH384" s="46"/>
      <c r="CI384" s="46"/>
      <c r="CJ384" s="46"/>
      <c r="CK384" s="46"/>
      <c r="CL384" s="46"/>
      <c r="CM384" s="46"/>
      <c r="CN384" s="46"/>
      <c r="CO384" s="46"/>
      <c r="CP384" s="46"/>
      <c r="CQ384" s="46"/>
      <c r="CR384" s="46"/>
      <c r="CS384" s="46"/>
      <c r="CT384" s="46"/>
      <c r="CU384" s="46"/>
      <c r="CV384" s="46"/>
      <c r="CW384" s="46"/>
      <c r="CX384" s="46"/>
      <c r="CY384" s="46"/>
      <c r="CZ384" s="46"/>
      <c r="DA384" s="46"/>
      <c r="DB384" s="46"/>
      <c r="DC384" s="46"/>
      <c r="DD384" s="46"/>
      <c r="DE384" s="46"/>
      <c r="DF384" s="46"/>
      <c r="DG384" s="46"/>
      <c r="DH384" s="46"/>
      <c r="DI384" s="46"/>
      <c r="DJ384" s="46"/>
      <c r="DK384" s="46"/>
      <c r="DL384" s="46"/>
      <c r="DM384" s="46"/>
      <c r="DN384" s="46"/>
      <c r="DO384" s="46"/>
      <c r="DP384" s="46"/>
      <c r="DQ384" s="46"/>
      <c r="DR384" s="46"/>
      <c r="DS384" s="46"/>
      <c r="DT384" s="46"/>
      <c r="DU384" s="46"/>
      <c r="DV384" s="46"/>
      <c r="DW384" s="46"/>
      <c r="DX384" s="46"/>
      <c r="DY384" s="46"/>
      <c r="DZ384" s="46"/>
      <c r="EA384" s="46"/>
      <c r="EB384" s="46"/>
      <c r="EC384" s="46"/>
      <c r="ED384" s="46"/>
      <c r="EE384" s="46"/>
      <c r="EF384" s="46"/>
      <c r="EG384" s="46"/>
      <c r="EH384" s="46"/>
      <c r="EI384" s="46"/>
      <c r="EJ384" s="46"/>
      <c r="EK384" s="46"/>
      <c r="EL384" s="46"/>
      <c r="EM384" s="46"/>
      <c r="EN384" s="46"/>
      <c r="EO384" s="46"/>
      <c r="EP384" s="46"/>
      <c r="EQ384" s="46"/>
      <c r="ER384" s="46"/>
      <c r="ES384" s="46"/>
      <c r="ET384" s="46"/>
      <c r="EU384" s="46"/>
      <c r="EV384" s="46"/>
      <c r="EW384" s="46"/>
      <c r="EX384" s="46"/>
      <c r="EY384" s="46"/>
      <c r="EZ384" s="46"/>
      <c r="FA384" s="46"/>
      <c r="FB384" s="46"/>
      <c r="FC384" s="46"/>
      <c r="FD384" s="46"/>
      <c r="FE384" s="46"/>
      <c r="FF384" s="46"/>
      <c r="FG384" s="46"/>
      <c r="FH384" s="46"/>
      <c r="FI384" s="46"/>
      <c r="FJ384" s="46"/>
      <c r="FK384" s="46"/>
      <c r="FL384" s="46"/>
      <c r="FM384" s="46"/>
      <c r="FN384" s="46"/>
      <c r="FO384" s="46"/>
      <c r="FP384" s="46"/>
      <c r="FQ384" s="46"/>
      <c r="FR384" s="46"/>
      <c r="FS384" s="46"/>
      <c r="FT384" s="46"/>
      <c r="FU384" s="46"/>
      <c r="FV384" s="46"/>
      <c r="FW384" s="46"/>
      <c r="FX384" s="46"/>
      <c r="FY384" s="46"/>
      <c r="FZ384" s="46"/>
      <c r="GA384" s="46"/>
      <c r="GB384" s="46"/>
      <c r="GC384" s="46"/>
      <c r="GD384" s="46"/>
      <c r="GE384" s="46"/>
      <c r="GF384" s="46"/>
      <c r="GG384" s="46"/>
      <c r="GH384" s="46"/>
      <c r="GI384" s="46"/>
      <c r="GJ384" s="46"/>
      <c r="GK384" s="46"/>
      <c r="GL384" s="46"/>
      <c r="GM384" s="46"/>
      <c r="GN384" s="46"/>
      <c r="GO384" s="46"/>
      <c r="GP384" s="46"/>
      <c r="GQ384" s="46"/>
      <c r="GR384" s="46"/>
      <c r="GS384" s="46"/>
      <c r="GT384" s="46"/>
      <c r="GU384" s="46"/>
      <c r="GV384" s="46"/>
      <c r="GW384" s="46"/>
      <c r="GX384" s="46"/>
      <c r="GY384" s="46"/>
      <c r="GZ384" s="46"/>
      <c r="HA384" s="46"/>
      <c r="HB384" s="46"/>
      <c r="HC384" s="46"/>
      <c r="HD384" s="46"/>
      <c r="HE384" s="46"/>
      <c r="HF384" s="46"/>
      <c r="HG384" s="46"/>
      <c r="HH384" s="46"/>
      <c r="HI384" s="46"/>
      <c r="HJ384" s="46"/>
      <c r="HK384" s="46"/>
      <c r="HL384" s="46"/>
      <c r="HM384" s="46"/>
      <c r="HN384" s="46"/>
      <c r="HO384" s="46"/>
      <c r="HP384" s="46"/>
      <c r="HQ384" s="46"/>
      <c r="HR384" s="46"/>
      <c r="HS384" s="46"/>
      <c r="HT384" s="46"/>
      <c r="HU384" s="46"/>
      <c r="HV384" s="46"/>
      <c r="HW384" s="46"/>
      <c r="HX384" s="46"/>
      <c r="HY384" s="46"/>
      <c r="HZ384" s="46"/>
      <c r="IA384" s="46"/>
      <c r="IB384" s="46"/>
      <c r="IC384" s="46"/>
      <c r="ID384" s="46"/>
      <c r="IE384" s="46"/>
      <c r="IF384" s="46"/>
      <c r="IG384" s="46"/>
      <c r="IH384" s="46"/>
      <c r="II384" s="46"/>
      <c r="IJ384" s="46"/>
      <c r="IK384" s="46"/>
      <c r="IL384" s="46"/>
      <c r="IM384" s="46"/>
      <c r="IN384" s="46"/>
      <c r="IO384" s="46"/>
      <c r="IP384" s="46"/>
      <c r="IQ384" s="46"/>
      <c r="IR384" s="46"/>
      <c r="IS384" s="46"/>
      <c r="IT384" s="46"/>
      <c r="IU384" s="46"/>
      <c r="IV384" s="46"/>
    </row>
    <row r="385" spans="1:256">
      <c r="H385" s="42"/>
      <c r="I385" s="42"/>
      <c r="J385" s="40"/>
      <c r="K385" s="40"/>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c r="BH385" s="46"/>
      <c r="BI385" s="46"/>
      <c r="BJ385" s="46"/>
      <c r="BK385" s="46"/>
      <c r="BL385" s="46"/>
      <c r="BM385" s="46"/>
      <c r="BN385" s="46"/>
      <c r="BO385" s="46"/>
      <c r="BP385" s="46"/>
      <c r="BQ385" s="46"/>
      <c r="BR385" s="46"/>
      <c r="BS385" s="46"/>
      <c r="BT385" s="46"/>
      <c r="BU385" s="46"/>
      <c r="BV385" s="46"/>
      <c r="BW385" s="46"/>
      <c r="BX385" s="46"/>
      <c r="BY385" s="46"/>
      <c r="BZ385" s="46"/>
      <c r="CA385" s="46"/>
      <c r="CB385" s="46"/>
      <c r="CC385" s="46"/>
      <c r="CD385" s="46"/>
      <c r="CE385" s="46"/>
      <c r="CF385" s="46"/>
      <c r="CG385" s="46"/>
      <c r="CH385" s="46"/>
      <c r="CI385" s="46"/>
      <c r="CJ385" s="46"/>
      <c r="CK385" s="46"/>
      <c r="CL385" s="46"/>
      <c r="CM385" s="46"/>
      <c r="CN385" s="46"/>
      <c r="CO385" s="46"/>
      <c r="CP385" s="46"/>
      <c r="CQ385" s="46"/>
      <c r="CR385" s="46"/>
      <c r="CS385" s="46"/>
      <c r="CT385" s="46"/>
      <c r="CU385" s="46"/>
      <c r="CV385" s="46"/>
      <c r="CW385" s="46"/>
      <c r="CX385" s="46"/>
      <c r="CY385" s="46"/>
      <c r="CZ385" s="46"/>
      <c r="DA385" s="46"/>
      <c r="DB385" s="46"/>
      <c r="DC385" s="46"/>
      <c r="DD385" s="46"/>
      <c r="DE385" s="46"/>
      <c r="DF385" s="46"/>
      <c r="DG385" s="46"/>
      <c r="DH385" s="46"/>
      <c r="DI385" s="46"/>
      <c r="DJ385" s="46"/>
      <c r="DK385" s="46"/>
      <c r="DL385" s="46"/>
      <c r="DM385" s="46"/>
      <c r="DN385" s="46"/>
      <c r="DO385" s="46"/>
      <c r="DP385" s="46"/>
      <c r="DQ385" s="46"/>
      <c r="DR385" s="46"/>
      <c r="DS385" s="46"/>
      <c r="DT385" s="46"/>
      <c r="DU385" s="46"/>
      <c r="DV385" s="46"/>
      <c r="DW385" s="46"/>
      <c r="DX385" s="46"/>
      <c r="DY385" s="46"/>
      <c r="DZ385" s="46"/>
      <c r="EA385" s="46"/>
      <c r="EB385" s="46"/>
      <c r="EC385" s="46"/>
      <c r="ED385" s="46"/>
      <c r="EE385" s="46"/>
      <c r="EF385" s="46"/>
      <c r="EG385" s="46"/>
      <c r="EH385" s="46"/>
      <c r="EI385" s="46"/>
      <c r="EJ385" s="46"/>
      <c r="EK385" s="46"/>
      <c r="EL385" s="46"/>
      <c r="EM385" s="46"/>
      <c r="EN385" s="46"/>
      <c r="EO385" s="46"/>
      <c r="EP385" s="46"/>
      <c r="EQ385" s="46"/>
      <c r="ER385" s="46"/>
      <c r="ES385" s="46"/>
      <c r="ET385" s="46"/>
      <c r="EU385" s="46"/>
      <c r="EV385" s="46"/>
      <c r="EW385" s="46"/>
      <c r="EX385" s="46"/>
      <c r="EY385" s="46"/>
      <c r="EZ385" s="46"/>
      <c r="FA385" s="46"/>
      <c r="FB385" s="46"/>
      <c r="FC385" s="46"/>
      <c r="FD385" s="46"/>
      <c r="FE385" s="46"/>
      <c r="FF385" s="46"/>
      <c r="FG385" s="46"/>
      <c r="FH385" s="46"/>
      <c r="FI385" s="46"/>
      <c r="FJ385" s="46"/>
      <c r="FK385" s="46"/>
      <c r="FL385" s="46"/>
      <c r="FM385" s="46"/>
      <c r="FN385" s="46"/>
      <c r="FO385" s="46"/>
      <c r="FP385" s="46"/>
      <c r="FQ385" s="46"/>
      <c r="FR385" s="46"/>
      <c r="FS385" s="46"/>
      <c r="FT385" s="46"/>
      <c r="FU385" s="46"/>
      <c r="FV385" s="46"/>
      <c r="FW385" s="46"/>
      <c r="FX385" s="46"/>
      <c r="FY385" s="46"/>
      <c r="FZ385" s="46"/>
      <c r="GA385" s="46"/>
      <c r="GB385" s="46"/>
      <c r="GC385" s="46"/>
      <c r="GD385" s="46"/>
      <c r="GE385" s="46"/>
      <c r="GF385" s="46"/>
      <c r="GG385" s="46"/>
      <c r="GH385" s="46"/>
      <c r="GI385" s="46"/>
      <c r="GJ385" s="46"/>
      <c r="GK385" s="46"/>
      <c r="GL385" s="46"/>
      <c r="GM385" s="46"/>
      <c r="GN385" s="46"/>
      <c r="GO385" s="46"/>
      <c r="GP385" s="46"/>
      <c r="GQ385" s="46"/>
      <c r="GR385" s="46"/>
      <c r="GS385" s="46"/>
      <c r="GT385" s="46"/>
      <c r="GU385" s="46"/>
      <c r="GV385" s="46"/>
      <c r="GW385" s="46"/>
      <c r="GX385" s="46"/>
      <c r="GY385" s="46"/>
      <c r="GZ385" s="46"/>
      <c r="HA385" s="46"/>
      <c r="HB385" s="46"/>
      <c r="HC385" s="46"/>
      <c r="HD385" s="46"/>
      <c r="HE385" s="46"/>
      <c r="HF385" s="46"/>
      <c r="HG385" s="46"/>
      <c r="HH385" s="46"/>
      <c r="HI385" s="46"/>
      <c r="HJ385" s="46"/>
      <c r="HK385" s="46"/>
      <c r="HL385" s="46"/>
      <c r="HM385" s="46"/>
      <c r="HN385" s="46"/>
      <c r="HO385" s="46"/>
      <c r="HP385" s="46"/>
      <c r="HQ385" s="46"/>
      <c r="HR385" s="46"/>
      <c r="HS385" s="46"/>
      <c r="HT385" s="46"/>
      <c r="HU385" s="46"/>
      <c r="HV385" s="46"/>
      <c r="HW385" s="46"/>
      <c r="HX385" s="46"/>
      <c r="HY385" s="46"/>
      <c r="HZ385" s="46"/>
      <c r="IA385" s="46"/>
      <c r="IB385" s="46"/>
      <c r="IC385" s="46"/>
      <c r="ID385" s="46"/>
      <c r="IE385" s="46"/>
      <c r="IF385" s="46"/>
      <c r="IG385" s="46"/>
      <c r="IH385" s="46"/>
      <c r="II385" s="46"/>
      <c r="IJ385" s="46"/>
      <c r="IK385" s="46"/>
      <c r="IL385" s="46"/>
      <c r="IM385" s="46"/>
      <c r="IN385" s="46"/>
      <c r="IO385" s="46"/>
      <c r="IP385" s="46"/>
      <c r="IQ385" s="46"/>
      <c r="IR385" s="46"/>
      <c r="IS385" s="46"/>
      <c r="IT385" s="46"/>
      <c r="IU385" s="46"/>
      <c r="IV385" s="46"/>
    </row>
    <row r="386" spans="1:256">
      <c r="A386" s="94"/>
      <c r="B386" s="42"/>
      <c r="C386" s="42"/>
      <c r="J386" s="46"/>
      <c r="K386" s="46"/>
      <c r="L386" s="46"/>
      <c r="M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c r="BH386" s="46"/>
      <c r="BI386" s="46"/>
      <c r="BJ386" s="46"/>
      <c r="BK386" s="46"/>
      <c r="BL386" s="46"/>
      <c r="BM386" s="46"/>
      <c r="BN386" s="46"/>
      <c r="BO386" s="46"/>
      <c r="BP386" s="46"/>
      <c r="BQ386" s="46"/>
      <c r="BR386" s="46"/>
      <c r="BS386" s="46"/>
      <c r="BT386" s="46"/>
      <c r="BU386" s="46"/>
      <c r="BV386" s="46"/>
      <c r="BW386" s="46"/>
      <c r="BX386" s="46"/>
      <c r="BY386" s="46"/>
      <c r="BZ386" s="46"/>
      <c r="CA386" s="46"/>
      <c r="CB386" s="46"/>
      <c r="CC386" s="46"/>
      <c r="CD386" s="46"/>
      <c r="CE386" s="46"/>
      <c r="CF386" s="46"/>
      <c r="CG386" s="46"/>
      <c r="CH386" s="46"/>
      <c r="CI386" s="46"/>
      <c r="CJ386" s="46"/>
      <c r="CK386" s="46"/>
      <c r="CL386" s="46"/>
      <c r="CM386" s="46"/>
      <c r="CN386" s="46"/>
      <c r="CO386" s="46"/>
      <c r="CP386" s="46"/>
      <c r="CQ386" s="46"/>
      <c r="CR386" s="46"/>
      <c r="CS386" s="46"/>
      <c r="CT386" s="46"/>
      <c r="CU386" s="46"/>
      <c r="CV386" s="46"/>
      <c r="CW386" s="46"/>
      <c r="CX386" s="46"/>
      <c r="CY386" s="46"/>
      <c r="CZ386" s="46"/>
      <c r="DA386" s="46"/>
      <c r="DB386" s="46"/>
      <c r="DC386" s="46"/>
      <c r="DD386" s="46"/>
      <c r="DE386" s="46"/>
      <c r="DF386" s="46"/>
      <c r="DG386" s="46"/>
      <c r="DH386" s="46"/>
      <c r="DI386" s="46"/>
      <c r="DJ386" s="46"/>
      <c r="DK386" s="46"/>
      <c r="DL386" s="46"/>
      <c r="DM386" s="46"/>
      <c r="DN386" s="46"/>
      <c r="DO386" s="46"/>
      <c r="DP386" s="46"/>
      <c r="DQ386" s="46"/>
      <c r="DR386" s="46"/>
      <c r="DS386" s="46"/>
      <c r="DT386" s="46"/>
      <c r="DU386" s="46"/>
      <c r="DV386" s="46"/>
      <c r="DW386" s="46"/>
      <c r="DX386" s="46"/>
      <c r="DY386" s="46"/>
      <c r="DZ386" s="46"/>
      <c r="EA386" s="46"/>
      <c r="EB386" s="46"/>
      <c r="EC386" s="46"/>
      <c r="ED386" s="46"/>
      <c r="EE386" s="46"/>
      <c r="EF386" s="46"/>
      <c r="EG386" s="46"/>
      <c r="EH386" s="46"/>
      <c r="EI386" s="46"/>
      <c r="EJ386" s="46"/>
      <c r="EK386" s="46"/>
      <c r="EL386" s="46"/>
      <c r="EM386" s="46"/>
      <c r="EN386" s="46"/>
      <c r="EO386" s="46"/>
      <c r="EP386" s="46"/>
      <c r="EQ386" s="46"/>
      <c r="ER386" s="46"/>
      <c r="ES386" s="46"/>
      <c r="ET386" s="46"/>
      <c r="EU386" s="46"/>
      <c r="EV386" s="46"/>
      <c r="EW386" s="46"/>
      <c r="EX386" s="46"/>
      <c r="EY386" s="46"/>
      <c r="EZ386" s="46"/>
      <c r="FA386" s="46"/>
      <c r="FB386" s="46"/>
      <c r="FC386" s="46"/>
      <c r="FD386" s="46"/>
      <c r="FE386" s="46"/>
      <c r="FF386" s="46"/>
      <c r="FG386" s="46"/>
      <c r="FH386" s="46"/>
      <c r="FI386" s="46"/>
      <c r="FJ386" s="46"/>
      <c r="FK386" s="46"/>
      <c r="FL386" s="46"/>
      <c r="FM386" s="46"/>
      <c r="FN386" s="46"/>
      <c r="FO386" s="46"/>
      <c r="FP386" s="46"/>
      <c r="FQ386" s="46"/>
      <c r="FR386" s="46"/>
      <c r="FS386" s="46"/>
      <c r="FT386" s="46"/>
      <c r="FU386" s="46"/>
      <c r="FV386" s="46"/>
      <c r="FW386" s="46"/>
      <c r="FX386" s="46"/>
      <c r="FY386" s="46"/>
      <c r="FZ386" s="46"/>
      <c r="GA386" s="46"/>
      <c r="GB386" s="46"/>
      <c r="GC386" s="46"/>
      <c r="GD386" s="46"/>
      <c r="GE386" s="46"/>
      <c r="GF386" s="46"/>
      <c r="GG386" s="46"/>
      <c r="GH386" s="46"/>
      <c r="GI386" s="46"/>
      <c r="GJ386" s="46"/>
      <c r="GK386" s="46"/>
      <c r="GL386" s="46"/>
      <c r="GM386" s="46"/>
      <c r="GN386" s="46"/>
      <c r="GO386" s="46"/>
      <c r="GP386" s="46"/>
      <c r="GQ386" s="46"/>
      <c r="GR386" s="46"/>
      <c r="GS386" s="46"/>
      <c r="GT386" s="46"/>
      <c r="GU386" s="46"/>
      <c r="GV386" s="46"/>
      <c r="GW386" s="46"/>
      <c r="GX386" s="46"/>
      <c r="GY386" s="46"/>
      <c r="GZ386" s="46"/>
      <c r="HA386" s="46"/>
      <c r="HB386" s="46"/>
      <c r="HC386" s="46"/>
      <c r="HD386" s="46"/>
      <c r="HE386" s="46"/>
      <c r="HF386" s="46"/>
      <c r="HG386" s="46"/>
      <c r="HH386" s="46"/>
      <c r="HI386" s="46"/>
      <c r="HJ386" s="46"/>
      <c r="HK386" s="46"/>
      <c r="HL386" s="46"/>
      <c r="HM386" s="46"/>
      <c r="HN386" s="46"/>
      <c r="HO386" s="46"/>
      <c r="HP386" s="46"/>
      <c r="HQ386" s="46"/>
      <c r="HR386" s="46"/>
      <c r="HS386" s="46"/>
      <c r="HT386" s="46"/>
      <c r="HU386" s="46"/>
      <c r="HV386" s="46"/>
      <c r="HW386" s="46"/>
      <c r="HX386" s="46"/>
      <c r="HY386" s="46"/>
      <c r="HZ386" s="46"/>
      <c r="IA386" s="46"/>
      <c r="IB386" s="46"/>
      <c r="IC386" s="46"/>
      <c r="ID386" s="46"/>
      <c r="IE386" s="46"/>
      <c r="IF386" s="46"/>
      <c r="IG386" s="46"/>
      <c r="IH386" s="46"/>
      <c r="II386" s="46"/>
      <c r="IJ386" s="46"/>
      <c r="IK386" s="46"/>
      <c r="IL386" s="46"/>
      <c r="IM386" s="46"/>
      <c r="IN386" s="46"/>
      <c r="IO386" s="46"/>
      <c r="IP386" s="46"/>
      <c r="IQ386" s="46"/>
      <c r="IR386" s="46"/>
      <c r="IS386" s="46"/>
      <c r="IT386" s="46"/>
      <c r="IU386" s="46"/>
      <c r="IV386" s="46"/>
    </row>
    <row r="387" spans="1:256">
      <c r="H387" s="42"/>
      <c r="I387" s="42"/>
      <c r="J387" s="40"/>
      <c r="K387" s="40"/>
      <c r="P387" s="2"/>
      <c r="Q387" s="2"/>
      <c r="R387" s="2"/>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c r="BH387" s="46"/>
      <c r="BI387" s="46"/>
      <c r="BJ387" s="46"/>
      <c r="BK387" s="46"/>
      <c r="BL387" s="46"/>
      <c r="BM387" s="46"/>
      <c r="BN387" s="46"/>
      <c r="BO387" s="46"/>
      <c r="BP387" s="46"/>
      <c r="BQ387" s="46"/>
      <c r="BR387" s="46"/>
      <c r="BS387" s="46"/>
      <c r="BT387" s="46"/>
      <c r="BU387" s="46"/>
      <c r="BV387" s="46"/>
      <c r="BW387" s="46"/>
      <c r="BX387" s="46"/>
      <c r="BY387" s="46"/>
      <c r="BZ387" s="46"/>
      <c r="CA387" s="46"/>
      <c r="CB387" s="46"/>
      <c r="CC387" s="46"/>
      <c r="CD387" s="46"/>
      <c r="CE387" s="46"/>
      <c r="CF387" s="46"/>
      <c r="CG387" s="46"/>
      <c r="CH387" s="46"/>
      <c r="CI387" s="46"/>
      <c r="CJ387" s="46"/>
      <c r="CK387" s="46"/>
      <c r="CL387" s="46"/>
      <c r="CM387" s="46"/>
      <c r="CN387" s="46"/>
      <c r="CO387" s="46"/>
      <c r="CP387" s="46"/>
      <c r="CQ387" s="46"/>
      <c r="CR387" s="46"/>
      <c r="CS387" s="46"/>
      <c r="CT387" s="46"/>
      <c r="CU387" s="46"/>
      <c r="CV387" s="46"/>
      <c r="CW387" s="46"/>
      <c r="CX387" s="46"/>
      <c r="CY387" s="46"/>
      <c r="CZ387" s="46"/>
      <c r="DA387" s="46"/>
      <c r="DB387" s="46"/>
      <c r="DC387" s="46"/>
      <c r="DD387" s="46"/>
      <c r="DE387" s="46"/>
      <c r="DF387" s="46"/>
      <c r="DG387" s="46"/>
      <c r="DH387" s="46"/>
      <c r="DI387" s="46"/>
      <c r="DJ387" s="46"/>
      <c r="DK387" s="46"/>
      <c r="DL387" s="46"/>
      <c r="DM387" s="46"/>
      <c r="DN387" s="46"/>
      <c r="DO387" s="46"/>
      <c r="DP387" s="46"/>
      <c r="DQ387" s="46"/>
      <c r="DR387" s="46"/>
      <c r="DS387" s="46"/>
      <c r="DT387" s="46"/>
      <c r="DU387" s="46"/>
      <c r="DV387" s="46"/>
      <c r="DW387" s="46"/>
      <c r="DX387" s="46"/>
      <c r="DY387" s="46"/>
      <c r="DZ387" s="46"/>
      <c r="EA387" s="46"/>
      <c r="EB387" s="46"/>
      <c r="EC387" s="46"/>
      <c r="ED387" s="46"/>
      <c r="EE387" s="46"/>
      <c r="EF387" s="46"/>
      <c r="EG387" s="46"/>
      <c r="EH387" s="46"/>
      <c r="EI387" s="46"/>
      <c r="EJ387" s="46"/>
      <c r="EK387" s="46"/>
      <c r="EL387" s="46"/>
      <c r="EM387" s="46"/>
      <c r="EN387" s="46"/>
      <c r="EO387" s="46"/>
      <c r="EP387" s="46"/>
      <c r="EQ387" s="46"/>
      <c r="ER387" s="46"/>
      <c r="ES387" s="46"/>
      <c r="ET387" s="46"/>
      <c r="EU387" s="46"/>
      <c r="EV387" s="46"/>
      <c r="EW387" s="46"/>
      <c r="EX387" s="46"/>
      <c r="EY387" s="46"/>
      <c r="EZ387" s="46"/>
      <c r="FA387" s="46"/>
      <c r="FB387" s="46"/>
      <c r="FC387" s="46"/>
      <c r="FD387" s="46"/>
      <c r="FE387" s="46"/>
      <c r="FF387" s="46"/>
      <c r="FG387" s="46"/>
      <c r="FH387" s="46"/>
      <c r="FI387" s="46"/>
      <c r="FJ387" s="46"/>
      <c r="FK387" s="46"/>
      <c r="FL387" s="46"/>
      <c r="FM387" s="46"/>
      <c r="FN387" s="46"/>
      <c r="FO387" s="46"/>
      <c r="FP387" s="46"/>
      <c r="FQ387" s="46"/>
      <c r="FR387" s="46"/>
      <c r="FS387" s="46"/>
      <c r="FT387" s="46"/>
      <c r="FU387" s="46"/>
      <c r="FV387" s="46"/>
      <c r="FW387" s="46"/>
      <c r="FX387" s="46"/>
      <c r="FY387" s="46"/>
      <c r="FZ387" s="46"/>
      <c r="GA387" s="46"/>
      <c r="GB387" s="46"/>
      <c r="GC387" s="46"/>
      <c r="GD387" s="46"/>
      <c r="GE387" s="46"/>
      <c r="GF387" s="46"/>
      <c r="GG387" s="46"/>
      <c r="GH387" s="46"/>
      <c r="GI387" s="46"/>
      <c r="GJ387" s="46"/>
      <c r="GK387" s="46"/>
      <c r="GL387" s="46"/>
      <c r="GM387" s="46"/>
      <c r="GN387" s="46"/>
      <c r="GO387" s="46"/>
      <c r="GP387" s="46"/>
      <c r="GQ387" s="46"/>
      <c r="GR387" s="46"/>
      <c r="GS387" s="46"/>
      <c r="GT387" s="46"/>
      <c r="GU387" s="46"/>
      <c r="GV387" s="46"/>
      <c r="GW387" s="46"/>
      <c r="GX387" s="46"/>
      <c r="GY387" s="46"/>
      <c r="GZ387" s="46"/>
      <c r="HA387" s="46"/>
      <c r="HB387" s="46"/>
      <c r="HC387" s="46"/>
      <c r="HD387" s="46"/>
      <c r="HE387" s="46"/>
      <c r="HF387" s="46"/>
      <c r="HG387" s="46"/>
      <c r="HH387" s="46"/>
      <c r="HI387" s="46"/>
      <c r="HJ387" s="46"/>
      <c r="HK387" s="46"/>
      <c r="HL387" s="46"/>
      <c r="HM387" s="46"/>
      <c r="HN387" s="46"/>
      <c r="HO387" s="46"/>
      <c r="HP387" s="46"/>
      <c r="HQ387" s="46"/>
      <c r="HR387" s="46"/>
      <c r="HS387" s="46"/>
      <c r="HT387" s="46"/>
      <c r="HU387" s="46"/>
      <c r="HV387" s="46"/>
      <c r="HW387" s="46"/>
      <c r="HX387" s="46"/>
      <c r="HY387" s="46"/>
      <c r="HZ387" s="46"/>
      <c r="IA387" s="46"/>
      <c r="IB387" s="46"/>
      <c r="IC387" s="46"/>
      <c r="ID387" s="46"/>
      <c r="IE387" s="46"/>
      <c r="IF387" s="46"/>
      <c r="IG387" s="46"/>
      <c r="IH387" s="46"/>
      <c r="II387" s="46"/>
      <c r="IJ387" s="46"/>
      <c r="IK387" s="46"/>
      <c r="IL387" s="46"/>
      <c r="IM387" s="46"/>
      <c r="IN387" s="46"/>
      <c r="IO387" s="46"/>
      <c r="IP387" s="46"/>
      <c r="IQ387" s="46"/>
      <c r="IR387" s="46"/>
      <c r="IS387" s="46"/>
      <c r="IT387" s="46"/>
      <c r="IU387" s="46"/>
      <c r="IV387" s="46"/>
    </row>
    <row r="388" spans="1:256">
      <c r="H388" s="42"/>
      <c r="I388" s="42"/>
      <c r="J388" s="40"/>
      <c r="K388" s="40"/>
      <c r="P388" s="46"/>
      <c r="Q388" s="46"/>
      <c r="R388" s="46"/>
      <c r="S388" s="46"/>
      <c r="T388" s="46"/>
      <c r="U388" s="46"/>
      <c r="V388" s="46"/>
      <c r="W388" s="46"/>
      <c r="X388" s="46"/>
      <c r="Y388" s="46"/>
      <c r="Z388" s="46"/>
      <c r="AA388" s="46"/>
      <c r="AB388" s="46"/>
      <c r="AC388" s="46"/>
      <c r="AD388" s="46"/>
      <c r="AE388" s="46"/>
      <c r="AF388" s="46"/>
      <c r="AG388" s="46"/>
      <c r="AH388" s="46"/>
      <c r="AI388" s="46"/>
      <c r="AJ388" s="46"/>
      <c r="AK388" s="46"/>
      <c r="AL388" s="46"/>
      <c r="AM388" s="46"/>
      <c r="AN388" s="46"/>
      <c r="AO388" s="46"/>
      <c r="AP388" s="46"/>
      <c r="AQ388" s="46"/>
      <c r="AR388" s="46"/>
      <c r="AS388" s="46"/>
      <c r="AT388" s="46"/>
      <c r="AU388" s="46"/>
      <c r="AV388" s="46"/>
      <c r="AW388" s="46"/>
      <c r="AX388" s="46"/>
      <c r="AY388" s="46"/>
      <c r="AZ388" s="46"/>
      <c r="BA388" s="46"/>
      <c r="BB388" s="46"/>
      <c r="BC388" s="46"/>
      <c r="BD388" s="46"/>
      <c r="BE388" s="46"/>
      <c r="BF388" s="46"/>
      <c r="BG388" s="46"/>
      <c r="BH388" s="46"/>
      <c r="BI388" s="46"/>
      <c r="BJ388" s="46"/>
      <c r="BK388" s="46"/>
      <c r="BL388" s="46"/>
      <c r="BM388" s="46"/>
      <c r="BN388" s="46"/>
      <c r="BO388" s="46"/>
      <c r="BP388" s="46"/>
      <c r="BQ388" s="46"/>
      <c r="BR388" s="46"/>
      <c r="BS388" s="46"/>
      <c r="BT388" s="46"/>
      <c r="BU388" s="46"/>
      <c r="BV388" s="46"/>
      <c r="BW388" s="46"/>
      <c r="BX388" s="46"/>
      <c r="BY388" s="46"/>
      <c r="BZ388" s="46"/>
      <c r="CA388" s="46"/>
      <c r="CB388" s="46"/>
      <c r="CC388" s="46"/>
      <c r="CD388" s="46"/>
      <c r="CE388" s="46"/>
      <c r="CF388" s="46"/>
      <c r="CG388" s="46"/>
      <c r="CH388" s="46"/>
      <c r="CI388" s="46"/>
      <c r="CJ388" s="46"/>
      <c r="CK388" s="46"/>
      <c r="CL388" s="46"/>
      <c r="CM388" s="46"/>
      <c r="CN388" s="46"/>
      <c r="CO388" s="46"/>
      <c r="CP388" s="46"/>
      <c r="CQ388" s="46"/>
      <c r="CR388" s="46"/>
      <c r="CS388" s="46"/>
      <c r="CT388" s="46"/>
      <c r="CU388" s="46"/>
      <c r="CV388" s="46"/>
      <c r="CW388" s="46"/>
      <c r="CX388" s="46"/>
      <c r="CY388" s="46"/>
      <c r="CZ388" s="46"/>
      <c r="DA388" s="46"/>
      <c r="DB388" s="46"/>
      <c r="DC388" s="46"/>
      <c r="DD388" s="46"/>
      <c r="DE388" s="46"/>
      <c r="DF388" s="46"/>
      <c r="DG388" s="46"/>
      <c r="DH388" s="46"/>
      <c r="DI388" s="46"/>
      <c r="DJ388" s="46"/>
      <c r="DK388" s="46"/>
      <c r="DL388" s="46"/>
      <c r="DM388" s="46"/>
      <c r="DN388" s="46"/>
      <c r="DO388" s="46"/>
      <c r="DP388" s="46"/>
      <c r="DQ388" s="46"/>
      <c r="DR388" s="46"/>
      <c r="DS388" s="46"/>
      <c r="DT388" s="46"/>
      <c r="DU388" s="46"/>
      <c r="DV388" s="46"/>
      <c r="DW388" s="46"/>
      <c r="DX388" s="46"/>
      <c r="DY388" s="46"/>
      <c r="DZ388" s="46"/>
      <c r="EA388" s="46"/>
      <c r="EB388" s="46"/>
      <c r="EC388" s="46"/>
      <c r="ED388" s="46"/>
      <c r="EE388" s="46"/>
      <c r="EF388" s="46"/>
      <c r="EG388" s="46"/>
      <c r="EH388" s="46"/>
      <c r="EI388" s="46"/>
      <c r="EJ388" s="46"/>
      <c r="EK388" s="46"/>
      <c r="EL388" s="46"/>
      <c r="EM388" s="46"/>
      <c r="EN388" s="46"/>
      <c r="EO388" s="46"/>
      <c r="EP388" s="46"/>
      <c r="EQ388" s="46"/>
      <c r="ER388" s="46"/>
      <c r="ES388" s="46"/>
      <c r="ET388" s="46"/>
      <c r="EU388" s="46"/>
      <c r="EV388" s="46"/>
      <c r="EW388" s="46"/>
      <c r="EX388" s="46"/>
      <c r="EY388" s="46"/>
      <c r="EZ388" s="46"/>
      <c r="FA388" s="46"/>
      <c r="FB388" s="46"/>
      <c r="FC388" s="46"/>
      <c r="FD388" s="46"/>
      <c r="FE388" s="46"/>
      <c r="FF388" s="46"/>
      <c r="FG388" s="46"/>
      <c r="FH388" s="46"/>
      <c r="FI388" s="46"/>
      <c r="FJ388" s="46"/>
      <c r="FK388" s="46"/>
      <c r="FL388" s="46"/>
      <c r="FM388" s="46"/>
      <c r="FN388" s="46"/>
      <c r="FO388" s="46"/>
      <c r="FP388" s="46"/>
      <c r="FQ388" s="46"/>
      <c r="FR388" s="46"/>
      <c r="FS388" s="46"/>
      <c r="FT388" s="46"/>
      <c r="FU388" s="46"/>
      <c r="FV388" s="46"/>
      <c r="FW388" s="46"/>
      <c r="FX388" s="46"/>
      <c r="FY388" s="46"/>
      <c r="FZ388" s="46"/>
      <c r="GA388" s="46"/>
      <c r="GB388" s="46"/>
      <c r="GC388" s="46"/>
      <c r="GD388" s="46"/>
      <c r="GE388" s="46"/>
      <c r="GF388" s="46"/>
      <c r="GG388" s="46"/>
      <c r="GH388" s="46"/>
      <c r="GI388" s="46"/>
      <c r="GJ388" s="46"/>
      <c r="GK388" s="46"/>
      <c r="GL388" s="46"/>
      <c r="GM388" s="46"/>
      <c r="GN388" s="46"/>
      <c r="GO388" s="46"/>
      <c r="GP388" s="46"/>
      <c r="GQ388" s="46"/>
      <c r="GR388" s="46"/>
      <c r="GS388" s="46"/>
      <c r="GT388" s="46"/>
      <c r="GU388" s="46"/>
      <c r="GV388" s="46"/>
      <c r="GW388" s="46"/>
      <c r="GX388" s="46"/>
      <c r="GY388" s="46"/>
      <c r="GZ388" s="46"/>
      <c r="HA388" s="46"/>
      <c r="HB388" s="46"/>
      <c r="HC388" s="46"/>
      <c r="HD388" s="46"/>
      <c r="HE388" s="46"/>
      <c r="HF388" s="46"/>
      <c r="HG388" s="46"/>
      <c r="HH388" s="46"/>
      <c r="HI388" s="46"/>
      <c r="HJ388" s="46"/>
      <c r="HK388" s="46"/>
      <c r="HL388" s="46"/>
      <c r="HM388" s="46"/>
      <c r="HN388" s="46"/>
      <c r="HO388" s="46"/>
      <c r="HP388" s="46"/>
      <c r="HQ388" s="46"/>
      <c r="HR388" s="46"/>
      <c r="HS388" s="46"/>
      <c r="HT388" s="46"/>
      <c r="HU388" s="46"/>
      <c r="HV388" s="46"/>
      <c r="HW388" s="46"/>
      <c r="HX388" s="46"/>
      <c r="HY388" s="46"/>
      <c r="HZ388" s="46"/>
      <c r="IA388" s="46"/>
      <c r="IB388" s="46"/>
      <c r="IC388" s="46"/>
      <c r="ID388" s="46"/>
      <c r="IE388" s="46"/>
      <c r="IF388" s="46"/>
      <c r="IG388" s="46"/>
      <c r="IH388" s="46"/>
      <c r="II388" s="46"/>
      <c r="IJ388" s="46"/>
      <c r="IK388" s="46"/>
      <c r="IL388" s="46"/>
      <c r="IM388" s="46"/>
      <c r="IN388" s="46"/>
      <c r="IO388" s="46"/>
      <c r="IP388" s="46"/>
      <c r="IQ388" s="46"/>
      <c r="IR388" s="46"/>
      <c r="IS388" s="46"/>
      <c r="IT388" s="46"/>
      <c r="IU388" s="46"/>
      <c r="IV388" s="46"/>
    </row>
    <row r="389" spans="1:256">
      <c r="H389" s="42"/>
      <c r="I389" s="42"/>
      <c r="J389" s="40"/>
      <c r="K389" s="40"/>
      <c r="P389" s="2"/>
      <c r="Q389" s="2"/>
      <c r="R389" s="2"/>
      <c r="S389" s="46"/>
      <c r="T389" s="46"/>
      <c r="U389" s="46"/>
      <c r="V389" s="46"/>
      <c r="W389" s="46"/>
      <c r="X389" s="46"/>
      <c r="Y389" s="46"/>
      <c r="Z389" s="46"/>
      <c r="AA389" s="46"/>
      <c r="AB389" s="46"/>
      <c r="AC389" s="46"/>
      <c r="AD389" s="46"/>
      <c r="AE389" s="46"/>
      <c r="AF389" s="46"/>
      <c r="AG389" s="46"/>
      <c r="AH389" s="46"/>
      <c r="AI389" s="46"/>
      <c r="AJ389" s="46"/>
      <c r="AK389" s="46"/>
      <c r="AL389" s="46"/>
      <c r="AM389" s="46"/>
      <c r="AN389" s="46"/>
      <c r="AO389" s="46"/>
      <c r="AP389" s="46"/>
      <c r="AQ389" s="46"/>
      <c r="AR389" s="46"/>
      <c r="AS389" s="46"/>
      <c r="AT389" s="46"/>
      <c r="AU389" s="46"/>
      <c r="AV389" s="46"/>
      <c r="AW389" s="46"/>
      <c r="AX389" s="46"/>
      <c r="AY389" s="46"/>
      <c r="AZ389" s="46"/>
      <c r="BA389" s="46"/>
      <c r="BB389" s="46"/>
      <c r="BC389" s="46"/>
      <c r="BD389" s="46"/>
      <c r="BE389" s="46"/>
      <c r="BF389" s="46"/>
      <c r="BG389" s="46"/>
      <c r="BH389" s="46"/>
      <c r="BI389" s="46"/>
      <c r="BJ389" s="46"/>
      <c r="BK389" s="46"/>
      <c r="BL389" s="46"/>
      <c r="BM389" s="46"/>
      <c r="BN389" s="46"/>
      <c r="BO389" s="46"/>
      <c r="BP389" s="46"/>
      <c r="BQ389" s="46"/>
      <c r="BR389" s="46"/>
      <c r="BS389" s="46"/>
      <c r="BT389" s="46"/>
      <c r="BU389" s="46"/>
      <c r="BV389" s="46"/>
      <c r="BW389" s="46"/>
      <c r="BX389" s="46"/>
      <c r="BY389" s="46"/>
      <c r="BZ389" s="46"/>
      <c r="CA389" s="46"/>
      <c r="CB389" s="46"/>
      <c r="CC389" s="46"/>
      <c r="CD389" s="46"/>
      <c r="CE389" s="46"/>
      <c r="CF389" s="46"/>
      <c r="CG389" s="46"/>
      <c r="CH389" s="46"/>
      <c r="CI389" s="46"/>
      <c r="CJ389" s="46"/>
      <c r="CK389" s="46"/>
      <c r="CL389" s="46"/>
      <c r="CM389" s="46"/>
      <c r="CN389" s="46"/>
      <c r="CO389" s="46"/>
      <c r="CP389" s="46"/>
      <c r="CQ389" s="46"/>
      <c r="CR389" s="46"/>
      <c r="CS389" s="46"/>
      <c r="CT389" s="46"/>
      <c r="CU389" s="46"/>
      <c r="CV389" s="46"/>
      <c r="CW389" s="46"/>
      <c r="CX389" s="46"/>
      <c r="CY389" s="46"/>
      <c r="CZ389" s="46"/>
      <c r="DA389" s="46"/>
      <c r="DB389" s="46"/>
      <c r="DC389" s="46"/>
      <c r="DD389" s="46"/>
      <c r="DE389" s="46"/>
      <c r="DF389" s="46"/>
      <c r="DG389" s="46"/>
      <c r="DH389" s="46"/>
      <c r="DI389" s="46"/>
      <c r="DJ389" s="46"/>
      <c r="DK389" s="46"/>
      <c r="DL389" s="46"/>
      <c r="DM389" s="46"/>
      <c r="DN389" s="46"/>
      <c r="DO389" s="46"/>
      <c r="DP389" s="46"/>
      <c r="DQ389" s="46"/>
      <c r="DR389" s="46"/>
      <c r="DS389" s="46"/>
      <c r="DT389" s="46"/>
      <c r="DU389" s="46"/>
      <c r="DV389" s="46"/>
      <c r="DW389" s="46"/>
      <c r="DX389" s="46"/>
      <c r="DY389" s="46"/>
      <c r="DZ389" s="46"/>
      <c r="EA389" s="46"/>
      <c r="EB389" s="46"/>
      <c r="EC389" s="46"/>
      <c r="ED389" s="46"/>
      <c r="EE389" s="46"/>
      <c r="EF389" s="46"/>
      <c r="EG389" s="46"/>
      <c r="EH389" s="46"/>
      <c r="EI389" s="46"/>
      <c r="EJ389" s="46"/>
      <c r="EK389" s="46"/>
      <c r="EL389" s="46"/>
      <c r="EM389" s="46"/>
      <c r="EN389" s="46"/>
      <c r="EO389" s="46"/>
      <c r="EP389" s="46"/>
      <c r="EQ389" s="46"/>
      <c r="ER389" s="46"/>
      <c r="ES389" s="46"/>
      <c r="ET389" s="46"/>
      <c r="EU389" s="46"/>
      <c r="EV389" s="46"/>
      <c r="EW389" s="46"/>
      <c r="EX389" s="46"/>
      <c r="EY389" s="46"/>
      <c r="EZ389" s="46"/>
      <c r="FA389" s="46"/>
      <c r="FB389" s="46"/>
      <c r="FC389" s="46"/>
      <c r="FD389" s="46"/>
      <c r="FE389" s="46"/>
      <c r="FF389" s="46"/>
      <c r="FG389" s="46"/>
      <c r="FH389" s="46"/>
      <c r="FI389" s="46"/>
      <c r="FJ389" s="46"/>
      <c r="FK389" s="46"/>
      <c r="FL389" s="46"/>
      <c r="FM389" s="46"/>
      <c r="FN389" s="46"/>
      <c r="FO389" s="46"/>
      <c r="FP389" s="46"/>
      <c r="FQ389" s="46"/>
      <c r="FR389" s="46"/>
      <c r="FS389" s="46"/>
      <c r="FT389" s="46"/>
      <c r="FU389" s="46"/>
      <c r="FV389" s="46"/>
      <c r="FW389" s="46"/>
      <c r="FX389" s="46"/>
      <c r="FY389" s="46"/>
      <c r="FZ389" s="46"/>
      <c r="GA389" s="46"/>
      <c r="GB389" s="46"/>
      <c r="GC389" s="46"/>
      <c r="GD389" s="46"/>
      <c r="GE389" s="46"/>
      <c r="GF389" s="46"/>
      <c r="GG389" s="46"/>
      <c r="GH389" s="46"/>
      <c r="GI389" s="46"/>
      <c r="GJ389" s="46"/>
      <c r="GK389" s="46"/>
      <c r="GL389" s="46"/>
      <c r="GM389" s="46"/>
      <c r="GN389" s="46"/>
      <c r="GO389" s="46"/>
      <c r="GP389" s="46"/>
      <c r="GQ389" s="46"/>
      <c r="GR389" s="46"/>
      <c r="GS389" s="46"/>
      <c r="GT389" s="46"/>
      <c r="GU389" s="46"/>
      <c r="GV389" s="46"/>
      <c r="GW389" s="46"/>
      <c r="GX389" s="46"/>
      <c r="GY389" s="46"/>
      <c r="GZ389" s="46"/>
      <c r="HA389" s="46"/>
      <c r="HB389" s="46"/>
      <c r="HC389" s="46"/>
      <c r="HD389" s="46"/>
      <c r="HE389" s="46"/>
      <c r="HF389" s="46"/>
      <c r="HG389" s="46"/>
      <c r="HH389" s="46"/>
      <c r="HI389" s="46"/>
      <c r="HJ389" s="46"/>
      <c r="HK389" s="46"/>
      <c r="HL389" s="46"/>
      <c r="HM389" s="46"/>
      <c r="HN389" s="46"/>
      <c r="HO389" s="46"/>
      <c r="HP389" s="46"/>
      <c r="HQ389" s="46"/>
      <c r="HR389" s="46"/>
      <c r="HS389" s="46"/>
      <c r="HT389" s="46"/>
      <c r="HU389" s="46"/>
      <c r="HV389" s="46"/>
      <c r="HW389" s="46"/>
      <c r="HX389" s="46"/>
      <c r="HY389" s="46"/>
      <c r="HZ389" s="46"/>
      <c r="IA389" s="46"/>
      <c r="IB389" s="46"/>
      <c r="IC389" s="46"/>
      <c r="ID389" s="46"/>
      <c r="IE389" s="46"/>
      <c r="IF389" s="46"/>
      <c r="IG389" s="46"/>
      <c r="IH389" s="46"/>
      <c r="II389" s="46"/>
      <c r="IJ389" s="46"/>
      <c r="IK389" s="46"/>
      <c r="IL389" s="46"/>
      <c r="IM389" s="46"/>
      <c r="IN389" s="46"/>
      <c r="IO389" s="46"/>
      <c r="IP389" s="46"/>
      <c r="IQ389" s="46"/>
      <c r="IR389" s="46"/>
      <c r="IS389" s="46"/>
      <c r="IT389" s="46"/>
      <c r="IU389" s="46"/>
      <c r="IV389" s="46"/>
    </row>
    <row r="390" spans="1:256">
      <c r="H390" s="42"/>
      <c r="I390" s="42"/>
      <c r="J390" s="40"/>
      <c r="K390" s="40"/>
      <c r="P390" s="2"/>
      <c r="Q390" s="2"/>
      <c r="R390" s="2"/>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c r="BH390" s="46"/>
      <c r="BI390" s="46"/>
      <c r="BJ390" s="46"/>
      <c r="BK390" s="46"/>
      <c r="BL390" s="46"/>
      <c r="BM390" s="46"/>
      <c r="BN390" s="46"/>
      <c r="BO390" s="46"/>
      <c r="BP390" s="46"/>
      <c r="BQ390" s="46"/>
      <c r="BR390" s="46"/>
      <c r="BS390" s="46"/>
      <c r="BT390" s="46"/>
      <c r="BU390" s="46"/>
      <c r="BV390" s="46"/>
      <c r="BW390" s="46"/>
      <c r="BX390" s="46"/>
      <c r="BY390" s="46"/>
      <c r="BZ390" s="46"/>
      <c r="CA390" s="46"/>
      <c r="CB390" s="46"/>
      <c r="CC390" s="46"/>
      <c r="CD390" s="46"/>
      <c r="CE390" s="46"/>
      <c r="CF390" s="46"/>
      <c r="CG390" s="46"/>
      <c r="CH390" s="46"/>
      <c r="CI390" s="46"/>
      <c r="CJ390" s="46"/>
      <c r="CK390" s="46"/>
      <c r="CL390" s="46"/>
      <c r="CM390" s="46"/>
      <c r="CN390" s="46"/>
      <c r="CO390" s="46"/>
      <c r="CP390" s="46"/>
      <c r="CQ390" s="46"/>
      <c r="CR390" s="46"/>
      <c r="CS390" s="46"/>
      <c r="CT390" s="46"/>
      <c r="CU390" s="46"/>
      <c r="CV390" s="46"/>
      <c r="CW390" s="46"/>
      <c r="CX390" s="46"/>
      <c r="CY390" s="46"/>
      <c r="CZ390" s="46"/>
      <c r="DA390" s="46"/>
      <c r="DB390" s="46"/>
      <c r="DC390" s="46"/>
      <c r="DD390" s="46"/>
      <c r="DE390" s="46"/>
      <c r="DF390" s="46"/>
      <c r="DG390" s="46"/>
      <c r="DH390" s="46"/>
      <c r="DI390" s="46"/>
      <c r="DJ390" s="46"/>
      <c r="DK390" s="46"/>
      <c r="DL390" s="46"/>
      <c r="DM390" s="46"/>
      <c r="DN390" s="46"/>
      <c r="DO390" s="46"/>
      <c r="DP390" s="46"/>
      <c r="DQ390" s="46"/>
      <c r="DR390" s="46"/>
      <c r="DS390" s="46"/>
      <c r="DT390" s="46"/>
      <c r="DU390" s="46"/>
      <c r="DV390" s="46"/>
      <c r="DW390" s="46"/>
      <c r="DX390" s="46"/>
      <c r="DY390" s="46"/>
      <c r="DZ390" s="46"/>
      <c r="EA390" s="46"/>
      <c r="EB390" s="46"/>
      <c r="EC390" s="46"/>
      <c r="ED390" s="46"/>
      <c r="EE390" s="46"/>
      <c r="EF390" s="46"/>
      <c r="EG390" s="46"/>
      <c r="EH390" s="46"/>
      <c r="EI390" s="46"/>
      <c r="EJ390" s="46"/>
      <c r="EK390" s="46"/>
      <c r="EL390" s="46"/>
      <c r="EM390" s="46"/>
      <c r="EN390" s="46"/>
      <c r="EO390" s="46"/>
      <c r="EP390" s="46"/>
      <c r="EQ390" s="46"/>
      <c r="ER390" s="46"/>
      <c r="ES390" s="46"/>
      <c r="ET390" s="46"/>
      <c r="EU390" s="46"/>
      <c r="EV390" s="46"/>
      <c r="EW390" s="46"/>
      <c r="EX390" s="46"/>
      <c r="EY390" s="46"/>
      <c r="EZ390" s="46"/>
      <c r="FA390" s="46"/>
      <c r="FB390" s="46"/>
      <c r="FC390" s="46"/>
      <c r="FD390" s="46"/>
      <c r="FE390" s="46"/>
      <c r="FF390" s="46"/>
      <c r="FG390" s="46"/>
      <c r="FH390" s="46"/>
      <c r="FI390" s="46"/>
      <c r="FJ390" s="46"/>
      <c r="FK390" s="46"/>
      <c r="FL390" s="46"/>
      <c r="FM390" s="46"/>
      <c r="FN390" s="46"/>
      <c r="FO390" s="46"/>
      <c r="FP390" s="46"/>
      <c r="FQ390" s="46"/>
      <c r="FR390" s="46"/>
      <c r="FS390" s="46"/>
      <c r="FT390" s="46"/>
      <c r="FU390" s="46"/>
      <c r="FV390" s="46"/>
      <c r="FW390" s="46"/>
      <c r="FX390" s="46"/>
      <c r="FY390" s="46"/>
      <c r="FZ390" s="46"/>
      <c r="GA390" s="46"/>
      <c r="GB390" s="46"/>
      <c r="GC390" s="46"/>
      <c r="GD390" s="46"/>
      <c r="GE390" s="46"/>
      <c r="GF390" s="46"/>
      <c r="GG390" s="46"/>
      <c r="GH390" s="46"/>
      <c r="GI390" s="46"/>
      <c r="GJ390" s="46"/>
      <c r="GK390" s="46"/>
      <c r="GL390" s="46"/>
      <c r="GM390" s="46"/>
      <c r="GN390" s="46"/>
      <c r="GO390" s="46"/>
      <c r="GP390" s="46"/>
      <c r="GQ390" s="46"/>
      <c r="GR390" s="46"/>
      <c r="GS390" s="46"/>
      <c r="GT390" s="46"/>
      <c r="GU390" s="46"/>
      <c r="GV390" s="46"/>
      <c r="GW390" s="46"/>
      <c r="GX390" s="46"/>
      <c r="GY390" s="46"/>
      <c r="GZ390" s="46"/>
      <c r="HA390" s="46"/>
      <c r="HB390" s="46"/>
      <c r="HC390" s="46"/>
      <c r="HD390" s="46"/>
      <c r="HE390" s="46"/>
      <c r="HF390" s="46"/>
      <c r="HG390" s="46"/>
      <c r="HH390" s="46"/>
      <c r="HI390" s="46"/>
      <c r="HJ390" s="46"/>
      <c r="HK390" s="46"/>
      <c r="HL390" s="46"/>
      <c r="HM390" s="46"/>
      <c r="HN390" s="46"/>
      <c r="HO390" s="46"/>
      <c r="HP390" s="46"/>
      <c r="HQ390" s="46"/>
      <c r="HR390" s="46"/>
      <c r="HS390" s="46"/>
      <c r="HT390" s="46"/>
      <c r="HU390" s="46"/>
      <c r="HV390" s="46"/>
      <c r="HW390" s="46"/>
      <c r="HX390" s="46"/>
      <c r="HY390" s="46"/>
      <c r="HZ390" s="46"/>
      <c r="IA390" s="46"/>
      <c r="IB390" s="46"/>
      <c r="IC390" s="46"/>
      <c r="ID390" s="46"/>
      <c r="IE390" s="46"/>
      <c r="IF390" s="46"/>
      <c r="IG390" s="46"/>
      <c r="IH390" s="46"/>
      <c r="II390" s="46"/>
      <c r="IJ390" s="46"/>
      <c r="IK390" s="46"/>
      <c r="IL390" s="46"/>
      <c r="IM390" s="46"/>
      <c r="IN390" s="46"/>
      <c r="IO390" s="46"/>
      <c r="IP390" s="46"/>
      <c r="IQ390" s="46"/>
      <c r="IR390" s="46"/>
      <c r="IS390" s="46"/>
      <c r="IT390" s="46"/>
      <c r="IU390" s="46"/>
      <c r="IV390" s="46"/>
    </row>
    <row r="391" spans="1:256">
      <c r="H391" s="42"/>
      <c r="I391" s="42"/>
      <c r="J391" s="40"/>
      <c r="K391" s="40"/>
      <c r="P391" s="2"/>
      <c r="Q391" s="2"/>
      <c r="R391" s="2"/>
      <c r="S391" s="46"/>
      <c r="T391" s="46"/>
      <c r="U391" s="46"/>
      <c r="V391" s="46"/>
      <c r="W391" s="46"/>
      <c r="X391" s="46"/>
      <c r="Y391" s="46"/>
      <c r="Z391" s="46"/>
      <c r="AA391" s="46"/>
      <c r="AB391" s="46"/>
      <c r="AC391" s="46"/>
      <c r="AD391" s="46"/>
      <c r="AE391" s="46"/>
      <c r="AF391" s="46"/>
      <c r="AG391" s="46"/>
      <c r="AH391" s="46"/>
      <c r="AI391" s="46"/>
      <c r="AJ391" s="46"/>
      <c r="AK391" s="46"/>
      <c r="AL391" s="46"/>
      <c r="AM391" s="46"/>
      <c r="AN391" s="46"/>
      <c r="AO391" s="46"/>
      <c r="AP391" s="46"/>
      <c r="AQ391" s="46"/>
      <c r="AR391" s="46"/>
      <c r="AS391" s="46"/>
      <c r="AT391" s="46"/>
      <c r="AU391" s="46"/>
      <c r="AV391" s="46"/>
      <c r="AW391" s="46"/>
      <c r="AX391" s="46"/>
      <c r="AY391" s="46"/>
      <c r="AZ391" s="46"/>
      <c r="BA391" s="46"/>
      <c r="BB391" s="46"/>
      <c r="BC391" s="46"/>
      <c r="BD391" s="46"/>
      <c r="BE391" s="46"/>
      <c r="BF391" s="46"/>
      <c r="BG391" s="46"/>
      <c r="BH391" s="46"/>
      <c r="BI391" s="46"/>
      <c r="BJ391" s="46"/>
      <c r="BK391" s="46"/>
      <c r="BL391" s="46"/>
      <c r="BM391" s="46"/>
      <c r="BN391" s="46"/>
      <c r="BO391" s="46"/>
      <c r="BP391" s="46"/>
      <c r="BQ391" s="46"/>
      <c r="BR391" s="46"/>
      <c r="BS391" s="46"/>
      <c r="BT391" s="46"/>
      <c r="BU391" s="46"/>
      <c r="BV391" s="46"/>
      <c r="BW391" s="46"/>
      <c r="BX391" s="46"/>
      <c r="BY391" s="46"/>
      <c r="BZ391" s="46"/>
      <c r="CA391" s="46"/>
      <c r="CB391" s="46"/>
      <c r="CC391" s="46"/>
      <c r="CD391" s="46"/>
      <c r="CE391" s="46"/>
      <c r="CF391" s="46"/>
      <c r="CG391" s="46"/>
      <c r="CH391" s="46"/>
      <c r="CI391" s="46"/>
      <c r="CJ391" s="46"/>
      <c r="CK391" s="46"/>
      <c r="CL391" s="46"/>
      <c r="CM391" s="46"/>
      <c r="CN391" s="46"/>
      <c r="CO391" s="46"/>
      <c r="CP391" s="46"/>
      <c r="CQ391" s="46"/>
      <c r="CR391" s="46"/>
      <c r="CS391" s="46"/>
      <c r="CT391" s="46"/>
      <c r="CU391" s="46"/>
      <c r="CV391" s="46"/>
      <c r="CW391" s="46"/>
      <c r="CX391" s="46"/>
      <c r="CY391" s="46"/>
      <c r="CZ391" s="46"/>
      <c r="DA391" s="46"/>
      <c r="DB391" s="46"/>
      <c r="DC391" s="46"/>
      <c r="DD391" s="46"/>
      <c r="DE391" s="46"/>
      <c r="DF391" s="46"/>
      <c r="DG391" s="46"/>
      <c r="DH391" s="46"/>
      <c r="DI391" s="46"/>
      <c r="DJ391" s="46"/>
      <c r="DK391" s="46"/>
      <c r="DL391" s="46"/>
      <c r="DM391" s="46"/>
      <c r="DN391" s="46"/>
      <c r="DO391" s="46"/>
      <c r="DP391" s="46"/>
      <c r="DQ391" s="46"/>
      <c r="DR391" s="46"/>
      <c r="DS391" s="46"/>
      <c r="DT391" s="46"/>
      <c r="DU391" s="46"/>
      <c r="DV391" s="46"/>
      <c r="DW391" s="46"/>
      <c r="DX391" s="46"/>
      <c r="DY391" s="46"/>
      <c r="DZ391" s="46"/>
      <c r="EA391" s="46"/>
      <c r="EB391" s="46"/>
      <c r="EC391" s="46"/>
      <c r="ED391" s="46"/>
      <c r="EE391" s="46"/>
      <c r="EF391" s="46"/>
      <c r="EG391" s="46"/>
      <c r="EH391" s="46"/>
      <c r="EI391" s="46"/>
      <c r="EJ391" s="46"/>
      <c r="EK391" s="46"/>
      <c r="EL391" s="46"/>
      <c r="EM391" s="46"/>
      <c r="EN391" s="46"/>
      <c r="EO391" s="46"/>
      <c r="EP391" s="46"/>
      <c r="EQ391" s="46"/>
      <c r="ER391" s="46"/>
      <c r="ES391" s="46"/>
      <c r="ET391" s="46"/>
      <c r="EU391" s="46"/>
      <c r="EV391" s="46"/>
      <c r="EW391" s="46"/>
      <c r="EX391" s="46"/>
      <c r="EY391" s="46"/>
      <c r="EZ391" s="46"/>
      <c r="FA391" s="46"/>
      <c r="FB391" s="46"/>
      <c r="FC391" s="46"/>
      <c r="FD391" s="46"/>
      <c r="FE391" s="46"/>
      <c r="FF391" s="46"/>
      <c r="FG391" s="46"/>
      <c r="FH391" s="46"/>
      <c r="FI391" s="46"/>
      <c r="FJ391" s="46"/>
      <c r="FK391" s="46"/>
      <c r="FL391" s="46"/>
      <c r="FM391" s="46"/>
      <c r="FN391" s="46"/>
      <c r="FO391" s="46"/>
      <c r="FP391" s="46"/>
      <c r="FQ391" s="46"/>
      <c r="FR391" s="46"/>
      <c r="FS391" s="46"/>
      <c r="FT391" s="46"/>
      <c r="FU391" s="46"/>
      <c r="FV391" s="46"/>
      <c r="FW391" s="46"/>
      <c r="FX391" s="46"/>
      <c r="FY391" s="46"/>
      <c r="FZ391" s="46"/>
      <c r="GA391" s="46"/>
      <c r="GB391" s="46"/>
      <c r="GC391" s="46"/>
      <c r="GD391" s="46"/>
      <c r="GE391" s="46"/>
      <c r="GF391" s="46"/>
      <c r="GG391" s="46"/>
      <c r="GH391" s="46"/>
      <c r="GI391" s="46"/>
      <c r="GJ391" s="46"/>
      <c r="GK391" s="46"/>
      <c r="GL391" s="46"/>
      <c r="GM391" s="46"/>
      <c r="GN391" s="46"/>
      <c r="GO391" s="46"/>
      <c r="GP391" s="46"/>
      <c r="GQ391" s="46"/>
      <c r="GR391" s="46"/>
      <c r="GS391" s="46"/>
      <c r="GT391" s="46"/>
      <c r="GU391" s="46"/>
      <c r="GV391" s="46"/>
      <c r="GW391" s="46"/>
      <c r="GX391" s="46"/>
      <c r="GY391" s="46"/>
      <c r="GZ391" s="46"/>
      <c r="HA391" s="46"/>
      <c r="HB391" s="46"/>
      <c r="HC391" s="46"/>
      <c r="HD391" s="46"/>
      <c r="HE391" s="46"/>
      <c r="HF391" s="46"/>
      <c r="HG391" s="46"/>
      <c r="HH391" s="46"/>
      <c r="HI391" s="46"/>
      <c r="HJ391" s="46"/>
      <c r="HK391" s="46"/>
      <c r="HL391" s="46"/>
      <c r="HM391" s="46"/>
      <c r="HN391" s="46"/>
      <c r="HO391" s="46"/>
      <c r="HP391" s="46"/>
      <c r="HQ391" s="46"/>
      <c r="HR391" s="46"/>
      <c r="HS391" s="46"/>
      <c r="HT391" s="46"/>
      <c r="HU391" s="46"/>
      <c r="HV391" s="46"/>
      <c r="HW391" s="46"/>
      <c r="HX391" s="46"/>
      <c r="HY391" s="46"/>
      <c r="HZ391" s="46"/>
      <c r="IA391" s="46"/>
      <c r="IB391" s="46"/>
      <c r="IC391" s="46"/>
      <c r="ID391" s="46"/>
      <c r="IE391" s="46"/>
      <c r="IF391" s="46"/>
      <c r="IG391" s="46"/>
      <c r="IH391" s="46"/>
      <c r="II391" s="46"/>
      <c r="IJ391" s="46"/>
      <c r="IK391" s="46"/>
      <c r="IL391" s="46"/>
      <c r="IM391" s="46"/>
      <c r="IN391" s="46"/>
      <c r="IO391" s="46"/>
      <c r="IP391" s="46"/>
      <c r="IQ391" s="46"/>
      <c r="IR391" s="46"/>
      <c r="IS391" s="46"/>
      <c r="IT391" s="46"/>
      <c r="IU391" s="46"/>
      <c r="IV391" s="46"/>
    </row>
    <row r="392" spans="1:256">
      <c r="H392" s="42"/>
      <c r="I392" s="42"/>
      <c r="J392" s="40"/>
      <c r="K392" s="40"/>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6"/>
      <c r="BZ392" s="46"/>
      <c r="CA392" s="46"/>
      <c r="CB392" s="46"/>
      <c r="CC392" s="46"/>
      <c r="CD392" s="46"/>
      <c r="CE392" s="46"/>
      <c r="CF392" s="46"/>
      <c r="CG392" s="46"/>
      <c r="CH392" s="46"/>
      <c r="CI392" s="46"/>
      <c r="CJ392" s="46"/>
      <c r="CK392" s="46"/>
      <c r="CL392" s="46"/>
      <c r="CM392" s="46"/>
      <c r="CN392" s="46"/>
      <c r="CO392" s="46"/>
      <c r="CP392" s="46"/>
      <c r="CQ392" s="46"/>
      <c r="CR392" s="46"/>
      <c r="CS392" s="46"/>
      <c r="CT392" s="46"/>
      <c r="CU392" s="46"/>
      <c r="CV392" s="46"/>
      <c r="CW392" s="46"/>
      <c r="CX392" s="46"/>
      <c r="CY392" s="46"/>
      <c r="CZ392" s="46"/>
      <c r="DA392" s="46"/>
      <c r="DB392" s="46"/>
      <c r="DC392" s="46"/>
      <c r="DD392" s="46"/>
      <c r="DE392" s="46"/>
      <c r="DF392" s="46"/>
      <c r="DG392" s="46"/>
      <c r="DH392" s="46"/>
      <c r="DI392" s="46"/>
      <c r="DJ392" s="46"/>
      <c r="DK392" s="46"/>
      <c r="DL392" s="46"/>
      <c r="DM392" s="46"/>
      <c r="DN392" s="46"/>
      <c r="DO392" s="46"/>
      <c r="DP392" s="46"/>
      <c r="DQ392" s="46"/>
      <c r="DR392" s="46"/>
      <c r="DS392" s="46"/>
      <c r="DT392" s="46"/>
      <c r="DU392" s="46"/>
      <c r="DV392" s="46"/>
      <c r="DW392" s="46"/>
      <c r="DX392" s="46"/>
      <c r="DY392" s="46"/>
      <c r="DZ392" s="46"/>
      <c r="EA392" s="46"/>
      <c r="EB392" s="46"/>
      <c r="EC392" s="46"/>
      <c r="ED392" s="46"/>
      <c r="EE392" s="46"/>
      <c r="EF392" s="46"/>
      <c r="EG392" s="46"/>
      <c r="EH392" s="46"/>
      <c r="EI392" s="46"/>
      <c r="EJ392" s="46"/>
      <c r="EK392" s="46"/>
      <c r="EL392" s="46"/>
      <c r="EM392" s="46"/>
      <c r="EN392" s="46"/>
      <c r="EO392" s="46"/>
      <c r="EP392" s="46"/>
      <c r="EQ392" s="46"/>
      <c r="ER392" s="46"/>
      <c r="ES392" s="46"/>
      <c r="ET392" s="46"/>
      <c r="EU392" s="46"/>
      <c r="EV392" s="46"/>
      <c r="EW392" s="46"/>
      <c r="EX392" s="46"/>
      <c r="EY392" s="46"/>
      <c r="EZ392" s="46"/>
      <c r="FA392" s="46"/>
      <c r="FB392" s="46"/>
      <c r="FC392" s="46"/>
      <c r="FD392" s="46"/>
      <c r="FE392" s="46"/>
      <c r="FF392" s="46"/>
      <c r="FG392" s="46"/>
      <c r="FH392" s="46"/>
      <c r="FI392" s="46"/>
      <c r="FJ392" s="46"/>
      <c r="FK392" s="46"/>
      <c r="FL392" s="46"/>
      <c r="FM392" s="46"/>
      <c r="FN392" s="46"/>
      <c r="FO392" s="46"/>
      <c r="FP392" s="46"/>
      <c r="FQ392" s="46"/>
      <c r="FR392" s="46"/>
      <c r="FS392" s="46"/>
      <c r="FT392" s="46"/>
      <c r="FU392" s="46"/>
      <c r="FV392" s="46"/>
      <c r="FW392" s="46"/>
      <c r="FX392" s="46"/>
      <c r="FY392" s="46"/>
      <c r="FZ392" s="46"/>
      <c r="GA392" s="46"/>
      <c r="GB392" s="46"/>
      <c r="GC392" s="46"/>
      <c r="GD392" s="46"/>
      <c r="GE392" s="46"/>
      <c r="GF392" s="46"/>
      <c r="GG392" s="46"/>
      <c r="GH392" s="46"/>
      <c r="GI392" s="46"/>
      <c r="GJ392" s="46"/>
      <c r="GK392" s="46"/>
      <c r="GL392" s="46"/>
      <c r="GM392" s="46"/>
      <c r="GN392" s="46"/>
      <c r="GO392" s="46"/>
      <c r="GP392" s="46"/>
      <c r="GQ392" s="46"/>
      <c r="GR392" s="46"/>
      <c r="GS392" s="46"/>
      <c r="GT392" s="46"/>
      <c r="GU392" s="46"/>
      <c r="GV392" s="46"/>
      <c r="GW392" s="46"/>
      <c r="GX392" s="46"/>
      <c r="GY392" s="46"/>
      <c r="GZ392" s="46"/>
      <c r="HA392" s="46"/>
      <c r="HB392" s="46"/>
      <c r="HC392" s="46"/>
      <c r="HD392" s="46"/>
      <c r="HE392" s="46"/>
      <c r="HF392" s="46"/>
      <c r="HG392" s="46"/>
      <c r="HH392" s="46"/>
      <c r="HI392" s="46"/>
      <c r="HJ392" s="46"/>
      <c r="HK392" s="46"/>
      <c r="HL392" s="46"/>
      <c r="HM392" s="46"/>
      <c r="HN392" s="46"/>
      <c r="HO392" s="46"/>
      <c r="HP392" s="46"/>
      <c r="HQ392" s="46"/>
      <c r="HR392" s="46"/>
      <c r="HS392" s="46"/>
      <c r="HT392" s="46"/>
      <c r="HU392" s="46"/>
      <c r="HV392" s="46"/>
      <c r="HW392" s="46"/>
      <c r="HX392" s="46"/>
      <c r="HY392" s="46"/>
      <c r="HZ392" s="46"/>
      <c r="IA392" s="46"/>
      <c r="IB392" s="46"/>
      <c r="IC392" s="46"/>
      <c r="ID392" s="46"/>
      <c r="IE392" s="46"/>
      <c r="IF392" s="46"/>
      <c r="IG392" s="46"/>
      <c r="IH392" s="46"/>
      <c r="II392" s="46"/>
      <c r="IJ392" s="46"/>
      <c r="IK392" s="46"/>
      <c r="IL392" s="46"/>
      <c r="IM392" s="46"/>
      <c r="IN392" s="46"/>
      <c r="IO392" s="46"/>
      <c r="IP392" s="46"/>
      <c r="IQ392" s="46"/>
      <c r="IR392" s="46"/>
      <c r="IS392" s="46"/>
      <c r="IT392" s="46"/>
      <c r="IU392" s="46"/>
      <c r="IV392" s="46"/>
    </row>
    <row r="393" spans="1:256">
      <c r="H393" s="42"/>
      <c r="I393" s="42"/>
      <c r="J393" s="40"/>
      <c r="K393" s="40"/>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6"/>
      <c r="BZ393" s="46"/>
      <c r="CA393" s="46"/>
      <c r="CB393" s="46"/>
      <c r="CC393" s="46"/>
      <c r="CD393" s="46"/>
      <c r="CE393" s="46"/>
      <c r="CF393" s="46"/>
      <c r="CG393" s="46"/>
      <c r="CH393" s="46"/>
      <c r="CI393" s="46"/>
      <c r="CJ393" s="46"/>
      <c r="CK393" s="46"/>
      <c r="CL393" s="46"/>
      <c r="CM393" s="46"/>
      <c r="CN393" s="46"/>
      <c r="CO393" s="46"/>
      <c r="CP393" s="46"/>
      <c r="CQ393" s="46"/>
      <c r="CR393" s="46"/>
      <c r="CS393" s="46"/>
      <c r="CT393" s="46"/>
      <c r="CU393" s="46"/>
      <c r="CV393" s="46"/>
      <c r="CW393" s="46"/>
      <c r="CX393" s="46"/>
      <c r="CY393" s="46"/>
      <c r="CZ393" s="46"/>
      <c r="DA393" s="46"/>
      <c r="DB393" s="46"/>
      <c r="DC393" s="46"/>
      <c r="DD393" s="46"/>
      <c r="DE393" s="46"/>
      <c r="DF393" s="46"/>
      <c r="DG393" s="46"/>
      <c r="DH393" s="46"/>
      <c r="DI393" s="46"/>
      <c r="DJ393" s="46"/>
      <c r="DK393" s="46"/>
      <c r="DL393" s="46"/>
      <c r="DM393" s="46"/>
      <c r="DN393" s="46"/>
      <c r="DO393" s="46"/>
      <c r="DP393" s="46"/>
      <c r="DQ393" s="46"/>
      <c r="DR393" s="46"/>
      <c r="DS393" s="46"/>
      <c r="DT393" s="46"/>
      <c r="DU393" s="46"/>
      <c r="DV393" s="46"/>
      <c r="DW393" s="46"/>
      <c r="DX393" s="46"/>
      <c r="DY393" s="46"/>
      <c r="DZ393" s="46"/>
      <c r="EA393" s="46"/>
      <c r="EB393" s="46"/>
      <c r="EC393" s="46"/>
      <c r="ED393" s="46"/>
      <c r="EE393" s="46"/>
      <c r="EF393" s="46"/>
      <c r="EG393" s="46"/>
      <c r="EH393" s="46"/>
      <c r="EI393" s="46"/>
      <c r="EJ393" s="46"/>
      <c r="EK393" s="46"/>
      <c r="EL393" s="46"/>
      <c r="EM393" s="46"/>
      <c r="EN393" s="46"/>
      <c r="EO393" s="46"/>
      <c r="EP393" s="46"/>
      <c r="EQ393" s="46"/>
      <c r="ER393" s="46"/>
      <c r="ES393" s="46"/>
      <c r="ET393" s="46"/>
      <c r="EU393" s="46"/>
      <c r="EV393" s="46"/>
      <c r="EW393" s="46"/>
      <c r="EX393" s="46"/>
      <c r="EY393" s="46"/>
      <c r="EZ393" s="46"/>
      <c r="FA393" s="46"/>
      <c r="FB393" s="46"/>
      <c r="FC393" s="46"/>
      <c r="FD393" s="46"/>
      <c r="FE393" s="46"/>
      <c r="FF393" s="46"/>
      <c r="FG393" s="46"/>
      <c r="FH393" s="46"/>
      <c r="FI393" s="46"/>
      <c r="FJ393" s="46"/>
      <c r="FK393" s="46"/>
      <c r="FL393" s="46"/>
      <c r="FM393" s="46"/>
      <c r="FN393" s="46"/>
      <c r="FO393" s="46"/>
      <c r="FP393" s="46"/>
      <c r="FQ393" s="46"/>
      <c r="FR393" s="46"/>
      <c r="FS393" s="46"/>
      <c r="FT393" s="46"/>
      <c r="FU393" s="46"/>
      <c r="FV393" s="46"/>
      <c r="FW393" s="46"/>
      <c r="FX393" s="46"/>
      <c r="FY393" s="46"/>
      <c r="FZ393" s="46"/>
      <c r="GA393" s="46"/>
      <c r="GB393" s="46"/>
      <c r="GC393" s="46"/>
      <c r="GD393" s="46"/>
      <c r="GE393" s="46"/>
      <c r="GF393" s="46"/>
      <c r="GG393" s="46"/>
      <c r="GH393" s="46"/>
      <c r="GI393" s="46"/>
      <c r="GJ393" s="46"/>
      <c r="GK393" s="46"/>
      <c r="GL393" s="46"/>
      <c r="GM393" s="46"/>
      <c r="GN393" s="46"/>
      <c r="GO393" s="46"/>
      <c r="GP393" s="46"/>
      <c r="GQ393" s="46"/>
      <c r="GR393" s="46"/>
      <c r="GS393" s="46"/>
      <c r="GT393" s="46"/>
      <c r="GU393" s="46"/>
      <c r="GV393" s="46"/>
      <c r="GW393" s="46"/>
      <c r="GX393" s="46"/>
      <c r="GY393" s="46"/>
      <c r="GZ393" s="46"/>
      <c r="HA393" s="46"/>
      <c r="HB393" s="46"/>
      <c r="HC393" s="46"/>
      <c r="HD393" s="46"/>
      <c r="HE393" s="46"/>
      <c r="HF393" s="46"/>
      <c r="HG393" s="46"/>
      <c r="HH393" s="46"/>
      <c r="HI393" s="46"/>
      <c r="HJ393" s="46"/>
      <c r="HK393" s="46"/>
      <c r="HL393" s="46"/>
      <c r="HM393" s="46"/>
      <c r="HN393" s="46"/>
      <c r="HO393" s="46"/>
      <c r="HP393" s="46"/>
      <c r="HQ393" s="46"/>
      <c r="HR393" s="46"/>
      <c r="HS393" s="46"/>
      <c r="HT393" s="46"/>
      <c r="HU393" s="46"/>
      <c r="HV393" s="46"/>
      <c r="HW393" s="46"/>
      <c r="HX393" s="46"/>
      <c r="HY393" s="46"/>
      <c r="HZ393" s="46"/>
      <c r="IA393" s="46"/>
      <c r="IB393" s="46"/>
      <c r="IC393" s="46"/>
      <c r="ID393" s="46"/>
      <c r="IE393" s="46"/>
      <c r="IF393" s="46"/>
      <c r="IG393" s="46"/>
      <c r="IH393" s="46"/>
      <c r="II393" s="46"/>
      <c r="IJ393" s="46"/>
      <c r="IK393" s="46"/>
      <c r="IL393" s="46"/>
      <c r="IM393" s="46"/>
      <c r="IN393" s="46"/>
      <c r="IO393" s="46"/>
      <c r="IP393" s="46"/>
      <c r="IQ393" s="46"/>
      <c r="IR393" s="46"/>
      <c r="IS393" s="46"/>
      <c r="IT393" s="46"/>
      <c r="IU393" s="46"/>
      <c r="IV393" s="46"/>
    </row>
    <row r="394" spans="1:256">
      <c r="H394" s="42"/>
      <c r="I394" s="42"/>
      <c r="J394" s="40"/>
      <c r="K394" s="40"/>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6"/>
      <c r="BZ394" s="46"/>
      <c r="CA394" s="46"/>
      <c r="CB394" s="46"/>
      <c r="CC394" s="46"/>
      <c r="CD394" s="46"/>
      <c r="CE394" s="46"/>
      <c r="CF394" s="46"/>
      <c r="CG394" s="46"/>
      <c r="CH394" s="46"/>
      <c r="CI394" s="46"/>
      <c r="CJ394" s="46"/>
      <c r="CK394" s="46"/>
      <c r="CL394" s="46"/>
      <c r="CM394" s="46"/>
      <c r="CN394" s="46"/>
      <c r="CO394" s="46"/>
      <c r="CP394" s="46"/>
      <c r="CQ394" s="46"/>
      <c r="CR394" s="46"/>
      <c r="CS394" s="46"/>
      <c r="CT394" s="46"/>
      <c r="CU394" s="46"/>
      <c r="CV394" s="46"/>
      <c r="CW394" s="46"/>
      <c r="CX394" s="46"/>
      <c r="CY394" s="46"/>
      <c r="CZ394" s="46"/>
      <c r="DA394" s="46"/>
      <c r="DB394" s="46"/>
      <c r="DC394" s="46"/>
      <c r="DD394" s="46"/>
      <c r="DE394" s="46"/>
      <c r="DF394" s="46"/>
      <c r="DG394" s="46"/>
      <c r="DH394" s="46"/>
      <c r="DI394" s="46"/>
      <c r="DJ394" s="46"/>
      <c r="DK394" s="46"/>
      <c r="DL394" s="46"/>
      <c r="DM394" s="46"/>
      <c r="DN394" s="46"/>
      <c r="DO394" s="46"/>
      <c r="DP394" s="46"/>
      <c r="DQ394" s="46"/>
      <c r="DR394" s="46"/>
      <c r="DS394" s="46"/>
      <c r="DT394" s="46"/>
      <c r="DU394" s="46"/>
      <c r="DV394" s="46"/>
      <c r="DW394" s="46"/>
      <c r="DX394" s="46"/>
      <c r="DY394" s="46"/>
      <c r="DZ394" s="46"/>
      <c r="EA394" s="46"/>
      <c r="EB394" s="46"/>
      <c r="EC394" s="46"/>
      <c r="ED394" s="46"/>
      <c r="EE394" s="46"/>
      <c r="EF394" s="46"/>
      <c r="EG394" s="46"/>
      <c r="EH394" s="46"/>
      <c r="EI394" s="46"/>
      <c r="EJ394" s="46"/>
      <c r="EK394" s="46"/>
      <c r="EL394" s="46"/>
      <c r="EM394" s="46"/>
      <c r="EN394" s="46"/>
      <c r="EO394" s="46"/>
      <c r="EP394" s="46"/>
      <c r="EQ394" s="46"/>
      <c r="ER394" s="46"/>
      <c r="ES394" s="46"/>
      <c r="ET394" s="46"/>
      <c r="EU394" s="46"/>
      <c r="EV394" s="46"/>
      <c r="EW394" s="46"/>
      <c r="EX394" s="46"/>
      <c r="EY394" s="46"/>
      <c r="EZ394" s="46"/>
      <c r="FA394" s="46"/>
      <c r="FB394" s="46"/>
      <c r="FC394" s="46"/>
      <c r="FD394" s="46"/>
      <c r="FE394" s="46"/>
      <c r="FF394" s="46"/>
      <c r="FG394" s="46"/>
      <c r="FH394" s="46"/>
      <c r="FI394" s="46"/>
      <c r="FJ394" s="46"/>
      <c r="FK394" s="46"/>
      <c r="FL394" s="46"/>
      <c r="FM394" s="46"/>
      <c r="FN394" s="46"/>
      <c r="FO394" s="46"/>
      <c r="FP394" s="46"/>
      <c r="FQ394" s="46"/>
      <c r="FR394" s="46"/>
      <c r="FS394" s="46"/>
      <c r="FT394" s="46"/>
      <c r="FU394" s="46"/>
      <c r="FV394" s="46"/>
      <c r="FW394" s="46"/>
      <c r="FX394" s="46"/>
      <c r="FY394" s="46"/>
      <c r="FZ394" s="46"/>
      <c r="GA394" s="46"/>
      <c r="GB394" s="46"/>
      <c r="GC394" s="46"/>
      <c r="GD394" s="46"/>
      <c r="GE394" s="46"/>
      <c r="GF394" s="46"/>
      <c r="GG394" s="46"/>
      <c r="GH394" s="46"/>
      <c r="GI394" s="46"/>
      <c r="GJ394" s="46"/>
      <c r="GK394" s="46"/>
      <c r="GL394" s="46"/>
      <c r="GM394" s="46"/>
      <c r="GN394" s="46"/>
      <c r="GO394" s="46"/>
      <c r="GP394" s="46"/>
      <c r="GQ394" s="46"/>
      <c r="GR394" s="46"/>
      <c r="GS394" s="46"/>
      <c r="GT394" s="46"/>
      <c r="GU394" s="46"/>
      <c r="GV394" s="46"/>
      <c r="GW394" s="46"/>
      <c r="GX394" s="46"/>
      <c r="GY394" s="46"/>
      <c r="GZ394" s="46"/>
      <c r="HA394" s="46"/>
      <c r="HB394" s="46"/>
      <c r="HC394" s="46"/>
      <c r="HD394" s="46"/>
      <c r="HE394" s="46"/>
      <c r="HF394" s="46"/>
      <c r="HG394" s="46"/>
      <c r="HH394" s="46"/>
      <c r="HI394" s="46"/>
      <c r="HJ394" s="46"/>
      <c r="HK394" s="46"/>
      <c r="HL394" s="46"/>
      <c r="HM394" s="46"/>
      <c r="HN394" s="46"/>
      <c r="HO394" s="46"/>
      <c r="HP394" s="46"/>
      <c r="HQ394" s="46"/>
      <c r="HR394" s="46"/>
      <c r="HS394" s="46"/>
      <c r="HT394" s="46"/>
      <c r="HU394" s="46"/>
      <c r="HV394" s="46"/>
      <c r="HW394" s="46"/>
      <c r="HX394" s="46"/>
      <c r="HY394" s="46"/>
      <c r="HZ394" s="46"/>
      <c r="IA394" s="46"/>
      <c r="IB394" s="46"/>
      <c r="IC394" s="46"/>
      <c r="ID394" s="46"/>
      <c r="IE394" s="46"/>
      <c r="IF394" s="46"/>
      <c r="IG394" s="46"/>
      <c r="IH394" s="46"/>
      <c r="II394" s="46"/>
      <c r="IJ394" s="46"/>
      <c r="IK394" s="46"/>
      <c r="IL394" s="46"/>
      <c r="IM394" s="46"/>
      <c r="IN394" s="46"/>
      <c r="IO394" s="46"/>
      <c r="IP394" s="46"/>
      <c r="IQ394" s="46"/>
      <c r="IR394" s="46"/>
      <c r="IS394" s="46"/>
      <c r="IT394" s="46"/>
      <c r="IU394" s="46"/>
      <c r="IV394" s="46"/>
    </row>
    <row r="395" spans="1:256">
      <c r="P395" s="46"/>
      <c r="Q395" s="46"/>
      <c r="R395" s="46"/>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c r="EG395" s="2"/>
      <c r="EH395" s="2"/>
      <c r="EI395" s="2"/>
      <c r="EJ395" s="2"/>
      <c r="EK395" s="2"/>
      <c r="EL395" s="2"/>
      <c r="EM395" s="2"/>
      <c r="EN395" s="2"/>
      <c r="EO395" s="2"/>
      <c r="EP395" s="2"/>
      <c r="EQ395" s="2"/>
      <c r="ER395" s="2"/>
      <c r="ES395" s="2"/>
      <c r="ET395" s="2"/>
      <c r="EU395" s="2"/>
      <c r="EV395" s="2"/>
      <c r="EW395" s="2"/>
      <c r="EX395" s="2"/>
      <c r="EY395" s="2"/>
      <c r="EZ395" s="2"/>
      <c r="FA395" s="2"/>
      <c r="FB395" s="2"/>
      <c r="FC395" s="2"/>
      <c r="FD395" s="2"/>
      <c r="FE395" s="2"/>
      <c r="FF395" s="2"/>
      <c r="FG395" s="2"/>
      <c r="FH395" s="2"/>
      <c r="FI395" s="2"/>
      <c r="FJ395" s="2"/>
      <c r="FK395" s="2"/>
      <c r="FL395" s="2"/>
      <c r="FM395" s="2"/>
      <c r="FN395" s="2"/>
      <c r="FO395" s="2"/>
      <c r="FP395" s="2"/>
      <c r="FQ395" s="2"/>
      <c r="FR395" s="2"/>
      <c r="FS395" s="2"/>
      <c r="FT395" s="2"/>
      <c r="FU395" s="2"/>
      <c r="FV395" s="2"/>
      <c r="FW395" s="2"/>
      <c r="FX395" s="2"/>
      <c r="FY395" s="2"/>
      <c r="FZ395" s="2"/>
      <c r="GA395" s="2"/>
      <c r="GB395" s="2"/>
      <c r="GC395" s="2"/>
      <c r="GD395" s="2"/>
      <c r="GE395" s="2"/>
      <c r="GF395" s="2"/>
      <c r="GG395" s="2"/>
      <c r="GH395" s="2"/>
      <c r="GI395" s="2"/>
      <c r="GJ395" s="2"/>
      <c r="GK395" s="2"/>
      <c r="GL395" s="2"/>
      <c r="GM395" s="2"/>
      <c r="GN395" s="2"/>
      <c r="GO395" s="2"/>
      <c r="GP395" s="2"/>
      <c r="GQ395" s="2"/>
      <c r="GR395" s="2"/>
      <c r="GS395" s="2"/>
      <c r="GT395" s="2"/>
      <c r="GU395" s="2"/>
      <c r="GV395" s="2"/>
      <c r="GW395" s="2"/>
      <c r="GX395" s="2"/>
      <c r="GY395" s="2"/>
      <c r="GZ395" s="2"/>
      <c r="HA395" s="2"/>
      <c r="HB395" s="2"/>
      <c r="HC395" s="2"/>
      <c r="HD395" s="2"/>
      <c r="HE395" s="2"/>
      <c r="HF395" s="2"/>
      <c r="HG395" s="2"/>
      <c r="HH395" s="2"/>
      <c r="HI395" s="2"/>
      <c r="HJ395" s="2"/>
      <c r="HK395" s="2"/>
      <c r="HL395" s="2"/>
      <c r="HM395" s="2"/>
      <c r="HN395" s="2"/>
      <c r="HO395" s="2"/>
      <c r="HP395" s="2"/>
      <c r="HQ395" s="2"/>
      <c r="HR395" s="2"/>
      <c r="HS395" s="2"/>
      <c r="HT395" s="2"/>
      <c r="HU395" s="2"/>
      <c r="HV395" s="2"/>
      <c r="HW395" s="2"/>
      <c r="HX395" s="2"/>
      <c r="HY395" s="2"/>
      <c r="HZ395" s="2"/>
      <c r="IA395" s="2"/>
      <c r="IB395" s="2"/>
      <c r="IC395" s="2"/>
      <c r="ID395" s="2"/>
      <c r="IE395" s="2"/>
      <c r="IF395" s="2"/>
      <c r="IG395" s="2"/>
      <c r="IH395" s="2"/>
      <c r="II395" s="2"/>
      <c r="IJ395" s="2"/>
      <c r="IK395" s="2"/>
      <c r="IL395" s="2"/>
      <c r="IM395" s="2"/>
      <c r="IN395" s="2"/>
      <c r="IO395" s="2"/>
      <c r="IP395" s="2"/>
      <c r="IQ395" s="2"/>
      <c r="IR395" s="2"/>
      <c r="IS395" s="2"/>
      <c r="IT395" s="2"/>
      <c r="IU395" s="2"/>
      <c r="IV395" s="2"/>
    </row>
    <row r="396" spans="1:25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6"/>
      <c r="BZ396" s="46"/>
      <c r="CA396" s="46"/>
      <c r="CB396" s="46"/>
      <c r="CC396" s="46"/>
      <c r="CD396" s="46"/>
      <c r="CE396" s="46"/>
      <c r="CF396" s="46"/>
      <c r="CG396" s="46"/>
      <c r="CH396" s="46"/>
      <c r="CI396" s="46"/>
      <c r="CJ396" s="46"/>
      <c r="CK396" s="46"/>
      <c r="CL396" s="46"/>
      <c r="CM396" s="46"/>
      <c r="CN396" s="46"/>
      <c r="CO396" s="46"/>
      <c r="CP396" s="46"/>
      <c r="CQ396" s="46"/>
      <c r="CR396" s="46"/>
      <c r="CS396" s="46"/>
      <c r="CT396" s="46"/>
      <c r="CU396" s="46"/>
      <c r="CV396" s="46"/>
      <c r="CW396" s="46"/>
      <c r="CX396" s="46"/>
      <c r="CY396" s="46"/>
      <c r="CZ396" s="46"/>
      <c r="DA396" s="46"/>
      <c r="DB396" s="46"/>
      <c r="DC396" s="46"/>
      <c r="DD396" s="46"/>
      <c r="DE396" s="46"/>
      <c r="DF396" s="46"/>
      <c r="DG396" s="46"/>
      <c r="DH396" s="46"/>
      <c r="DI396" s="46"/>
      <c r="DJ396" s="46"/>
      <c r="DK396" s="46"/>
      <c r="DL396" s="46"/>
      <c r="DM396" s="46"/>
      <c r="DN396" s="46"/>
      <c r="DO396" s="46"/>
      <c r="DP396" s="46"/>
      <c r="DQ396" s="46"/>
      <c r="DR396" s="46"/>
      <c r="DS396" s="46"/>
      <c r="DT396" s="46"/>
      <c r="DU396" s="46"/>
      <c r="DV396" s="46"/>
      <c r="DW396" s="46"/>
      <c r="DX396" s="46"/>
      <c r="DY396" s="46"/>
      <c r="DZ396" s="46"/>
      <c r="EA396" s="46"/>
      <c r="EB396" s="46"/>
      <c r="EC396" s="46"/>
      <c r="ED396" s="46"/>
      <c r="EE396" s="46"/>
      <c r="EF396" s="46"/>
      <c r="EG396" s="46"/>
      <c r="EH396" s="46"/>
      <c r="EI396" s="46"/>
      <c r="EJ396" s="46"/>
      <c r="EK396" s="46"/>
      <c r="EL396" s="46"/>
      <c r="EM396" s="46"/>
      <c r="EN396" s="46"/>
      <c r="EO396" s="46"/>
      <c r="EP396" s="46"/>
      <c r="EQ396" s="46"/>
      <c r="ER396" s="46"/>
      <c r="ES396" s="46"/>
      <c r="ET396" s="46"/>
      <c r="EU396" s="46"/>
      <c r="EV396" s="46"/>
      <c r="EW396" s="46"/>
      <c r="EX396" s="46"/>
      <c r="EY396" s="46"/>
      <c r="EZ396" s="46"/>
      <c r="FA396" s="46"/>
      <c r="FB396" s="46"/>
      <c r="FC396" s="46"/>
      <c r="FD396" s="46"/>
      <c r="FE396" s="46"/>
      <c r="FF396" s="46"/>
      <c r="FG396" s="46"/>
      <c r="FH396" s="46"/>
      <c r="FI396" s="46"/>
      <c r="FJ396" s="46"/>
      <c r="FK396" s="46"/>
      <c r="FL396" s="46"/>
      <c r="FM396" s="46"/>
      <c r="FN396" s="46"/>
      <c r="FO396" s="46"/>
      <c r="FP396" s="46"/>
      <c r="FQ396" s="46"/>
      <c r="FR396" s="46"/>
      <c r="FS396" s="46"/>
      <c r="FT396" s="46"/>
      <c r="FU396" s="46"/>
      <c r="FV396" s="46"/>
      <c r="FW396" s="46"/>
      <c r="FX396" s="46"/>
      <c r="FY396" s="46"/>
      <c r="FZ396" s="46"/>
      <c r="GA396" s="46"/>
      <c r="GB396" s="46"/>
      <c r="GC396" s="46"/>
      <c r="GD396" s="46"/>
      <c r="GE396" s="46"/>
      <c r="GF396" s="46"/>
      <c r="GG396" s="46"/>
      <c r="GH396" s="46"/>
      <c r="GI396" s="46"/>
      <c r="GJ396" s="46"/>
      <c r="GK396" s="46"/>
      <c r="GL396" s="46"/>
      <c r="GM396" s="46"/>
      <c r="GN396" s="46"/>
      <c r="GO396" s="46"/>
      <c r="GP396" s="46"/>
      <c r="GQ396" s="46"/>
      <c r="GR396" s="46"/>
      <c r="GS396" s="46"/>
      <c r="GT396" s="46"/>
      <c r="GU396" s="46"/>
      <c r="GV396" s="46"/>
      <c r="GW396" s="46"/>
      <c r="GX396" s="46"/>
      <c r="GY396" s="46"/>
      <c r="GZ396" s="46"/>
      <c r="HA396" s="46"/>
      <c r="HB396" s="46"/>
      <c r="HC396" s="46"/>
      <c r="HD396" s="46"/>
      <c r="HE396" s="46"/>
      <c r="HF396" s="46"/>
      <c r="HG396" s="46"/>
      <c r="HH396" s="46"/>
      <c r="HI396" s="46"/>
      <c r="HJ396" s="46"/>
      <c r="HK396" s="46"/>
      <c r="HL396" s="46"/>
      <c r="HM396" s="46"/>
      <c r="HN396" s="46"/>
      <c r="HO396" s="46"/>
      <c r="HP396" s="46"/>
      <c r="HQ396" s="46"/>
      <c r="HR396" s="46"/>
      <c r="HS396" s="46"/>
      <c r="HT396" s="46"/>
      <c r="HU396" s="46"/>
      <c r="HV396" s="46"/>
      <c r="HW396" s="46"/>
      <c r="HX396" s="46"/>
      <c r="HY396" s="46"/>
      <c r="HZ396" s="46"/>
      <c r="IA396" s="46"/>
      <c r="IB396" s="46"/>
      <c r="IC396" s="46"/>
      <c r="ID396" s="46"/>
      <c r="IE396" s="46"/>
      <c r="IF396" s="46"/>
      <c r="IG396" s="46"/>
      <c r="IH396" s="46"/>
      <c r="II396" s="46"/>
      <c r="IJ396" s="46"/>
      <c r="IK396" s="46"/>
      <c r="IL396" s="46"/>
      <c r="IM396" s="46"/>
      <c r="IN396" s="46"/>
      <c r="IO396" s="46"/>
      <c r="IP396" s="46"/>
      <c r="IQ396" s="46"/>
      <c r="IR396" s="46"/>
      <c r="IS396" s="46"/>
      <c r="IT396" s="46"/>
      <c r="IU396" s="46"/>
      <c r="IV396" s="46"/>
    </row>
    <row r="397" spans="1:25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c r="AM397" s="46"/>
      <c r="AN397" s="46"/>
      <c r="AO397" s="46"/>
      <c r="AP397" s="46"/>
      <c r="AQ397" s="46"/>
      <c r="AR397" s="46"/>
      <c r="AS397" s="46"/>
      <c r="AT397" s="46"/>
      <c r="AU397" s="46"/>
      <c r="AV397" s="46"/>
      <c r="AW397" s="46"/>
      <c r="AX397" s="46"/>
      <c r="AY397" s="46"/>
      <c r="AZ397" s="46"/>
      <c r="BA397" s="46"/>
      <c r="BB397" s="46"/>
      <c r="BC397" s="46"/>
      <c r="BD397" s="46"/>
      <c r="BE397" s="46"/>
      <c r="BF397" s="46"/>
      <c r="BG397" s="46"/>
      <c r="BH397" s="46"/>
      <c r="BI397" s="46"/>
      <c r="BJ397" s="46"/>
      <c r="BK397" s="46"/>
      <c r="BL397" s="46"/>
      <c r="BM397" s="46"/>
      <c r="BN397" s="46"/>
      <c r="BO397" s="46"/>
      <c r="BP397" s="46"/>
      <c r="BQ397" s="46"/>
      <c r="BR397" s="46"/>
      <c r="BS397" s="46"/>
      <c r="BT397" s="46"/>
      <c r="BU397" s="46"/>
      <c r="BV397" s="46"/>
      <c r="BW397" s="46"/>
      <c r="BX397" s="46"/>
      <c r="BY397" s="46"/>
      <c r="BZ397" s="46"/>
      <c r="CA397" s="46"/>
      <c r="CB397" s="46"/>
      <c r="CC397" s="46"/>
      <c r="CD397" s="46"/>
      <c r="CE397" s="46"/>
      <c r="CF397" s="46"/>
      <c r="CG397" s="46"/>
      <c r="CH397" s="46"/>
      <c r="CI397" s="46"/>
      <c r="CJ397" s="46"/>
      <c r="CK397" s="46"/>
      <c r="CL397" s="46"/>
      <c r="CM397" s="46"/>
      <c r="CN397" s="46"/>
      <c r="CO397" s="46"/>
      <c r="CP397" s="46"/>
      <c r="CQ397" s="46"/>
      <c r="CR397" s="46"/>
      <c r="CS397" s="46"/>
      <c r="CT397" s="46"/>
      <c r="CU397" s="46"/>
      <c r="CV397" s="46"/>
      <c r="CW397" s="46"/>
      <c r="CX397" s="46"/>
      <c r="CY397" s="46"/>
      <c r="CZ397" s="46"/>
      <c r="DA397" s="46"/>
      <c r="DB397" s="46"/>
      <c r="DC397" s="46"/>
      <c r="DD397" s="46"/>
      <c r="DE397" s="46"/>
      <c r="DF397" s="46"/>
      <c r="DG397" s="46"/>
      <c r="DH397" s="46"/>
      <c r="DI397" s="46"/>
      <c r="DJ397" s="46"/>
      <c r="DK397" s="46"/>
      <c r="DL397" s="46"/>
      <c r="DM397" s="46"/>
      <c r="DN397" s="46"/>
      <c r="DO397" s="46"/>
      <c r="DP397" s="46"/>
      <c r="DQ397" s="46"/>
      <c r="DR397" s="46"/>
      <c r="DS397" s="46"/>
      <c r="DT397" s="46"/>
      <c r="DU397" s="46"/>
      <c r="DV397" s="46"/>
      <c r="DW397" s="46"/>
      <c r="DX397" s="46"/>
      <c r="DY397" s="46"/>
      <c r="DZ397" s="46"/>
      <c r="EA397" s="46"/>
      <c r="EB397" s="46"/>
      <c r="EC397" s="46"/>
      <c r="ED397" s="46"/>
      <c r="EE397" s="46"/>
      <c r="EF397" s="46"/>
      <c r="EG397" s="46"/>
      <c r="EH397" s="46"/>
      <c r="EI397" s="46"/>
      <c r="EJ397" s="46"/>
      <c r="EK397" s="46"/>
      <c r="EL397" s="46"/>
      <c r="EM397" s="46"/>
      <c r="EN397" s="46"/>
      <c r="EO397" s="46"/>
      <c r="EP397" s="46"/>
      <c r="EQ397" s="46"/>
      <c r="ER397" s="46"/>
      <c r="ES397" s="46"/>
      <c r="ET397" s="46"/>
      <c r="EU397" s="46"/>
      <c r="EV397" s="46"/>
      <c r="EW397" s="46"/>
      <c r="EX397" s="46"/>
      <c r="EY397" s="46"/>
      <c r="EZ397" s="46"/>
      <c r="FA397" s="46"/>
      <c r="FB397" s="46"/>
      <c r="FC397" s="46"/>
      <c r="FD397" s="46"/>
      <c r="FE397" s="46"/>
      <c r="FF397" s="46"/>
      <c r="FG397" s="46"/>
      <c r="FH397" s="46"/>
      <c r="FI397" s="46"/>
      <c r="FJ397" s="46"/>
      <c r="FK397" s="46"/>
      <c r="FL397" s="46"/>
      <c r="FM397" s="46"/>
      <c r="FN397" s="46"/>
      <c r="FO397" s="46"/>
      <c r="FP397" s="46"/>
      <c r="FQ397" s="46"/>
      <c r="FR397" s="46"/>
      <c r="FS397" s="46"/>
      <c r="FT397" s="46"/>
      <c r="FU397" s="46"/>
      <c r="FV397" s="46"/>
      <c r="FW397" s="46"/>
      <c r="FX397" s="46"/>
      <c r="FY397" s="46"/>
      <c r="FZ397" s="46"/>
      <c r="GA397" s="46"/>
      <c r="GB397" s="46"/>
      <c r="GC397" s="46"/>
      <c r="GD397" s="46"/>
      <c r="GE397" s="46"/>
      <c r="GF397" s="46"/>
      <c r="GG397" s="46"/>
      <c r="GH397" s="46"/>
      <c r="GI397" s="46"/>
      <c r="GJ397" s="46"/>
      <c r="GK397" s="46"/>
      <c r="GL397" s="46"/>
      <c r="GM397" s="46"/>
      <c r="GN397" s="46"/>
      <c r="GO397" s="46"/>
      <c r="GP397" s="46"/>
      <c r="GQ397" s="46"/>
      <c r="GR397" s="46"/>
      <c r="GS397" s="46"/>
      <c r="GT397" s="46"/>
      <c r="GU397" s="46"/>
      <c r="GV397" s="46"/>
      <c r="GW397" s="46"/>
      <c r="GX397" s="46"/>
      <c r="GY397" s="46"/>
      <c r="GZ397" s="46"/>
      <c r="HA397" s="46"/>
      <c r="HB397" s="46"/>
      <c r="HC397" s="46"/>
      <c r="HD397" s="46"/>
      <c r="HE397" s="46"/>
      <c r="HF397" s="46"/>
      <c r="HG397" s="46"/>
      <c r="HH397" s="46"/>
      <c r="HI397" s="46"/>
      <c r="HJ397" s="46"/>
      <c r="HK397" s="46"/>
      <c r="HL397" s="46"/>
      <c r="HM397" s="46"/>
      <c r="HN397" s="46"/>
      <c r="HO397" s="46"/>
      <c r="HP397" s="46"/>
      <c r="HQ397" s="46"/>
      <c r="HR397" s="46"/>
      <c r="HS397" s="46"/>
      <c r="HT397" s="46"/>
      <c r="HU397" s="46"/>
      <c r="HV397" s="46"/>
      <c r="HW397" s="46"/>
      <c r="HX397" s="46"/>
      <c r="HY397" s="46"/>
      <c r="HZ397" s="46"/>
      <c r="IA397" s="46"/>
      <c r="IB397" s="46"/>
      <c r="IC397" s="46"/>
      <c r="ID397" s="46"/>
      <c r="IE397" s="46"/>
      <c r="IF397" s="46"/>
      <c r="IG397" s="46"/>
      <c r="IH397" s="46"/>
      <c r="II397" s="46"/>
      <c r="IJ397" s="46"/>
      <c r="IK397" s="46"/>
      <c r="IL397" s="46"/>
      <c r="IM397" s="46"/>
      <c r="IN397" s="46"/>
      <c r="IO397" s="46"/>
      <c r="IP397" s="46"/>
      <c r="IQ397" s="46"/>
      <c r="IR397" s="46"/>
      <c r="IS397" s="46"/>
      <c r="IT397" s="46"/>
      <c r="IU397" s="46"/>
      <c r="IV397" s="46"/>
    </row>
    <row r="398" spans="1:25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c r="BH398" s="46"/>
      <c r="BI398" s="46"/>
      <c r="BJ398" s="46"/>
      <c r="BK398" s="46"/>
      <c r="BL398" s="46"/>
      <c r="BM398" s="46"/>
      <c r="BN398" s="46"/>
      <c r="BO398" s="46"/>
      <c r="BP398" s="46"/>
      <c r="BQ398" s="46"/>
      <c r="BR398" s="46"/>
      <c r="BS398" s="46"/>
      <c r="BT398" s="46"/>
      <c r="BU398" s="46"/>
      <c r="BV398" s="46"/>
      <c r="BW398" s="46"/>
      <c r="BX398" s="46"/>
      <c r="BY398" s="46"/>
      <c r="BZ398" s="46"/>
      <c r="CA398" s="46"/>
      <c r="CB398" s="46"/>
      <c r="CC398" s="46"/>
      <c r="CD398" s="46"/>
      <c r="CE398" s="46"/>
      <c r="CF398" s="46"/>
      <c r="CG398" s="46"/>
      <c r="CH398" s="46"/>
      <c r="CI398" s="46"/>
      <c r="CJ398" s="46"/>
      <c r="CK398" s="46"/>
      <c r="CL398" s="46"/>
      <c r="CM398" s="46"/>
      <c r="CN398" s="46"/>
      <c r="CO398" s="46"/>
      <c r="CP398" s="46"/>
      <c r="CQ398" s="46"/>
      <c r="CR398" s="46"/>
      <c r="CS398" s="46"/>
      <c r="CT398" s="46"/>
      <c r="CU398" s="46"/>
      <c r="CV398" s="46"/>
      <c r="CW398" s="46"/>
      <c r="CX398" s="46"/>
      <c r="CY398" s="46"/>
      <c r="CZ398" s="46"/>
      <c r="DA398" s="46"/>
      <c r="DB398" s="46"/>
      <c r="DC398" s="46"/>
      <c r="DD398" s="46"/>
      <c r="DE398" s="46"/>
      <c r="DF398" s="46"/>
      <c r="DG398" s="46"/>
      <c r="DH398" s="46"/>
      <c r="DI398" s="46"/>
      <c r="DJ398" s="46"/>
      <c r="DK398" s="46"/>
      <c r="DL398" s="46"/>
      <c r="DM398" s="46"/>
      <c r="DN398" s="46"/>
      <c r="DO398" s="46"/>
      <c r="DP398" s="46"/>
      <c r="DQ398" s="46"/>
      <c r="DR398" s="46"/>
      <c r="DS398" s="46"/>
      <c r="DT398" s="46"/>
      <c r="DU398" s="46"/>
      <c r="DV398" s="46"/>
      <c r="DW398" s="46"/>
      <c r="DX398" s="46"/>
      <c r="DY398" s="46"/>
      <c r="DZ398" s="46"/>
      <c r="EA398" s="46"/>
      <c r="EB398" s="46"/>
      <c r="EC398" s="46"/>
      <c r="ED398" s="46"/>
      <c r="EE398" s="46"/>
      <c r="EF398" s="46"/>
      <c r="EG398" s="46"/>
      <c r="EH398" s="46"/>
      <c r="EI398" s="46"/>
      <c r="EJ398" s="46"/>
      <c r="EK398" s="46"/>
      <c r="EL398" s="46"/>
      <c r="EM398" s="46"/>
      <c r="EN398" s="46"/>
      <c r="EO398" s="46"/>
      <c r="EP398" s="46"/>
      <c r="EQ398" s="46"/>
      <c r="ER398" s="46"/>
      <c r="ES398" s="46"/>
      <c r="ET398" s="46"/>
      <c r="EU398" s="46"/>
      <c r="EV398" s="46"/>
      <c r="EW398" s="46"/>
      <c r="EX398" s="46"/>
      <c r="EY398" s="46"/>
      <c r="EZ398" s="46"/>
      <c r="FA398" s="46"/>
      <c r="FB398" s="46"/>
      <c r="FC398" s="46"/>
      <c r="FD398" s="46"/>
      <c r="FE398" s="46"/>
      <c r="FF398" s="46"/>
      <c r="FG398" s="46"/>
      <c r="FH398" s="46"/>
      <c r="FI398" s="46"/>
      <c r="FJ398" s="46"/>
      <c r="FK398" s="46"/>
      <c r="FL398" s="46"/>
      <c r="FM398" s="46"/>
      <c r="FN398" s="46"/>
      <c r="FO398" s="46"/>
      <c r="FP398" s="46"/>
      <c r="FQ398" s="46"/>
      <c r="FR398" s="46"/>
      <c r="FS398" s="46"/>
      <c r="FT398" s="46"/>
      <c r="FU398" s="46"/>
      <c r="FV398" s="46"/>
      <c r="FW398" s="46"/>
      <c r="FX398" s="46"/>
      <c r="FY398" s="46"/>
      <c r="FZ398" s="46"/>
      <c r="GA398" s="46"/>
      <c r="GB398" s="46"/>
      <c r="GC398" s="46"/>
      <c r="GD398" s="46"/>
      <c r="GE398" s="46"/>
      <c r="GF398" s="46"/>
      <c r="GG398" s="46"/>
      <c r="GH398" s="46"/>
      <c r="GI398" s="46"/>
      <c r="GJ398" s="46"/>
      <c r="GK398" s="46"/>
      <c r="GL398" s="46"/>
      <c r="GM398" s="46"/>
      <c r="GN398" s="46"/>
      <c r="GO398" s="46"/>
      <c r="GP398" s="46"/>
      <c r="GQ398" s="46"/>
      <c r="GR398" s="46"/>
      <c r="GS398" s="46"/>
      <c r="GT398" s="46"/>
      <c r="GU398" s="46"/>
      <c r="GV398" s="46"/>
      <c r="GW398" s="46"/>
      <c r="GX398" s="46"/>
      <c r="GY398" s="46"/>
      <c r="GZ398" s="46"/>
      <c r="HA398" s="46"/>
      <c r="HB398" s="46"/>
      <c r="HC398" s="46"/>
      <c r="HD398" s="46"/>
      <c r="HE398" s="46"/>
      <c r="HF398" s="46"/>
      <c r="HG398" s="46"/>
      <c r="HH398" s="46"/>
      <c r="HI398" s="46"/>
      <c r="HJ398" s="46"/>
      <c r="HK398" s="46"/>
      <c r="HL398" s="46"/>
      <c r="HM398" s="46"/>
      <c r="HN398" s="46"/>
      <c r="HO398" s="46"/>
      <c r="HP398" s="46"/>
      <c r="HQ398" s="46"/>
      <c r="HR398" s="46"/>
      <c r="HS398" s="46"/>
      <c r="HT398" s="46"/>
      <c r="HU398" s="46"/>
      <c r="HV398" s="46"/>
      <c r="HW398" s="46"/>
      <c r="HX398" s="46"/>
      <c r="HY398" s="46"/>
      <c r="HZ398" s="46"/>
      <c r="IA398" s="46"/>
      <c r="IB398" s="46"/>
      <c r="IC398" s="46"/>
      <c r="ID398" s="46"/>
      <c r="IE398" s="46"/>
      <c r="IF398" s="46"/>
      <c r="IG398" s="46"/>
      <c r="IH398" s="46"/>
      <c r="II398" s="46"/>
      <c r="IJ398" s="46"/>
      <c r="IK398" s="46"/>
      <c r="IL398" s="46"/>
      <c r="IM398" s="46"/>
      <c r="IN398" s="46"/>
      <c r="IO398" s="46"/>
      <c r="IP398" s="46"/>
      <c r="IQ398" s="46"/>
      <c r="IR398" s="46"/>
      <c r="IS398" s="46"/>
      <c r="IT398" s="46"/>
      <c r="IU398" s="46"/>
      <c r="IV398" s="46"/>
    </row>
    <row r="399" spans="1:25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c r="BI399" s="46"/>
      <c r="BJ399" s="46"/>
      <c r="BK399" s="46"/>
      <c r="BL399" s="46"/>
      <c r="BM399" s="46"/>
      <c r="BN399" s="46"/>
      <c r="BO399" s="46"/>
      <c r="BP399" s="46"/>
      <c r="BQ399" s="46"/>
      <c r="BR399" s="46"/>
      <c r="BS399" s="46"/>
      <c r="BT399" s="46"/>
      <c r="BU399" s="46"/>
      <c r="BV399" s="46"/>
      <c r="BW399" s="46"/>
      <c r="BX399" s="46"/>
      <c r="BY399" s="46"/>
      <c r="BZ399" s="46"/>
      <c r="CA399" s="46"/>
      <c r="CB399" s="46"/>
      <c r="CC399" s="46"/>
      <c r="CD399" s="46"/>
      <c r="CE399" s="46"/>
      <c r="CF399" s="46"/>
      <c r="CG399" s="46"/>
      <c r="CH399" s="46"/>
      <c r="CI399" s="46"/>
      <c r="CJ399" s="46"/>
      <c r="CK399" s="46"/>
      <c r="CL399" s="46"/>
      <c r="CM399" s="46"/>
      <c r="CN399" s="46"/>
      <c r="CO399" s="46"/>
      <c r="CP399" s="46"/>
      <c r="CQ399" s="46"/>
      <c r="CR399" s="46"/>
      <c r="CS399" s="46"/>
      <c r="CT399" s="46"/>
      <c r="CU399" s="46"/>
      <c r="CV399" s="46"/>
      <c r="CW399" s="46"/>
      <c r="CX399" s="46"/>
      <c r="CY399" s="46"/>
      <c r="CZ399" s="46"/>
      <c r="DA399" s="46"/>
      <c r="DB399" s="46"/>
      <c r="DC399" s="46"/>
      <c r="DD399" s="46"/>
      <c r="DE399" s="46"/>
      <c r="DF399" s="46"/>
      <c r="DG399" s="46"/>
      <c r="DH399" s="46"/>
      <c r="DI399" s="46"/>
      <c r="DJ399" s="46"/>
      <c r="DK399" s="46"/>
      <c r="DL399" s="46"/>
      <c r="DM399" s="46"/>
      <c r="DN399" s="46"/>
      <c r="DO399" s="46"/>
      <c r="DP399" s="46"/>
      <c r="DQ399" s="46"/>
      <c r="DR399" s="46"/>
      <c r="DS399" s="46"/>
      <c r="DT399" s="46"/>
      <c r="DU399" s="46"/>
      <c r="DV399" s="46"/>
      <c r="DW399" s="46"/>
      <c r="DX399" s="46"/>
      <c r="DY399" s="46"/>
      <c r="DZ399" s="46"/>
      <c r="EA399" s="46"/>
      <c r="EB399" s="46"/>
      <c r="EC399" s="46"/>
      <c r="ED399" s="46"/>
      <c r="EE399" s="46"/>
      <c r="EF399" s="46"/>
      <c r="EG399" s="46"/>
      <c r="EH399" s="46"/>
      <c r="EI399" s="46"/>
      <c r="EJ399" s="46"/>
      <c r="EK399" s="46"/>
      <c r="EL399" s="46"/>
      <c r="EM399" s="46"/>
      <c r="EN399" s="46"/>
      <c r="EO399" s="46"/>
      <c r="EP399" s="46"/>
      <c r="EQ399" s="46"/>
      <c r="ER399" s="46"/>
      <c r="ES399" s="46"/>
      <c r="ET399" s="46"/>
      <c r="EU399" s="46"/>
      <c r="EV399" s="46"/>
      <c r="EW399" s="46"/>
      <c r="EX399" s="46"/>
      <c r="EY399" s="46"/>
      <c r="EZ399" s="46"/>
      <c r="FA399" s="46"/>
      <c r="FB399" s="46"/>
      <c r="FC399" s="46"/>
      <c r="FD399" s="46"/>
      <c r="FE399" s="46"/>
      <c r="FF399" s="46"/>
      <c r="FG399" s="46"/>
      <c r="FH399" s="46"/>
      <c r="FI399" s="46"/>
      <c r="FJ399" s="46"/>
      <c r="FK399" s="46"/>
      <c r="FL399" s="46"/>
      <c r="FM399" s="46"/>
      <c r="FN399" s="46"/>
      <c r="FO399" s="46"/>
      <c r="FP399" s="46"/>
      <c r="FQ399" s="46"/>
      <c r="FR399" s="46"/>
      <c r="FS399" s="46"/>
      <c r="FT399" s="46"/>
      <c r="FU399" s="46"/>
      <c r="FV399" s="46"/>
      <c r="FW399" s="46"/>
      <c r="FX399" s="46"/>
      <c r="FY399" s="46"/>
      <c r="FZ399" s="46"/>
      <c r="GA399" s="46"/>
      <c r="GB399" s="46"/>
      <c r="GC399" s="46"/>
      <c r="GD399" s="46"/>
      <c r="GE399" s="46"/>
      <c r="GF399" s="46"/>
      <c r="GG399" s="46"/>
      <c r="GH399" s="46"/>
      <c r="GI399" s="46"/>
      <c r="GJ399" s="46"/>
      <c r="GK399" s="46"/>
      <c r="GL399" s="46"/>
      <c r="GM399" s="46"/>
      <c r="GN399" s="46"/>
      <c r="GO399" s="46"/>
      <c r="GP399" s="46"/>
      <c r="GQ399" s="46"/>
      <c r="GR399" s="46"/>
      <c r="GS399" s="46"/>
      <c r="GT399" s="46"/>
      <c r="GU399" s="46"/>
      <c r="GV399" s="46"/>
      <c r="GW399" s="46"/>
      <c r="GX399" s="46"/>
      <c r="GY399" s="46"/>
      <c r="GZ399" s="46"/>
      <c r="HA399" s="46"/>
      <c r="HB399" s="46"/>
      <c r="HC399" s="46"/>
      <c r="HD399" s="46"/>
      <c r="HE399" s="46"/>
      <c r="HF399" s="46"/>
      <c r="HG399" s="46"/>
      <c r="HH399" s="46"/>
      <c r="HI399" s="46"/>
      <c r="HJ399" s="46"/>
      <c r="HK399" s="46"/>
      <c r="HL399" s="46"/>
      <c r="HM399" s="46"/>
      <c r="HN399" s="46"/>
      <c r="HO399" s="46"/>
      <c r="HP399" s="46"/>
      <c r="HQ399" s="46"/>
      <c r="HR399" s="46"/>
      <c r="HS399" s="46"/>
      <c r="HT399" s="46"/>
      <c r="HU399" s="46"/>
      <c r="HV399" s="46"/>
      <c r="HW399" s="46"/>
      <c r="HX399" s="46"/>
      <c r="HY399" s="46"/>
      <c r="HZ399" s="46"/>
      <c r="IA399" s="46"/>
      <c r="IB399" s="46"/>
      <c r="IC399" s="46"/>
      <c r="ID399" s="46"/>
      <c r="IE399" s="46"/>
      <c r="IF399" s="46"/>
      <c r="IG399" s="46"/>
      <c r="IH399" s="46"/>
      <c r="II399" s="46"/>
      <c r="IJ399" s="46"/>
      <c r="IK399" s="46"/>
      <c r="IL399" s="46"/>
      <c r="IM399" s="46"/>
      <c r="IN399" s="46"/>
      <c r="IO399" s="46"/>
      <c r="IP399" s="46"/>
      <c r="IQ399" s="46"/>
      <c r="IR399" s="46"/>
      <c r="IS399" s="46"/>
      <c r="IT399" s="46"/>
      <c r="IU399" s="46"/>
      <c r="IV399" s="46"/>
    </row>
    <row r="400" spans="1:256">
      <c r="P400" s="2"/>
      <c r="Q400" s="2"/>
      <c r="R400" s="2"/>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c r="BH400" s="46"/>
      <c r="BI400" s="46"/>
      <c r="BJ400" s="46"/>
      <c r="BK400" s="46"/>
      <c r="BL400" s="46"/>
      <c r="BM400" s="46"/>
      <c r="BN400" s="46"/>
      <c r="BO400" s="46"/>
      <c r="BP400" s="46"/>
      <c r="BQ400" s="46"/>
      <c r="BR400" s="46"/>
      <c r="BS400" s="46"/>
      <c r="BT400" s="46"/>
      <c r="BU400" s="46"/>
      <c r="BV400" s="46"/>
      <c r="BW400" s="46"/>
      <c r="BX400" s="46"/>
      <c r="BY400" s="46"/>
      <c r="BZ400" s="46"/>
      <c r="CA400" s="46"/>
      <c r="CB400" s="46"/>
      <c r="CC400" s="46"/>
      <c r="CD400" s="46"/>
      <c r="CE400" s="46"/>
      <c r="CF400" s="46"/>
      <c r="CG400" s="46"/>
      <c r="CH400" s="46"/>
      <c r="CI400" s="46"/>
      <c r="CJ400" s="46"/>
      <c r="CK400" s="46"/>
      <c r="CL400" s="46"/>
      <c r="CM400" s="46"/>
      <c r="CN400" s="46"/>
      <c r="CO400" s="46"/>
      <c r="CP400" s="46"/>
      <c r="CQ400" s="46"/>
      <c r="CR400" s="46"/>
      <c r="CS400" s="46"/>
      <c r="CT400" s="46"/>
      <c r="CU400" s="46"/>
      <c r="CV400" s="46"/>
      <c r="CW400" s="46"/>
      <c r="CX400" s="46"/>
      <c r="CY400" s="46"/>
      <c r="CZ400" s="46"/>
      <c r="DA400" s="46"/>
      <c r="DB400" s="46"/>
      <c r="DC400" s="46"/>
      <c r="DD400" s="46"/>
      <c r="DE400" s="46"/>
      <c r="DF400" s="46"/>
      <c r="DG400" s="46"/>
      <c r="DH400" s="46"/>
      <c r="DI400" s="46"/>
      <c r="DJ400" s="46"/>
      <c r="DK400" s="46"/>
      <c r="DL400" s="46"/>
      <c r="DM400" s="46"/>
      <c r="DN400" s="46"/>
      <c r="DO400" s="46"/>
      <c r="DP400" s="46"/>
      <c r="DQ400" s="46"/>
      <c r="DR400" s="46"/>
      <c r="DS400" s="46"/>
      <c r="DT400" s="46"/>
      <c r="DU400" s="46"/>
      <c r="DV400" s="46"/>
      <c r="DW400" s="46"/>
      <c r="DX400" s="46"/>
      <c r="DY400" s="46"/>
      <c r="DZ400" s="46"/>
      <c r="EA400" s="46"/>
      <c r="EB400" s="46"/>
      <c r="EC400" s="46"/>
      <c r="ED400" s="46"/>
      <c r="EE400" s="46"/>
      <c r="EF400" s="46"/>
      <c r="EG400" s="46"/>
      <c r="EH400" s="46"/>
      <c r="EI400" s="46"/>
      <c r="EJ400" s="46"/>
      <c r="EK400" s="46"/>
      <c r="EL400" s="46"/>
      <c r="EM400" s="46"/>
      <c r="EN400" s="46"/>
      <c r="EO400" s="46"/>
      <c r="EP400" s="46"/>
      <c r="EQ400" s="46"/>
      <c r="ER400" s="46"/>
      <c r="ES400" s="46"/>
      <c r="ET400" s="46"/>
      <c r="EU400" s="46"/>
      <c r="EV400" s="46"/>
      <c r="EW400" s="46"/>
      <c r="EX400" s="46"/>
      <c r="EY400" s="46"/>
      <c r="EZ400" s="46"/>
      <c r="FA400" s="46"/>
      <c r="FB400" s="46"/>
      <c r="FC400" s="46"/>
      <c r="FD400" s="46"/>
      <c r="FE400" s="46"/>
      <c r="FF400" s="46"/>
      <c r="FG400" s="46"/>
      <c r="FH400" s="46"/>
      <c r="FI400" s="46"/>
      <c r="FJ400" s="46"/>
      <c r="FK400" s="46"/>
      <c r="FL400" s="46"/>
      <c r="FM400" s="46"/>
      <c r="FN400" s="46"/>
      <c r="FO400" s="46"/>
      <c r="FP400" s="46"/>
      <c r="FQ400" s="46"/>
      <c r="FR400" s="46"/>
      <c r="FS400" s="46"/>
      <c r="FT400" s="46"/>
      <c r="FU400" s="46"/>
      <c r="FV400" s="46"/>
      <c r="FW400" s="46"/>
      <c r="FX400" s="46"/>
      <c r="FY400" s="46"/>
      <c r="FZ400" s="46"/>
      <c r="GA400" s="46"/>
      <c r="GB400" s="46"/>
      <c r="GC400" s="46"/>
      <c r="GD400" s="46"/>
      <c r="GE400" s="46"/>
      <c r="GF400" s="46"/>
      <c r="GG400" s="46"/>
      <c r="GH400" s="46"/>
      <c r="GI400" s="46"/>
      <c r="GJ400" s="46"/>
      <c r="GK400" s="46"/>
      <c r="GL400" s="46"/>
      <c r="GM400" s="46"/>
      <c r="GN400" s="46"/>
      <c r="GO400" s="46"/>
      <c r="GP400" s="46"/>
      <c r="GQ400" s="46"/>
      <c r="GR400" s="46"/>
      <c r="GS400" s="46"/>
      <c r="GT400" s="46"/>
      <c r="GU400" s="46"/>
      <c r="GV400" s="46"/>
      <c r="GW400" s="46"/>
      <c r="GX400" s="46"/>
      <c r="GY400" s="46"/>
      <c r="GZ400" s="46"/>
      <c r="HA400" s="46"/>
      <c r="HB400" s="46"/>
      <c r="HC400" s="46"/>
      <c r="HD400" s="46"/>
      <c r="HE400" s="46"/>
      <c r="HF400" s="46"/>
      <c r="HG400" s="46"/>
      <c r="HH400" s="46"/>
      <c r="HI400" s="46"/>
      <c r="HJ400" s="46"/>
      <c r="HK400" s="46"/>
      <c r="HL400" s="46"/>
      <c r="HM400" s="46"/>
      <c r="HN400" s="46"/>
      <c r="HO400" s="46"/>
      <c r="HP400" s="46"/>
      <c r="HQ400" s="46"/>
      <c r="HR400" s="46"/>
      <c r="HS400" s="46"/>
      <c r="HT400" s="46"/>
      <c r="HU400" s="46"/>
      <c r="HV400" s="46"/>
      <c r="HW400" s="46"/>
      <c r="HX400" s="46"/>
      <c r="HY400" s="46"/>
      <c r="HZ400" s="46"/>
      <c r="IA400" s="46"/>
      <c r="IB400" s="46"/>
      <c r="IC400" s="46"/>
      <c r="ID400" s="46"/>
      <c r="IE400" s="46"/>
      <c r="IF400" s="46"/>
      <c r="IG400" s="46"/>
      <c r="IH400" s="46"/>
      <c r="II400" s="46"/>
      <c r="IJ400" s="46"/>
      <c r="IK400" s="46"/>
      <c r="IL400" s="46"/>
      <c r="IM400" s="46"/>
      <c r="IN400" s="46"/>
      <c r="IO400" s="46"/>
      <c r="IP400" s="46"/>
      <c r="IQ400" s="46"/>
      <c r="IR400" s="46"/>
      <c r="IS400" s="46"/>
      <c r="IT400" s="46"/>
      <c r="IU400" s="46"/>
      <c r="IV400" s="46"/>
    </row>
    <row r="401" spans="18:25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c r="BH401" s="46"/>
      <c r="BI401" s="46"/>
      <c r="BJ401" s="46"/>
      <c r="BK401" s="46"/>
      <c r="BL401" s="46"/>
      <c r="BM401" s="46"/>
      <c r="BN401" s="46"/>
      <c r="BO401" s="46"/>
      <c r="BP401" s="46"/>
      <c r="BQ401" s="46"/>
      <c r="BR401" s="46"/>
      <c r="BS401" s="46"/>
      <c r="BT401" s="46"/>
      <c r="BU401" s="46"/>
      <c r="BV401" s="46"/>
      <c r="BW401" s="46"/>
      <c r="BX401" s="46"/>
      <c r="BY401" s="46"/>
      <c r="BZ401" s="46"/>
      <c r="CA401" s="46"/>
      <c r="CB401" s="46"/>
      <c r="CC401" s="46"/>
      <c r="CD401" s="46"/>
      <c r="CE401" s="46"/>
      <c r="CF401" s="46"/>
      <c r="CG401" s="46"/>
      <c r="CH401" s="46"/>
      <c r="CI401" s="46"/>
      <c r="CJ401" s="46"/>
      <c r="CK401" s="46"/>
      <c r="CL401" s="46"/>
      <c r="CM401" s="46"/>
      <c r="CN401" s="46"/>
      <c r="CO401" s="46"/>
      <c r="CP401" s="46"/>
      <c r="CQ401" s="46"/>
      <c r="CR401" s="46"/>
      <c r="CS401" s="46"/>
      <c r="CT401" s="46"/>
      <c r="CU401" s="46"/>
      <c r="CV401" s="46"/>
      <c r="CW401" s="46"/>
      <c r="CX401" s="46"/>
      <c r="CY401" s="46"/>
      <c r="CZ401" s="46"/>
      <c r="DA401" s="46"/>
      <c r="DB401" s="46"/>
      <c r="DC401" s="46"/>
      <c r="DD401" s="46"/>
      <c r="DE401" s="46"/>
      <c r="DF401" s="46"/>
      <c r="DG401" s="46"/>
      <c r="DH401" s="46"/>
      <c r="DI401" s="46"/>
      <c r="DJ401" s="46"/>
      <c r="DK401" s="46"/>
      <c r="DL401" s="46"/>
      <c r="DM401" s="46"/>
      <c r="DN401" s="46"/>
      <c r="DO401" s="46"/>
      <c r="DP401" s="46"/>
      <c r="DQ401" s="46"/>
      <c r="DR401" s="46"/>
      <c r="DS401" s="46"/>
      <c r="DT401" s="46"/>
      <c r="DU401" s="46"/>
      <c r="DV401" s="46"/>
      <c r="DW401" s="46"/>
      <c r="DX401" s="46"/>
      <c r="DY401" s="46"/>
      <c r="DZ401" s="46"/>
      <c r="EA401" s="46"/>
      <c r="EB401" s="46"/>
      <c r="EC401" s="46"/>
      <c r="ED401" s="46"/>
      <c r="EE401" s="46"/>
      <c r="EF401" s="46"/>
      <c r="EG401" s="46"/>
      <c r="EH401" s="46"/>
      <c r="EI401" s="46"/>
      <c r="EJ401" s="46"/>
      <c r="EK401" s="46"/>
      <c r="EL401" s="46"/>
      <c r="EM401" s="46"/>
      <c r="EN401" s="46"/>
      <c r="EO401" s="46"/>
      <c r="EP401" s="46"/>
      <c r="EQ401" s="46"/>
      <c r="ER401" s="46"/>
      <c r="ES401" s="46"/>
      <c r="ET401" s="46"/>
      <c r="EU401" s="46"/>
      <c r="EV401" s="46"/>
      <c r="EW401" s="46"/>
      <c r="EX401" s="46"/>
      <c r="EY401" s="46"/>
      <c r="EZ401" s="46"/>
      <c r="FA401" s="46"/>
      <c r="FB401" s="46"/>
      <c r="FC401" s="46"/>
      <c r="FD401" s="46"/>
      <c r="FE401" s="46"/>
      <c r="FF401" s="46"/>
      <c r="FG401" s="46"/>
      <c r="FH401" s="46"/>
      <c r="FI401" s="46"/>
      <c r="FJ401" s="46"/>
      <c r="FK401" s="46"/>
      <c r="FL401" s="46"/>
      <c r="FM401" s="46"/>
      <c r="FN401" s="46"/>
      <c r="FO401" s="46"/>
      <c r="FP401" s="46"/>
      <c r="FQ401" s="46"/>
      <c r="FR401" s="46"/>
      <c r="FS401" s="46"/>
      <c r="FT401" s="46"/>
      <c r="FU401" s="46"/>
      <c r="FV401" s="46"/>
      <c r="FW401" s="46"/>
      <c r="FX401" s="46"/>
      <c r="FY401" s="46"/>
      <c r="FZ401" s="46"/>
      <c r="GA401" s="46"/>
      <c r="GB401" s="46"/>
      <c r="GC401" s="46"/>
      <c r="GD401" s="46"/>
      <c r="GE401" s="46"/>
      <c r="GF401" s="46"/>
      <c r="GG401" s="46"/>
      <c r="GH401" s="46"/>
      <c r="GI401" s="46"/>
      <c r="GJ401" s="46"/>
      <c r="GK401" s="46"/>
      <c r="GL401" s="46"/>
      <c r="GM401" s="46"/>
      <c r="GN401" s="46"/>
      <c r="GO401" s="46"/>
      <c r="GP401" s="46"/>
      <c r="GQ401" s="46"/>
      <c r="GR401" s="46"/>
      <c r="GS401" s="46"/>
      <c r="GT401" s="46"/>
      <c r="GU401" s="46"/>
      <c r="GV401" s="46"/>
      <c r="GW401" s="46"/>
      <c r="GX401" s="46"/>
      <c r="GY401" s="46"/>
      <c r="GZ401" s="46"/>
      <c r="HA401" s="46"/>
      <c r="HB401" s="46"/>
      <c r="HC401" s="46"/>
      <c r="HD401" s="46"/>
      <c r="HE401" s="46"/>
      <c r="HF401" s="46"/>
      <c r="HG401" s="46"/>
      <c r="HH401" s="46"/>
      <c r="HI401" s="46"/>
      <c r="HJ401" s="46"/>
      <c r="HK401" s="46"/>
      <c r="HL401" s="46"/>
      <c r="HM401" s="46"/>
      <c r="HN401" s="46"/>
      <c r="HO401" s="46"/>
      <c r="HP401" s="46"/>
      <c r="HQ401" s="46"/>
      <c r="HR401" s="46"/>
      <c r="HS401" s="46"/>
      <c r="HT401" s="46"/>
      <c r="HU401" s="46"/>
      <c r="HV401" s="46"/>
      <c r="HW401" s="46"/>
      <c r="HX401" s="46"/>
      <c r="HY401" s="46"/>
      <c r="HZ401" s="46"/>
      <c r="IA401" s="46"/>
      <c r="IB401" s="46"/>
      <c r="IC401" s="46"/>
      <c r="ID401" s="46"/>
      <c r="IE401" s="46"/>
      <c r="IF401" s="46"/>
      <c r="IG401" s="46"/>
      <c r="IH401" s="46"/>
      <c r="II401" s="46"/>
      <c r="IJ401" s="46"/>
      <c r="IK401" s="46"/>
      <c r="IL401" s="46"/>
      <c r="IM401" s="46"/>
      <c r="IN401" s="46"/>
      <c r="IO401" s="46"/>
      <c r="IP401" s="46"/>
      <c r="IQ401" s="46"/>
      <c r="IR401" s="46"/>
      <c r="IS401" s="46"/>
      <c r="IT401" s="46"/>
      <c r="IU401" s="46"/>
      <c r="IV401" s="46"/>
    </row>
    <row r="402" spans="18:256">
      <c r="R402" s="46"/>
      <c r="S402" s="46"/>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c r="BE402" s="46"/>
      <c r="BF402" s="46"/>
      <c r="BG402" s="46"/>
      <c r="BH402" s="46"/>
      <c r="BI402" s="46"/>
      <c r="BJ402" s="46"/>
      <c r="BK402" s="46"/>
      <c r="BL402" s="46"/>
      <c r="BM402" s="46"/>
      <c r="BN402" s="46"/>
      <c r="BO402" s="46"/>
      <c r="BP402" s="46"/>
      <c r="BQ402" s="46"/>
      <c r="BR402" s="46"/>
      <c r="BS402" s="46"/>
      <c r="BT402" s="46"/>
      <c r="BU402" s="46"/>
      <c r="BV402" s="46"/>
      <c r="BW402" s="46"/>
      <c r="BX402" s="46"/>
      <c r="BY402" s="46"/>
      <c r="BZ402" s="46"/>
      <c r="CA402" s="46"/>
      <c r="CB402" s="46"/>
      <c r="CC402" s="46"/>
      <c r="CD402" s="46"/>
      <c r="CE402" s="46"/>
      <c r="CF402" s="46"/>
      <c r="CG402" s="46"/>
      <c r="CH402" s="46"/>
      <c r="CI402" s="46"/>
      <c r="CJ402" s="46"/>
      <c r="CK402" s="46"/>
      <c r="CL402" s="46"/>
      <c r="CM402" s="46"/>
      <c r="CN402" s="46"/>
      <c r="CO402" s="46"/>
      <c r="CP402" s="46"/>
      <c r="CQ402" s="46"/>
      <c r="CR402" s="46"/>
      <c r="CS402" s="46"/>
      <c r="CT402" s="46"/>
      <c r="CU402" s="46"/>
      <c r="CV402" s="46"/>
      <c r="CW402" s="46"/>
      <c r="CX402" s="46"/>
      <c r="CY402" s="46"/>
      <c r="CZ402" s="46"/>
      <c r="DA402" s="46"/>
      <c r="DB402" s="46"/>
      <c r="DC402" s="46"/>
      <c r="DD402" s="46"/>
      <c r="DE402" s="46"/>
      <c r="DF402" s="46"/>
      <c r="DG402" s="46"/>
      <c r="DH402" s="46"/>
      <c r="DI402" s="46"/>
      <c r="DJ402" s="46"/>
      <c r="DK402" s="46"/>
      <c r="DL402" s="46"/>
      <c r="DM402" s="46"/>
      <c r="DN402" s="46"/>
      <c r="DO402" s="46"/>
      <c r="DP402" s="46"/>
      <c r="DQ402" s="46"/>
      <c r="DR402" s="46"/>
      <c r="DS402" s="46"/>
      <c r="DT402" s="46"/>
      <c r="DU402" s="46"/>
      <c r="DV402" s="46"/>
      <c r="DW402" s="46"/>
      <c r="DX402" s="46"/>
      <c r="DY402" s="46"/>
      <c r="DZ402" s="46"/>
      <c r="EA402" s="46"/>
      <c r="EB402" s="46"/>
      <c r="EC402" s="46"/>
      <c r="ED402" s="46"/>
      <c r="EE402" s="46"/>
      <c r="EF402" s="46"/>
      <c r="EG402" s="46"/>
      <c r="EH402" s="46"/>
      <c r="EI402" s="46"/>
      <c r="EJ402" s="46"/>
      <c r="EK402" s="46"/>
      <c r="EL402" s="46"/>
      <c r="EM402" s="46"/>
      <c r="EN402" s="46"/>
      <c r="EO402" s="46"/>
      <c r="EP402" s="46"/>
      <c r="EQ402" s="46"/>
      <c r="ER402" s="46"/>
      <c r="ES402" s="46"/>
      <c r="ET402" s="46"/>
      <c r="EU402" s="46"/>
      <c r="EV402" s="46"/>
      <c r="EW402" s="46"/>
      <c r="EX402" s="46"/>
      <c r="EY402" s="46"/>
      <c r="EZ402" s="46"/>
      <c r="FA402" s="46"/>
      <c r="FB402" s="46"/>
      <c r="FC402" s="46"/>
      <c r="FD402" s="46"/>
      <c r="FE402" s="46"/>
      <c r="FF402" s="46"/>
      <c r="FG402" s="46"/>
      <c r="FH402" s="46"/>
      <c r="FI402" s="46"/>
      <c r="FJ402" s="46"/>
      <c r="FK402" s="46"/>
      <c r="FL402" s="46"/>
      <c r="FM402" s="46"/>
      <c r="FN402" s="46"/>
      <c r="FO402" s="46"/>
      <c r="FP402" s="46"/>
      <c r="FQ402" s="46"/>
      <c r="FR402" s="46"/>
      <c r="FS402" s="46"/>
      <c r="FT402" s="46"/>
      <c r="FU402" s="46"/>
      <c r="FV402" s="46"/>
      <c r="FW402" s="46"/>
      <c r="FX402" s="46"/>
      <c r="FY402" s="46"/>
      <c r="FZ402" s="46"/>
      <c r="GA402" s="46"/>
      <c r="GB402" s="46"/>
      <c r="GC402" s="46"/>
      <c r="GD402" s="46"/>
      <c r="GE402" s="46"/>
      <c r="GF402" s="46"/>
      <c r="GG402" s="46"/>
      <c r="GH402" s="46"/>
      <c r="GI402" s="46"/>
      <c r="GJ402" s="46"/>
      <c r="GK402" s="46"/>
      <c r="GL402" s="46"/>
      <c r="GM402" s="46"/>
      <c r="GN402" s="46"/>
      <c r="GO402" s="46"/>
      <c r="GP402" s="46"/>
      <c r="GQ402" s="46"/>
      <c r="GR402" s="46"/>
      <c r="GS402" s="46"/>
      <c r="GT402" s="46"/>
      <c r="GU402" s="46"/>
      <c r="GV402" s="46"/>
      <c r="GW402" s="46"/>
      <c r="GX402" s="46"/>
      <c r="GY402" s="46"/>
      <c r="GZ402" s="46"/>
      <c r="HA402" s="46"/>
      <c r="HB402" s="46"/>
      <c r="HC402" s="46"/>
      <c r="HD402" s="46"/>
      <c r="HE402" s="46"/>
      <c r="HF402" s="46"/>
      <c r="HG402" s="46"/>
      <c r="HH402" s="46"/>
      <c r="HI402" s="46"/>
      <c r="HJ402" s="46"/>
      <c r="HK402" s="46"/>
      <c r="HL402" s="46"/>
      <c r="HM402" s="46"/>
      <c r="HN402" s="46"/>
      <c r="HO402" s="46"/>
      <c r="HP402" s="46"/>
      <c r="HQ402" s="46"/>
      <c r="HR402" s="46"/>
      <c r="HS402" s="46"/>
      <c r="HT402" s="46"/>
      <c r="HU402" s="46"/>
      <c r="HV402" s="46"/>
      <c r="HW402" s="46"/>
      <c r="HX402" s="46"/>
      <c r="HY402" s="46"/>
      <c r="HZ402" s="46"/>
      <c r="IA402" s="46"/>
      <c r="IB402" s="46"/>
      <c r="IC402" s="46"/>
      <c r="ID402" s="46"/>
      <c r="IE402" s="46"/>
      <c r="IF402" s="46"/>
      <c r="IG402" s="46"/>
      <c r="IH402" s="46"/>
      <c r="II402" s="46"/>
      <c r="IJ402" s="46"/>
      <c r="IK402" s="46"/>
      <c r="IL402" s="46"/>
      <c r="IM402" s="46"/>
      <c r="IN402" s="46"/>
      <c r="IO402" s="46"/>
      <c r="IP402" s="46"/>
      <c r="IQ402" s="46"/>
      <c r="IR402" s="46"/>
      <c r="IS402" s="46"/>
      <c r="IT402" s="46"/>
      <c r="IU402" s="46"/>
      <c r="IV402" s="46"/>
    </row>
    <row r="403" spans="18:25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6"/>
      <c r="BZ403" s="46"/>
      <c r="CA403" s="46"/>
      <c r="CB403" s="46"/>
      <c r="CC403" s="46"/>
      <c r="CD403" s="46"/>
      <c r="CE403" s="46"/>
      <c r="CF403" s="46"/>
      <c r="CG403" s="46"/>
      <c r="CH403" s="46"/>
      <c r="CI403" s="46"/>
      <c r="CJ403" s="46"/>
      <c r="CK403" s="46"/>
      <c r="CL403" s="46"/>
      <c r="CM403" s="46"/>
      <c r="CN403" s="46"/>
      <c r="CO403" s="46"/>
      <c r="CP403" s="46"/>
      <c r="CQ403" s="46"/>
      <c r="CR403" s="46"/>
      <c r="CS403" s="46"/>
      <c r="CT403" s="46"/>
      <c r="CU403" s="46"/>
      <c r="CV403" s="46"/>
      <c r="CW403" s="46"/>
      <c r="CX403" s="46"/>
      <c r="CY403" s="46"/>
      <c r="CZ403" s="46"/>
      <c r="DA403" s="46"/>
      <c r="DB403" s="46"/>
      <c r="DC403" s="46"/>
      <c r="DD403" s="46"/>
      <c r="DE403" s="46"/>
      <c r="DF403" s="46"/>
      <c r="DG403" s="46"/>
      <c r="DH403" s="46"/>
      <c r="DI403" s="46"/>
      <c r="DJ403" s="46"/>
      <c r="DK403" s="46"/>
      <c r="DL403" s="46"/>
      <c r="DM403" s="46"/>
      <c r="DN403" s="46"/>
      <c r="DO403" s="46"/>
      <c r="DP403" s="46"/>
      <c r="DQ403" s="46"/>
      <c r="DR403" s="46"/>
      <c r="DS403" s="46"/>
      <c r="DT403" s="46"/>
      <c r="DU403" s="46"/>
      <c r="DV403" s="46"/>
      <c r="DW403" s="46"/>
      <c r="DX403" s="46"/>
      <c r="DY403" s="46"/>
      <c r="DZ403" s="46"/>
      <c r="EA403" s="46"/>
      <c r="EB403" s="46"/>
      <c r="EC403" s="46"/>
      <c r="ED403" s="46"/>
      <c r="EE403" s="46"/>
      <c r="EF403" s="46"/>
      <c r="EG403" s="46"/>
      <c r="EH403" s="46"/>
      <c r="EI403" s="46"/>
      <c r="EJ403" s="46"/>
      <c r="EK403" s="46"/>
      <c r="EL403" s="46"/>
      <c r="EM403" s="46"/>
      <c r="EN403" s="46"/>
      <c r="EO403" s="46"/>
      <c r="EP403" s="46"/>
      <c r="EQ403" s="46"/>
      <c r="ER403" s="46"/>
      <c r="ES403" s="46"/>
      <c r="ET403" s="46"/>
      <c r="EU403" s="46"/>
      <c r="EV403" s="46"/>
      <c r="EW403" s="46"/>
      <c r="EX403" s="46"/>
      <c r="EY403" s="46"/>
      <c r="EZ403" s="46"/>
      <c r="FA403" s="46"/>
      <c r="FB403" s="46"/>
      <c r="FC403" s="46"/>
      <c r="FD403" s="46"/>
      <c r="FE403" s="46"/>
      <c r="FF403" s="46"/>
      <c r="FG403" s="46"/>
      <c r="FH403" s="46"/>
      <c r="FI403" s="46"/>
      <c r="FJ403" s="46"/>
      <c r="FK403" s="46"/>
      <c r="FL403" s="46"/>
      <c r="FM403" s="46"/>
      <c r="FN403" s="46"/>
      <c r="FO403" s="46"/>
      <c r="FP403" s="46"/>
      <c r="FQ403" s="46"/>
      <c r="FR403" s="46"/>
      <c r="FS403" s="46"/>
      <c r="FT403" s="46"/>
      <c r="FU403" s="46"/>
      <c r="FV403" s="46"/>
      <c r="FW403" s="46"/>
      <c r="FX403" s="46"/>
      <c r="FY403" s="46"/>
      <c r="FZ403" s="46"/>
      <c r="GA403" s="46"/>
      <c r="GB403" s="46"/>
      <c r="GC403" s="46"/>
      <c r="GD403" s="46"/>
      <c r="GE403" s="46"/>
      <c r="GF403" s="46"/>
      <c r="GG403" s="46"/>
      <c r="GH403" s="46"/>
      <c r="GI403" s="46"/>
      <c r="GJ403" s="46"/>
      <c r="GK403" s="46"/>
      <c r="GL403" s="46"/>
      <c r="GM403" s="46"/>
      <c r="GN403" s="46"/>
      <c r="GO403" s="46"/>
      <c r="GP403" s="46"/>
      <c r="GQ403" s="46"/>
      <c r="GR403" s="46"/>
      <c r="GS403" s="46"/>
      <c r="GT403" s="46"/>
      <c r="GU403" s="46"/>
      <c r="GV403" s="46"/>
      <c r="GW403" s="46"/>
      <c r="GX403" s="46"/>
      <c r="GY403" s="46"/>
      <c r="GZ403" s="46"/>
      <c r="HA403" s="46"/>
      <c r="HB403" s="46"/>
      <c r="HC403" s="46"/>
      <c r="HD403" s="46"/>
      <c r="HE403" s="46"/>
      <c r="HF403" s="46"/>
      <c r="HG403" s="46"/>
      <c r="HH403" s="46"/>
      <c r="HI403" s="46"/>
      <c r="HJ403" s="46"/>
      <c r="HK403" s="46"/>
      <c r="HL403" s="46"/>
      <c r="HM403" s="46"/>
      <c r="HN403" s="46"/>
      <c r="HO403" s="46"/>
      <c r="HP403" s="46"/>
      <c r="HQ403" s="46"/>
      <c r="HR403" s="46"/>
      <c r="HS403" s="46"/>
      <c r="HT403" s="46"/>
      <c r="HU403" s="46"/>
      <c r="HV403" s="46"/>
      <c r="HW403" s="46"/>
      <c r="HX403" s="46"/>
      <c r="HY403" s="46"/>
      <c r="HZ403" s="46"/>
      <c r="IA403" s="46"/>
      <c r="IB403" s="46"/>
      <c r="IC403" s="46"/>
      <c r="ID403" s="46"/>
      <c r="IE403" s="46"/>
      <c r="IF403" s="46"/>
      <c r="IG403" s="46"/>
      <c r="IH403" s="46"/>
      <c r="II403" s="46"/>
      <c r="IJ403" s="46"/>
      <c r="IK403" s="46"/>
      <c r="IL403" s="46"/>
      <c r="IM403" s="46"/>
      <c r="IN403" s="46"/>
      <c r="IO403" s="46"/>
      <c r="IP403" s="46"/>
      <c r="IQ403" s="46"/>
      <c r="IR403" s="46"/>
      <c r="IS403" s="46"/>
      <c r="IT403" s="46"/>
      <c r="IU403" s="46"/>
      <c r="IV403" s="46"/>
    </row>
    <row r="404" spans="18:25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c r="BH404" s="46"/>
      <c r="BI404" s="46"/>
      <c r="BJ404" s="46"/>
      <c r="BK404" s="46"/>
      <c r="BL404" s="46"/>
      <c r="BM404" s="46"/>
      <c r="BN404" s="46"/>
      <c r="BO404" s="46"/>
      <c r="BP404" s="46"/>
      <c r="BQ404" s="46"/>
      <c r="BR404" s="46"/>
      <c r="BS404" s="46"/>
      <c r="BT404" s="46"/>
      <c r="BU404" s="46"/>
      <c r="BV404" s="46"/>
      <c r="BW404" s="46"/>
      <c r="BX404" s="46"/>
      <c r="BY404" s="46"/>
      <c r="BZ404" s="46"/>
      <c r="CA404" s="46"/>
      <c r="CB404" s="46"/>
      <c r="CC404" s="46"/>
      <c r="CD404" s="46"/>
      <c r="CE404" s="46"/>
      <c r="CF404" s="46"/>
      <c r="CG404" s="46"/>
      <c r="CH404" s="46"/>
      <c r="CI404" s="46"/>
      <c r="CJ404" s="46"/>
      <c r="CK404" s="46"/>
      <c r="CL404" s="46"/>
      <c r="CM404" s="46"/>
      <c r="CN404" s="46"/>
      <c r="CO404" s="46"/>
      <c r="CP404" s="46"/>
      <c r="CQ404" s="46"/>
      <c r="CR404" s="46"/>
      <c r="CS404" s="46"/>
      <c r="CT404" s="46"/>
      <c r="CU404" s="46"/>
      <c r="CV404" s="46"/>
      <c r="CW404" s="46"/>
      <c r="CX404" s="46"/>
      <c r="CY404" s="46"/>
      <c r="CZ404" s="46"/>
      <c r="DA404" s="46"/>
      <c r="DB404" s="46"/>
      <c r="DC404" s="46"/>
      <c r="DD404" s="46"/>
      <c r="DE404" s="46"/>
      <c r="DF404" s="46"/>
      <c r="DG404" s="46"/>
      <c r="DH404" s="46"/>
      <c r="DI404" s="46"/>
      <c r="DJ404" s="46"/>
      <c r="DK404" s="46"/>
      <c r="DL404" s="46"/>
      <c r="DM404" s="46"/>
      <c r="DN404" s="46"/>
      <c r="DO404" s="46"/>
      <c r="DP404" s="46"/>
      <c r="DQ404" s="46"/>
      <c r="DR404" s="46"/>
      <c r="DS404" s="46"/>
      <c r="DT404" s="46"/>
      <c r="DU404" s="46"/>
      <c r="DV404" s="46"/>
      <c r="DW404" s="46"/>
      <c r="DX404" s="46"/>
      <c r="DY404" s="46"/>
      <c r="DZ404" s="46"/>
      <c r="EA404" s="46"/>
      <c r="EB404" s="46"/>
      <c r="EC404" s="46"/>
      <c r="ED404" s="46"/>
      <c r="EE404" s="46"/>
      <c r="EF404" s="46"/>
      <c r="EG404" s="46"/>
      <c r="EH404" s="46"/>
      <c r="EI404" s="46"/>
      <c r="EJ404" s="46"/>
      <c r="EK404" s="46"/>
      <c r="EL404" s="46"/>
      <c r="EM404" s="46"/>
      <c r="EN404" s="46"/>
      <c r="EO404" s="46"/>
      <c r="EP404" s="46"/>
      <c r="EQ404" s="46"/>
      <c r="ER404" s="46"/>
      <c r="ES404" s="46"/>
      <c r="ET404" s="46"/>
      <c r="EU404" s="46"/>
      <c r="EV404" s="46"/>
      <c r="EW404" s="46"/>
      <c r="EX404" s="46"/>
      <c r="EY404" s="46"/>
      <c r="EZ404" s="46"/>
      <c r="FA404" s="46"/>
      <c r="FB404" s="46"/>
      <c r="FC404" s="46"/>
      <c r="FD404" s="46"/>
      <c r="FE404" s="46"/>
      <c r="FF404" s="46"/>
      <c r="FG404" s="46"/>
      <c r="FH404" s="46"/>
      <c r="FI404" s="46"/>
      <c r="FJ404" s="46"/>
      <c r="FK404" s="46"/>
      <c r="FL404" s="46"/>
      <c r="FM404" s="46"/>
      <c r="FN404" s="46"/>
      <c r="FO404" s="46"/>
      <c r="FP404" s="46"/>
      <c r="FQ404" s="46"/>
      <c r="FR404" s="46"/>
      <c r="FS404" s="46"/>
      <c r="FT404" s="46"/>
      <c r="FU404" s="46"/>
      <c r="FV404" s="46"/>
      <c r="FW404" s="46"/>
      <c r="FX404" s="46"/>
      <c r="FY404" s="46"/>
      <c r="FZ404" s="46"/>
      <c r="GA404" s="46"/>
      <c r="GB404" s="46"/>
      <c r="GC404" s="46"/>
      <c r="GD404" s="46"/>
      <c r="GE404" s="46"/>
      <c r="GF404" s="46"/>
      <c r="GG404" s="46"/>
      <c r="GH404" s="46"/>
      <c r="GI404" s="46"/>
      <c r="GJ404" s="46"/>
      <c r="GK404" s="46"/>
      <c r="GL404" s="46"/>
      <c r="GM404" s="46"/>
      <c r="GN404" s="46"/>
      <c r="GO404" s="46"/>
      <c r="GP404" s="46"/>
      <c r="GQ404" s="46"/>
      <c r="GR404" s="46"/>
      <c r="GS404" s="46"/>
      <c r="GT404" s="46"/>
      <c r="GU404" s="46"/>
      <c r="GV404" s="46"/>
      <c r="GW404" s="46"/>
      <c r="GX404" s="46"/>
      <c r="GY404" s="46"/>
      <c r="GZ404" s="46"/>
      <c r="HA404" s="46"/>
      <c r="HB404" s="46"/>
      <c r="HC404" s="46"/>
      <c r="HD404" s="46"/>
      <c r="HE404" s="46"/>
      <c r="HF404" s="46"/>
      <c r="HG404" s="46"/>
      <c r="HH404" s="46"/>
      <c r="HI404" s="46"/>
      <c r="HJ404" s="46"/>
      <c r="HK404" s="46"/>
      <c r="HL404" s="46"/>
      <c r="HM404" s="46"/>
      <c r="HN404" s="46"/>
      <c r="HO404" s="46"/>
      <c r="HP404" s="46"/>
      <c r="HQ404" s="46"/>
      <c r="HR404" s="46"/>
      <c r="HS404" s="46"/>
      <c r="HT404" s="46"/>
      <c r="HU404" s="46"/>
      <c r="HV404" s="46"/>
      <c r="HW404" s="46"/>
      <c r="HX404" s="46"/>
      <c r="HY404" s="46"/>
      <c r="HZ404" s="46"/>
      <c r="IA404" s="46"/>
      <c r="IB404" s="46"/>
      <c r="IC404" s="46"/>
      <c r="ID404" s="46"/>
      <c r="IE404" s="46"/>
      <c r="IF404" s="46"/>
      <c r="IG404" s="46"/>
      <c r="IH404" s="46"/>
      <c r="II404" s="46"/>
      <c r="IJ404" s="46"/>
      <c r="IK404" s="46"/>
      <c r="IL404" s="46"/>
      <c r="IM404" s="46"/>
      <c r="IN404" s="46"/>
      <c r="IO404" s="46"/>
      <c r="IP404" s="46"/>
      <c r="IQ404" s="46"/>
      <c r="IR404" s="46"/>
      <c r="IS404" s="46"/>
      <c r="IT404" s="46"/>
      <c r="IU404" s="46"/>
      <c r="IV404" s="46"/>
    </row>
    <row r="405" spans="18:25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6"/>
      <c r="BZ405" s="46"/>
      <c r="CA405" s="46"/>
      <c r="CB405" s="46"/>
      <c r="CC405" s="46"/>
      <c r="CD405" s="46"/>
      <c r="CE405" s="46"/>
      <c r="CF405" s="46"/>
      <c r="CG405" s="46"/>
      <c r="CH405" s="46"/>
      <c r="CI405" s="46"/>
      <c r="CJ405" s="46"/>
      <c r="CK405" s="46"/>
      <c r="CL405" s="46"/>
      <c r="CM405" s="46"/>
      <c r="CN405" s="46"/>
      <c r="CO405" s="46"/>
      <c r="CP405" s="46"/>
      <c r="CQ405" s="46"/>
      <c r="CR405" s="46"/>
      <c r="CS405" s="46"/>
      <c r="CT405" s="46"/>
      <c r="CU405" s="46"/>
      <c r="CV405" s="46"/>
      <c r="CW405" s="46"/>
      <c r="CX405" s="46"/>
      <c r="CY405" s="46"/>
      <c r="CZ405" s="46"/>
      <c r="DA405" s="46"/>
      <c r="DB405" s="46"/>
      <c r="DC405" s="46"/>
      <c r="DD405" s="46"/>
      <c r="DE405" s="46"/>
      <c r="DF405" s="46"/>
      <c r="DG405" s="46"/>
      <c r="DH405" s="46"/>
      <c r="DI405" s="46"/>
      <c r="DJ405" s="46"/>
      <c r="DK405" s="46"/>
      <c r="DL405" s="46"/>
      <c r="DM405" s="46"/>
      <c r="DN405" s="46"/>
      <c r="DO405" s="46"/>
      <c r="DP405" s="46"/>
      <c r="DQ405" s="46"/>
      <c r="DR405" s="46"/>
      <c r="DS405" s="46"/>
      <c r="DT405" s="46"/>
      <c r="DU405" s="46"/>
      <c r="DV405" s="46"/>
      <c r="DW405" s="46"/>
      <c r="DX405" s="46"/>
      <c r="DY405" s="46"/>
      <c r="DZ405" s="46"/>
      <c r="EA405" s="46"/>
      <c r="EB405" s="46"/>
      <c r="EC405" s="46"/>
      <c r="ED405" s="46"/>
      <c r="EE405" s="46"/>
      <c r="EF405" s="46"/>
      <c r="EG405" s="46"/>
      <c r="EH405" s="46"/>
      <c r="EI405" s="46"/>
      <c r="EJ405" s="46"/>
      <c r="EK405" s="46"/>
      <c r="EL405" s="46"/>
      <c r="EM405" s="46"/>
      <c r="EN405" s="46"/>
      <c r="EO405" s="46"/>
      <c r="EP405" s="46"/>
      <c r="EQ405" s="46"/>
      <c r="ER405" s="46"/>
      <c r="ES405" s="46"/>
      <c r="ET405" s="46"/>
      <c r="EU405" s="46"/>
      <c r="EV405" s="46"/>
      <c r="EW405" s="46"/>
      <c r="EX405" s="46"/>
      <c r="EY405" s="46"/>
      <c r="EZ405" s="46"/>
      <c r="FA405" s="46"/>
      <c r="FB405" s="46"/>
      <c r="FC405" s="46"/>
      <c r="FD405" s="46"/>
      <c r="FE405" s="46"/>
      <c r="FF405" s="46"/>
      <c r="FG405" s="46"/>
      <c r="FH405" s="46"/>
      <c r="FI405" s="46"/>
      <c r="FJ405" s="46"/>
      <c r="FK405" s="46"/>
      <c r="FL405" s="46"/>
      <c r="FM405" s="46"/>
      <c r="FN405" s="46"/>
      <c r="FO405" s="46"/>
      <c r="FP405" s="46"/>
      <c r="FQ405" s="46"/>
      <c r="FR405" s="46"/>
      <c r="FS405" s="46"/>
      <c r="FT405" s="46"/>
      <c r="FU405" s="46"/>
      <c r="FV405" s="46"/>
      <c r="FW405" s="46"/>
      <c r="FX405" s="46"/>
      <c r="FY405" s="46"/>
      <c r="FZ405" s="46"/>
      <c r="GA405" s="46"/>
      <c r="GB405" s="46"/>
      <c r="GC405" s="46"/>
      <c r="GD405" s="46"/>
      <c r="GE405" s="46"/>
      <c r="GF405" s="46"/>
      <c r="GG405" s="46"/>
      <c r="GH405" s="46"/>
      <c r="GI405" s="46"/>
      <c r="GJ405" s="46"/>
      <c r="GK405" s="46"/>
      <c r="GL405" s="46"/>
      <c r="GM405" s="46"/>
      <c r="GN405" s="46"/>
      <c r="GO405" s="46"/>
      <c r="GP405" s="46"/>
      <c r="GQ405" s="46"/>
      <c r="GR405" s="46"/>
      <c r="GS405" s="46"/>
      <c r="GT405" s="46"/>
      <c r="GU405" s="46"/>
      <c r="GV405" s="46"/>
      <c r="GW405" s="46"/>
      <c r="GX405" s="46"/>
      <c r="GY405" s="46"/>
      <c r="GZ405" s="46"/>
      <c r="HA405" s="46"/>
      <c r="HB405" s="46"/>
      <c r="HC405" s="46"/>
      <c r="HD405" s="46"/>
      <c r="HE405" s="46"/>
      <c r="HF405" s="46"/>
      <c r="HG405" s="46"/>
      <c r="HH405" s="46"/>
      <c r="HI405" s="46"/>
      <c r="HJ405" s="46"/>
      <c r="HK405" s="46"/>
      <c r="HL405" s="46"/>
      <c r="HM405" s="46"/>
      <c r="HN405" s="46"/>
      <c r="HO405" s="46"/>
      <c r="HP405" s="46"/>
      <c r="HQ405" s="46"/>
      <c r="HR405" s="46"/>
      <c r="HS405" s="46"/>
      <c r="HT405" s="46"/>
      <c r="HU405" s="46"/>
      <c r="HV405" s="46"/>
      <c r="HW405" s="46"/>
      <c r="HX405" s="46"/>
      <c r="HY405" s="46"/>
      <c r="HZ405" s="46"/>
      <c r="IA405" s="46"/>
      <c r="IB405" s="46"/>
      <c r="IC405" s="46"/>
      <c r="ID405" s="46"/>
      <c r="IE405" s="46"/>
      <c r="IF405" s="46"/>
      <c r="IG405" s="46"/>
      <c r="IH405" s="46"/>
      <c r="II405" s="46"/>
      <c r="IJ405" s="46"/>
      <c r="IK405" s="46"/>
      <c r="IL405" s="46"/>
      <c r="IM405" s="46"/>
      <c r="IN405" s="46"/>
      <c r="IO405" s="46"/>
      <c r="IP405" s="46"/>
      <c r="IQ405" s="46"/>
      <c r="IR405" s="46"/>
      <c r="IS405" s="46"/>
      <c r="IT405" s="46"/>
      <c r="IU405" s="46"/>
      <c r="IV405" s="46"/>
    </row>
    <row r="406" spans="18:25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c r="BH406" s="46"/>
      <c r="BI406" s="46"/>
      <c r="BJ406" s="46"/>
      <c r="BK406" s="46"/>
      <c r="BL406" s="46"/>
      <c r="BM406" s="46"/>
      <c r="BN406" s="46"/>
      <c r="BO406" s="46"/>
      <c r="BP406" s="46"/>
      <c r="BQ406" s="46"/>
      <c r="BR406" s="46"/>
      <c r="BS406" s="46"/>
      <c r="BT406" s="46"/>
      <c r="BU406" s="46"/>
      <c r="BV406" s="46"/>
      <c r="BW406" s="46"/>
      <c r="BX406" s="46"/>
      <c r="BY406" s="46"/>
      <c r="BZ406" s="46"/>
      <c r="CA406" s="46"/>
      <c r="CB406" s="46"/>
      <c r="CC406" s="46"/>
      <c r="CD406" s="46"/>
      <c r="CE406" s="46"/>
      <c r="CF406" s="46"/>
      <c r="CG406" s="46"/>
      <c r="CH406" s="46"/>
      <c r="CI406" s="46"/>
      <c r="CJ406" s="46"/>
      <c r="CK406" s="46"/>
      <c r="CL406" s="46"/>
      <c r="CM406" s="46"/>
      <c r="CN406" s="46"/>
      <c r="CO406" s="46"/>
      <c r="CP406" s="46"/>
      <c r="CQ406" s="46"/>
      <c r="CR406" s="46"/>
      <c r="CS406" s="46"/>
      <c r="CT406" s="46"/>
      <c r="CU406" s="46"/>
      <c r="CV406" s="46"/>
      <c r="CW406" s="46"/>
      <c r="CX406" s="46"/>
      <c r="CY406" s="46"/>
      <c r="CZ406" s="46"/>
      <c r="DA406" s="46"/>
      <c r="DB406" s="46"/>
      <c r="DC406" s="46"/>
      <c r="DD406" s="46"/>
      <c r="DE406" s="46"/>
      <c r="DF406" s="46"/>
      <c r="DG406" s="46"/>
      <c r="DH406" s="46"/>
      <c r="DI406" s="46"/>
      <c r="DJ406" s="46"/>
      <c r="DK406" s="46"/>
      <c r="DL406" s="46"/>
      <c r="DM406" s="46"/>
      <c r="DN406" s="46"/>
      <c r="DO406" s="46"/>
      <c r="DP406" s="46"/>
      <c r="DQ406" s="46"/>
      <c r="DR406" s="46"/>
      <c r="DS406" s="46"/>
      <c r="DT406" s="46"/>
      <c r="DU406" s="46"/>
      <c r="DV406" s="46"/>
      <c r="DW406" s="46"/>
      <c r="DX406" s="46"/>
      <c r="DY406" s="46"/>
      <c r="DZ406" s="46"/>
      <c r="EA406" s="46"/>
      <c r="EB406" s="46"/>
      <c r="EC406" s="46"/>
      <c r="ED406" s="46"/>
      <c r="EE406" s="46"/>
      <c r="EF406" s="46"/>
      <c r="EG406" s="46"/>
      <c r="EH406" s="46"/>
      <c r="EI406" s="46"/>
      <c r="EJ406" s="46"/>
      <c r="EK406" s="46"/>
      <c r="EL406" s="46"/>
      <c r="EM406" s="46"/>
      <c r="EN406" s="46"/>
      <c r="EO406" s="46"/>
      <c r="EP406" s="46"/>
      <c r="EQ406" s="46"/>
      <c r="ER406" s="46"/>
      <c r="ES406" s="46"/>
      <c r="ET406" s="46"/>
      <c r="EU406" s="46"/>
      <c r="EV406" s="46"/>
      <c r="EW406" s="46"/>
      <c r="EX406" s="46"/>
      <c r="EY406" s="46"/>
      <c r="EZ406" s="46"/>
      <c r="FA406" s="46"/>
      <c r="FB406" s="46"/>
      <c r="FC406" s="46"/>
      <c r="FD406" s="46"/>
      <c r="FE406" s="46"/>
      <c r="FF406" s="46"/>
      <c r="FG406" s="46"/>
      <c r="FH406" s="46"/>
      <c r="FI406" s="46"/>
      <c r="FJ406" s="46"/>
      <c r="FK406" s="46"/>
      <c r="FL406" s="46"/>
      <c r="FM406" s="46"/>
      <c r="FN406" s="46"/>
      <c r="FO406" s="46"/>
      <c r="FP406" s="46"/>
      <c r="FQ406" s="46"/>
      <c r="FR406" s="46"/>
      <c r="FS406" s="46"/>
      <c r="FT406" s="46"/>
      <c r="FU406" s="46"/>
      <c r="FV406" s="46"/>
      <c r="FW406" s="46"/>
      <c r="FX406" s="46"/>
      <c r="FY406" s="46"/>
      <c r="FZ406" s="46"/>
      <c r="GA406" s="46"/>
      <c r="GB406" s="46"/>
      <c r="GC406" s="46"/>
      <c r="GD406" s="46"/>
      <c r="GE406" s="46"/>
      <c r="GF406" s="46"/>
      <c r="GG406" s="46"/>
      <c r="GH406" s="46"/>
      <c r="GI406" s="46"/>
      <c r="GJ406" s="46"/>
      <c r="GK406" s="46"/>
      <c r="GL406" s="46"/>
      <c r="GM406" s="46"/>
      <c r="GN406" s="46"/>
      <c r="GO406" s="46"/>
      <c r="GP406" s="46"/>
      <c r="GQ406" s="46"/>
      <c r="GR406" s="46"/>
      <c r="GS406" s="46"/>
      <c r="GT406" s="46"/>
      <c r="GU406" s="46"/>
      <c r="GV406" s="46"/>
      <c r="GW406" s="46"/>
      <c r="GX406" s="46"/>
      <c r="GY406" s="46"/>
      <c r="GZ406" s="46"/>
      <c r="HA406" s="46"/>
      <c r="HB406" s="46"/>
      <c r="HC406" s="46"/>
      <c r="HD406" s="46"/>
      <c r="HE406" s="46"/>
      <c r="HF406" s="46"/>
      <c r="HG406" s="46"/>
      <c r="HH406" s="46"/>
      <c r="HI406" s="46"/>
      <c r="HJ406" s="46"/>
      <c r="HK406" s="46"/>
      <c r="HL406" s="46"/>
      <c r="HM406" s="46"/>
      <c r="HN406" s="46"/>
      <c r="HO406" s="46"/>
      <c r="HP406" s="46"/>
      <c r="HQ406" s="46"/>
      <c r="HR406" s="46"/>
      <c r="HS406" s="46"/>
      <c r="HT406" s="46"/>
      <c r="HU406" s="46"/>
      <c r="HV406" s="46"/>
      <c r="HW406" s="46"/>
      <c r="HX406" s="46"/>
      <c r="HY406" s="46"/>
      <c r="HZ406" s="46"/>
      <c r="IA406" s="46"/>
      <c r="IB406" s="46"/>
      <c r="IC406" s="46"/>
      <c r="ID406" s="46"/>
      <c r="IE406" s="46"/>
      <c r="IF406" s="46"/>
      <c r="IG406" s="46"/>
      <c r="IH406" s="46"/>
      <c r="II406" s="46"/>
      <c r="IJ406" s="46"/>
      <c r="IK406" s="46"/>
      <c r="IL406" s="46"/>
      <c r="IM406" s="46"/>
      <c r="IN406" s="46"/>
      <c r="IO406" s="46"/>
      <c r="IP406" s="46"/>
      <c r="IQ406" s="46"/>
      <c r="IR406" s="46"/>
      <c r="IS406" s="46"/>
      <c r="IT406" s="46"/>
      <c r="IU406" s="46"/>
      <c r="IV406" s="46"/>
    </row>
    <row r="407" spans="18:256">
      <c r="R407" s="46"/>
      <c r="S407" s="46"/>
      <c r="T407" s="46"/>
      <c r="U407" s="46"/>
      <c r="V407" s="46"/>
      <c r="W407" s="46"/>
      <c r="X407" s="46"/>
      <c r="Y407" s="46"/>
      <c r="Z407" s="46"/>
      <c r="AA407" s="46"/>
      <c r="AB407" s="46"/>
      <c r="AC407" s="46"/>
      <c r="AD407" s="46"/>
      <c r="AE407" s="46"/>
      <c r="AF407" s="46"/>
      <c r="AG407" s="46"/>
      <c r="AH407" s="46"/>
      <c r="AI407" s="46"/>
      <c r="AJ407" s="46"/>
      <c r="AK407" s="46"/>
      <c r="AL407" s="46"/>
      <c r="AM407" s="46"/>
      <c r="AN407" s="46"/>
      <c r="AO407" s="46"/>
      <c r="AP407" s="46"/>
      <c r="AQ407" s="46"/>
      <c r="AR407" s="46"/>
      <c r="AS407" s="46"/>
      <c r="AT407" s="46"/>
      <c r="AU407" s="46"/>
      <c r="AV407" s="46"/>
      <c r="AW407" s="46"/>
      <c r="AX407" s="46"/>
      <c r="AY407" s="46"/>
      <c r="AZ407" s="46"/>
      <c r="BA407" s="46"/>
      <c r="BB407" s="46"/>
      <c r="BC407" s="46"/>
      <c r="BD407" s="46"/>
      <c r="BE407" s="46"/>
      <c r="BF407" s="46"/>
      <c r="BG407" s="46"/>
      <c r="BH407" s="46"/>
      <c r="BI407" s="46"/>
      <c r="BJ407" s="46"/>
      <c r="BK407" s="46"/>
      <c r="BL407" s="46"/>
      <c r="BM407" s="46"/>
      <c r="BN407" s="46"/>
      <c r="BO407" s="46"/>
      <c r="BP407" s="46"/>
      <c r="BQ407" s="46"/>
      <c r="BR407" s="46"/>
      <c r="BS407" s="46"/>
      <c r="BT407" s="46"/>
      <c r="BU407" s="46"/>
      <c r="BV407" s="46"/>
      <c r="BW407" s="46"/>
      <c r="BX407" s="46"/>
      <c r="BY407" s="46"/>
      <c r="BZ407" s="46"/>
      <c r="CA407" s="46"/>
      <c r="CB407" s="46"/>
      <c r="CC407" s="46"/>
      <c r="CD407" s="46"/>
      <c r="CE407" s="46"/>
      <c r="CF407" s="46"/>
      <c r="CG407" s="46"/>
      <c r="CH407" s="46"/>
      <c r="CI407" s="46"/>
      <c r="CJ407" s="46"/>
      <c r="CK407" s="46"/>
      <c r="CL407" s="46"/>
      <c r="CM407" s="46"/>
      <c r="CN407" s="46"/>
      <c r="CO407" s="46"/>
      <c r="CP407" s="46"/>
      <c r="CQ407" s="46"/>
      <c r="CR407" s="46"/>
      <c r="CS407" s="46"/>
      <c r="CT407" s="46"/>
      <c r="CU407" s="46"/>
      <c r="CV407" s="46"/>
      <c r="CW407" s="46"/>
      <c r="CX407" s="46"/>
      <c r="CY407" s="46"/>
      <c r="CZ407" s="46"/>
      <c r="DA407" s="46"/>
      <c r="DB407" s="46"/>
      <c r="DC407" s="46"/>
      <c r="DD407" s="46"/>
      <c r="DE407" s="46"/>
      <c r="DF407" s="46"/>
      <c r="DG407" s="46"/>
      <c r="DH407" s="46"/>
      <c r="DI407" s="46"/>
      <c r="DJ407" s="46"/>
      <c r="DK407" s="46"/>
      <c r="DL407" s="46"/>
      <c r="DM407" s="46"/>
      <c r="DN407" s="46"/>
      <c r="DO407" s="46"/>
      <c r="DP407" s="46"/>
      <c r="DQ407" s="46"/>
      <c r="DR407" s="46"/>
      <c r="DS407" s="46"/>
      <c r="DT407" s="46"/>
      <c r="DU407" s="46"/>
      <c r="DV407" s="46"/>
      <c r="DW407" s="46"/>
      <c r="DX407" s="46"/>
      <c r="DY407" s="46"/>
      <c r="DZ407" s="46"/>
      <c r="EA407" s="46"/>
      <c r="EB407" s="46"/>
      <c r="EC407" s="46"/>
      <c r="ED407" s="46"/>
      <c r="EE407" s="46"/>
      <c r="EF407" s="46"/>
      <c r="EG407" s="46"/>
      <c r="EH407" s="46"/>
      <c r="EI407" s="46"/>
      <c r="EJ407" s="46"/>
      <c r="EK407" s="46"/>
      <c r="EL407" s="46"/>
      <c r="EM407" s="46"/>
      <c r="EN407" s="46"/>
      <c r="EO407" s="46"/>
      <c r="EP407" s="46"/>
      <c r="EQ407" s="46"/>
      <c r="ER407" s="46"/>
      <c r="ES407" s="46"/>
      <c r="ET407" s="46"/>
      <c r="EU407" s="46"/>
      <c r="EV407" s="46"/>
      <c r="EW407" s="46"/>
      <c r="EX407" s="46"/>
      <c r="EY407" s="46"/>
      <c r="EZ407" s="46"/>
      <c r="FA407" s="46"/>
      <c r="FB407" s="46"/>
      <c r="FC407" s="46"/>
      <c r="FD407" s="46"/>
      <c r="FE407" s="46"/>
      <c r="FF407" s="46"/>
      <c r="FG407" s="46"/>
      <c r="FH407" s="46"/>
      <c r="FI407" s="46"/>
      <c r="FJ407" s="46"/>
      <c r="FK407" s="46"/>
      <c r="FL407" s="46"/>
      <c r="FM407" s="46"/>
      <c r="FN407" s="46"/>
      <c r="FO407" s="46"/>
      <c r="FP407" s="46"/>
      <c r="FQ407" s="46"/>
      <c r="FR407" s="46"/>
      <c r="FS407" s="46"/>
      <c r="FT407" s="46"/>
      <c r="FU407" s="46"/>
      <c r="FV407" s="46"/>
      <c r="FW407" s="46"/>
      <c r="FX407" s="46"/>
      <c r="FY407" s="46"/>
      <c r="FZ407" s="46"/>
      <c r="GA407" s="46"/>
      <c r="GB407" s="46"/>
      <c r="GC407" s="46"/>
      <c r="GD407" s="46"/>
      <c r="GE407" s="46"/>
      <c r="GF407" s="46"/>
      <c r="GG407" s="46"/>
      <c r="GH407" s="46"/>
      <c r="GI407" s="46"/>
      <c r="GJ407" s="46"/>
      <c r="GK407" s="46"/>
      <c r="GL407" s="46"/>
      <c r="GM407" s="46"/>
      <c r="GN407" s="46"/>
      <c r="GO407" s="46"/>
      <c r="GP407" s="46"/>
      <c r="GQ407" s="46"/>
      <c r="GR407" s="46"/>
      <c r="GS407" s="46"/>
      <c r="GT407" s="46"/>
      <c r="GU407" s="46"/>
      <c r="GV407" s="46"/>
      <c r="GW407" s="46"/>
      <c r="GX407" s="46"/>
      <c r="GY407" s="46"/>
      <c r="GZ407" s="46"/>
      <c r="HA407" s="46"/>
      <c r="HB407" s="46"/>
      <c r="HC407" s="46"/>
      <c r="HD407" s="46"/>
      <c r="HE407" s="46"/>
      <c r="HF407" s="46"/>
      <c r="HG407" s="46"/>
      <c r="HH407" s="46"/>
      <c r="HI407" s="46"/>
      <c r="HJ407" s="46"/>
      <c r="HK407" s="46"/>
      <c r="HL407" s="46"/>
      <c r="HM407" s="46"/>
      <c r="HN407" s="46"/>
      <c r="HO407" s="46"/>
      <c r="HP407" s="46"/>
      <c r="HQ407" s="46"/>
      <c r="HR407" s="46"/>
      <c r="HS407" s="46"/>
      <c r="HT407" s="46"/>
      <c r="HU407" s="46"/>
      <c r="HV407" s="46"/>
      <c r="HW407" s="46"/>
      <c r="HX407" s="46"/>
      <c r="HY407" s="46"/>
      <c r="HZ407" s="46"/>
      <c r="IA407" s="46"/>
      <c r="IB407" s="46"/>
      <c r="IC407" s="46"/>
      <c r="ID407" s="46"/>
      <c r="IE407" s="46"/>
      <c r="IF407" s="46"/>
      <c r="IG407" s="46"/>
      <c r="IH407" s="46"/>
      <c r="II407" s="46"/>
      <c r="IJ407" s="46"/>
      <c r="IK407" s="46"/>
      <c r="IL407" s="46"/>
      <c r="IM407" s="46"/>
      <c r="IN407" s="46"/>
      <c r="IO407" s="46"/>
      <c r="IP407" s="46"/>
      <c r="IQ407" s="46"/>
      <c r="IR407" s="46"/>
      <c r="IS407" s="46"/>
      <c r="IT407" s="46"/>
      <c r="IU407" s="46"/>
      <c r="IV407" s="46"/>
    </row>
    <row r="408" spans="18:256">
      <c r="R408" s="46"/>
      <c r="S408" s="46"/>
      <c r="T408" s="46"/>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c r="EG408" s="2"/>
      <c r="EH408" s="2"/>
      <c r="EI408" s="2"/>
      <c r="EJ408" s="2"/>
      <c r="EK408" s="2"/>
      <c r="EL408" s="2"/>
      <c r="EM408" s="2"/>
      <c r="EN408" s="2"/>
      <c r="EO408" s="2"/>
      <c r="EP408" s="2"/>
      <c r="EQ408" s="2"/>
      <c r="ER408" s="2"/>
      <c r="ES408" s="2"/>
      <c r="ET408" s="2"/>
      <c r="EU408" s="2"/>
      <c r="EV408" s="2"/>
      <c r="EW408" s="2"/>
      <c r="EX408" s="2"/>
      <c r="EY408" s="2"/>
      <c r="EZ408" s="2"/>
      <c r="FA408" s="2"/>
      <c r="FB408" s="2"/>
      <c r="FC408" s="2"/>
      <c r="FD408" s="2"/>
      <c r="FE408" s="2"/>
      <c r="FF408" s="2"/>
      <c r="FG408" s="2"/>
      <c r="FH408" s="2"/>
      <c r="FI408" s="2"/>
      <c r="FJ408" s="2"/>
      <c r="FK408" s="2"/>
      <c r="FL408" s="2"/>
      <c r="FM408" s="2"/>
      <c r="FN408" s="2"/>
      <c r="FO408" s="2"/>
      <c r="FP408" s="2"/>
      <c r="FQ408" s="2"/>
      <c r="FR408" s="2"/>
      <c r="FS408" s="2"/>
      <c r="FT408" s="2"/>
      <c r="FU408" s="2"/>
      <c r="FV408" s="2"/>
      <c r="FW408" s="2"/>
      <c r="FX408" s="2"/>
      <c r="FY408" s="2"/>
      <c r="FZ408" s="2"/>
      <c r="GA408" s="2"/>
      <c r="GB408" s="2"/>
      <c r="GC408" s="2"/>
      <c r="GD408" s="2"/>
      <c r="GE408" s="2"/>
      <c r="GF408" s="2"/>
      <c r="GG408" s="2"/>
      <c r="GH408" s="2"/>
      <c r="GI408" s="2"/>
      <c r="GJ408" s="2"/>
      <c r="GK408" s="2"/>
      <c r="GL408" s="2"/>
      <c r="GM408" s="2"/>
      <c r="GN408" s="2"/>
      <c r="GO408" s="2"/>
      <c r="GP408" s="2"/>
      <c r="GQ408" s="2"/>
      <c r="GR408" s="2"/>
      <c r="GS408" s="2"/>
      <c r="GT408" s="2"/>
      <c r="GU408" s="2"/>
      <c r="GV408" s="2"/>
      <c r="GW408" s="2"/>
      <c r="GX408" s="2"/>
      <c r="GY408" s="2"/>
      <c r="GZ408" s="2"/>
      <c r="HA408" s="2"/>
      <c r="HB408" s="2"/>
      <c r="HC408" s="2"/>
      <c r="HD408" s="2"/>
      <c r="HE408" s="2"/>
      <c r="HF408" s="2"/>
      <c r="HG408" s="2"/>
      <c r="HH408" s="2"/>
      <c r="HI408" s="2"/>
      <c r="HJ408" s="2"/>
      <c r="HK408" s="2"/>
      <c r="HL408" s="2"/>
      <c r="HM408" s="2"/>
      <c r="HN408" s="2"/>
      <c r="HO408" s="2"/>
      <c r="HP408" s="2"/>
      <c r="HQ408" s="2"/>
      <c r="HR408" s="2"/>
      <c r="HS408" s="2"/>
      <c r="HT408" s="2"/>
      <c r="HU408" s="2"/>
      <c r="HV408" s="2"/>
      <c r="HW408" s="2"/>
      <c r="HX408" s="2"/>
      <c r="HY408" s="2"/>
      <c r="HZ408" s="2"/>
      <c r="IA408" s="2"/>
      <c r="IB408" s="2"/>
      <c r="IC408" s="2"/>
      <c r="ID408" s="2"/>
      <c r="IE408" s="2"/>
      <c r="IF408" s="2"/>
      <c r="IG408" s="2"/>
      <c r="IH408" s="2"/>
      <c r="II408" s="2"/>
      <c r="IJ408" s="2"/>
      <c r="IK408" s="2"/>
      <c r="IL408" s="2"/>
      <c r="IM408" s="2"/>
      <c r="IN408" s="2"/>
      <c r="IO408" s="2"/>
      <c r="IP408" s="2"/>
      <c r="IQ408" s="2"/>
      <c r="IR408" s="2"/>
      <c r="IS408" s="2"/>
      <c r="IT408" s="2"/>
      <c r="IU408" s="2"/>
      <c r="IV408" s="2"/>
    </row>
    <row r="409" spans="18:256">
      <c r="R409" s="46"/>
      <c r="S409" s="46"/>
      <c r="T409" s="46"/>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c r="EG409" s="2"/>
      <c r="EH409" s="2"/>
      <c r="EI409" s="2"/>
      <c r="EJ409" s="2"/>
      <c r="EK409" s="2"/>
      <c r="EL409" s="2"/>
      <c r="EM409" s="2"/>
      <c r="EN409" s="2"/>
      <c r="EO409" s="2"/>
      <c r="EP409" s="2"/>
      <c r="EQ409" s="2"/>
      <c r="ER409" s="2"/>
      <c r="ES409" s="2"/>
      <c r="ET409" s="2"/>
      <c r="EU409" s="2"/>
      <c r="EV409" s="2"/>
      <c r="EW409" s="2"/>
      <c r="EX409" s="2"/>
      <c r="EY409" s="2"/>
      <c r="EZ409" s="2"/>
      <c r="FA409" s="2"/>
      <c r="FB409" s="2"/>
      <c r="FC409" s="2"/>
      <c r="FD409" s="2"/>
      <c r="FE409" s="2"/>
      <c r="FF409" s="2"/>
      <c r="FG409" s="2"/>
      <c r="FH409" s="2"/>
      <c r="FI409" s="2"/>
      <c r="FJ409" s="2"/>
      <c r="FK409" s="2"/>
      <c r="FL409" s="2"/>
      <c r="FM409" s="2"/>
      <c r="FN409" s="2"/>
      <c r="FO409" s="2"/>
      <c r="FP409" s="2"/>
      <c r="FQ409" s="2"/>
      <c r="FR409" s="2"/>
      <c r="FS409" s="2"/>
      <c r="FT409" s="2"/>
      <c r="FU409" s="2"/>
      <c r="FV409" s="2"/>
      <c r="FW409" s="2"/>
      <c r="FX409" s="2"/>
      <c r="FY409" s="2"/>
      <c r="FZ409" s="2"/>
      <c r="GA409" s="2"/>
      <c r="GB409" s="2"/>
      <c r="GC409" s="2"/>
      <c r="GD409" s="2"/>
      <c r="GE409" s="2"/>
      <c r="GF409" s="2"/>
      <c r="GG409" s="2"/>
      <c r="GH409" s="2"/>
      <c r="GI409" s="2"/>
      <c r="GJ409" s="2"/>
      <c r="GK409" s="2"/>
      <c r="GL409" s="2"/>
      <c r="GM409" s="2"/>
      <c r="GN409" s="2"/>
      <c r="GO409" s="2"/>
      <c r="GP409" s="2"/>
      <c r="GQ409" s="2"/>
      <c r="GR409" s="2"/>
      <c r="GS409" s="2"/>
      <c r="GT409" s="2"/>
      <c r="GU409" s="2"/>
      <c r="GV409" s="2"/>
      <c r="GW409" s="2"/>
      <c r="GX409" s="2"/>
      <c r="GY409" s="2"/>
      <c r="GZ409" s="2"/>
      <c r="HA409" s="2"/>
      <c r="HB409" s="2"/>
      <c r="HC409" s="2"/>
      <c r="HD409" s="2"/>
      <c r="HE409" s="2"/>
      <c r="HF409" s="2"/>
      <c r="HG409" s="2"/>
      <c r="HH409" s="2"/>
      <c r="HI409" s="2"/>
      <c r="HJ409" s="2"/>
      <c r="HK409" s="2"/>
      <c r="HL409" s="2"/>
      <c r="HM409" s="2"/>
      <c r="HN409" s="2"/>
      <c r="HO409" s="2"/>
      <c r="HP409" s="2"/>
      <c r="HQ409" s="2"/>
      <c r="HR409" s="2"/>
      <c r="HS409" s="2"/>
      <c r="HT409" s="2"/>
      <c r="HU409" s="2"/>
      <c r="HV409" s="2"/>
      <c r="HW409" s="2"/>
      <c r="HX409" s="2"/>
      <c r="HY409" s="2"/>
      <c r="HZ409" s="2"/>
      <c r="IA409" s="2"/>
      <c r="IB409" s="2"/>
      <c r="IC409" s="2"/>
      <c r="ID409" s="2"/>
      <c r="IE409" s="2"/>
      <c r="IF409" s="2"/>
      <c r="IG409" s="2"/>
      <c r="IH409" s="2"/>
      <c r="II409" s="2"/>
      <c r="IJ409" s="2"/>
      <c r="IK409" s="2"/>
      <c r="IL409" s="2"/>
      <c r="IM409" s="2"/>
      <c r="IN409" s="2"/>
      <c r="IO409" s="2"/>
      <c r="IP409" s="2"/>
      <c r="IQ409" s="2"/>
      <c r="IR409" s="2"/>
      <c r="IS409" s="2"/>
      <c r="IT409" s="2"/>
      <c r="IU409" s="2"/>
      <c r="IV409" s="2"/>
    </row>
    <row r="410" spans="18:256">
      <c r="R410" s="46"/>
      <c r="S410" s="46"/>
      <c r="T410" s="46"/>
      <c r="U410" s="46"/>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c r="BC410" s="46"/>
      <c r="BD410" s="46"/>
      <c r="BE410" s="46"/>
      <c r="BF410" s="46"/>
      <c r="BG410" s="46"/>
      <c r="BH410" s="46"/>
      <c r="BI410" s="46"/>
      <c r="BJ410" s="46"/>
      <c r="BK410" s="46"/>
      <c r="BL410" s="46"/>
      <c r="BM410" s="46"/>
      <c r="BN410" s="46"/>
      <c r="BO410" s="46"/>
      <c r="BP410" s="46"/>
      <c r="BQ410" s="46"/>
      <c r="BR410" s="46"/>
      <c r="BS410" s="46"/>
      <c r="BT410" s="46"/>
      <c r="BU410" s="46"/>
      <c r="BV410" s="46"/>
      <c r="BW410" s="46"/>
      <c r="BX410" s="46"/>
      <c r="BY410" s="46"/>
      <c r="BZ410" s="46"/>
      <c r="CA410" s="46"/>
      <c r="CB410" s="46"/>
      <c r="CC410" s="46"/>
      <c r="CD410" s="46"/>
      <c r="CE410" s="46"/>
      <c r="CF410" s="46"/>
      <c r="CG410" s="46"/>
      <c r="CH410" s="46"/>
      <c r="CI410" s="46"/>
      <c r="CJ410" s="46"/>
      <c r="CK410" s="46"/>
      <c r="CL410" s="46"/>
      <c r="CM410" s="46"/>
      <c r="CN410" s="46"/>
      <c r="CO410" s="46"/>
      <c r="CP410" s="46"/>
      <c r="CQ410" s="46"/>
      <c r="CR410" s="46"/>
      <c r="CS410" s="46"/>
      <c r="CT410" s="46"/>
      <c r="CU410" s="46"/>
      <c r="CV410" s="46"/>
      <c r="CW410" s="46"/>
      <c r="CX410" s="46"/>
      <c r="CY410" s="46"/>
      <c r="CZ410" s="46"/>
      <c r="DA410" s="46"/>
      <c r="DB410" s="46"/>
      <c r="DC410" s="46"/>
      <c r="DD410" s="46"/>
      <c r="DE410" s="46"/>
      <c r="DF410" s="46"/>
      <c r="DG410" s="46"/>
      <c r="DH410" s="46"/>
      <c r="DI410" s="46"/>
      <c r="DJ410" s="46"/>
      <c r="DK410" s="46"/>
      <c r="DL410" s="46"/>
      <c r="DM410" s="46"/>
      <c r="DN410" s="46"/>
      <c r="DO410" s="46"/>
      <c r="DP410" s="46"/>
      <c r="DQ410" s="46"/>
      <c r="DR410" s="46"/>
      <c r="DS410" s="46"/>
      <c r="DT410" s="46"/>
      <c r="DU410" s="46"/>
      <c r="DV410" s="46"/>
      <c r="DW410" s="46"/>
      <c r="DX410" s="46"/>
      <c r="DY410" s="46"/>
      <c r="DZ410" s="46"/>
      <c r="EA410" s="46"/>
      <c r="EB410" s="46"/>
      <c r="EC410" s="46"/>
      <c r="ED410" s="46"/>
      <c r="EE410" s="46"/>
      <c r="EF410" s="46"/>
      <c r="EG410" s="46"/>
      <c r="EH410" s="46"/>
      <c r="EI410" s="46"/>
      <c r="EJ410" s="46"/>
      <c r="EK410" s="46"/>
      <c r="EL410" s="46"/>
      <c r="EM410" s="46"/>
      <c r="EN410" s="46"/>
      <c r="EO410" s="46"/>
      <c r="EP410" s="46"/>
      <c r="EQ410" s="46"/>
      <c r="ER410" s="46"/>
      <c r="ES410" s="46"/>
      <c r="ET410" s="46"/>
      <c r="EU410" s="46"/>
      <c r="EV410" s="46"/>
      <c r="EW410" s="46"/>
      <c r="EX410" s="46"/>
      <c r="EY410" s="46"/>
      <c r="EZ410" s="46"/>
      <c r="FA410" s="46"/>
      <c r="FB410" s="46"/>
      <c r="FC410" s="46"/>
      <c r="FD410" s="46"/>
      <c r="FE410" s="46"/>
      <c r="FF410" s="46"/>
      <c r="FG410" s="46"/>
      <c r="FH410" s="46"/>
      <c r="FI410" s="46"/>
      <c r="FJ410" s="46"/>
      <c r="FK410" s="46"/>
      <c r="FL410" s="46"/>
      <c r="FM410" s="46"/>
      <c r="FN410" s="46"/>
      <c r="FO410" s="46"/>
      <c r="FP410" s="46"/>
      <c r="FQ410" s="46"/>
      <c r="FR410" s="46"/>
      <c r="FS410" s="46"/>
      <c r="FT410" s="46"/>
      <c r="FU410" s="46"/>
      <c r="FV410" s="46"/>
      <c r="FW410" s="46"/>
      <c r="FX410" s="46"/>
      <c r="FY410" s="46"/>
      <c r="FZ410" s="46"/>
      <c r="GA410" s="46"/>
      <c r="GB410" s="46"/>
      <c r="GC410" s="46"/>
      <c r="GD410" s="46"/>
      <c r="GE410" s="46"/>
      <c r="GF410" s="46"/>
      <c r="GG410" s="46"/>
      <c r="GH410" s="46"/>
      <c r="GI410" s="46"/>
      <c r="GJ410" s="46"/>
      <c r="GK410" s="46"/>
      <c r="GL410" s="46"/>
      <c r="GM410" s="46"/>
      <c r="GN410" s="46"/>
      <c r="GO410" s="46"/>
      <c r="GP410" s="46"/>
      <c r="GQ410" s="46"/>
      <c r="GR410" s="46"/>
      <c r="GS410" s="46"/>
      <c r="GT410" s="46"/>
      <c r="GU410" s="46"/>
      <c r="GV410" s="46"/>
      <c r="GW410" s="46"/>
      <c r="GX410" s="46"/>
      <c r="GY410" s="46"/>
      <c r="GZ410" s="46"/>
      <c r="HA410" s="46"/>
      <c r="HB410" s="46"/>
      <c r="HC410" s="46"/>
      <c r="HD410" s="46"/>
      <c r="HE410" s="46"/>
      <c r="HF410" s="46"/>
      <c r="HG410" s="46"/>
      <c r="HH410" s="46"/>
      <c r="HI410" s="46"/>
      <c r="HJ410" s="46"/>
      <c r="HK410" s="46"/>
      <c r="HL410" s="46"/>
      <c r="HM410" s="46"/>
      <c r="HN410" s="46"/>
      <c r="HO410" s="46"/>
      <c r="HP410" s="46"/>
      <c r="HQ410" s="46"/>
      <c r="HR410" s="46"/>
      <c r="HS410" s="46"/>
      <c r="HT410" s="46"/>
      <c r="HU410" s="46"/>
      <c r="HV410" s="46"/>
      <c r="HW410" s="46"/>
      <c r="HX410" s="46"/>
      <c r="HY410" s="46"/>
      <c r="HZ410" s="46"/>
      <c r="IA410" s="46"/>
      <c r="IB410" s="46"/>
      <c r="IC410" s="46"/>
      <c r="ID410" s="46"/>
      <c r="IE410" s="46"/>
      <c r="IF410" s="46"/>
      <c r="IG410" s="46"/>
      <c r="IH410" s="46"/>
      <c r="II410" s="46"/>
      <c r="IJ410" s="46"/>
      <c r="IK410" s="46"/>
      <c r="IL410" s="46"/>
      <c r="IM410" s="46"/>
      <c r="IN410" s="46"/>
      <c r="IO410" s="46"/>
      <c r="IP410" s="46"/>
      <c r="IQ410" s="46"/>
      <c r="IR410" s="46"/>
      <c r="IS410" s="46"/>
      <c r="IT410" s="46"/>
      <c r="IU410" s="46"/>
      <c r="IV410" s="46"/>
    </row>
    <row r="411" spans="18:25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c r="BH411" s="46"/>
      <c r="BI411" s="46"/>
      <c r="BJ411" s="46"/>
      <c r="BK411" s="46"/>
      <c r="BL411" s="46"/>
      <c r="BM411" s="46"/>
      <c r="BN411" s="46"/>
      <c r="BO411" s="46"/>
      <c r="BP411" s="46"/>
      <c r="BQ411" s="46"/>
      <c r="BR411" s="46"/>
      <c r="BS411" s="46"/>
      <c r="BT411" s="46"/>
      <c r="BU411" s="46"/>
      <c r="BV411" s="46"/>
      <c r="BW411" s="46"/>
      <c r="BX411" s="46"/>
      <c r="BY411" s="46"/>
      <c r="BZ411" s="46"/>
      <c r="CA411" s="46"/>
      <c r="CB411" s="46"/>
      <c r="CC411" s="46"/>
      <c r="CD411" s="46"/>
      <c r="CE411" s="46"/>
      <c r="CF411" s="46"/>
      <c r="CG411" s="46"/>
      <c r="CH411" s="46"/>
      <c r="CI411" s="46"/>
      <c r="CJ411" s="46"/>
      <c r="CK411" s="46"/>
      <c r="CL411" s="46"/>
      <c r="CM411" s="46"/>
      <c r="CN411" s="46"/>
      <c r="CO411" s="46"/>
      <c r="CP411" s="46"/>
      <c r="CQ411" s="46"/>
      <c r="CR411" s="46"/>
      <c r="CS411" s="46"/>
      <c r="CT411" s="46"/>
      <c r="CU411" s="46"/>
      <c r="CV411" s="46"/>
      <c r="CW411" s="46"/>
      <c r="CX411" s="46"/>
      <c r="CY411" s="46"/>
      <c r="CZ411" s="46"/>
      <c r="DA411" s="46"/>
      <c r="DB411" s="46"/>
      <c r="DC411" s="46"/>
      <c r="DD411" s="46"/>
      <c r="DE411" s="46"/>
      <c r="DF411" s="46"/>
      <c r="DG411" s="46"/>
      <c r="DH411" s="46"/>
      <c r="DI411" s="46"/>
      <c r="DJ411" s="46"/>
      <c r="DK411" s="46"/>
      <c r="DL411" s="46"/>
      <c r="DM411" s="46"/>
      <c r="DN411" s="46"/>
      <c r="DO411" s="46"/>
      <c r="DP411" s="46"/>
      <c r="DQ411" s="46"/>
      <c r="DR411" s="46"/>
      <c r="DS411" s="46"/>
      <c r="DT411" s="46"/>
      <c r="DU411" s="46"/>
      <c r="DV411" s="46"/>
      <c r="DW411" s="46"/>
      <c r="DX411" s="46"/>
      <c r="DY411" s="46"/>
      <c r="DZ411" s="46"/>
      <c r="EA411" s="46"/>
      <c r="EB411" s="46"/>
      <c r="EC411" s="46"/>
      <c r="ED411" s="46"/>
      <c r="EE411" s="46"/>
      <c r="EF411" s="46"/>
      <c r="EG411" s="46"/>
      <c r="EH411" s="46"/>
      <c r="EI411" s="46"/>
      <c r="EJ411" s="46"/>
      <c r="EK411" s="46"/>
      <c r="EL411" s="46"/>
      <c r="EM411" s="46"/>
      <c r="EN411" s="46"/>
      <c r="EO411" s="46"/>
      <c r="EP411" s="46"/>
      <c r="EQ411" s="46"/>
      <c r="ER411" s="46"/>
      <c r="ES411" s="46"/>
      <c r="ET411" s="46"/>
      <c r="EU411" s="46"/>
      <c r="EV411" s="46"/>
      <c r="EW411" s="46"/>
      <c r="EX411" s="46"/>
      <c r="EY411" s="46"/>
      <c r="EZ411" s="46"/>
      <c r="FA411" s="46"/>
      <c r="FB411" s="46"/>
      <c r="FC411" s="46"/>
      <c r="FD411" s="46"/>
      <c r="FE411" s="46"/>
      <c r="FF411" s="46"/>
      <c r="FG411" s="46"/>
      <c r="FH411" s="46"/>
      <c r="FI411" s="46"/>
      <c r="FJ411" s="46"/>
      <c r="FK411" s="46"/>
      <c r="FL411" s="46"/>
      <c r="FM411" s="46"/>
      <c r="FN411" s="46"/>
      <c r="FO411" s="46"/>
      <c r="FP411" s="46"/>
      <c r="FQ411" s="46"/>
      <c r="FR411" s="46"/>
      <c r="FS411" s="46"/>
      <c r="FT411" s="46"/>
      <c r="FU411" s="46"/>
      <c r="FV411" s="46"/>
      <c r="FW411" s="46"/>
      <c r="FX411" s="46"/>
      <c r="FY411" s="46"/>
      <c r="FZ411" s="46"/>
      <c r="GA411" s="46"/>
      <c r="GB411" s="46"/>
      <c r="GC411" s="46"/>
      <c r="GD411" s="46"/>
      <c r="GE411" s="46"/>
      <c r="GF411" s="46"/>
      <c r="GG411" s="46"/>
      <c r="GH411" s="46"/>
      <c r="GI411" s="46"/>
      <c r="GJ411" s="46"/>
      <c r="GK411" s="46"/>
      <c r="GL411" s="46"/>
      <c r="GM411" s="46"/>
      <c r="GN411" s="46"/>
      <c r="GO411" s="46"/>
      <c r="GP411" s="46"/>
      <c r="GQ411" s="46"/>
      <c r="GR411" s="46"/>
      <c r="GS411" s="46"/>
      <c r="GT411" s="46"/>
      <c r="GU411" s="46"/>
      <c r="GV411" s="46"/>
      <c r="GW411" s="46"/>
      <c r="GX411" s="46"/>
      <c r="GY411" s="46"/>
      <c r="GZ411" s="46"/>
      <c r="HA411" s="46"/>
      <c r="HB411" s="46"/>
      <c r="HC411" s="46"/>
      <c r="HD411" s="46"/>
      <c r="HE411" s="46"/>
      <c r="HF411" s="46"/>
      <c r="HG411" s="46"/>
      <c r="HH411" s="46"/>
      <c r="HI411" s="46"/>
      <c r="HJ411" s="46"/>
      <c r="HK411" s="46"/>
      <c r="HL411" s="46"/>
      <c r="HM411" s="46"/>
      <c r="HN411" s="46"/>
      <c r="HO411" s="46"/>
      <c r="HP411" s="46"/>
      <c r="HQ411" s="46"/>
      <c r="HR411" s="46"/>
      <c r="HS411" s="46"/>
      <c r="HT411" s="46"/>
      <c r="HU411" s="46"/>
      <c r="HV411" s="46"/>
      <c r="HW411" s="46"/>
      <c r="HX411" s="46"/>
      <c r="HY411" s="46"/>
      <c r="HZ411" s="46"/>
      <c r="IA411" s="46"/>
      <c r="IB411" s="46"/>
      <c r="IC411" s="46"/>
      <c r="ID411" s="46"/>
      <c r="IE411" s="46"/>
      <c r="IF411" s="46"/>
      <c r="IG411" s="46"/>
      <c r="IH411" s="46"/>
      <c r="II411" s="46"/>
      <c r="IJ411" s="46"/>
      <c r="IK411" s="46"/>
      <c r="IL411" s="46"/>
      <c r="IM411" s="46"/>
      <c r="IN411" s="46"/>
      <c r="IO411" s="46"/>
      <c r="IP411" s="46"/>
      <c r="IQ411" s="46"/>
      <c r="IR411" s="46"/>
      <c r="IS411" s="46"/>
      <c r="IT411" s="46"/>
      <c r="IU411" s="46"/>
      <c r="IV411" s="46"/>
    </row>
    <row r="412" spans="18:256">
      <c r="R412" s="46"/>
      <c r="S412" s="46"/>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c r="BE412" s="46"/>
      <c r="BF412" s="46"/>
      <c r="BG412" s="46"/>
      <c r="BH412" s="46"/>
      <c r="BI412" s="46"/>
      <c r="BJ412" s="46"/>
      <c r="BK412" s="46"/>
      <c r="BL412" s="46"/>
      <c r="BM412" s="46"/>
      <c r="BN412" s="46"/>
      <c r="BO412" s="46"/>
      <c r="BP412" s="46"/>
      <c r="BQ412" s="46"/>
      <c r="BR412" s="46"/>
      <c r="BS412" s="46"/>
      <c r="BT412" s="46"/>
      <c r="BU412" s="46"/>
      <c r="BV412" s="46"/>
      <c r="BW412" s="46"/>
      <c r="BX412" s="46"/>
      <c r="BY412" s="46"/>
      <c r="BZ412" s="46"/>
      <c r="CA412" s="46"/>
      <c r="CB412" s="46"/>
      <c r="CC412" s="46"/>
      <c r="CD412" s="46"/>
      <c r="CE412" s="46"/>
      <c r="CF412" s="46"/>
      <c r="CG412" s="46"/>
      <c r="CH412" s="46"/>
      <c r="CI412" s="46"/>
      <c r="CJ412" s="46"/>
      <c r="CK412" s="46"/>
      <c r="CL412" s="46"/>
      <c r="CM412" s="46"/>
      <c r="CN412" s="46"/>
      <c r="CO412" s="46"/>
      <c r="CP412" s="46"/>
      <c r="CQ412" s="46"/>
      <c r="CR412" s="46"/>
      <c r="CS412" s="46"/>
      <c r="CT412" s="46"/>
      <c r="CU412" s="46"/>
      <c r="CV412" s="46"/>
      <c r="CW412" s="46"/>
      <c r="CX412" s="46"/>
      <c r="CY412" s="46"/>
      <c r="CZ412" s="46"/>
      <c r="DA412" s="46"/>
      <c r="DB412" s="46"/>
      <c r="DC412" s="46"/>
      <c r="DD412" s="46"/>
      <c r="DE412" s="46"/>
      <c r="DF412" s="46"/>
      <c r="DG412" s="46"/>
      <c r="DH412" s="46"/>
      <c r="DI412" s="46"/>
      <c r="DJ412" s="46"/>
      <c r="DK412" s="46"/>
      <c r="DL412" s="46"/>
      <c r="DM412" s="46"/>
      <c r="DN412" s="46"/>
      <c r="DO412" s="46"/>
      <c r="DP412" s="46"/>
      <c r="DQ412" s="46"/>
      <c r="DR412" s="46"/>
      <c r="DS412" s="46"/>
      <c r="DT412" s="46"/>
      <c r="DU412" s="46"/>
      <c r="DV412" s="46"/>
      <c r="DW412" s="46"/>
      <c r="DX412" s="46"/>
      <c r="DY412" s="46"/>
      <c r="DZ412" s="46"/>
      <c r="EA412" s="46"/>
      <c r="EB412" s="46"/>
      <c r="EC412" s="46"/>
      <c r="ED412" s="46"/>
      <c r="EE412" s="46"/>
      <c r="EF412" s="46"/>
      <c r="EG412" s="46"/>
      <c r="EH412" s="46"/>
      <c r="EI412" s="46"/>
      <c r="EJ412" s="46"/>
      <c r="EK412" s="46"/>
      <c r="EL412" s="46"/>
      <c r="EM412" s="46"/>
      <c r="EN412" s="46"/>
      <c r="EO412" s="46"/>
      <c r="EP412" s="46"/>
      <c r="EQ412" s="46"/>
      <c r="ER412" s="46"/>
      <c r="ES412" s="46"/>
      <c r="ET412" s="46"/>
      <c r="EU412" s="46"/>
      <c r="EV412" s="46"/>
      <c r="EW412" s="46"/>
      <c r="EX412" s="46"/>
      <c r="EY412" s="46"/>
      <c r="EZ412" s="46"/>
      <c r="FA412" s="46"/>
      <c r="FB412" s="46"/>
      <c r="FC412" s="46"/>
      <c r="FD412" s="46"/>
      <c r="FE412" s="46"/>
      <c r="FF412" s="46"/>
      <c r="FG412" s="46"/>
      <c r="FH412" s="46"/>
      <c r="FI412" s="46"/>
      <c r="FJ412" s="46"/>
      <c r="FK412" s="46"/>
      <c r="FL412" s="46"/>
      <c r="FM412" s="46"/>
      <c r="FN412" s="46"/>
      <c r="FO412" s="46"/>
      <c r="FP412" s="46"/>
      <c r="FQ412" s="46"/>
      <c r="FR412" s="46"/>
      <c r="FS412" s="46"/>
      <c r="FT412" s="46"/>
      <c r="FU412" s="46"/>
      <c r="FV412" s="46"/>
      <c r="FW412" s="46"/>
      <c r="FX412" s="46"/>
      <c r="FY412" s="46"/>
      <c r="FZ412" s="46"/>
      <c r="GA412" s="46"/>
      <c r="GB412" s="46"/>
      <c r="GC412" s="46"/>
      <c r="GD412" s="46"/>
      <c r="GE412" s="46"/>
      <c r="GF412" s="46"/>
      <c r="GG412" s="46"/>
      <c r="GH412" s="46"/>
      <c r="GI412" s="46"/>
      <c r="GJ412" s="46"/>
      <c r="GK412" s="46"/>
      <c r="GL412" s="46"/>
      <c r="GM412" s="46"/>
      <c r="GN412" s="46"/>
      <c r="GO412" s="46"/>
      <c r="GP412" s="46"/>
      <c r="GQ412" s="46"/>
      <c r="GR412" s="46"/>
      <c r="GS412" s="46"/>
      <c r="GT412" s="46"/>
      <c r="GU412" s="46"/>
      <c r="GV412" s="46"/>
      <c r="GW412" s="46"/>
      <c r="GX412" s="46"/>
      <c r="GY412" s="46"/>
      <c r="GZ412" s="46"/>
      <c r="HA412" s="46"/>
      <c r="HB412" s="46"/>
      <c r="HC412" s="46"/>
      <c r="HD412" s="46"/>
      <c r="HE412" s="46"/>
      <c r="HF412" s="46"/>
      <c r="HG412" s="46"/>
      <c r="HH412" s="46"/>
      <c r="HI412" s="46"/>
      <c r="HJ412" s="46"/>
      <c r="HK412" s="46"/>
      <c r="HL412" s="46"/>
      <c r="HM412" s="46"/>
      <c r="HN412" s="46"/>
      <c r="HO412" s="46"/>
      <c r="HP412" s="46"/>
      <c r="HQ412" s="46"/>
      <c r="HR412" s="46"/>
      <c r="HS412" s="46"/>
      <c r="HT412" s="46"/>
      <c r="HU412" s="46"/>
      <c r="HV412" s="46"/>
      <c r="HW412" s="46"/>
      <c r="HX412" s="46"/>
      <c r="HY412" s="46"/>
      <c r="HZ412" s="46"/>
      <c r="IA412" s="46"/>
      <c r="IB412" s="46"/>
      <c r="IC412" s="46"/>
      <c r="ID412" s="46"/>
      <c r="IE412" s="46"/>
      <c r="IF412" s="46"/>
      <c r="IG412" s="46"/>
      <c r="IH412" s="46"/>
      <c r="II412" s="46"/>
      <c r="IJ412" s="46"/>
      <c r="IK412" s="46"/>
      <c r="IL412" s="46"/>
      <c r="IM412" s="46"/>
      <c r="IN412" s="46"/>
      <c r="IO412" s="46"/>
      <c r="IP412" s="46"/>
      <c r="IQ412" s="46"/>
      <c r="IR412" s="46"/>
      <c r="IS412" s="46"/>
      <c r="IT412" s="46"/>
      <c r="IU412" s="46"/>
      <c r="IV412" s="46"/>
    </row>
    <row r="413" spans="18:25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c r="BH413" s="46"/>
      <c r="BI413" s="46"/>
      <c r="BJ413" s="46"/>
      <c r="BK413" s="46"/>
      <c r="BL413" s="46"/>
      <c r="BM413" s="46"/>
      <c r="BN413" s="46"/>
      <c r="BO413" s="46"/>
      <c r="BP413" s="46"/>
      <c r="BQ413" s="46"/>
      <c r="BR413" s="46"/>
      <c r="BS413" s="46"/>
      <c r="BT413" s="46"/>
      <c r="BU413" s="46"/>
      <c r="BV413" s="46"/>
      <c r="BW413" s="46"/>
      <c r="BX413" s="46"/>
      <c r="BY413" s="46"/>
      <c r="BZ413" s="46"/>
      <c r="CA413" s="46"/>
      <c r="CB413" s="46"/>
      <c r="CC413" s="46"/>
      <c r="CD413" s="46"/>
      <c r="CE413" s="46"/>
      <c r="CF413" s="46"/>
      <c r="CG413" s="46"/>
      <c r="CH413" s="46"/>
      <c r="CI413" s="46"/>
      <c r="CJ413" s="46"/>
      <c r="CK413" s="46"/>
      <c r="CL413" s="46"/>
      <c r="CM413" s="46"/>
      <c r="CN413" s="46"/>
      <c r="CO413" s="46"/>
      <c r="CP413" s="46"/>
      <c r="CQ413" s="46"/>
      <c r="CR413" s="46"/>
      <c r="CS413" s="46"/>
      <c r="CT413" s="46"/>
      <c r="CU413" s="46"/>
      <c r="CV413" s="46"/>
      <c r="CW413" s="46"/>
      <c r="CX413" s="46"/>
      <c r="CY413" s="46"/>
      <c r="CZ413" s="46"/>
      <c r="DA413" s="46"/>
      <c r="DB413" s="46"/>
      <c r="DC413" s="46"/>
      <c r="DD413" s="46"/>
      <c r="DE413" s="46"/>
      <c r="DF413" s="46"/>
      <c r="DG413" s="46"/>
      <c r="DH413" s="46"/>
      <c r="DI413" s="46"/>
      <c r="DJ413" s="46"/>
      <c r="DK413" s="46"/>
      <c r="DL413" s="46"/>
      <c r="DM413" s="46"/>
      <c r="DN413" s="46"/>
      <c r="DO413" s="46"/>
      <c r="DP413" s="46"/>
      <c r="DQ413" s="46"/>
      <c r="DR413" s="46"/>
      <c r="DS413" s="46"/>
      <c r="DT413" s="46"/>
      <c r="DU413" s="46"/>
      <c r="DV413" s="46"/>
      <c r="DW413" s="46"/>
      <c r="DX413" s="46"/>
      <c r="DY413" s="46"/>
      <c r="DZ413" s="46"/>
      <c r="EA413" s="46"/>
      <c r="EB413" s="46"/>
      <c r="EC413" s="46"/>
      <c r="ED413" s="46"/>
      <c r="EE413" s="46"/>
      <c r="EF413" s="46"/>
      <c r="EG413" s="46"/>
      <c r="EH413" s="46"/>
      <c r="EI413" s="46"/>
      <c r="EJ413" s="46"/>
      <c r="EK413" s="46"/>
      <c r="EL413" s="46"/>
      <c r="EM413" s="46"/>
      <c r="EN413" s="46"/>
      <c r="EO413" s="46"/>
      <c r="EP413" s="46"/>
      <c r="EQ413" s="46"/>
      <c r="ER413" s="46"/>
      <c r="ES413" s="46"/>
      <c r="ET413" s="46"/>
      <c r="EU413" s="46"/>
      <c r="EV413" s="46"/>
      <c r="EW413" s="46"/>
      <c r="EX413" s="46"/>
      <c r="EY413" s="46"/>
      <c r="EZ413" s="46"/>
      <c r="FA413" s="46"/>
      <c r="FB413" s="46"/>
      <c r="FC413" s="46"/>
      <c r="FD413" s="46"/>
      <c r="FE413" s="46"/>
      <c r="FF413" s="46"/>
      <c r="FG413" s="46"/>
      <c r="FH413" s="46"/>
      <c r="FI413" s="46"/>
      <c r="FJ413" s="46"/>
      <c r="FK413" s="46"/>
      <c r="FL413" s="46"/>
      <c r="FM413" s="46"/>
      <c r="FN413" s="46"/>
      <c r="FO413" s="46"/>
      <c r="FP413" s="46"/>
      <c r="FQ413" s="46"/>
      <c r="FR413" s="46"/>
      <c r="FS413" s="46"/>
      <c r="FT413" s="46"/>
      <c r="FU413" s="46"/>
      <c r="FV413" s="46"/>
      <c r="FW413" s="46"/>
      <c r="FX413" s="46"/>
      <c r="FY413" s="46"/>
      <c r="FZ413" s="46"/>
      <c r="GA413" s="46"/>
      <c r="GB413" s="46"/>
      <c r="GC413" s="46"/>
      <c r="GD413" s="46"/>
      <c r="GE413" s="46"/>
      <c r="GF413" s="46"/>
      <c r="GG413" s="46"/>
      <c r="GH413" s="46"/>
      <c r="GI413" s="46"/>
      <c r="GJ413" s="46"/>
      <c r="GK413" s="46"/>
      <c r="GL413" s="46"/>
      <c r="GM413" s="46"/>
      <c r="GN413" s="46"/>
      <c r="GO413" s="46"/>
      <c r="GP413" s="46"/>
      <c r="GQ413" s="46"/>
      <c r="GR413" s="46"/>
      <c r="GS413" s="46"/>
      <c r="GT413" s="46"/>
      <c r="GU413" s="46"/>
      <c r="GV413" s="46"/>
      <c r="GW413" s="46"/>
      <c r="GX413" s="46"/>
      <c r="GY413" s="46"/>
      <c r="GZ413" s="46"/>
      <c r="HA413" s="46"/>
      <c r="HB413" s="46"/>
      <c r="HC413" s="46"/>
      <c r="HD413" s="46"/>
      <c r="HE413" s="46"/>
      <c r="HF413" s="46"/>
      <c r="HG413" s="46"/>
      <c r="HH413" s="46"/>
      <c r="HI413" s="46"/>
      <c r="HJ413" s="46"/>
      <c r="HK413" s="46"/>
      <c r="HL413" s="46"/>
      <c r="HM413" s="46"/>
      <c r="HN413" s="46"/>
      <c r="HO413" s="46"/>
      <c r="HP413" s="46"/>
      <c r="HQ413" s="46"/>
      <c r="HR413" s="46"/>
      <c r="HS413" s="46"/>
      <c r="HT413" s="46"/>
      <c r="HU413" s="46"/>
      <c r="HV413" s="46"/>
      <c r="HW413" s="46"/>
      <c r="HX413" s="46"/>
      <c r="HY413" s="46"/>
      <c r="HZ413" s="46"/>
      <c r="IA413" s="46"/>
      <c r="IB413" s="46"/>
      <c r="IC413" s="46"/>
      <c r="ID413" s="46"/>
      <c r="IE413" s="46"/>
      <c r="IF413" s="46"/>
      <c r="IG413" s="46"/>
      <c r="IH413" s="46"/>
      <c r="II413" s="46"/>
      <c r="IJ413" s="46"/>
      <c r="IK413" s="46"/>
      <c r="IL413" s="46"/>
      <c r="IM413" s="46"/>
      <c r="IN413" s="46"/>
      <c r="IO413" s="46"/>
      <c r="IP413" s="46"/>
      <c r="IQ413" s="46"/>
      <c r="IR413" s="46"/>
      <c r="IS413" s="46"/>
      <c r="IT413" s="46"/>
      <c r="IU413" s="46"/>
      <c r="IV413" s="46"/>
    </row>
    <row r="414" spans="18:256">
      <c r="R414" s="46"/>
      <c r="S414" s="46"/>
      <c r="T414" s="46"/>
      <c r="U414" s="46"/>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c r="BC414" s="46"/>
      <c r="BD414" s="46"/>
      <c r="BE414" s="46"/>
      <c r="BF414" s="46"/>
      <c r="BG414" s="46"/>
      <c r="BH414" s="46"/>
      <c r="BI414" s="46"/>
      <c r="BJ414" s="46"/>
      <c r="BK414" s="46"/>
      <c r="BL414" s="46"/>
      <c r="BM414" s="46"/>
      <c r="BN414" s="46"/>
      <c r="BO414" s="46"/>
      <c r="BP414" s="46"/>
      <c r="BQ414" s="46"/>
      <c r="BR414" s="46"/>
      <c r="BS414" s="46"/>
      <c r="BT414" s="46"/>
      <c r="BU414" s="46"/>
      <c r="BV414" s="46"/>
      <c r="BW414" s="46"/>
      <c r="BX414" s="46"/>
      <c r="BY414" s="46"/>
      <c r="BZ414" s="46"/>
      <c r="CA414" s="46"/>
      <c r="CB414" s="46"/>
      <c r="CC414" s="46"/>
      <c r="CD414" s="46"/>
      <c r="CE414" s="46"/>
      <c r="CF414" s="46"/>
      <c r="CG414" s="46"/>
      <c r="CH414" s="46"/>
      <c r="CI414" s="46"/>
      <c r="CJ414" s="46"/>
      <c r="CK414" s="46"/>
      <c r="CL414" s="46"/>
      <c r="CM414" s="46"/>
      <c r="CN414" s="46"/>
      <c r="CO414" s="46"/>
      <c r="CP414" s="46"/>
      <c r="CQ414" s="46"/>
      <c r="CR414" s="46"/>
      <c r="CS414" s="46"/>
      <c r="CT414" s="46"/>
      <c r="CU414" s="46"/>
      <c r="CV414" s="46"/>
      <c r="CW414" s="46"/>
      <c r="CX414" s="46"/>
      <c r="CY414" s="46"/>
      <c r="CZ414" s="46"/>
      <c r="DA414" s="46"/>
      <c r="DB414" s="46"/>
      <c r="DC414" s="46"/>
      <c r="DD414" s="46"/>
      <c r="DE414" s="46"/>
      <c r="DF414" s="46"/>
      <c r="DG414" s="46"/>
      <c r="DH414" s="46"/>
      <c r="DI414" s="46"/>
      <c r="DJ414" s="46"/>
      <c r="DK414" s="46"/>
      <c r="DL414" s="46"/>
      <c r="DM414" s="46"/>
      <c r="DN414" s="46"/>
      <c r="DO414" s="46"/>
      <c r="DP414" s="46"/>
      <c r="DQ414" s="46"/>
      <c r="DR414" s="46"/>
      <c r="DS414" s="46"/>
      <c r="DT414" s="46"/>
      <c r="DU414" s="46"/>
      <c r="DV414" s="46"/>
      <c r="DW414" s="46"/>
      <c r="DX414" s="46"/>
      <c r="DY414" s="46"/>
      <c r="DZ414" s="46"/>
      <c r="EA414" s="46"/>
      <c r="EB414" s="46"/>
      <c r="EC414" s="46"/>
      <c r="ED414" s="46"/>
      <c r="EE414" s="46"/>
      <c r="EF414" s="46"/>
      <c r="EG414" s="46"/>
      <c r="EH414" s="46"/>
      <c r="EI414" s="46"/>
      <c r="EJ414" s="46"/>
      <c r="EK414" s="46"/>
      <c r="EL414" s="46"/>
      <c r="EM414" s="46"/>
      <c r="EN414" s="46"/>
      <c r="EO414" s="46"/>
      <c r="EP414" s="46"/>
      <c r="EQ414" s="46"/>
      <c r="ER414" s="46"/>
      <c r="ES414" s="46"/>
      <c r="ET414" s="46"/>
      <c r="EU414" s="46"/>
      <c r="EV414" s="46"/>
      <c r="EW414" s="46"/>
      <c r="EX414" s="46"/>
      <c r="EY414" s="46"/>
      <c r="EZ414" s="46"/>
      <c r="FA414" s="46"/>
      <c r="FB414" s="46"/>
      <c r="FC414" s="46"/>
      <c r="FD414" s="46"/>
      <c r="FE414" s="46"/>
      <c r="FF414" s="46"/>
      <c r="FG414" s="46"/>
      <c r="FH414" s="46"/>
      <c r="FI414" s="46"/>
      <c r="FJ414" s="46"/>
      <c r="FK414" s="46"/>
      <c r="FL414" s="46"/>
      <c r="FM414" s="46"/>
      <c r="FN414" s="46"/>
      <c r="FO414" s="46"/>
      <c r="FP414" s="46"/>
      <c r="FQ414" s="46"/>
      <c r="FR414" s="46"/>
      <c r="FS414" s="46"/>
      <c r="FT414" s="46"/>
      <c r="FU414" s="46"/>
      <c r="FV414" s="46"/>
      <c r="FW414" s="46"/>
      <c r="FX414" s="46"/>
      <c r="FY414" s="46"/>
      <c r="FZ414" s="46"/>
      <c r="GA414" s="46"/>
      <c r="GB414" s="46"/>
      <c r="GC414" s="46"/>
      <c r="GD414" s="46"/>
      <c r="GE414" s="46"/>
      <c r="GF414" s="46"/>
      <c r="GG414" s="46"/>
      <c r="GH414" s="46"/>
      <c r="GI414" s="46"/>
      <c r="GJ414" s="46"/>
      <c r="GK414" s="46"/>
      <c r="GL414" s="46"/>
      <c r="GM414" s="46"/>
      <c r="GN414" s="46"/>
      <c r="GO414" s="46"/>
      <c r="GP414" s="46"/>
      <c r="GQ414" s="46"/>
      <c r="GR414" s="46"/>
      <c r="GS414" s="46"/>
      <c r="GT414" s="46"/>
      <c r="GU414" s="46"/>
      <c r="GV414" s="46"/>
      <c r="GW414" s="46"/>
      <c r="GX414" s="46"/>
      <c r="GY414" s="46"/>
      <c r="GZ414" s="46"/>
      <c r="HA414" s="46"/>
      <c r="HB414" s="46"/>
      <c r="HC414" s="46"/>
      <c r="HD414" s="46"/>
      <c r="HE414" s="46"/>
      <c r="HF414" s="46"/>
      <c r="HG414" s="46"/>
      <c r="HH414" s="46"/>
      <c r="HI414" s="46"/>
      <c r="HJ414" s="46"/>
      <c r="HK414" s="46"/>
      <c r="HL414" s="46"/>
      <c r="HM414" s="46"/>
      <c r="HN414" s="46"/>
      <c r="HO414" s="46"/>
      <c r="HP414" s="46"/>
      <c r="HQ414" s="46"/>
      <c r="HR414" s="46"/>
      <c r="HS414" s="46"/>
      <c r="HT414" s="46"/>
      <c r="HU414" s="46"/>
      <c r="HV414" s="46"/>
      <c r="HW414" s="46"/>
      <c r="HX414" s="46"/>
      <c r="HY414" s="46"/>
      <c r="HZ414" s="46"/>
      <c r="IA414" s="46"/>
      <c r="IB414" s="46"/>
      <c r="IC414" s="46"/>
      <c r="ID414" s="46"/>
      <c r="IE414" s="46"/>
      <c r="IF414" s="46"/>
      <c r="IG414" s="46"/>
      <c r="IH414" s="46"/>
      <c r="II414" s="46"/>
      <c r="IJ414" s="46"/>
      <c r="IK414" s="46"/>
      <c r="IL414" s="46"/>
      <c r="IM414" s="46"/>
      <c r="IN414" s="46"/>
      <c r="IO414" s="46"/>
      <c r="IP414" s="46"/>
      <c r="IQ414" s="46"/>
      <c r="IR414" s="46"/>
      <c r="IS414" s="46"/>
      <c r="IT414" s="46"/>
      <c r="IU414" s="46"/>
      <c r="IV414" s="46"/>
    </row>
    <row r="415" spans="18:256">
      <c r="R415" s="46"/>
      <c r="S415" s="46"/>
      <c r="T415" s="46"/>
      <c r="U415" s="46"/>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c r="BC415" s="46"/>
      <c r="BD415" s="46"/>
      <c r="BE415" s="46"/>
      <c r="BF415" s="46"/>
      <c r="BG415" s="46"/>
      <c r="BH415" s="46"/>
      <c r="BI415" s="46"/>
      <c r="BJ415" s="46"/>
      <c r="BK415" s="46"/>
      <c r="BL415" s="46"/>
      <c r="BM415" s="46"/>
      <c r="BN415" s="46"/>
      <c r="BO415" s="46"/>
      <c r="BP415" s="46"/>
      <c r="BQ415" s="46"/>
      <c r="BR415" s="46"/>
      <c r="BS415" s="46"/>
      <c r="BT415" s="46"/>
      <c r="BU415" s="46"/>
      <c r="BV415" s="46"/>
      <c r="BW415" s="46"/>
      <c r="BX415" s="46"/>
      <c r="BY415" s="46"/>
      <c r="BZ415" s="46"/>
      <c r="CA415" s="46"/>
      <c r="CB415" s="46"/>
      <c r="CC415" s="46"/>
      <c r="CD415" s="46"/>
      <c r="CE415" s="46"/>
      <c r="CF415" s="46"/>
      <c r="CG415" s="46"/>
      <c r="CH415" s="46"/>
      <c r="CI415" s="46"/>
      <c r="CJ415" s="46"/>
      <c r="CK415" s="46"/>
      <c r="CL415" s="46"/>
      <c r="CM415" s="46"/>
      <c r="CN415" s="46"/>
      <c r="CO415" s="46"/>
      <c r="CP415" s="46"/>
      <c r="CQ415" s="46"/>
      <c r="CR415" s="46"/>
      <c r="CS415" s="46"/>
      <c r="CT415" s="46"/>
      <c r="CU415" s="46"/>
      <c r="CV415" s="46"/>
      <c r="CW415" s="46"/>
      <c r="CX415" s="46"/>
      <c r="CY415" s="46"/>
      <c r="CZ415" s="46"/>
      <c r="DA415" s="46"/>
      <c r="DB415" s="46"/>
      <c r="DC415" s="46"/>
      <c r="DD415" s="46"/>
      <c r="DE415" s="46"/>
      <c r="DF415" s="46"/>
      <c r="DG415" s="46"/>
      <c r="DH415" s="46"/>
      <c r="DI415" s="46"/>
      <c r="DJ415" s="46"/>
      <c r="DK415" s="46"/>
      <c r="DL415" s="46"/>
      <c r="DM415" s="46"/>
      <c r="DN415" s="46"/>
      <c r="DO415" s="46"/>
      <c r="DP415" s="46"/>
      <c r="DQ415" s="46"/>
      <c r="DR415" s="46"/>
      <c r="DS415" s="46"/>
      <c r="DT415" s="46"/>
      <c r="DU415" s="46"/>
      <c r="DV415" s="46"/>
      <c r="DW415" s="46"/>
      <c r="DX415" s="46"/>
      <c r="DY415" s="46"/>
      <c r="DZ415" s="46"/>
      <c r="EA415" s="46"/>
      <c r="EB415" s="46"/>
      <c r="EC415" s="46"/>
      <c r="ED415" s="46"/>
      <c r="EE415" s="46"/>
      <c r="EF415" s="46"/>
      <c r="EG415" s="46"/>
      <c r="EH415" s="46"/>
      <c r="EI415" s="46"/>
      <c r="EJ415" s="46"/>
      <c r="EK415" s="46"/>
      <c r="EL415" s="46"/>
      <c r="EM415" s="46"/>
      <c r="EN415" s="46"/>
      <c r="EO415" s="46"/>
      <c r="EP415" s="46"/>
      <c r="EQ415" s="46"/>
      <c r="ER415" s="46"/>
      <c r="ES415" s="46"/>
      <c r="ET415" s="46"/>
      <c r="EU415" s="46"/>
      <c r="EV415" s="46"/>
      <c r="EW415" s="46"/>
      <c r="EX415" s="46"/>
      <c r="EY415" s="46"/>
      <c r="EZ415" s="46"/>
      <c r="FA415" s="46"/>
      <c r="FB415" s="46"/>
      <c r="FC415" s="46"/>
      <c r="FD415" s="46"/>
      <c r="FE415" s="46"/>
      <c r="FF415" s="46"/>
      <c r="FG415" s="46"/>
      <c r="FH415" s="46"/>
      <c r="FI415" s="46"/>
      <c r="FJ415" s="46"/>
      <c r="FK415" s="46"/>
      <c r="FL415" s="46"/>
      <c r="FM415" s="46"/>
      <c r="FN415" s="46"/>
      <c r="FO415" s="46"/>
      <c r="FP415" s="46"/>
      <c r="FQ415" s="46"/>
      <c r="FR415" s="46"/>
      <c r="FS415" s="46"/>
      <c r="FT415" s="46"/>
      <c r="FU415" s="46"/>
      <c r="FV415" s="46"/>
      <c r="FW415" s="46"/>
      <c r="FX415" s="46"/>
      <c r="FY415" s="46"/>
      <c r="FZ415" s="46"/>
      <c r="GA415" s="46"/>
      <c r="GB415" s="46"/>
      <c r="GC415" s="46"/>
      <c r="GD415" s="46"/>
      <c r="GE415" s="46"/>
      <c r="GF415" s="46"/>
      <c r="GG415" s="46"/>
      <c r="GH415" s="46"/>
      <c r="GI415" s="46"/>
      <c r="GJ415" s="46"/>
      <c r="GK415" s="46"/>
      <c r="GL415" s="46"/>
      <c r="GM415" s="46"/>
      <c r="GN415" s="46"/>
      <c r="GO415" s="46"/>
      <c r="GP415" s="46"/>
      <c r="GQ415" s="46"/>
      <c r="GR415" s="46"/>
      <c r="GS415" s="46"/>
      <c r="GT415" s="46"/>
      <c r="GU415" s="46"/>
      <c r="GV415" s="46"/>
      <c r="GW415" s="46"/>
      <c r="GX415" s="46"/>
      <c r="GY415" s="46"/>
      <c r="GZ415" s="46"/>
      <c r="HA415" s="46"/>
      <c r="HB415" s="46"/>
      <c r="HC415" s="46"/>
      <c r="HD415" s="46"/>
      <c r="HE415" s="46"/>
      <c r="HF415" s="46"/>
      <c r="HG415" s="46"/>
      <c r="HH415" s="46"/>
      <c r="HI415" s="46"/>
      <c r="HJ415" s="46"/>
      <c r="HK415" s="46"/>
      <c r="HL415" s="46"/>
      <c r="HM415" s="46"/>
      <c r="HN415" s="46"/>
      <c r="HO415" s="46"/>
      <c r="HP415" s="46"/>
      <c r="HQ415" s="46"/>
      <c r="HR415" s="46"/>
      <c r="HS415" s="46"/>
      <c r="HT415" s="46"/>
      <c r="HU415" s="46"/>
      <c r="HV415" s="46"/>
      <c r="HW415" s="46"/>
      <c r="HX415" s="46"/>
      <c r="HY415" s="46"/>
      <c r="HZ415" s="46"/>
      <c r="IA415" s="46"/>
      <c r="IB415" s="46"/>
      <c r="IC415" s="46"/>
      <c r="ID415" s="46"/>
      <c r="IE415" s="46"/>
      <c r="IF415" s="46"/>
      <c r="IG415" s="46"/>
      <c r="IH415" s="46"/>
      <c r="II415" s="46"/>
      <c r="IJ415" s="46"/>
      <c r="IK415" s="46"/>
      <c r="IL415" s="46"/>
      <c r="IM415" s="46"/>
      <c r="IN415" s="46"/>
      <c r="IO415" s="46"/>
      <c r="IP415" s="46"/>
      <c r="IQ415" s="46"/>
      <c r="IR415" s="46"/>
      <c r="IS415" s="46"/>
      <c r="IT415" s="46"/>
      <c r="IU415" s="46"/>
      <c r="IV415" s="46"/>
    </row>
    <row r="416" spans="18:25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c r="BH416" s="46"/>
      <c r="BI416" s="46"/>
      <c r="BJ416" s="46"/>
      <c r="BK416" s="46"/>
      <c r="BL416" s="46"/>
      <c r="BM416" s="46"/>
      <c r="BN416" s="46"/>
      <c r="BO416" s="46"/>
      <c r="BP416" s="46"/>
      <c r="BQ416" s="46"/>
      <c r="BR416" s="46"/>
      <c r="BS416" s="46"/>
      <c r="BT416" s="46"/>
      <c r="BU416" s="46"/>
      <c r="BV416" s="46"/>
      <c r="BW416" s="46"/>
      <c r="BX416" s="46"/>
      <c r="BY416" s="46"/>
      <c r="BZ416" s="46"/>
      <c r="CA416" s="46"/>
      <c r="CB416" s="46"/>
      <c r="CC416" s="46"/>
      <c r="CD416" s="46"/>
      <c r="CE416" s="46"/>
      <c r="CF416" s="46"/>
      <c r="CG416" s="46"/>
      <c r="CH416" s="46"/>
      <c r="CI416" s="46"/>
      <c r="CJ416" s="46"/>
      <c r="CK416" s="46"/>
      <c r="CL416" s="46"/>
      <c r="CM416" s="46"/>
      <c r="CN416" s="46"/>
      <c r="CO416" s="46"/>
      <c r="CP416" s="46"/>
      <c r="CQ416" s="46"/>
      <c r="CR416" s="46"/>
      <c r="CS416" s="46"/>
      <c r="CT416" s="46"/>
      <c r="CU416" s="46"/>
      <c r="CV416" s="46"/>
      <c r="CW416" s="46"/>
      <c r="CX416" s="46"/>
      <c r="CY416" s="46"/>
      <c r="CZ416" s="46"/>
      <c r="DA416" s="46"/>
      <c r="DB416" s="46"/>
      <c r="DC416" s="46"/>
      <c r="DD416" s="46"/>
      <c r="DE416" s="46"/>
      <c r="DF416" s="46"/>
      <c r="DG416" s="46"/>
      <c r="DH416" s="46"/>
      <c r="DI416" s="46"/>
      <c r="DJ416" s="46"/>
      <c r="DK416" s="46"/>
      <c r="DL416" s="46"/>
      <c r="DM416" s="46"/>
      <c r="DN416" s="46"/>
      <c r="DO416" s="46"/>
      <c r="DP416" s="46"/>
      <c r="DQ416" s="46"/>
      <c r="DR416" s="46"/>
      <c r="DS416" s="46"/>
      <c r="DT416" s="46"/>
      <c r="DU416" s="46"/>
      <c r="DV416" s="46"/>
      <c r="DW416" s="46"/>
      <c r="DX416" s="46"/>
      <c r="DY416" s="46"/>
      <c r="DZ416" s="46"/>
      <c r="EA416" s="46"/>
      <c r="EB416" s="46"/>
      <c r="EC416" s="46"/>
      <c r="ED416" s="46"/>
      <c r="EE416" s="46"/>
      <c r="EF416" s="46"/>
      <c r="EG416" s="46"/>
      <c r="EH416" s="46"/>
      <c r="EI416" s="46"/>
      <c r="EJ416" s="46"/>
      <c r="EK416" s="46"/>
      <c r="EL416" s="46"/>
      <c r="EM416" s="46"/>
      <c r="EN416" s="46"/>
      <c r="EO416" s="46"/>
      <c r="EP416" s="46"/>
      <c r="EQ416" s="46"/>
      <c r="ER416" s="46"/>
      <c r="ES416" s="46"/>
      <c r="ET416" s="46"/>
      <c r="EU416" s="46"/>
      <c r="EV416" s="46"/>
      <c r="EW416" s="46"/>
      <c r="EX416" s="46"/>
      <c r="EY416" s="46"/>
      <c r="EZ416" s="46"/>
      <c r="FA416" s="46"/>
      <c r="FB416" s="46"/>
      <c r="FC416" s="46"/>
      <c r="FD416" s="46"/>
      <c r="FE416" s="46"/>
      <c r="FF416" s="46"/>
      <c r="FG416" s="46"/>
      <c r="FH416" s="46"/>
      <c r="FI416" s="46"/>
      <c r="FJ416" s="46"/>
      <c r="FK416" s="46"/>
      <c r="FL416" s="46"/>
      <c r="FM416" s="46"/>
      <c r="FN416" s="46"/>
      <c r="FO416" s="46"/>
      <c r="FP416" s="46"/>
      <c r="FQ416" s="46"/>
      <c r="FR416" s="46"/>
      <c r="FS416" s="46"/>
      <c r="FT416" s="46"/>
      <c r="FU416" s="46"/>
      <c r="FV416" s="46"/>
      <c r="FW416" s="46"/>
      <c r="FX416" s="46"/>
      <c r="FY416" s="46"/>
      <c r="FZ416" s="46"/>
      <c r="GA416" s="46"/>
      <c r="GB416" s="46"/>
      <c r="GC416" s="46"/>
      <c r="GD416" s="46"/>
      <c r="GE416" s="46"/>
      <c r="GF416" s="46"/>
      <c r="GG416" s="46"/>
      <c r="GH416" s="46"/>
      <c r="GI416" s="46"/>
      <c r="GJ416" s="46"/>
      <c r="GK416" s="46"/>
      <c r="GL416" s="46"/>
      <c r="GM416" s="46"/>
      <c r="GN416" s="46"/>
      <c r="GO416" s="46"/>
      <c r="GP416" s="46"/>
      <c r="GQ416" s="46"/>
      <c r="GR416" s="46"/>
      <c r="GS416" s="46"/>
      <c r="GT416" s="46"/>
      <c r="GU416" s="46"/>
      <c r="GV416" s="46"/>
      <c r="GW416" s="46"/>
      <c r="GX416" s="46"/>
      <c r="GY416" s="46"/>
      <c r="GZ416" s="46"/>
      <c r="HA416" s="46"/>
      <c r="HB416" s="46"/>
      <c r="HC416" s="46"/>
      <c r="HD416" s="46"/>
      <c r="HE416" s="46"/>
      <c r="HF416" s="46"/>
      <c r="HG416" s="46"/>
      <c r="HH416" s="46"/>
      <c r="HI416" s="46"/>
      <c r="HJ416" s="46"/>
      <c r="HK416" s="46"/>
      <c r="HL416" s="46"/>
      <c r="HM416" s="46"/>
      <c r="HN416" s="46"/>
      <c r="HO416" s="46"/>
      <c r="HP416" s="46"/>
      <c r="HQ416" s="46"/>
      <c r="HR416" s="46"/>
      <c r="HS416" s="46"/>
      <c r="HT416" s="46"/>
      <c r="HU416" s="46"/>
      <c r="HV416" s="46"/>
      <c r="HW416" s="46"/>
      <c r="HX416" s="46"/>
      <c r="HY416" s="46"/>
      <c r="HZ416" s="46"/>
      <c r="IA416" s="46"/>
      <c r="IB416" s="46"/>
      <c r="IC416" s="46"/>
      <c r="ID416" s="46"/>
      <c r="IE416" s="46"/>
      <c r="IF416" s="46"/>
      <c r="IG416" s="46"/>
      <c r="IH416" s="46"/>
      <c r="II416" s="46"/>
      <c r="IJ416" s="46"/>
      <c r="IK416" s="46"/>
      <c r="IL416" s="46"/>
      <c r="IM416" s="46"/>
      <c r="IN416" s="46"/>
      <c r="IO416" s="46"/>
      <c r="IP416" s="46"/>
      <c r="IQ416" s="46"/>
      <c r="IR416" s="46"/>
      <c r="IS416" s="46"/>
      <c r="IT416" s="46"/>
      <c r="IU416" s="46"/>
      <c r="IV416" s="46"/>
    </row>
    <row r="417" spans="18:256">
      <c r="R417" s="46"/>
      <c r="S417" s="46"/>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c r="BE417" s="46"/>
      <c r="BF417" s="46"/>
      <c r="BG417" s="46"/>
      <c r="BH417" s="46"/>
      <c r="BI417" s="46"/>
      <c r="BJ417" s="46"/>
      <c r="BK417" s="46"/>
      <c r="BL417" s="46"/>
      <c r="BM417" s="46"/>
      <c r="BN417" s="46"/>
      <c r="BO417" s="46"/>
      <c r="BP417" s="46"/>
      <c r="BQ417" s="46"/>
      <c r="BR417" s="46"/>
      <c r="BS417" s="46"/>
      <c r="BT417" s="46"/>
      <c r="BU417" s="46"/>
      <c r="BV417" s="46"/>
      <c r="BW417" s="46"/>
      <c r="BX417" s="46"/>
      <c r="BY417" s="46"/>
      <c r="BZ417" s="46"/>
      <c r="CA417" s="46"/>
      <c r="CB417" s="46"/>
      <c r="CC417" s="46"/>
      <c r="CD417" s="46"/>
      <c r="CE417" s="46"/>
      <c r="CF417" s="46"/>
      <c r="CG417" s="46"/>
      <c r="CH417" s="46"/>
      <c r="CI417" s="46"/>
      <c r="CJ417" s="46"/>
      <c r="CK417" s="46"/>
      <c r="CL417" s="46"/>
      <c r="CM417" s="46"/>
      <c r="CN417" s="46"/>
      <c r="CO417" s="46"/>
      <c r="CP417" s="46"/>
      <c r="CQ417" s="46"/>
      <c r="CR417" s="46"/>
      <c r="CS417" s="46"/>
      <c r="CT417" s="46"/>
      <c r="CU417" s="46"/>
      <c r="CV417" s="46"/>
      <c r="CW417" s="46"/>
      <c r="CX417" s="46"/>
      <c r="CY417" s="46"/>
      <c r="CZ417" s="46"/>
      <c r="DA417" s="46"/>
      <c r="DB417" s="46"/>
      <c r="DC417" s="46"/>
      <c r="DD417" s="46"/>
      <c r="DE417" s="46"/>
      <c r="DF417" s="46"/>
      <c r="DG417" s="46"/>
      <c r="DH417" s="46"/>
      <c r="DI417" s="46"/>
      <c r="DJ417" s="46"/>
      <c r="DK417" s="46"/>
      <c r="DL417" s="46"/>
      <c r="DM417" s="46"/>
      <c r="DN417" s="46"/>
      <c r="DO417" s="46"/>
      <c r="DP417" s="46"/>
      <c r="DQ417" s="46"/>
      <c r="DR417" s="46"/>
      <c r="DS417" s="46"/>
      <c r="DT417" s="46"/>
      <c r="DU417" s="46"/>
      <c r="DV417" s="46"/>
      <c r="DW417" s="46"/>
      <c r="DX417" s="46"/>
      <c r="DY417" s="46"/>
      <c r="DZ417" s="46"/>
      <c r="EA417" s="46"/>
      <c r="EB417" s="46"/>
      <c r="EC417" s="46"/>
      <c r="ED417" s="46"/>
      <c r="EE417" s="46"/>
      <c r="EF417" s="46"/>
      <c r="EG417" s="46"/>
      <c r="EH417" s="46"/>
      <c r="EI417" s="46"/>
      <c r="EJ417" s="46"/>
      <c r="EK417" s="46"/>
      <c r="EL417" s="46"/>
      <c r="EM417" s="46"/>
      <c r="EN417" s="46"/>
      <c r="EO417" s="46"/>
      <c r="EP417" s="46"/>
      <c r="EQ417" s="46"/>
      <c r="ER417" s="46"/>
      <c r="ES417" s="46"/>
      <c r="ET417" s="46"/>
      <c r="EU417" s="46"/>
      <c r="EV417" s="46"/>
      <c r="EW417" s="46"/>
      <c r="EX417" s="46"/>
      <c r="EY417" s="46"/>
      <c r="EZ417" s="46"/>
      <c r="FA417" s="46"/>
      <c r="FB417" s="46"/>
      <c r="FC417" s="46"/>
      <c r="FD417" s="46"/>
      <c r="FE417" s="46"/>
      <c r="FF417" s="46"/>
      <c r="FG417" s="46"/>
      <c r="FH417" s="46"/>
      <c r="FI417" s="46"/>
      <c r="FJ417" s="46"/>
      <c r="FK417" s="46"/>
      <c r="FL417" s="46"/>
      <c r="FM417" s="46"/>
      <c r="FN417" s="46"/>
      <c r="FO417" s="46"/>
      <c r="FP417" s="46"/>
      <c r="FQ417" s="46"/>
      <c r="FR417" s="46"/>
      <c r="FS417" s="46"/>
      <c r="FT417" s="46"/>
      <c r="FU417" s="46"/>
      <c r="FV417" s="46"/>
      <c r="FW417" s="46"/>
      <c r="FX417" s="46"/>
      <c r="FY417" s="46"/>
      <c r="FZ417" s="46"/>
      <c r="GA417" s="46"/>
      <c r="GB417" s="46"/>
      <c r="GC417" s="46"/>
      <c r="GD417" s="46"/>
      <c r="GE417" s="46"/>
      <c r="GF417" s="46"/>
      <c r="GG417" s="46"/>
      <c r="GH417" s="46"/>
      <c r="GI417" s="46"/>
      <c r="GJ417" s="46"/>
      <c r="GK417" s="46"/>
      <c r="GL417" s="46"/>
      <c r="GM417" s="46"/>
      <c r="GN417" s="46"/>
      <c r="GO417" s="46"/>
      <c r="GP417" s="46"/>
      <c r="GQ417" s="46"/>
      <c r="GR417" s="46"/>
      <c r="GS417" s="46"/>
      <c r="GT417" s="46"/>
      <c r="GU417" s="46"/>
      <c r="GV417" s="46"/>
      <c r="GW417" s="46"/>
      <c r="GX417" s="46"/>
      <c r="GY417" s="46"/>
      <c r="GZ417" s="46"/>
      <c r="HA417" s="46"/>
      <c r="HB417" s="46"/>
      <c r="HC417" s="46"/>
      <c r="HD417" s="46"/>
      <c r="HE417" s="46"/>
      <c r="HF417" s="46"/>
      <c r="HG417" s="46"/>
      <c r="HH417" s="46"/>
      <c r="HI417" s="46"/>
      <c r="HJ417" s="46"/>
      <c r="HK417" s="46"/>
      <c r="HL417" s="46"/>
      <c r="HM417" s="46"/>
      <c r="HN417" s="46"/>
      <c r="HO417" s="46"/>
      <c r="HP417" s="46"/>
      <c r="HQ417" s="46"/>
      <c r="HR417" s="46"/>
      <c r="HS417" s="46"/>
      <c r="HT417" s="46"/>
      <c r="HU417" s="46"/>
      <c r="HV417" s="46"/>
      <c r="HW417" s="46"/>
      <c r="HX417" s="46"/>
      <c r="HY417" s="46"/>
      <c r="HZ417" s="46"/>
      <c r="IA417" s="46"/>
      <c r="IB417" s="46"/>
      <c r="IC417" s="46"/>
      <c r="ID417" s="46"/>
      <c r="IE417" s="46"/>
      <c r="IF417" s="46"/>
      <c r="IG417" s="46"/>
      <c r="IH417" s="46"/>
      <c r="II417" s="46"/>
      <c r="IJ417" s="46"/>
      <c r="IK417" s="46"/>
      <c r="IL417" s="46"/>
      <c r="IM417" s="46"/>
      <c r="IN417" s="46"/>
      <c r="IO417" s="46"/>
      <c r="IP417" s="46"/>
      <c r="IQ417" s="46"/>
      <c r="IR417" s="46"/>
      <c r="IS417" s="46"/>
      <c r="IT417" s="46"/>
      <c r="IU417" s="46"/>
      <c r="IV417" s="46"/>
    </row>
    <row r="418" spans="18:256">
      <c r="R418" s="46"/>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c r="BB418" s="46"/>
      <c r="BC418" s="46"/>
      <c r="BD418" s="46"/>
      <c r="BE418" s="46"/>
      <c r="BF418" s="46"/>
      <c r="BG418" s="46"/>
      <c r="BH418" s="46"/>
      <c r="BI418" s="46"/>
      <c r="BJ418" s="46"/>
      <c r="BK418" s="46"/>
      <c r="BL418" s="46"/>
      <c r="BM418" s="46"/>
      <c r="BN418" s="46"/>
      <c r="BO418" s="46"/>
      <c r="BP418" s="46"/>
      <c r="BQ418" s="46"/>
      <c r="BR418" s="46"/>
      <c r="BS418" s="46"/>
      <c r="BT418" s="46"/>
      <c r="BU418" s="46"/>
      <c r="BV418" s="46"/>
      <c r="BW418" s="46"/>
      <c r="BX418" s="46"/>
      <c r="BY418" s="46"/>
      <c r="BZ418" s="46"/>
      <c r="CA418" s="46"/>
      <c r="CB418" s="46"/>
      <c r="CC418" s="46"/>
      <c r="CD418" s="46"/>
      <c r="CE418" s="46"/>
      <c r="CF418" s="46"/>
      <c r="CG418" s="46"/>
      <c r="CH418" s="46"/>
      <c r="CI418" s="46"/>
      <c r="CJ418" s="46"/>
      <c r="CK418" s="46"/>
      <c r="CL418" s="46"/>
      <c r="CM418" s="46"/>
      <c r="CN418" s="46"/>
      <c r="CO418" s="46"/>
      <c r="CP418" s="46"/>
      <c r="CQ418" s="46"/>
      <c r="CR418" s="46"/>
      <c r="CS418" s="46"/>
      <c r="CT418" s="46"/>
      <c r="CU418" s="46"/>
      <c r="CV418" s="46"/>
      <c r="CW418" s="46"/>
      <c r="CX418" s="46"/>
      <c r="CY418" s="46"/>
      <c r="CZ418" s="46"/>
      <c r="DA418" s="46"/>
      <c r="DB418" s="46"/>
      <c r="DC418" s="46"/>
      <c r="DD418" s="46"/>
      <c r="DE418" s="46"/>
      <c r="DF418" s="46"/>
      <c r="DG418" s="46"/>
      <c r="DH418" s="46"/>
      <c r="DI418" s="46"/>
      <c r="DJ418" s="46"/>
      <c r="DK418" s="46"/>
      <c r="DL418" s="46"/>
      <c r="DM418" s="46"/>
      <c r="DN418" s="46"/>
      <c r="DO418" s="46"/>
      <c r="DP418" s="46"/>
      <c r="DQ418" s="46"/>
      <c r="DR418" s="46"/>
      <c r="DS418" s="46"/>
      <c r="DT418" s="46"/>
      <c r="DU418" s="46"/>
      <c r="DV418" s="46"/>
      <c r="DW418" s="46"/>
      <c r="DX418" s="46"/>
      <c r="DY418" s="46"/>
      <c r="DZ418" s="46"/>
      <c r="EA418" s="46"/>
      <c r="EB418" s="46"/>
      <c r="EC418" s="46"/>
      <c r="ED418" s="46"/>
      <c r="EE418" s="46"/>
      <c r="EF418" s="46"/>
      <c r="EG418" s="46"/>
      <c r="EH418" s="46"/>
      <c r="EI418" s="46"/>
      <c r="EJ418" s="46"/>
      <c r="EK418" s="46"/>
      <c r="EL418" s="46"/>
      <c r="EM418" s="46"/>
      <c r="EN418" s="46"/>
      <c r="EO418" s="46"/>
      <c r="EP418" s="46"/>
      <c r="EQ418" s="46"/>
      <c r="ER418" s="46"/>
      <c r="ES418" s="46"/>
      <c r="ET418" s="46"/>
      <c r="EU418" s="46"/>
      <c r="EV418" s="46"/>
      <c r="EW418" s="46"/>
      <c r="EX418" s="46"/>
      <c r="EY418" s="46"/>
      <c r="EZ418" s="46"/>
      <c r="FA418" s="46"/>
      <c r="FB418" s="46"/>
      <c r="FC418" s="46"/>
      <c r="FD418" s="46"/>
      <c r="FE418" s="46"/>
      <c r="FF418" s="46"/>
      <c r="FG418" s="46"/>
      <c r="FH418" s="46"/>
      <c r="FI418" s="46"/>
      <c r="FJ418" s="46"/>
      <c r="FK418" s="46"/>
      <c r="FL418" s="46"/>
      <c r="FM418" s="46"/>
      <c r="FN418" s="46"/>
      <c r="FO418" s="46"/>
      <c r="FP418" s="46"/>
      <c r="FQ418" s="46"/>
      <c r="FR418" s="46"/>
      <c r="FS418" s="46"/>
      <c r="FT418" s="46"/>
      <c r="FU418" s="46"/>
      <c r="FV418" s="46"/>
      <c r="FW418" s="46"/>
      <c r="FX418" s="46"/>
      <c r="FY418" s="46"/>
      <c r="FZ418" s="46"/>
      <c r="GA418" s="46"/>
      <c r="GB418" s="46"/>
      <c r="GC418" s="46"/>
      <c r="GD418" s="46"/>
      <c r="GE418" s="46"/>
      <c r="GF418" s="46"/>
      <c r="GG418" s="46"/>
      <c r="GH418" s="46"/>
      <c r="GI418" s="46"/>
      <c r="GJ418" s="46"/>
      <c r="GK418" s="46"/>
      <c r="GL418" s="46"/>
      <c r="GM418" s="46"/>
      <c r="GN418" s="46"/>
      <c r="GO418" s="46"/>
      <c r="GP418" s="46"/>
      <c r="GQ418" s="46"/>
      <c r="GR418" s="46"/>
      <c r="GS418" s="46"/>
      <c r="GT418" s="46"/>
      <c r="GU418" s="46"/>
      <c r="GV418" s="46"/>
      <c r="GW418" s="46"/>
      <c r="GX418" s="46"/>
      <c r="GY418" s="46"/>
      <c r="GZ418" s="46"/>
      <c r="HA418" s="46"/>
      <c r="HB418" s="46"/>
      <c r="HC418" s="46"/>
      <c r="HD418" s="46"/>
      <c r="HE418" s="46"/>
      <c r="HF418" s="46"/>
      <c r="HG418" s="46"/>
      <c r="HH418" s="46"/>
      <c r="HI418" s="46"/>
      <c r="HJ418" s="46"/>
      <c r="HK418" s="46"/>
      <c r="HL418" s="46"/>
      <c r="HM418" s="46"/>
      <c r="HN418" s="46"/>
      <c r="HO418" s="46"/>
      <c r="HP418" s="46"/>
      <c r="HQ418" s="46"/>
      <c r="HR418" s="46"/>
      <c r="HS418" s="46"/>
      <c r="HT418" s="46"/>
      <c r="HU418" s="46"/>
      <c r="HV418" s="46"/>
      <c r="HW418" s="46"/>
      <c r="HX418" s="46"/>
      <c r="HY418" s="46"/>
      <c r="HZ418" s="46"/>
      <c r="IA418" s="46"/>
      <c r="IB418" s="46"/>
      <c r="IC418" s="46"/>
      <c r="ID418" s="46"/>
      <c r="IE418" s="46"/>
      <c r="IF418" s="46"/>
      <c r="IG418" s="46"/>
      <c r="IH418" s="46"/>
      <c r="II418" s="46"/>
      <c r="IJ418" s="46"/>
      <c r="IK418" s="46"/>
      <c r="IL418" s="46"/>
      <c r="IM418" s="46"/>
      <c r="IN418" s="46"/>
      <c r="IO418" s="46"/>
      <c r="IP418" s="46"/>
      <c r="IQ418" s="46"/>
      <c r="IR418" s="46"/>
      <c r="IS418" s="46"/>
      <c r="IT418" s="46"/>
      <c r="IU418" s="46"/>
      <c r="IV418" s="46"/>
    </row>
    <row r="419" spans="18:256">
      <c r="R419" s="46"/>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c r="BB419" s="46"/>
      <c r="BC419" s="46"/>
      <c r="BD419" s="46"/>
      <c r="BE419" s="46"/>
      <c r="BF419" s="46"/>
      <c r="BG419" s="46"/>
      <c r="BH419" s="46"/>
      <c r="BI419" s="46"/>
      <c r="BJ419" s="46"/>
      <c r="BK419" s="46"/>
      <c r="BL419" s="46"/>
      <c r="BM419" s="46"/>
      <c r="BN419" s="46"/>
      <c r="BO419" s="46"/>
      <c r="BP419" s="46"/>
      <c r="BQ419" s="46"/>
      <c r="BR419" s="46"/>
      <c r="BS419" s="46"/>
      <c r="BT419" s="46"/>
      <c r="BU419" s="46"/>
      <c r="BV419" s="46"/>
      <c r="BW419" s="46"/>
      <c r="BX419" s="46"/>
      <c r="BY419" s="46"/>
      <c r="BZ419" s="46"/>
      <c r="CA419" s="46"/>
      <c r="CB419" s="46"/>
      <c r="CC419" s="46"/>
      <c r="CD419" s="46"/>
      <c r="CE419" s="46"/>
      <c r="CF419" s="46"/>
      <c r="CG419" s="46"/>
      <c r="CH419" s="46"/>
      <c r="CI419" s="46"/>
      <c r="CJ419" s="46"/>
      <c r="CK419" s="46"/>
      <c r="CL419" s="46"/>
      <c r="CM419" s="46"/>
      <c r="CN419" s="46"/>
      <c r="CO419" s="46"/>
      <c r="CP419" s="46"/>
      <c r="CQ419" s="46"/>
      <c r="CR419" s="46"/>
      <c r="CS419" s="46"/>
      <c r="CT419" s="46"/>
      <c r="CU419" s="46"/>
      <c r="CV419" s="46"/>
      <c r="CW419" s="46"/>
      <c r="CX419" s="46"/>
      <c r="CY419" s="46"/>
      <c r="CZ419" s="46"/>
      <c r="DA419" s="46"/>
      <c r="DB419" s="46"/>
      <c r="DC419" s="46"/>
      <c r="DD419" s="46"/>
      <c r="DE419" s="46"/>
      <c r="DF419" s="46"/>
      <c r="DG419" s="46"/>
      <c r="DH419" s="46"/>
      <c r="DI419" s="46"/>
      <c r="DJ419" s="46"/>
      <c r="DK419" s="46"/>
      <c r="DL419" s="46"/>
      <c r="DM419" s="46"/>
      <c r="DN419" s="46"/>
      <c r="DO419" s="46"/>
      <c r="DP419" s="46"/>
      <c r="DQ419" s="46"/>
      <c r="DR419" s="46"/>
      <c r="DS419" s="46"/>
      <c r="DT419" s="46"/>
      <c r="DU419" s="46"/>
      <c r="DV419" s="46"/>
      <c r="DW419" s="46"/>
      <c r="DX419" s="46"/>
      <c r="DY419" s="46"/>
      <c r="DZ419" s="46"/>
      <c r="EA419" s="46"/>
      <c r="EB419" s="46"/>
      <c r="EC419" s="46"/>
      <c r="ED419" s="46"/>
      <c r="EE419" s="46"/>
      <c r="EF419" s="46"/>
      <c r="EG419" s="46"/>
      <c r="EH419" s="46"/>
      <c r="EI419" s="46"/>
      <c r="EJ419" s="46"/>
      <c r="EK419" s="46"/>
      <c r="EL419" s="46"/>
      <c r="EM419" s="46"/>
      <c r="EN419" s="46"/>
      <c r="EO419" s="46"/>
      <c r="EP419" s="46"/>
      <c r="EQ419" s="46"/>
      <c r="ER419" s="46"/>
      <c r="ES419" s="46"/>
      <c r="ET419" s="46"/>
      <c r="EU419" s="46"/>
      <c r="EV419" s="46"/>
      <c r="EW419" s="46"/>
      <c r="EX419" s="46"/>
      <c r="EY419" s="46"/>
      <c r="EZ419" s="46"/>
      <c r="FA419" s="46"/>
      <c r="FB419" s="46"/>
      <c r="FC419" s="46"/>
      <c r="FD419" s="46"/>
      <c r="FE419" s="46"/>
      <c r="FF419" s="46"/>
      <c r="FG419" s="46"/>
      <c r="FH419" s="46"/>
      <c r="FI419" s="46"/>
      <c r="FJ419" s="46"/>
      <c r="FK419" s="46"/>
      <c r="FL419" s="46"/>
      <c r="FM419" s="46"/>
      <c r="FN419" s="46"/>
      <c r="FO419" s="46"/>
      <c r="FP419" s="46"/>
      <c r="FQ419" s="46"/>
      <c r="FR419" s="46"/>
      <c r="FS419" s="46"/>
      <c r="FT419" s="46"/>
      <c r="FU419" s="46"/>
      <c r="FV419" s="46"/>
      <c r="FW419" s="46"/>
      <c r="FX419" s="46"/>
      <c r="FY419" s="46"/>
      <c r="FZ419" s="46"/>
      <c r="GA419" s="46"/>
      <c r="GB419" s="46"/>
      <c r="GC419" s="46"/>
      <c r="GD419" s="46"/>
      <c r="GE419" s="46"/>
      <c r="GF419" s="46"/>
      <c r="GG419" s="46"/>
      <c r="GH419" s="46"/>
      <c r="GI419" s="46"/>
      <c r="GJ419" s="46"/>
      <c r="GK419" s="46"/>
      <c r="GL419" s="46"/>
      <c r="GM419" s="46"/>
      <c r="GN419" s="46"/>
      <c r="GO419" s="46"/>
      <c r="GP419" s="46"/>
      <c r="GQ419" s="46"/>
      <c r="GR419" s="46"/>
      <c r="GS419" s="46"/>
      <c r="GT419" s="46"/>
      <c r="GU419" s="46"/>
      <c r="GV419" s="46"/>
      <c r="GW419" s="46"/>
      <c r="GX419" s="46"/>
      <c r="GY419" s="46"/>
      <c r="GZ419" s="46"/>
      <c r="HA419" s="46"/>
      <c r="HB419" s="46"/>
      <c r="HC419" s="46"/>
      <c r="HD419" s="46"/>
      <c r="HE419" s="46"/>
      <c r="HF419" s="46"/>
      <c r="HG419" s="46"/>
      <c r="HH419" s="46"/>
      <c r="HI419" s="46"/>
      <c r="HJ419" s="46"/>
      <c r="HK419" s="46"/>
      <c r="HL419" s="46"/>
      <c r="HM419" s="46"/>
      <c r="HN419" s="46"/>
      <c r="HO419" s="46"/>
      <c r="HP419" s="46"/>
      <c r="HQ419" s="46"/>
      <c r="HR419" s="46"/>
      <c r="HS419" s="46"/>
      <c r="HT419" s="46"/>
      <c r="HU419" s="46"/>
      <c r="HV419" s="46"/>
      <c r="HW419" s="46"/>
      <c r="HX419" s="46"/>
      <c r="HY419" s="46"/>
      <c r="HZ419" s="46"/>
      <c r="IA419" s="46"/>
      <c r="IB419" s="46"/>
      <c r="IC419" s="46"/>
      <c r="ID419" s="46"/>
      <c r="IE419" s="46"/>
      <c r="IF419" s="46"/>
      <c r="IG419" s="46"/>
      <c r="IH419" s="46"/>
      <c r="II419" s="46"/>
      <c r="IJ419" s="46"/>
      <c r="IK419" s="46"/>
      <c r="IL419" s="46"/>
      <c r="IM419" s="46"/>
      <c r="IN419" s="46"/>
      <c r="IO419" s="46"/>
      <c r="IP419" s="46"/>
      <c r="IQ419" s="46"/>
      <c r="IR419" s="46"/>
      <c r="IS419" s="46"/>
      <c r="IT419" s="46"/>
      <c r="IU419" s="46"/>
      <c r="IV419" s="46"/>
    </row>
    <row r="420" spans="18:25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c r="BE420" s="46"/>
      <c r="BF420" s="46"/>
      <c r="BG420" s="46"/>
      <c r="BH420" s="46"/>
      <c r="BI420" s="46"/>
      <c r="BJ420" s="46"/>
      <c r="BK420" s="46"/>
      <c r="BL420" s="46"/>
      <c r="BM420" s="46"/>
      <c r="BN420" s="46"/>
      <c r="BO420" s="46"/>
      <c r="BP420" s="46"/>
      <c r="BQ420" s="46"/>
      <c r="BR420" s="46"/>
      <c r="BS420" s="46"/>
      <c r="BT420" s="46"/>
      <c r="BU420" s="46"/>
      <c r="BV420" s="46"/>
      <c r="BW420" s="46"/>
      <c r="BX420" s="46"/>
      <c r="BY420" s="46"/>
      <c r="BZ420" s="46"/>
      <c r="CA420" s="46"/>
      <c r="CB420" s="46"/>
      <c r="CC420" s="46"/>
      <c r="CD420" s="46"/>
      <c r="CE420" s="46"/>
      <c r="CF420" s="46"/>
      <c r="CG420" s="46"/>
      <c r="CH420" s="46"/>
      <c r="CI420" s="46"/>
      <c r="CJ420" s="46"/>
      <c r="CK420" s="46"/>
      <c r="CL420" s="46"/>
      <c r="CM420" s="46"/>
      <c r="CN420" s="46"/>
      <c r="CO420" s="46"/>
      <c r="CP420" s="46"/>
      <c r="CQ420" s="46"/>
      <c r="CR420" s="46"/>
      <c r="CS420" s="46"/>
      <c r="CT420" s="46"/>
      <c r="CU420" s="46"/>
      <c r="CV420" s="46"/>
      <c r="CW420" s="46"/>
      <c r="CX420" s="46"/>
      <c r="CY420" s="46"/>
      <c r="CZ420" s="46"/>
      <c r="DA420" s="46"/>
      <c r="DB420" s="46"/>
      <c r="DC420" s="46"/>
      <c r="DD420" s="46"/>
      <c r="DE420" s="46"/>
      <c r="DF420" s="46"/>
      <c r="DG420" s="46"/>
      <c r="DH420" s="46"/>
      <c r="DI420" s="46"/>
      <c r="DJ420" s="46"/>
      <c r="DK420" s="46"/>
      <c r="DL420" s="46"/>
      <c r="DM420" s="46"/>
      <c r="DN420" s="46"/>
      <c r="DO420" s="46"/>
      <c r="DP420" s="46"/>
      <c r="DQ420" s="46"/>
      <c r="DR420" s="46"/>
      <c r="DS420" s="46"/>
      <c r="DT420" s="46"/>
      <c r="DU420" s="46"/>
      <c r="DV420" s="46"/>
      <c r="DW420" s="46"/>
      <c r="DX420" s="46"/>
      <c r="DY420" s="46"/>
      <c r="DZ420" s="46"/>
      <c r="EA420" s="46"/>
      <c r="EB420" s="46"/>
      <c r="EC420" s="46"/>
      <c r="ED420" s="46"/>
      <c r="EE420" s="46"/>
      <c r="EF420" s="46"/>
      <c r="EG420" s="46"/>
      <c r="EH420" s="46"/>
      <c r="EI420" s="46"/>
      <c r="EJ420" s="46"/>
      <c r="EK420" s="46"/>
      <c r="EL420" s="46"/>
      <c r="EM420" s="46"/>
      <c r="EN420" s="46"/>
      <c r="EO420" s="46"/>
      <c r="EP420" s="46"/>
      <c r="EQ420" s="46"/>
      <c r="ER420" s="46"/>
      <c r="ES420" s="46"/>
      <c r="ET420" s="46"/>
      <c r="EU420" s="46"/>
      <c r="EV420" s="46"/>
      <c r="EW420" s="46"/>
      <c r="EX420" s="46"/>
      <c r="EY420" s="46"/>
      <c r="EZ420" s="46"/>
      <c r="FA420" s="46"/>
      <c r="FB420" s="46"/>
      <c r="FC420" s="46"/>
      <c r="FD420" s="46"/>
      <c r="FE420" s="46"/>
      <c r="FF420" s="46"/>
      <c r="FG420" s="46"/>
      <c r="FH420" s="46"/>
      <c r="FI420" s="46"/>
      <c r="FJ420" s="46"/>
      <c r="FK420" s="46"/>
      <c r="FL420" s="46"/>
      <c r="FM420" s="46"/>
      <c r="FN420" s="46"/>
      <c r="FO420" s="46"/>
      <c r="FP420" s="46"/>
      <c r="FQ420" s="46"/>
      <c r="FR420" s="46"/>
      <c r="FS420" s="46"/>
      <c r="FT420" s="46"/>
      <c r="FU420" s="46"/>
      <c r="FV420" s="46"/>
      <c r="FW420" s="46"/>
      <c r="FX420" s="46"/>
      <c r="FY420" s="46"/>
      <c r="FZ420" s="46"/>
      <c r="GA420" s="46"/>
      <c r="GB420" s="46"/>
      <c r="GC420" s="46"/>
      <c r="GD420" s="46"/>
      <c r="GE420" s="46"/>
      <c r="GF420" s="46"/>
      <c r="GG420" s="46"/>
      <c r="GH420" s="46"/>
      <c r="GI420" s="46"/>
      <c r="GJ420" s="46"/>
      <c r="GK420" s="46"/>
      <c r="GL420" s="46"/>
      <c r="GM420" s="46"/>
      <c r="GN420" s="46"/>
      <c r="GO420" s="46"/>
      <c r="GP420" s="46"/>
      <c r="GQ420" s="46"/>
      <c r="GR420" s="46"/>
      <c r="GS420" s="46"/>
      <c r="GT420" s="46"/>
      <c r="GU420" s="46"/>
      <c r="GV420" s="46"/>
      <c r="GW420" s="46"/>
      <c r="GX420" s="46"/>
      <c r="GY420" s="46"/>
      <c r="GZ420" s="46"/>
      <c r="HA420" s="46"/>
      <c r="HB420" s="46"/>
      <c r="HC420" s="46"/>
      <c r="HD420" s="46"/>
      <c r="HE420" s="46"/>
      <c r="HF420" s="46"/>
      <c r="HG420" s="46"/>
      <c r="HH420" s="46"/>
      <c r="HI420" s="46"/>
      <c r="HJ420" s="46"/>
      <c r="HK420" s="46"/>
      <c r="HL420" s="46"/>
      <c r="HM420" s="46"/>
      <c r="HN420" s="46"/>
      <c r="HO420" s="46"/>
      <c r="HP420" s="46"/>
      <c r="HQ420" s="46"/>
      <c r="HR420" s="46"/>
      <c r="HS420" s="46"/>
      <c r="HT420" s="46"/>
      <c r="HU420" s="46"/>
      <c r="HV420" s="46"/>
      <c r="HW420" s="46"/>
      <c r="HX420" s="46"/>
      <c r="HY420" s="46"/>
      <c r="HZ420" s="46"/>
      <c r="IA420" s="46"/>
      <c r="IB420" s="46"/>
      <c r="IC420" s="46"/>
      <c r="ID420" s="46"/>
      <c r="IE420" s="46"/>
      <c r="IF420" s="46"/>
      <c r="IG420" s="46"/>
      <c r="IH420" s="46"/>
      <c r="II420" s="46"/>
      <c r="IJ420" s="46"/>
      <c r="IK420" s="46"/>
      <c r="IL420" s="46"/>
      <c r="IM420" s="46"/>
      <c r="IN420" s="46"/>
      <c r="IO420" s="46"/>
      <c r="IP420" s="46"/>
      <c r="IQ420" s="46"/>
      <c r="IR420" s="46"/>
      <c r="IS420" s="46"/>
      <c r="IT420" s="46"/>
      <c r="IU420" s="46"/>
      <c r="IV420" s="46"/>
    </row>
    <row r="421" spans="18:25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c r="BE421" s="46"/>
      <c r="BF421" s="46"/>
      <c r="BG421" s="46"/>
      <c r="BH421" s="46"/>
      <c r="BI421" s="46"/>
      <c r="BJ421" s="46"/>
      <c r="BK421" s="46"/>
      <c r="BL421" s="46"/>
      <c r="BM421" s="46"/>
      <c r="BN421" s="46"/>
      <c r="BO421" s="46"/>
      <c r="BP421" s="46"/>
      <c r="BQ421" s="46"/>
      <c r="BR421" s="46"/>
      <c r="BS421" s="46"/>
      <c r="BT421" s="46"/>
      <c r="BU421" s="46"/>
      <c r="BV421" s="46"/>
      <c r="BW421" s="46"/>
      <c r="BX421" s="46"/>
      <c r="BY421" s="46"/>
      <c r="BZ421" s="46"/>
      <c r="CA421" s="46"/>
      <c r="CB421" s="46"/>
      <c r="CC421" s="46"/>
      <c r="CD421" s="46"/>
      <c r="CE421" s="46"/>
      <c r="CF421" s="46"/>
      <c r="CG421" s="46"/>
      <c r="CH421" s="46"/>
      <c r="CI421" s="46"/>
      <c r="CJ421" s="46"/>
      <c r="CK421" s="46"/>
      <c r="CL421" s="46"/>
      <c r="CM421" s="46"/>
      <c r="CN421" s="46"/>
      <c r="CO421" s="46"/>
      <c r="CP421" s="46"/>
      <c r="CQ421" s="46"/>
      <c r="CR421" s="46"/>
      <c r="CS421" s="46"/>
      <c r="CT421" s="46"/>
      <c r="CU421" s="46"/>
      <c r="CV421" s="46"/>
      <c r="CW421" s="46"/>
      <c r="CX421" s="46"/>
      <c r="CY421" s="46"/>
      <c r="CZ421" s="46"/>
      <c r="DA421" s="46"/>
      <c r="DB421" s="46"/>
      <c r="DC421" s="46"/>
      <c r="DD421" s="46"/>
      <c r="DE421" s="46"/>
      <c r="DF421" s="46"/>
      <c r="DG421" s="46"/>
      <c r="DH421" s="46"/>
      <c r="DI421" s="46"/>
      <c r="DJ421" s="46"/>
      <c r="DK421" s="46"/>
      <c r="DL421" s="46"/>
      <c r="DM421" s="46"/>
      <c r="DN421" s="46"/>
      <c r="DO421" s="46"/>
      <c r="DP421" s="46"/>
      <c r="DQ421" s="46"/>
      <c r="DR421" s="46"/>
      <c r="DS421" s="46"/>
      <c r="DT421" s="46"/>
      <c r="DU421" s="46"/>
      <c r="DV421" s="46"/>
      <c r="DW421" s="46"/>
      <c r="DX421" s="46"/>
      <c r="DY421" s="46"/>
      <c r="DZ421" s="46"/>
      <c r="EA421" s="46"/>
      <c r="EB421" s="46"/>
      <c r="EC421" s="46"/>
      <c r="ED421" s="46"/>
      <c r="EE421" s="46"/>
      <c r="EF421" s="46"/>
      <c r="EG421" s="46"/>
      <c r="EH421" s="46"/>
      <c r="EI421" s="46"/>
      <c r="EJ421" s="46"/>
      <c r="EK421" s="46"/>
      <c r="EL421" s="46"/>
      <c r="EM421" s="46"/>
      <c r="EN421" s="46"/>
      <c r="EO421" s="46"/>
      <c r="EP421" s="46"/>
      <c r="EQ421" s="46"/>
      <c r="ER421" s="46"/>
      <c r="ES421" s="46"/>
      <c r="ET421" s="46"/>
      <c r="EU421" s="46"/>
      <c r="EV421" s="46"/>
      <c r="EW421" s="46"/>
      <c r="EX421" s="46"/>
      <c r="EY421" s="46"/>
      <c r="EZ421" s="46"/>
      <c r="FA421" s="46"/>
      <c r="FB421" s="46"/>
      <c r="FC421" s="46"/>
      <c r="FD421" s="46"/>
      <c r="FE421" s="46"/>
      <c r="FF421" s="46"/>
      <c r="FG421" s="46"/>
      <c r="FH421" s="46"/>
      <c r="FI421" s="46"/>
      <c r="FJ421" s="46"/>
      <c r="FK421" s="46"/>
      <c r="FL421" s="46"/>
      <c r="FM421" s="46"/>
      <c r="FN421" s="46"/>
      <c r="FO421" s="46"/>
      <c r="FP421" s="46"/>
      <c r="FQ421" s="46"/>
      <c r="FR421" s="46"/>
      <c r="FS421" s="46"/>
      <c r="FT421" s="46"/>
      <c r="FU421" s="46"/>
      <c r="FV421" s="46"/>
      <c r="FW421" s="46"/>
      <c r="FX421" s="46"/>
      <c r="FY421" s="46"/>
      <c r="FZ421" s="46"/>
      <c r="GA421" s="46"/>
      <c r="GB421" s="46"/>
      <c r="GC421" s="46"/>
      <c r="GD421" s="46"/>
      <c r="GE421" s="46"/>
      <c r="GF421" s="46"/>
      <c r="GG421" s="46"/>
      <c r="GH421" s="46"/>
      <c r="GI421" s="46"/>
      <c r="GJ421" s="46"/>
      <c r="GK421" s="46"/>
      <c r="GL421" s="46"/>
      <c r="GM421" s="46"/>
      <c r="GN421" s="46"/>
      <c r="GO421" s="46"/>
      <c r="GP421" s="46"/>
      <c r="GQ421" s="46"/>
      <c r="GR421" s="46"/>
      <c r="GS421" s="46"/>
      <c r="GT421" s="46"/>
      <c r="GU421" s="46"/>
      <c r="GV421" s="46"/>
      <c r="GW421" s="46"/>
      <c r="GX421" s="46"/>
      <c r="GY421" s="46"/>
      <c r="GZ421" s="46"/>
      <c r="HA421" s="46"/>
      <c r="HB421" s="46"/>
      <c r="HC421" s="46"/>
      <c r="HD421" s="46"/>
      <c r="HE421" s="46"/>
      <c r="HF421" s="46"/>
      <c r="HG421" s="46"/>
      <c r="HH421" s="46"/>
      <c r="HI421" s="46"/>
      <c r="HJ421" s="46"/>
      <c r="HK421" s="46"/>
      <c r="HL421" s="46"/>
      <c r="HM421" s="46"/>
      <c r="HN421" s="46"/>
      <c r="HO421" s="46"/>
      <c r="HP421" s="46"/>
      <c r="HQ421" s="46"/>
      <c r="HR421" s="46"/>
      <c r="HS421" s="46"/>
      <c r="HT421" s="46"/>
      <c r="HU421" s="46"/>
      <c r="HV421" s="46"/>
      <c r="HW421" s="46"/>
      <c r="HX421" s="46"/>
      <c r="HY421" s="46"/>
      <c r="HZ421" s="46"/>
      <c r="IA421" s="46"/>
      <c r="IB421" s="46"/>
      <c r="IC421" s="46"/>
      <c r="ID421" s="46"/>
      <c r="IE421" s="46"/>
      <c r="IF421" s="46"/>
      <c r="IG421" s="46"/>
      <c r="IH421" s="46"/>
      <c r="II421" s="46"/>
      <c r="IJ421" s="46"/>
      <c r="IK421" s="46"/>
      <c r="IL421" s="46"/>
      <c r="IM421" s="46"/>
      <c r="IN421" s="46"/>
      <c r="IO421" s="46"/>
      <c r="IP421" s="46"/>
      <c r="IQ421" s="46"/>
      <c r="IR421" s="46"/>
      <c r="IS421" s="46"/>
      <c r="IT421" s="46"/>
      <c r="IU421" s="46"/>
      <c r="IV421" s="46"/>
    </row>
    <row r="422" spans="18:25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c r="BE422" s="46"/>
      <c r="BF422" s="46"/>
      <c r="BG422" s="46"/>
      <c r="BH422" s="46"/>
      <c r="BI422" s="46"/>
      <c r="BJ422" s="46"/>
      <c r="BK422" s="46"/>
      <c r="BL422" s="46"/>
      <c r="BM422" s="46"/>
      <c r="BN422" s="46"/>
      <c r="BO422" s="46"/>
      <c r="BP422" s="46"/>
      <c r="BQ422" s="46"/>
      <c r="BR422" s="46"/>
      <c r="BS422" s="46"/>
      <c r="BT422" s="46"/>
      <c r="BU422" s="46"/>
      <c r="BV422" s="46"/>
      <c r="BW422" s="46"/>
      <c r="BX422" s="46"/>
      <c r="BY422" s="46"/>
      <c r="BZ422" s="46"/>
      <c r="CA422" s="46"/>
      <c r="CB422" s="46"/>
      <c r="CC422" s="46"/>
      <c r="CD422" s="46"/>
      <c r="CE422" s="46"/>
      <c r="CF422" s="46"/>
      <c r="CG422" s="46"/>
      <c r="CH422" s="46"/>
      <c r="CI422" s="46"/>
      <c r="CJ422" s="46"/>
      <c r="CK422" s="46"/>
      <c r="CL422" s="46"/>
      <c r="CM422" s="46"/>
      <c r="CN422" s="46"/>
      <c r="CO422" s="46"/>
      <c r="CP422" s="46"/>
      <c r="CQ422" s="46"/>
      <c r="CR422" s="46"/>
      <c r="CS422" s="46"/>
      <c r="CT422" s="46"/>
      <c r="CU422" s="46"/>
      <c r="CV422" s="46"/>
      <c r="CW422" s="46"/>
      <c r="CX422" s="46"/>
      <c r="CY422" s="46"/>
      <c r="CZ422" s="46"/>
      <c r="DA422" s="46"/>
      <c r="DB422" s="46"/>
      <c r="DC422" s="46"/>
      <c r="DD422" s="46"/>
      <c r="DE422" s="46"/>
      <c r="DF422" s="46"/>
      <c r="DG422" s="46"/>
      <c r="DH422" s="46"/>
      <c r="DI422" s="46"/>
      <c r="DJ422" s="46"/>
      <c r="DK422" s="46"/>
      <c r="DL422" s="46"/>
      <c r="DM422" s="46"/>
      <c r="DN422" s="46"/>
      <c r="DO422" s="46"/>
      <c r="DP422" s="46"/>
      <c r="DQ422" s="46"/>
      <c r="DR422" s="46"/>
      <c r="DS422" s="46"/>
      <c r="DT422" s="46"/>
      <c r="DU422" s="46"/>
      <c r="DV422" s="46"/>
      <c r="DW422" s="46"/>
      <c r="DX422" s="46"/>
      <c r="DY422" s="46"/>
      <c r="DZ422" s="46"/>
      <c r="EA422" s="46"/>
      <c r="EB422" s="46"/>
      <c r="EC422" s="46"/>
      <c r="ED422" s="46"/>
      <c r="EE422" s="46"/>
      <c r="EF422" s="46"/>
      <c r="EG422" s="46"/>
      <c r="EH422" s="46"/>
      <c r="EI422" s="46"/>
      <c r="EJ422" s="46"/>
      <c r="EK422" s="46"/>
      <c r="EL422" s="46"/>
      <c r="EM422" s="46"/>
      <c r="EN422" s="46"/>
      <c r="EO422" s="46"/>
      <c r="EP422" s="46"/>
      <c r="EQ422" s="46"/>
      <c r="ER422" s="46"/>
      <c r="ES422" s="46"/>
      <c r="ET422" s="46"/>
      <c r="EU422" s="46"/>
      <c r="EV422" s="46"/>
      <c r="EW422" s="46"/>
      <c r="EX422" s="46"/>
      <c r="EY422" s="46"/>
      <c r="EZ422" s="46"/>
      <c r="FA422" s="46"/>
      <c r="FB422" s="46"/>
      <c r="FC422" s="46"/>
      <c r="FD422" s="46"/>
      <c r="FE422" s="46"/>
      <c r="FF422" s="46"/>
      <c r="FG422" s="46"/>
      <c r="FH422" s="46"/>
      <c r="FI422" s="46"/>
      <c r="FJ422" s="46"/>
      <c r="FK422" s="46"/>
      <c r="FL422" s="46"/>
      <c r="FM422" s="46"/>
      <c r="FN422" s="46"/>
      <c r="FO422" s="46"/>
      <c r="FP422" s="46"/>
      <c r="FQ422" s="46"/>
      <c r="FR422" s="46"/>
      <c r="FS422" s="46"/>
      <c r="FT422" s="46"/>
      <c r="FU422" s="46"/>
      <c r="FV422" s="46"/>
      <c r="FW422" s="46"/>
      <c r="FX422" s="46"/>
      <c r="FY422" s="46"/>
      <c r="FZ422" s="46"/>
      <c r="GA422" s="46"/>
      <c r="GB422" s="46"/>
      <c r="GC422" s="46"/>
      <c r="GD422" s="46"/>
      <c r="GE422" s="46"/>
      <c r="GF422" s="46"/>
      <c r="GG422" s="46"/>
      <c r="GH422" s="46"/>
      <c r="GI422" s="46"/>
      <c r="GJ422" s="46"/>
      <c r="GK422" s="46"/>
      <c r="GL422" s="46"/>
      <c r="GM422" s="46"/>
      <c r="GN422" s="46"/>
      <c r="GO422" s="46"/>
      <c r="GP422" s="46"/>
      <c r="GQ422" s="46"/>
      <c r="GR422" s="46"/>
      <c r="GS422" s="46"/>
      <c r="GT422" s="46"/>
      <c r="GU422" s="46"/>
      <c r="GV422" s="46"/>
      <c r="GW422" s="46"/>
      <c r="GX422" s="46"/>
      <c r="GY422" s="46"/>
      <c r="GZ422" s="46"/>
      <c r="HA422" s="46"/>
      <c r="HB422" s="46"/>
      <c r="HC422" s="46"/>
      <c r="HD422" s="46"/>
      <c r="HE422" s="46"/>
      <c r="HF422" s="46"/>
      <c r="HG422" s="46"/>
      <c r="HH422" s="46"/>
      <c r="HI422" s="46"/>
      <c r="HJ422" s="46"/>
      <c r="HK422" s="46"/>
      <c r="HL422" s="46"/>
      <c r="HM422" s="46"/>
      <c r="HN422" s="46"/>
      <c r="HO422" s="46"/>
      <c r="HP422" s="46"/>
      <c r="HQ422" s="46"/>
      <c r="HR422" s="46"/>
      <c r="HS422" s="46"/>
      <c r="HT422" s="46"/>
      <c r="HU422" s="46"/>
      <c r="HV422" s="46"/>
      <c r="HW422" s="46"/>
      <c r="HX422" s="46"/>
      <c r="HY422" s="46"/>
      <c r="HZ422" s="46"/>
      <c r="IA422" s="46"/>
      <c r="IB422" s="46"/>
      <c r="IC422" s="46"/>
      <c r="ID422" s="46"/>
      <c r="IE422" s="46"/>
      <c r="IF422" s="46"/>
      <c r="IG422" s="46"/>
      <c r="IH422" s="46"/>
      <c r="II422" s="46"/>
      <c r="IJ422" s="46"/>
      <c r="IK422" s="46"/>
      <c r="IL422" s="46"/>
      <c r="IM422" s="46"/>
      <c r="IN422" s="46"/>
      <c r="IO422" s="46"/>
      <c r="IP422" s="46"/>
      <c r="IQ422" s="46"/>
      <c r="IR422" s="46"/>
      <c r="IS422" s="46"/>
      <c r="IT422" s="46"/>
      <c r="IU422" s="46"/>
      <c r="IV422" s="46"/>
    </row>
    <row r="423" spans="18:25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c r="BE423" s="46"/>
      <c r="BF423" s="46"/>
      <c r="BG423" s="46"/>
      <c r="BH423" s="46"/>
      <c r="BI423" s="46"/>
      <c r="BJ423" s="46"/>
      <c r="BK423" s="46"/>
      <c r="BL423" s="46"/>
      <c r="BM423" s="46"/>
      <c r="BN423" s="46"/>
      <c r="BO423" s="46"/>
      <c r="BP423" s="46"/>
      <c r="BQ423" s="46"/>
      <c r="BR423" s="46"/>
      <c r="BS423" s="46"/>
      <c r="BT423" s="46"/>
      <c r="BU423" s="46"/>
      <c r="BV423" s="46"/>
      <c r="BW423" s="46"/>
      <c r="BX423" s="46"/>
      <c r="BY423" s="46"/>
      <c r="BZ423" s="46"/>
      <c r="CA423" s="46"/>
      <c r="CB423" s="46"/>
      <c r="CC423" s="46"/>
      <c r="CD423" s="46"/>
      <c r="CE423" s="46"/>
      <c r="CF423" s="46"/>
      <c r="CG423" s="46"/>
      <c r="CH423" s="46"/>
      <c r="CI423" s="46"/>
      <c r="CJ423" s="46"/>
      <c r="CK423" s="46"/>
      <c r="CL423" s="46"/>
      <c r="CM423" s="46"/>
      <c r="CN423" s="46"/>
      <c r="CO423" s="46"/>
      <c r="CP423" s="46"/>
      <c r="CQ423" s="46"/>
      <c r="CR423" s="46"/>
      <c r="CS423" s="46"/>
      <c r="CT423" s="46"/>
      <c r="CU423" s="46"/>
      <c r="CV423" s="46"/>
      <c r="CW423" s="46"/>
      <c r="CX423" s="46"/>
      <c r="CY423" s="46"/>
      <c r="CZ423" s="46"/>
      <c r="DA423" s="46"/>
      <c r="DB423" s="46"/>
      <c r="DC423" s="46"/>
      <c r="DD423" s="46"/>
      <c r="DE423" s="46"/>
      <c r="DF423" s="46"/>
      <c r="DG423" s="46"/>
      <c r="DH423" s="46"/>
      <c r="DI423" s="46"/>
      <c r="DJ423" s="46"/>
      <c r="DK423" s="46"/>
      <c r="DL423" s="46"/>
      <c r="DM423" s="46"/>
      <c r="DN423" s="46"/>
      <c r="DO423" s="46"/>
      <c r="DP423" s="46"/>
      <c r="DQ423" s="46"/>
      <c r="DR423" s="46"/>
      <c r="DS423" s="46"/>
      <c r="DT423" s="46"/>
      <c r="DU423" s="46"/>
      <c r="DV423" s="46"/>
      <c r="DW423" s="46"/>
      <c r="DX423" s="46"/>
      <c r="DY423" s="46"/>
      <c r="DZ423" s="46"/>
      <c r="EA423" s="46"/>
      <c r="EB423" s="46"/>
      <c r="EC423" s="46"/>
      <c r="ED423" s="46"/>
      <c r="EE423" s="46"/>
      <c r="EF423" s="46"/>
      <c r="EG423" s="46"/>
      <c r="EH423" s="46"/>
      <c r="EI423" s="46"/>
      <c r="EJ423" s="46"/>
      <c r="EK423" s="46"/>
      <c r="EL423" s="46"/>
      <c r="EM423" s="46"/>
      <c r="EN423" s="46"/>
      <c r="EO423" s="46"/>
      <c r="EP423" s="46"/>
      <c r="EQ423" s="46"/>
      <c r="ER423" s="46"/>
      <c r="ES423" s="46"/>
      <c r="ET423" s="46"/>
      <c r="EU423" s="46"/>
      <c r="EV423" s="46"/>
      <c r="EW423" s="46"/>
      <c r="EX423" s="46"/>
      <c r="EY423" s="46"/>
      <c r="EZ423" s="46"/>
      <c r="FA423" s="46"/>
      <c r="FB423" s="46"/>
      <c r="FC423" s="46"/>
      <c r="FD423" s="46"/>
      <c r="FE423" s="46"/>
      <c r="FF423" s="46"/>
      <c r="FG423" s="46"/>
      <c r="FH423" s="46"/>
      <c r="FI423" s="46"/>
      <c r="FJ423" s="46"/>
      <c r="FK423" s="46"/>
      <c r="FL423" s="46"/>
      <c r="FM423" s="46"/>
      <c r="FN423" s="46"/>
      <c r="FO423" s="46"/>
      <c r="FP423" s="46"/>
      <c r="FQ423" s="46"/>
      <c r="FR423" s="46"/>
      <c r="FS423" s="46"/>
      <c r="FT423" s="46"/>
      <c r="FU423" s="46"/>
      <c r="FV423" s="46"/>
      <c r="FW423" s="46"/>
      <c r="FX423" s="46"/>
      <c r="FY423" s="46"/>
      <c r="FZ423" s="46"/>
      <c r="GA423" s="46"/>
      <c r="GB423" s="46"/>
      <c r="GC423" s="46"/>
      <c r="GD423" s="46"/>
      <c r="GE423" s="46"/>
      <c r="GF423" s="46"/>
      <c r="GG423" s="46"/>
      <c r="GH423" s="46"/>
      <c r="GI423" s="46"/>
      <c r="GJ423" s="46"/>
      <c r="GK423" s="46"/>
      <c r="GL423" s="46"/>
      <c r="GM423" s="46"/>
      <c r="GN423" s="46"/>
      <c r="GO423" s="46"/>
      <c r="GP423" s="46"/>
      <c r="GQ423" s="46"/>
      <c r="GR423" s="46"/>
      <c r="GS423" s="46"/>
      <c r="GT423" s="46"/>
      <c r="GU423" s="46"/>
      <c r="GV423" s="46"/>
      <c r="GW423" s="46"/>
      <c r="GX423" s="46"/>
      <c r="GY423" s="46"/>
      <c r="GZ423" s="46"/>
      <c r="HA423" s="46"/>
      <c r="HB423" s="46"/>
      <c r="HC423" s="46"/>
      <c r="HD423" s="46"/>
      <c r="HE423" s="46"/>
      <c r="HF423" s="46"/>
      <c r="HG423" s="46"/>
      <c r="HH423" s="46"/>
      <c r="HI423" s="46"/>
      <c r="HJ423" s="46"/>
      <c r="HK423" s="46"/>
      <c r="HL423" s="46"/>
      <c r="HM423" s="46"/>
      <c r="HN423" s="46"/>
      <c r="HO423" s="46"/>
      <c r="HP423" s="46"/>
      <c r="HQ423" s="46"/>
      <c r="HR423" s="46"/>
      <c r="HS423" s="46"/>
      <c r="HT423" s="46"/>
      <c r="HU423" s="46"/>
      <c r="HV423" s="46"/>
      <c r="HW423" s="46"/>
      <c r="HX423" s="46"/>
      <c r="HY423" s="46"/>
      <c r="HZ423" s="46"/>
      <c r="IA423" s="46"/>
      <c r="IB423" s="46"/>
      <c r="IC423" s="46"/>
      <c r="ID423" s="46"/>
      <c r="IE423" s="46"/>
      <c r="IF423" s="46"/>
      <c r="IG423" s="46"/>
      <c r="IH423" s="46"/>
      <c r="II423" s="46"/>
      <c r="IJ423" s="46"/>
      <c r="IK423" s="46"/>
      <c r="IL423" s="46"/>
      <c r="IM423" s="46"/>
      <c r="IN423" s="46"/>
      <c r="IO423" s="46"/>
      <c r="IP423" s="46"/>
      <c r="IQ423" s="46"/>
      <c r="IR423" s="46"/>
      <c r="IS423" s="46"/>
      <c r="IT423" s="46"/>
      <c r="IU423" s="46"/>
      <c r="IV423" s="46"/>
    </row>
    <row r="424" spans="18:25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c r="BE424" s="46"/>
      <c r="BF424" s="46"/>
      <c r="BG424" s="46"/>
      <c r="BH424" s="46"/>
      <c r="BI424" s="46"/>
      <c r="BJ424" s="46"/>
      <c r="BK424" s="46"/>
      <c r="BL424" s="46"/>
      <c r="BM424" s="46"/>
      <c r="BN424" s="46"/>
      <c r="BO424" s="46"/>
      <c r="BP424" s="46"/>
      <c r="BQ424" s="46"/>
      <c r="BR424" s="46"/>
      <c r="BS424" s="46"/>
      <c r="BT424" s="46"/>
      <c r="BU424" s="46"/>
      <c r="BV424" s="46"/>
      <c r="BW424" s="46"/>
      <c r="BX424" s="46"/>
      <c r="BY424" s="46"/>
      <c r="BZ424" s="46"/>
      <c r="CA424" s="46"/>
      <c r="CB424" s="46"/>
      <c r="CC424" s="46"/>
      <c r="CD424" s="46"/>
      <c r="CE424" s="46"/>
      <c r="CF424" s="46"/>
      <c r="CG424" s="46"/>
      <c r="CH424" s="46"/>
      <c r="CI424" s="46"/>
      <c r="CJ424" s="46"/>
      <c r="CK424" s="46"/>
      <c r="CL424" s="46"/>
      <c r="CM424" s="46"/>
      <c r="CN424" s="46"/>
      <c r="CO424" s="46"/>
      <c r="CP424" s="46"/>
      <c r="CQ424" s="46"/>
      <c r="CR424" s="46"/>
      <c r="CS424" s="46"/>
      <c r="CT424" s="46"/>
      <c r="CU424" s="46"/>
      <c r="CV424" s="46"/>
      <c r="CW424" s="46"/>
      <c r="CX424" s="46"/>
      <c r="CY424" s="46"/>
      <c r="CZ424" s="46"/>
      <c r="DA424" s="46"/>
      <c r="DB424" s="46"/>
      <c r="DC424" s="46"/>
      <c r="DD424" s="46"/>
      <c r="DE424" s="46"/>
      <c r="DF424" s="46"/>
      <c r="DG424" s="46"/>
      <c r="DH424" s="46"/>
      <c r="DI424" s="46"/>
      <c r="DJ424" s="46"/>
      <c r="DK424" s="46"/>
      <c r="DL424" s="46"/>
      <c r="DM424" s="46"/>
      <c r="DN424" s="46"/>
      <c r="DO424" s="46"/>
      <c r="DP424" s="46"/>
      <c r="DQ424" s="46"/>
      <c r="DR424" s="46"/>
      <c r="DS424" s="46"/>
      <c r="DT424" s="46"/>
      <c r="DU424" s="46"/>
      <c r="DV424" s="46"/>
      <c r="DW424" s="46"/>
      <c r="DX424" s="46"/>
      <c r="DY424" s="46"/>
      <c r="DZ424" s="46"/>
      <c r="EA424" s="46"/>
      <c r="EB424" s="46"/>
      <c r="EC424" s="46"/>
      <c r="ED424" s="46"/>
      <c r="EE424" s="46"/>
      <c r="EF424" s="46"/>
      <c r="EG424" s="46"/>
      <c r="EH424" s="46"/>
      <c r="EI424" s="46"/>
      <c r="EJ424" s="46"/>
      <c r="EK424" s="46"/>
      <c r="EL424" s="46"/>
      <c r="EM424" s="46"/>
      <c r="EN424" s="46"/>
      <c r="EO424" s="46"/>
      <c r="EP424" s="46"/>
      <c r="EQ424" s="46"/>
      <c r="ER424" s="46"/>
      <c r="ES424" s="46"/>
      <c r="ET424" s="46"/>
      <c r="EU424" s="46"/>
      <c r="EV424" s="46"/>
      <c r="EW424" s="46"/>
      <c r="EX424" s="46"/>
      <c r="EY424" s="46"/>
      <c r="EZ424" s="46"/>
      <c r="FA424" s="46"/>
      <c r="FB424" s="46"/>
      <c r="FC424" s="46"/>
      <c r="FD424" s="46"/>
      <c r="FE424" s="46"/>
      <c r="FF424" s="46"/>
      <c r="FG424" s="46"/>
      <c r="FH424" s="46"/>
      <c r="FI424" s="46"/>
      <c r="FJ424" s="46"/>
      <c r="FK424" s="46"/>
      <c r="FL424" s="46"/>
      <c r="FM424" s="46"/>
      <c r="FN424" s="46"/>
      <c r="FO424" s="46"/>
      <c r="FP424" s="46"/>
      <c r="FQ424" s="46"/>
      <c r="FR424" s="46"/>
      <c r="FS424" s="46"/>
      <c r="FT424" s="46"/>
      <c r="FU424" s="46"/>
      <c r="FV424" s="46"/>
      <c r="FW424" s="46"/>
      <c r="FX424" s="46"/>
      <c r="FY424" s="46"/>
      <c r="FZ424" s="46"/>
      <c r="GA424" s="46"/>
      <c r="GB424" s="46"/>
      <c r="GC424" s="46"/>
      <c r="GD424" s="46"/>
      <c r="GE424" s="46"/>
      <c r="GF424" s="46"/>
      <c r="GG424" s="46"/>
      <c r="GH424" s="46"/>
      <c r="GI424" s="46"/>
      <c r="GJ424" s="46"/>
      <c r="GK424" s="46"/>
      <c r="GL424" s="46"/>
      <c r="GM424" s="46"/>
      <c r="GN424" s="46"/>
      <c r="GO424" s="46"/>
      <c r="GP424" s="46"/>
      <c r="GQ424" s="46"/>
      <c r="GR424" s="46"/>
      <c r="GS424" s="46"/>
      <c r="GT424" s="46"/>
      <c r="GU424" s="46"/>
      <c r="GV424" s="46"/>
      <c r="GW424" s="46"/>
      <c r="GX424" s="46"/>
      <c r="GY424" s="46"/>
      <c r="GZ424" s="46"/>
      <c r="HA424" s="46"/>
      <c r="HB424" s="46"/>
      <c r="HC424" s="46"/>
      <c r="HD424" s="46"/>
      <c r="HE424" s="46"/>
      <c r="HF424" s="46"/>
      <c r="HG424" s="46"/>
      <c r="HH424" s="46"/>
      <c r="HI424" s="46"/>
      <c r="HJ424" s="46"/>
      <c r="HK424" s="46"/>
      <c r="HL424" s="46"/>
      <c r="HM424" s="46"/>
      <c r="HN424" s="46"/>
      <c r="HO424" s="46"/>
      <c r="HP424" s="46"/>
      <c r="HQ424" s="46"/>
      <c r="HR424" s="46"/>
      <c r="HS424" s="46"/>
      <c r="HT424" s="46"/>
      <c r="HU424" s="46"/>
      <c r="HV424" s="46"/>
      <c r="HW424" s="46"/>
      <c r="HX424" s="46"/>
      <c r="HY424" s="46"/>
      <c r="HZ424" s="46"/>
      <c r="IA424" s="46"/>
      <c r="IB424" s="46"/>
      <c r="IC424" s="46"/>
      <c r="ID424" s="46"/>
      <c r="IE424" s="46"/>
      <c r="IF424" s="46"/>
      <c r="IG424" s="46"/>
      <c r="IH424" s="46"/>
      <c r="II424" s="46"/>
      <c r="IJ424" s="46"/>
      <c r="IK424" s="46"/>
      <c r="IL424" s="46"/>
      <c r="IM424" s="46"/>
      <c r="IN424" s="46"/>
      <c r="IO424" s="46"/>
      <c r="IP424" s="46"/>
      <c r="IQ424" s="46"/>
      <c r="IR424" s="46"/>
      <c r="IS424" s="46"/>
      <c r="IT424" s="46"/>
      <c r="IU424" s="46"/>
      <c r="IV424" s="46"/>
    </row>
    <row r="425" spans="18:25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c r="BE425" s="46"/>
      <c r="BF425" s="46"/>
      <c r="BG425" s="46"/>
      <c r="BH425" s="46"/>
      <c r="BI425" s="46"/>
      <c r="BJ425" s="46"/>
      <c r="BK425" s="46"/>
      <c r="BL425" s="46"/>
      <c r="BM425" s="46"/>
      <c r="BN425" s="46"/>
      <c r="BO425" s="46"/>
      <c r="BP425" s="46"/>
      <c r="BQ425" s="46"/>
      <c r="BR425" s="46"/>
      <c r="BS425" s="46"/>
      <c r="BT425" s="46"/>
      <c r="BU425" s="46"/>
      <c r="BV425" s="46"/>
      <c r="BW425" s="46"/>
      <c r="BX425" s="46"/>
      <c r="BY425" s="46"/>
      <c r="BZ425" s="46"/>
      <c r="CA425" s="46"/>
      <c r="CB425" s="46"/>
      <c r="CC425" s="46"/>
      <c r="CD425" s="46"/>
      <c r="CE425" s="46"/>
      <c r="CF425" s="46"/>
      <c r="CG425" s="46"/>
      <c r="CH425" s="46"/>
      <c r="CI425" s="46"/>
      <c r="CJ425" s="46"/>
      <c r="CK425" s="46"/>
      <c r="CL425" s="46"/>
      <c r="CM425" s="46"/>
      <c r="CN425" s="46"/>
      <c r="CO425" s="46"/>
      <c r="CP425" s="46"/>
      <c r="CQ425" s="46"/>
      <c r="CR425" s="46"/>
      <c r="CS425" s="46"/>
      <c r="CT425" s="46"/>
      <c r="CU425" s="46"/>
      <c r="CV425" s="46"/>
      <c r="CW425" s="46"/>
      <c r="CX425" s="46"/>
      <c r="CY425" s="46"/>
      <c r="CZ425" s="46"/>
      <c r="DA425" s="46"/>
      <c r="DB425" s="46"/>
      <c r="DC425" s="46"/>
      <c r="DD425" s="46"/>
      <c r="DE425" s="46"/>
      <c r="DF425" s="46"/>
      <c r="DG425" s="46"/>
      <c r="DH425" s="46"/>
      <c r="DI425" s="46"/>
      <c r="DJ425" s="46"/>
      <c r="DK425" s="46"/>
      <c r="DL425" s="46"/>
      <c r="DM425" s="46"/>
      <c r="DN425" s="46"/>
      <c r="DO425" s="46"/>
      <c r="DP425" s="46"/>
      <c r="DQ425" s="46"/>
      <c r="DR425" s="46"/>
      <c r="DS425" s="46"/>
      <c r="DT425" s="46"/>
      <c r="DU425" s="46"/>
      <c r="DV425" s="46"/>
      <c r="DW425" s="46"/>
      <c r="DX425" s="46"/>
      <c r="DY425" s="46"/>
      <c r="DZ425" s="46"/>
      <c r="EA425" s="46"/>
      <c r="EB425" s="46"/>
      <c r="EC425" s="46"/>
      <c r="ED425" s="46"/>
      <c r="EE425" s="46"/>
      <c r="EF425" s="46"/>
      <c r="EG425" s="46"/>
      <c r="EH425" s="46"/>
      <c r="EI425" s="46"/>
      <c r="EJ425" s="46"/>
      <c r="EK425" s="46"/>
      <c r="EL425" s="46"/>
      <c r="EM425" s="46"/>
      <c r="EN425" s="46"/>
      <c r="EO425" s="46"/>
      <c r="EP425" s="46"/>
      <c r="EQ425" s="46"/>
      <c r="ER425" s="46"/>
      <c r="ES425" s="46"/>
      <c r="ET425" s="46"/>
      <c r="EU425" s="46"/>
      <c r="EV425" s="46"/>
      <c r="EW425" s="46"/>
      <c r="EX425" s="46"/>
      <c r="EY425" s="46"/>
      <c r="EZ425" s="46"/>
      <c r="FA425" s="46"/>
      <c r="FB425" s="46"/>
      <c r="FC425" s="46"/>
      <c r="FD425" s="46"/>
      <c r="FE425" s="46"/>
      <c r="FF425" s="46"/>
      <c r="FG425" s="46"/>
      <c r="FH425" s="46"/>
      <c r="FI425" s="46"/>
      <c r="FJ425" s="46"/>
      <c r="FK425" s="46"/>
      <c r="FL425" s="46"/>
      <c r="FM425" s="46"/>
      <c r="FN425" s="46"/>
      <c r="FO425" s="46"/>
      <c r="FP425" s="46"/>
      <c r="FQ425" s="46"/>
      <c r="FR425" s="46"/>
      <c r="FS425" s="46"/>
      <c r="FT425" s="46"/>
      <c r="FU425" s="46"/>
      <c r="FV425" s="46"/>
      <c r="FW425" s="46"/>
      <c r="FX425" s="46"/>
      <c r="FY425" s="46"/>
      <c r="FZ425" s="46"/>
      <c r="GA425" s="46"/>
      <c r="GB425" s="46"/>
      <c r="GC425" s="46"/>
      <c r="GD425" s="46"/>
      <c r="GE425" s="46"/>
      <c r="GF425" s="46"/>
      <c r="GG425" s="46"/>
      <c r="GH425" s="46"/>
      <c r="GI425" s="46"/>
      <c r="GJ425" s="46"/>
      <c r="GK425" s="46"/>
      <c r="GL425" s="46"/>
      <c r="GM425" s="46"/>
      <c r="GN425" s="46"/>
      <c r="GO425" s="46"/>
      <c r="GP425" s="46"/>
      <c r="GQ425" s="46"/>
      <c r="GR425" s="46"/>
      <c r="GS425" s="46"/>
      <c r="GT425" s="46"/>
      <c r="GU425" s="46"/>
      <c r="GV425" s="46"/>
      <c r="GW425" s="46"/>
      <c r="GX425" s="46"/>
      <c r="GY425" s="46"/>
      <c r="GZ425" s="46"/>
      <c r="HA425" s="46"/>
      <c r="HB425" s="46"/>
      <c r="HC425" s="46"/>
      <c r="HD425" s="46"/>
      <c r="HE425" s="46"/>
      <c r="HF425" s="46"/>
      <c r="HG425" s="46"/>
      <c r="HH425" s="46"/>
      <c r="HI425" s="46"/>
      <c r="HJ425" s="46"/>
      <c r="HK425" s="46"/>
      <c r="HL425" s="46"/>
      <c r="HM425" s="46"/>
      <c r="HN425" s="46"/>
      <c r="HO425" s="46"/>
      <c r="HP425" s="46"/>
      <c r="HQ425" s="46"/>
      <c r="HR425" s="46"/>
      <c r="HS425" s="46"/>
      <c r="HT425" s="46"/>
      <c r="HU425" s="46"/>
      <c r="HV425" s="46"/>
      <c r="HW425" s="46"/>
      <c r="HX425" s="46"/>
      <c r="HY425" s="46"/>
      <c r="HZ425" s="46"/>
      <c r="IA425" s="46"/>
      <c r="IB425" s="46"/>
      <c r="IC425" s="46"/>
      <c r="ID425" s="46"/>
      <c r="IE425" s="46"/>
      <c r="IF425" s="46"/>
      <c r="IG425" s="46"/>
      <c r="IH425" s="46"/>
      <c r="II425" s="46"/>
      <c r="IJ425" s="46"/>
      <c r="IK425" s="46"/>
      <c r="IL425" s="46"/>
      <c r="IM425" s="46"/>
      <c r="IN425" s="46"/>
      <c r="IO425" s="46"/>
      <c r="IP425" s="46"/>
      <c r="IQ425" s="46"/>
      <c r="IR425" s="46"/>
      <c r="IS425" s="46"/>
      <c r="IT425" s="46"/>
      <c r="IU425" s="46"/>
      <c r="IV425" s="46"/>
    </row>
    <row r="426" spans="18:25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c r="BE426" s="46"/>
      <c r="BF426" s="46"/>
      <c r="BG426" s="46"/>
      <c r="BH426" s="46"/>
      <c r="BI426" s="46"/>
      <c r="BJ426" s="46"/>
      <c r="BK426" s="46"/>
      <c r="BL426" s="46"/>
      <c r="BM426" s="46"/>
      <c r="BN426" s="46"/>
      <c r="BO426" s="46"/>
      <c r="BP426" s="46"/>
      <c r="BQ426" s="46"/>
      <c r="BR426" s="46"/>
      <c r="BS426" s="46"/>
      <c r="BT426" s="46"/>
      <c r="BU426" s="46"/>
      <c r="BV426" s="46"/>
      <c r="BW426" s="46"/>
      <c r="BX426" s="46"/>
      <c r="BY426" s="46"/>
      <c r="BZ426" s="46"/>
      <c r="CA426" s="46"/>
      <c r="CB426" s="46"/>
      <c r="CC426" s="46"/>
      <c r="CD426" s="46"/>
      <c r="CE426" s="46"/>
      <c r="CF426" s="46"/>
      <c r="CG426" s="46"/>
      <c r="CH426" s="46"/>
      <c r="CI426" s="46"/>
      <c r="CJ426" s="46"/>
      <c r="CK426" s="46"/>
      <c r="CL426" s="46"/>
      <c r="CM426" s="46"/>
      <c r="CN426" s="46"/>
      <c r="CO426" s="46"/>
      <c r="CP426" s="46"/>
      <c r="CQ426" s="46"/>
      <c r="CR426" s="46"/>
      <c r="CS426" s="46"/>
      <c r="CT426" s="46"/>
      <c r="CU426" s="46"/>
      <c r="CV426" s="46"/>
      <c r="CW426" s="46"/>
      <c r="CX426" s="46"/>
      <c r="CY426" s="46"/>
      <c r="CZ426" s="46"/>
      <c r="DA426" s="46"/>
      <c r="DB426" s="46"/>
      <c r="DC426" s="46"/>
      <c r="DD426" s="46"/>
      <c r="DE426" s="46"/>
      <c r="DF426" s="46"/>
      <c r="DG426" s="46"/>
      <c r="DH426" s="46"/>
      <c r="DI426" s="46"/>
      <c r="DJ426" s="46"/>
      <c r="DK426" s="46"/>
      <c r="DL426" s="46"/>
      <c r="DM426" s="46"/>
      <c r="DN426" s="46"/>
      <c r="DO426" s="46"/>
      <c r="DP426" s="46"/>
      <c r="DQ426" s="46"/>
      <c r="DR426" s="46"/>
      <c r="DS426" s="46"/>
      <c r="DT426" s="46"/>
      <c r="DU426" s="46"/>
      <c r="DV426" s="46"/>
      <c r="DW426" s="46"/>
      <c r="DX426" s="46"/>
      <c r="DY426" s="46"/>
      <c r="DZ426" s="46"/>
      <c r="EA426" s="46"/>
      <c r="EB426" s="46"/>
      <c r="EC426" s="46"/>
      <c r="ED426" s="46"/>
      <c r="EE426" s="46"/>
      <c r="EF426" s="46"/>
      <c r="EG426" s="46"/>
      <c r="EH426" s="46"/>
      <c r="EI426" s="46"/>
      <c r="EJ426" s="46"/>
      <c r="EK426" s="46"/>
      <c r="EL426" s="46"/>
      <c r="EM426" s="46"/>
      <c r="EN426" s="46"/>
      <c r="EO426" s="46"/>
      <c r="EP426" s="46"/>
      <c r="EQ426" s="46"/>
      <c r="ER426" s="46"/>
      <c r="ES426" s="46"/>
      <c r="ET426" s="46"/>
      <c r="EU426" s="46"/>
      <c r="EV426" s="46"/>
      <c r="EW426" s="46"/>
      <c r="EX426" s="46"/>
      <c r="EY426" s="46"/>
      <c r="EZ426" s="46"/>
      <c r="FA426" s="46"/>
      <c r="FB426" s="46"/>
      <c r="FC426" s="46"/>
      <c r="FD426" s="46"/>
      <c r="FE426" s="46"/>
      <c r="FF426" s="46"/>
      <c r="FG426" s="46"/>
      <c r="FH426" s="46"/>
      <c r="FI426" s="46"/>
      <c r="FJ426" s="46"/>
      <c r="FK426" s="46"/>
      <c r="FL426" s="46"/>
      <c r="FM426" s="46"/>
      <c r="FN426" s="46"/>
      <c r="FO426" s="46"/>
      <c r="FP426" s="46"/>
      <c r="FQ426" s="46"/>
      <c r="FR426" s="46"/>
      <c r="FS426" s="46"/>
      <c r="FT426" s="46"/>
      <c r="FU426" s="46"/>
      <c r="FV426" s="46"/>
      <c r="FW426" s="46"/>
      <c r="FX426" s="46"/>
      <c r="FY426" s="46"/>
      <c r="FZ426" s="46"/>
      <c r="GA426" s="46"/>
      <c r="GB426" s="46"/>
      <c r="GC426" s="46"/>
      <c r="GD426" s="46"/>
      <c r="GE426" s="46"/>
      <c r="GF426" s="46"/>
      <c r="GG426" s="46"/>
      <c r="GH426" s="46"/>
      <c r="GI426" s="46"/>
      <c r="GJ426" s="46"/>
      <c r="GK426" s="46"/>
      <c r="GL426" s="46"/>
      <c r="GM426" s="46"/>
      <c r="GN426" s="46"/>
      <c r="GO426" s="46"/>
      <c r="GP426" s="46"/>
      <c r="GQ426" s="46"/>
      <c r="GR426" s="46"/>
      <c r="GS426" s="46"/>
      <c r="GT426" s="46"/>
      <c r="GU426" s="46"/>
      <c r="GV426" s="46"/>
      <c r="GW426" s="46"/>
      <c r="GX426" s="46"/>
      <c r="GY426" s="46"/>
      <c r="GZ426" s="46"/>
      <c r="HA426" s="46"/>
      <c r="HB426" s="46"/>
      <c r="HC426" s="46"/>
      <c r="HD426" s="46"/>
      <c r="HE426" s="46"/>
      <c r="HF426" s="46"/>
      <c r="HG426" s="46"/>
      <c r="HH426" s="46"/>
      <c r="HI426" s="46"/>
      <c r="HJ426" s="46"/>
      <c r="HK426" s="46"/>
      <c r="HL426" s="46"/>
      <c r="HM426" s="46"/>
      <c r="HN426" s="46"/>
      <c r="HO426" s="46"/>
      <c r="HP426" s="46"/>
      <c r="HQ426" s="46"/>
      <c r="HR426" s="46"/>
      <c r="HS426" s="46"/>
      <c r="HT426" s="46"/>
      <c r="HU426" s="46"/>
      <c r="HV426" s="46"/>
      <c r="HW426" s="46"/>
      <c r="HX426" s="46"/>
      <c r="HY426" s="46"/>
      <c r="HZ426" s="46"/>
      <c r="IA426" s="46"/>
      <c r="IB426" s="46"/>
      <c r="IC426" s="46"/>
      <c r="ID426" s="46"/>
      <c r="IE426" s="46"/>
      <c r="IF426" s="46"/>
      <c r="IG426" s="46"/>
      <c r="IH426" s="46"/>
      <c r="II426" s="46"/>
      <c r="IJ426" s="46"/>
      <c r="IK426" s="46"/>
      <c r="IL426" s="46"/>
      <c r="IM426" s="46"/>
      <c r="IN426" s="46"/>
      <c r="IO426" s="46"/>
      <c r="IP426" s="46"/>
      <c r="IQ426" s="46"/>
      <c r="IR426" s="46"/>
      <c r="IS426" s="46"/>
      <c r="IT426" s="46"/>
      <c r="IU426" s="46"/>
      <c r="IV426" s="46"/>
    </row>
    <row r="427" spans="18:25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c r="BE427" s="46"/>
      <c r="BF427" s="46"/>
      <c r="BG427" s="46"/>
      <c r="BH427" s="46"/>
      <c r="BI427" s="46"/>
      <c r="BJ427" s="46"/>
      <c r="BK427" s="46"/>
      <c r="BL427" s="46"/>
      <c r="BM427" s="46"/>
      <c r="BN427" s="46"/>
      <c r="BO427" s="46"/>
      <c r="BP427" s="46"/>
      <c r="BQ427" s="46"/>
      <c r="BR427" s="46"/>
      <c r="BS427" s="46"/>
      <c r="BT427" s="46"/>
      <c r="BU427" s="46"/>
      <c r="BV427" s="46"/>
      <c r="BW427" s="46"/>
      <c r="BX427" s="46"/>
      <c r="BY427" s="46"/>
      <c r="BZ427" s="46"/>
      <c r="CA427" s="46"/>
      <c r="CB427" s="46"/>
      <c r="CC427" s="46"/>
      <c r="CD427" s="46"/>
      <c r="CE427" s="46"/>
      <c r="CF427" s="46"/>
      <c r="CG427" s="46"/>
      <c r="CH427" s="46"/>
      <c r="CI427" s="46"/>
      <c r="CJ427" s="46"/>
      <c r="CK427" s="46"/>
      <c r="CL427" s="46"/>
      <c r="CM427" s="46"/>
      <c r="CN427" s="46"/>
      <c r="CO427" s="46"/>
      <c r="CP427" s="46"/>
      <c r="CQ427" s="46"/>
      <c r="CR427" s="46"/>
      <c r="CS427" s="46"/>
      <c r="CT427" s="46"/>
      <c r="CU427" s="46"/>
      <c r="CV427" s="46"/>
      <c r="CW427" s="46"/>
      <c r="CX427" s="46"/>
      <c r="CY427" s="46"/>
      <c r="CZ427" s="46"/>
      <c r="DA427" s="46"/>
      <c r="DB427" s="46"/>
      <c r="DC427" s="46"/>
      <c r="DD427" s="46"/>
      <c r="DE427" s="46"/>
      <c r="DF427" s="46"/>
      <c r="DG427" s="46"/>
      <c r="DH427" s="46"/>
      <c r="DI427" s="46"/>
      <c r="DJ427" s="46"/>
      <c r="DK427" s="46"/>
      <c r="DL427" s="46"/>
      <c r="DM427" s="46"/>
      <c r="DN427" s="46"/>
      <c r="DO427" s="46"/>
      <c r="DP427" s="46"/>
      <c r="DQ427" s="46"/>
      <c r="DR427" s="46"/>
      <c r="DS427" s="46"/>
      <c r="DT427" s="46"/>
      <c r="DU427" s="46"/>
      <c r="DV427" s="46"/>
      <c r="DW427" s="46"/>
      <c r="DX427" s="46"/>
      <c r="DY427" s="46"/>
      <c r="DZ427" s="46"/>
      <c r="EA427" s="46"/>
      <c r="EB427" s="46"/>
      <c r="EC427" s="46"/>
      <c r="ED427" s="46"/>
      <c r="EE427" s="46"/>
      <c r="EF427" s="46"/>
      <c r="EG427" s="46"/>
      <c r="EH427" s="46"/>
      <c r="EI427" s="46"/>
      <c r="EJ427" s="46"/>
      <c r="EK427" s="46"/>
      <c r="EL427" s="46"/>
      <c r="EM427" s="46"/>
      <c r="EN427" s="46"/>
      <c r="EO427" s="46"/>
      <c r="EP427" s="46"/>
      <c r="EQ427" s="46"/>
      <c r="ER427" s="46"/>
      <c r="ES427" s="46"/>
      <c r="ET427" s="46"/>
      <c r="EU427" s="46"/>
      <c r="EV427" s="46"/>
      <c r="EW427" s="46"/>
      <c r="EX427" s="46"/>
      <c r="EY427" s="46"/>
      <c r="EZ427" s="46"/>
      <c r="FA427" s="46"/>
      <c r="FB427" s="46"/>
      <c r="FC427" s="46"/>
      <c r="FD427" s="46"/>
      <c r="FE427" s="46"/>
      <c r="FF427" s="46"/>
      <c r="FG427" s="46"/>
      <c r="FH427" s="46"/>
      <c r="FI427" s="46"/>
      <c r="FJ427" s="46"/>
      <c r="FK427" s="46"/>
      <c r="FL427" s="46"/>
      <c r="FM427" s="46"/>
      <c r="FN427" s="46"/>
      <c r="FO427" s="46"/>
      <c r="FP427" s="46"/>
      <c r="FQ427" s="46"/>
      <c r="FR427" s="46"/>
      <c r="FS427" s="46"/>
      <c r="FT427" s="46"/>
      <c r="FU427" s="46"/>
      <c r="FV427" s="46"/>
      <c r="FW427" s="46"/>
      <c r="FX427" s="46"/>
      <c r="FY427" s="46"/>
      <c r="FZ427" s="46"/>
      <c r="GA427" s="46"/>
      <c r="GB427" s="46"/>
      <c r="GC427" s="46"/>
      <c r="GD427" s="46"/>
      <c r="GE427" s="46"/>
      <c r="GF427" s="46"/>
      <c r="GG427" s="46"/>
      <c r="GH427" s="46"/>
      <c r="GI427" s="46"/>
      <c r="GJ427" s="46"/>
      <c r="GK427" s="46"/>
      <c r="GL427" s="46"/>
      <c r="GM427" s="46"/>
      <c r="GN427" s="46"/>
      <c r="GO427" s="46"/>
      <c r="GP427" s="46"/>
      <c r="GQ427" s="46"/>
      <c r="GR427" s="46"/>
      <c r="GS427" s="46"/>
      <c r="GT427" s="46"/>
      <c r="GU427" s="46"/>
      <c r="GV427" s="46"/>
      <c r="GW427" s="46"/>
      <c r="GX427" s="46"/>
      <c r="GY427" s="46"/>
      <c r="GZ427" s="46"/>
      <c r="HA427" s="46"/>
      <c r="HB427" s="46"/>
      <c r="HC427" s="46"/>
      <c r="HD427" s="46"/>
      <c r="HE427" s="46"/>
      <c r="HF427" s="46"/>
      <c r="HG427" s="46"/>
      <c r="HH427" s="46"/>
      <c r="HI427" s="46"/>
      <c r="HJ427" s="46"/>
      <c r="HK427" s="46"/>
      <c r="HL427" s="46"/>
      <c r="HM427" s="46"/>
      <c r="HN427" s="46"/>
      <c r="HO427" s="46"/>
      <c r="HP427" s="46"/>
      <c r="HQ427" s="46"/>
      <c r="HR427" s="46"/>
      <c r="HS427" s="46"/>
      <c r="HT427" s="46"/>
      <c r="HU427" s="46"/>
      <c r="HV427" s="46"/>
      <c r="HW427" s="46"/>
      <c r="HX427" s="46"/>
      <c r="HY427" s="46"/>
      <c r="HZ427" s="46"/>
      <c r="IA427" s="46"/>
      <c r="IB427" s="46"/>
      <c r="IC427" s="46"/>
      <c r="ID427" s="46"/>
      <c r="IE427" s="46"/>
      <c r="IF427" s="46"/>
      <c r="IG427" s="46"/>
      <c r="IH427" s="46"/>
      <c r="II427" s="46"/>
      <c r="IJ427" s="46"/>
      <c r="IK427" s="46"/>
      <c r="IL427" s="46"/>
      <c r="IM427" s="46"/>
      <c r="IN427" s="46"/>
      <c r="IO427" s="46"/>
      <c r="IP427" s="46"/>
      <c r="IQ427" s="46"/>
      <c r="IR427" s="46"/>
      <c r="IS427" s="46"/>
      <c r="IT427" s="46"/>
      <c r="IU427" s="46"/>
      <c r="IV427" s="46"/>
    </row>
    <row r="428" spans="18:25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c r="BH428" s="46"/>
      <c r="BI428" s="46"/>
      <c r="BJ428" s="46"/>
      <c r="BK428" s="46"/>
      <c r="BL428" s="46"/>
      <c r="BM428" s="46"/>
      <c r="BN428" s="46"/>
      <c r="BO428" s="46"/>
      <c r="BP428" s="46"/>
      <c r="BQ428" s="46"/>
      <c r="BR428" s="46"/>
      <c r="BS428" s="46"/>
      <c r="BT428" s="46"/>
      <c r="BU428" s="46"/>
      <c r="BV428" s="46"/>
      <c r="BW428" s="46"/>
      <c r="BX428" s="46"/>
      <c r="BY428" s="46"/>
      <c r="BZ428" s="46"/>
      <c r="CA428" s="46"/>
      <c r="CB428" s="46"/>
      <c r="CC428" s="46"/>
      <c r="CD428" s="46"/>
      <c r="CE428" s="46"/>
      <c r="CF428" s="46"/>
      <c r="CG428" s="46"/>
      <c r="CH428" s="46"/>
      <c r="CI428" s="46"/>
      <c r="CJ428" s="46"/>
      <c r="CK428" s="46"/>
      <c r="CL428" s="46"/>
      <c r="CM428" s="46"/>
      <c r="CN428" s="46"/>
      <c r="CO428" s="46"/>
      <c r="CP428" s="46"/>
      <c r="CQ428" s="46"/>
      <c r="CR428" s="46"/>
      <c r="CS428" s="46"/>
      <c r="CT428" s="46"/>
      <c r="CU428" s="46"/>
      <c r="CV428" s="46"/>
      <c r="CW428" s="46"/>
      <c r="CX428" s="46"/>
      <c r="CY428" s="46"/>
      <c r="CZ428" s="46"/>
      <c r="DA428" s="46"/>
      <c r="DB428" s="46"/>
      <c r="DC428" s="46"/>
      <c r="DD428" s="46"/>
      <c r="DE428" s="46"/>
      <c r="DF428" s="46"/>
      <c r="DG428" s="46"/>
      <c r="DH428" s="46"/>
      <c r="DI428" s="46"/>
      <c r="DJ428" s="46"/>
      <c r="DK428" s="46"/>
      <c r="DL428" s="46"/>
      <c r="DM428" s="46"/>
      <c r="DN428" s="46"/>
      <c r="DO428" s="46"/>
      <c r="DP428" s="46"/>
      <c r="DQ428" s="46"/>
      <c r="DR428" s="46"/>
      <c r="DS428" s="46"/>
      <c r="DT428" s="46"/>
      <c r="DU428" s="46"/>
      <c r="DV428" s="46"/>
      <c r="DW428" s="46"/>
      <c r="DX428" s="46"/>
      <c r="DY428" s="46"/>
      <c r="DZ428" s="46"/>
      <c r="EA428" s="46"/>
      <c r="EB428" s="46"/>
      <c r="EC428" s="46"/>
      <c r="ED428" s="46"/>
      <c r="EE428" s="46"/>
      <c r="EF428" s="46"/>
      <c r="EG428" s="46"/>
      <c r="EH428" s="46"/>
      <c r="EI428" s="46"/>
      <c r="EJ428" s="46"/>
      <c r="EK428" s="46"/>
      <c r="EL428" s="46"/>
      <c r="EM428" s="46"/>
      <c r="EN428" s="46"/>
      <c r="EO428" s="46"/>
      <c r="EP428" s="46"/>
      <c r="EQ428" s="46"/>
      <c r="ER428" s="46"/>
      <c r="ES428" s="46"/>
      <c r="ET428" s="46"/>
      <c r="EU428" s="46"/>
      <c r="EV428" s="46"/>
      <c r="EW428" s="46"/>
      <c r="EX428" s="46"/>
      <c r="EY428" s="46"/>
      <c r="EZ428" s="46"/>
      <c r="FA428" s="46"/>
      <c r="FB428" s="46"/>
      <c r="FC428" s="46"/>
      <c r="FD428" s="46"/>
      <c r="FE428" s="46"/>
      <c r="FF428" s="46"/>
      <c r="FG428" s="46"/>
      <c r="FH428" s="46"/>
      <c r="FI428" s="46"/>
      <c r="FJ428" s="46"/>
      <c r="FK428" s="46"/>
      <c r="FL428" s="46"/>
      <c r="FM428" s="46"/>
      <c r="FN428" s="46"/>
      <c r="FO428" s="46"/>
      <c r="FP428" s="46"/>
      <c r="FQ428" s="46"/>
      <c r="FR428" s="46"/>
      <c r="FS428" s="46"/>
      <c r="FT428" s="46"/>
      <c r="FU428" s="46"/>
      <c r="FV428" s="46"/>
      <c r="FW428" s="46"/>
      <c r="FX428" s="46"/>
      <c r="FY428" s="46"/>
      <c r="FZ428" s="46"/>
      <c r="GA428" s="46"/>
      <c r="GB428" s="46"/>
      <c r="GC428" s="46"/>
      <c r="GD428" s="46"/>
      <c r="GE428" s="46"/>
      <c r="GF428" s="46"/>
      <c r="GG428" s="46"/>
      <c r="GH428" s="46"/>
      <c r="GI428" s="46"/>
      <c r="GJ428" s="46"/>
      <c r="GK428" s="46"/>
      <c r="GL428" s="46"/>
      <c r="GM428" s="46"/>
      <c r="GN428" s="46"/>
      <c r="GO428" s="46"/>
      <c r="GP428" s="46"/>
      <c r="GQ428" s="46"/>
      <c r="GR428" s="46"/>
      <c r="GS428" s="46"/>
      <c r="GT428" s="46"/>
      <c r="GU428" s="46"/>
      <c r="GV428" s="46"/>
      <c r="GW428" s="46"/>
      <c r="GX428" s="46"/>
      <c r="GY428" s="46"/>
      <c r="GZ428" s="46"/>
      <c r="HA428" s="46"/>
      <c r="HB428" s="46"/>
      <c r="HC428" s="46"/>
      <c r="HD428" s="46"/>
      <c r="HE428" s="46"/>
      <c r="HF428" s="46"/>
      <c r="HG428" s="46"/>
      <c r="HH428" s="46"/>
      <c r="HI428" s="46"/>
      <c r="HJ428" s="46"/>
      <c r="HK428" s="46"/>
      <c r="HL428" s="46"/>
      <c r="HM428" s="46"/>
      <c r="HN428" s="46"/>
      <c r="HO428" s="46"/>
      <c r="HP428" s="46"/>
      <c r="HQ428" s="46"/>
      <c r="HR428" s="46"/>
      <c r="HS428" s="46"/>
      <c r="HT428" s="46"/>
      <c r="HU428" s="46"/>
      <c r="HV428" s="46"/>
      <c r="HW428" s="46"/>
      <c r="HX428" s="46"/>
      <c r="HY428" s="46"/>
      <c r="HZ428" s="46"/>
      <c r="IA428" s="46"/>
      <c r="IB428" s="46"/>
      <c r="IC428" s="46"/>
      <c r="ID428" s="46"/>
      <c r="IE428" s="46"/>
      <c r="IF428" s="46"/>
      <c r="IG428" s="46"/>
      <c r="IH428" s="46"/>
      <c r="II428" s="46"/>
      <c r="IJ428" s="46"/>
      <c r="IK428" s="46"/>
      <c r="IL428" s="46"/>
      <c r="IM428" s="46"/>
      <c r="IN428" s="46"/>
      <c r="IO428" s="46"/>
      <c r="IP428" s="46"/>
      <c r="IQ428" s="46"/>
      <c r="IR428" s="46"/>
      <c r="IS428" s="46"/>
      <c r="IT428" s="46"/>
      <c r="IU428" s="46"/>
      <c r="IV428" s="46"/>
    </row>
    <row r="429" spans="18:25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c r="BH429" s="46"/>
      <c r="BI429" s="46"/>
      <c r="BJ429" s="46"/>
      <c r="BK429" s="46"/>
      <c r="BL429" s="46"/>
      <c r="BM429" s="46"/>
      <c r="BN429" s="46"/>
      <c r="BO429" s="46"/>
      <c r="BP429" s="46"/>
      <c r="BQ429" s="46"/>
      <c r="BR429" s="46"/>
      <c r="BS429" s="46"/>
      <c r="BT429" s="46"/>
      <c r="BU429" s="46"/>
      <c r="BV429" s="46"/>
      <c r="BW429" s="46"/>
      <c r="BX429" s="46"/>
      <c r="BY429" s="46"/>
      <c r="BZ429" s="46"/>
      <c r="CA429" s="46"/>
      <c r="CB429" s="46"/>
      <c r="CC429" s="46"/>
      <c r="CD429" s="46"/>
      <c r="CE429" s="46"/>
      <c r="CF429" s="46"/>
      <c r="CG429" s="46"/>
      <c r="CH429" s="46"/>
      <c r="CI429" s="46"/>
      <c r="CJ429" s="46"/>
      <c r="CK429" s="46"/>
      <c r="CL429" s="46"/>
      <c r="CM429" s="46"/>
      <c r="CN429" s="46"/>
      <c r="CO429" s="46"/>
      <c r="CP429" s="46"/>
      <c r="CQ429" s="46"/>
      <c r="CR429" s="46"/>
      <c r="CS429" s="46"/>
      <c r="CT429" s="46"/>
      <c r="CU429" s="46"/>
      <c r="CV429" s="46"/>
      <c r="CW429" s="46"/>
      <c r="CX429" s="46"/>
      <c r="CY429" s="46"/>
      <c r="CZ429" s="46"/>
      <c r="DA429" s="46"/>
      <c r="DB429" s="46"/>
      <c r="DC429" s="46"/>
      <c r="DD429" s="46"/>
      <c r="DE429" s="46"/>
      <c r="DF429" s="46"/>
      <c r="DG429" s="46"/>
      <c r="DH429" s="46"/>
      <c r="DI429" s="46"/>
      <c r="DJ429" s="46"/>
      <c r="DK429" s="46"/>
      <c r="DL429" s="46"/>
      <c r="DM429" s="46"/>
      <c r="DN429" s="46"/>
      <c r="DO429" s="46"/>
      <c r="DP429" s="46"/>
      <c r="DQ429" s="46"/>
      <c r="DR429" s="46"/>
      <c r="DS429" s="46"/>
      <c r="DT429" s="46"/>
      <c r="DU429" s="46"/>
      <c r="DV429" s="46"/>
      <c r="DW429" s="46"/>
      <c r="DX429" s="46"/>
      <c r="DY429" s="46"/>
      <c r="DZ429" s="46"/>
      <c r="EA429" s="46"/>
      <c r="EB429" s="46"/>
      <c r="EC429" s="46"/>
      <c r="ED429" s="46"/>
      <c r="EE429" s="46"/>
      <c r="EF429" s="46"/>
      <c r="EG429" s="46"/>
      <c r="EH429" s="46"/>
      <c r="EI429" s="46"/>
      <c r="EJ429" s="46"/>
      <c r="EK429" s="46"/>
      <c r="EL429" s="46"/>
      <c r="EM429" s="46"/>
      <c r="EN429" s="46"/>
      <c r="EO429" s="46"/>
      <c r="EP429" s="46"/>
      <c r="EQ429" s="46"/>
      <c r="ER429" s="46"/>
      <c r="ES429" s="46"/>
      <c r="ET429" s="46"/>
      <c r="EU429" s="46"/>
      <c r="EV429" s="46"/>
      <c r="EW429" s="46"/>
      <c r="EX429" s="46"/>
      <c r="EY429" s="46"/>
      <c r="EZ429" s="46"/>
      <c r="FA429" s="46"/>
      <c r="FB429" s="46"/>
      <c r="FC429" s="46"/>
      <c r="FD429" s="46"/>
      <c r="FE429" s="46"/>
      <c r="FF429" s="46"/>
      <c r="FG429" s="46"/>
      <c r="FH429" s="46"/>
      <c r="FI429" s="46"/>
      <c r="FJ429" s="46"/>
      <c r="FK429" s="46"/>
      <c r="FL429" s="46"/>
      <c r="FM429" s="46"/>
      <c r="FN429" s="46"/>
      <c r="FO429" s="46"/>
      <c r="FP429" s="46"/>
      <c r="FQ429" s="46"/>
      <c r="FR429" s="46"/>
      <c r="FS429" s="46"/>
      <c r="FT429" s="46"/>
      <c r="FU429" s="46"/>
      <c r="FV429" s="46"/>
      <c r="FW429" s="46"/>
      <c r="FX429" s="46"/>
      <c r="FY429" s="46"/>
      <c r="FZ429" s="46"/>
      <c r="GA429" s="46"/>
      <c r="GB429" s="46"/>
      <c r="GC429" s="46"/>
      <c r="GD429" s="46"/>
      <c r="GE429" s="46"/>
      <c r="GF429" s="46"/>
      <c r="GG429" s="46"/>
      <c r="GH429" s="46"/>
      <c r="GI429" s="46"/>
      <c r="GJ429" s="46"/>
      <c r="GK429" s="46"/>
      <c r="GL429" s="46"/>
      <c r="GM429" s="46"/>
      <c r="GN429" s="46"/>
      <c r="GO429" s="46"/>
      <c r="GP429" s="46"/>
      <c r="GQ429" s="46"/>
      <c r="GR429" s="46"/>
      <c r="GS429" s="46"/>
      <c r="GT429" s="46"/>
      <c r="GU429" s="46"/>
      <c r="GV429" s="46"/>
      <c r="GW429" s="46"/>
      <c r="GX429" s="46"/>
      <c r="GY429" s="46"/>
      <c r="GZ429" s="46"/>
      <c r="HA429" s="46"/>
      <c r="HB429" s="46"/>
      <c r="HC429" s="46"/>
      <c r="HD429" s="46"/>
      <c r="HE429" s="46"/>
      <c r="HF429" s="46"/>
      <c r="HG429" s="46"/>
      <c r="HH429" s="46"/>
      <c r="HI429" s="46"/>
      <c r="HJ429" s="46"/>
      <c r="HK429" s="46"/>
      <c r="HL429" s="46"/>
      <c r="HM429" s="46"/>
      <c r="HN429" s="46"/>
      <c r="HO429" s="46"/>
      <c r="HP429" s="46"/>
      <c r="HQ429" s="46"/>
      <c r="HR429" s="46"/>
      <c r="HS429" s="46"/>
      <c r="HT429" s="46"/>
      <c r="HU429" s="46"/>
      <c r="HV429" s="46"/>
      <c r="HW429" s="46"/>
      <c r="HX429" s="46"/>
      <c r="HY429" s="46"/>
      <c r="HZ429" s="46"/>
      <c r="IA429" s="46"/>
      <c r="IB429" s="46"/>
      <c r="IC429" s="46"/>
      <c r="ID429" s="46"/>
      <c r="IE429" s="46"/>
      <c r="IF429" s="46"/>
      <c r="IG429" s="46"/>
      <c r="IH429" s="46"/>
      <c r="II429" s="46"/>
      <c r="IJ429" s="46"/>
      <c r="IK429" s="46"/>
      <c r="IL429" s="46"/>
      <c r="IM429" s="46"/>
      <c r="IN429" s="46"/>
      <c r="IO429" s="46"/>
      <c r="IP429" s="46"/>
      <c r="IQ429" s="46"/>
      <c r="IR429" s="46"/>
      <c r="IS429" s="46"/>
      <c r="IT429" s="46"/>
      <c r="IU429" s="46"/>
      <c r="IV429" s="46"/>
    </row>
    <row r="430" spans="18:25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c r="BE430" s="46"/>
      <c r="BF430" s="46"/>
      <c r="BG430" s="46"/>
      <c r="BH430" s="46"/>
      <c r="BI430" s="46"/>
      <c r="BJ430" s="46"/>
      <c r="BK430" s="46"/>
      <c r="BL430" s="46"/>
      <c r="BM430" s="46"/>
      <c r="BN430" s="46"/>
      <c r="BO430" s="46"/>
      <c r="BP430" s="46"/>
      <c r="BQ430" s="46"/>
      <c r="BR430" s="46"/>
      <c r="BS430" s="46"/>
      <c r="BT430" s="46"/>
      <c r="BU430" s="46"/>
      <c r="BV430" s="46"/>
      <c r="BW430" s="46"/>
      <c r="BX430" s="46"/>
      <c r="BY430" s="46"/>
      <c r="BZ430" s="46"/>
      <c r="CA430" s="46"/>
      <c r="CB430" s="46"/>
      <c r="CC430" s="46"/>
      <c r="CD430" s="46"/>
      <c r="CE430" s="46"/>
      <c r="CF430" s="46"/>
      <c r="CG430" s="46"/>
      <c r="CH430" s="46"/>
      <c r="CI430" s="46"/>
      <c r="CJ430" s="46"/>
      <c r="CK430" s="46"/>
      <c r="CL430" s="46"/>
      <c r="CM430" s="46"/>
      <c r="CN430" s="46"/>
      <c r="CO430" s="46"/>
      <c r="CP430" s="46"/>
      <c r="CQ430" s="46"/>
      <c r="CR430" s="46"/>
      <c r="CS430" s="46"/>
      <c r="CT430" s="46"/>
      <c r="CU430" s="46"/>
      <c r="CV430" s="46"/>
      <c r="CW430" s="46"/>
      <c r="CX430" s="46"/>
      <c r="CY430" s="46"/>
      <c r="CZ430" s="46"/>
      <c r="DA430" s="46"/>
      <c r="DB430" s="46"/>
      <c r="DC430" s="46"/>
      <c r="DD430" s="46"/>
      <c r="DE430" s="46"/>
      <c r="DF430" s="46"/>
      <c r="DG430" s="46"/>
      <c r="DH430" s="46"/>
      <c r="DI430" s="46"/>
      <c r="DJ430" s="46"/>
      <c r="DK430" s="46"/>
      <c r="DL430" s="46"/>
      <c r="DM430" s="46"/>
      <c r="DN430" s="46"/>
      <c r="DO430" s="46"/>
      <c r="DP430" s="46"/>
      <c r="DQ430" s="46"/>
      <c r="DR430" s="46"/>
      <c r="DS430" s="46"/>
      <c r="DT430" s="46"/>
      <c r="DU430" s="46"/>
      <c r="DV430" s="46"/>
      <c r="DW430" s="46"/>
      <c r="DX430" s="46"/>
      <c r="DY430" s="46"/>
      <c r="DZ430" s="46"/>
      <c r="EA430" s="46"/>
      <c r="EB430" s="46"/>
      <c r="EC430" s="46"/>
      <c r="ED430" s="46"/>
      <c r="EE430" s="46"/>
      <c r="EF430" s="46"/>
      <c r="EG430" s="46"/>
      <c r="EH430" s="46"/>
      <c r="EI430" s="46"/>
      <c r="EJ430" s="46"/>
      <c r="EK430" s="46"/>
      <c r="EL430" s="46"/>
      <c r="EM430" s="46"/>
      <c r="EN430" s="46"/>
      <c r="EO430" s="46"/>
      <c r="EP430" s="46"/>
      <c r="EQ430" s="46"/>
      <c r="ER430" s="46"/>
      <c r="ES430" s="46"/>
      <c r="ET430" s="46"/>
      <c r="EU430" s="46"/>
      <c r="EV430" s="46"/>
      <c r="EW430" s="46"/>
      <c r="EX430" s="46"/>
      <c r="EY430" s="46"/>
      <c r="EZ430" s="46"/>
      <c r="FA430" s="46"/>
      <c r="FB430" s="46"/>
      <c r="FC430" s="46"/>
      <c r="FD430" s="46"/>
      <c r="FE430" s="46"/>
      <c r="FF430" s="46"/>
      <c r="FG430" s="46"/>
      <c r="FH430" s="46"/>
      <c r="FI430" s="46"/>
      <c r="FJ430" s="46"/>
      <c r="FK430" s="46"/>
      <c r="FL430" s="46"/>
      <c r="FM430" s="46"/>
      <c r="FN430" s="46"/>
      <c r="FO430" s="46"/>
      <c r="FP430" s="46"/>
      <c r="FQ430" s="46"/>
      <c r="FR430" s="46"/>
      <c r="FS430" s="46"/>
      <c r="FT430" s="46"/>
      <c r="FU430" s="46"/>
      <c r="FV430" s="46"/>
      <c r="FW430" s="46"/>
      <c r="FX430" s="46"/>
      <c r="FY430" s="46"/>
      <c r="FZ430" s="46"/>
      <c r="GA430" s="46"/>
      <c r="GB430" s="46"/>
      <c r="GC430" s="46"/>
      <c r="GD430" s="46"/>
      <c r="GE430" s="46"/>
      <c r="GF430" s="46"/>
      <c r="GG430" s="46"/>
      <c r="GH430" s="46"/>
      <c r="GI430" s="46"/>
      <c r="GJ430" s="46"/>
      <c r="GK430" s="46"/>
      <c r="GL430" s="46"/>
      <c r="GM430" s="46"/>
      <c r="GN430" s="46"/>
      <c r="GO430" s="46"/>
      <c r="GP430" s="46"/>
      <c r="GQ430" s="46"/>
      <c r="GR430" s="46"/>
      <c r="GS430" s="46"/>
      <c r="GT430" s="46"/>
      <c r="GU430" s="46"/>
      <c r="GV430" s="46"/>
      <c r="GW430" s="46"/>
      <c r="GX430" s="46"/>
      <c r="GY430" s="46"/>
      <c r="GZ430" s="46"/>
      <c r="HA430" s="46"/>
      <c r="HB430" s="46"/>
      <c r="HC430" s="46"/>
      <c r="HD430" s="46"/>
      <c r="HE430" s="46"/>
      <c r="HF430" s="46"/>
      <c r="HG430" s="46"/>
      <c r="HH430" s="46"/>
      <c r="HI430" s="46"/>
      <c r="HJ430" s="46"/>
      <c r="HK430" s="46"/>
      <c r="HL430" s="46"/>
      <c r="HM430" s="46"/>
      <c r="HN430" s="46"/>
      <c r="HO430" s="46"/>
      <c r="HP430" s="46"/>
      <c r="HQ430" s="46"/>
      <c r="HR430" s="46"/>
      <c r="HS430" s="46"/>
      <c r="HT430" s="46"/>
      <c r="HU430" s="46"/>
      <c r="HV430" s="46"/>
      <c r="HW430" s="46"/>
      <c r="HX430" s="46"/>
      <c r="HY430" s="46"/>
      <c r="HZ430" s="46"/>
      <c r="IA430" s="46"/>
      <c r="IB430" s="46"/>
      <c r="IC430" s="46"/>
      <c r="ID430" s="46"/>
      <c r="IE430" s="46"/>
      <c r="IF430" s="46"/>
      <c r="IG430" s="46"/>
      <c r="IH430" s="46"/>
      <c r="II430" s="46"/>
      <c r="IJ430" s="46"/>
      <c r="IK430" s="46"/>
      <c r="IL430" s="46"/>
      <c r="IM430" s="46"/>
      <c r="IN430" s="46"/>
      <c r="IO430" s="46"/>
      <c r="IP430" s="46"/>
      <c r="IQ430" s="46"/>
      <c r="IR430" s="46"/>
      <c r="IS430" s="46"/>
      <c r="IT430" s="46"/>
      <c r="IU430" s="46"/>
      <c r="IV430" s="46"/>
    </row>
    <row r="431" spans="18:25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c r="BE431" s="46"/>
      <c r="BF431" s="46"/>
      <c r="BG431" s="46"/>
      <c r="BH431" s="46"/>
      <c r="BI431" s="46"/>
      <c r="BJ431" s="46"/>
      <c r="BK431" s="46"/>
      <c r="BL431" s="46"/>
      <c r="BM431" s="46"/>
      <c r="BN431" s="46"/>
      <c r="BO431" s="46"/>
      <c r="BP431" s="46"/>
      <c r="BQ431" s="46"/>
      <c r="BR431" s="46"/>
      <c r="BS431" s="46"/>
      <c r="BT431" s="46"/>
      <c r="BU431" s="46"/>
      <c r="BV431" s="46"/>
      <c r="BW431" s="46"/>
      <c r="BX431" s="46"/>
      <c r="BY431" s="46"/>
      <c r="BZ431" s="46"/>
      <c r="CA431" s="46"/>
      <c r="CB431" s="46"/>
      <c r="CC431" s="46"/>
      <c r="CD431" s="46"/>
      <c r="CE431" s="46"/>
      <c r="CF431" s="46"/>
      <c r="CG431" s="46"/>
      <c r="CH431" s="46"/>
      <c r="CI431" s="46"/>
      <c r="CJ431" s="46"/>
      <c r="CK431" s="46"/>
      <c r="CL431" s="46"/>
      <c r="CM431" s="46"/>
      <c r="CN431" s="46"/>
      <c r="CO431" s="46"/>
      <c r="CP431" s="46"/>
      <c r="CQ431" s="46"/>
      <c r="CR431" s="46"/>
      <c r="CS431" s="46"/>
      <c r="CT431" s="46"/>
      <c r="CU431" s="46"/>
      <c r="CV431" s="46"/>
      <c r="CW431" s="46"/>
      <c r="CX431" s="46"/>
      <c r="CY431" s="46"/>
      <c r="CZ431" s="46"/>
      <c r="DA431" s="46"/>
      <c r="DB431" s="46"/>
      <c r="DC431" s="46"/>
      <c r="DD431" s="46"/>
      <c r="DE431" s="46"/>
      <c r="DF431" s="46"/>
      <c r="DG431" s="46"/>
      <c r="DH431" s="46"/>
      <c r="DI431" s="46"/>
      <c r="DJ431" s="46"/>
      <c r="DK431" s="46"/>
      <c r="DL431" s="46"/>
      <c r="DM431" s="46"/>
      <c r="DN431" s="46"/>
      <c r="DO431" s="46"/>
      <c r="DP431" s="46"/>
      <c r="DQ431" s="46"/>
      <c r="DR431" s="46"/>
      <c r="DS431" s="46"/>
      <c r="DT431" s="46"/>
      <c r="DU431" s="46"/>
      <c r="DV431" s="46"/>
      <c r="DW431" s="46"/>
      <c r="DX431" s="46"/>
      <c r="DY431" s="46"/>
      <c r="DZ431" s="46"/>
      <c r="EA431" s="46"/>
      <c r="EB431" s="46"/>
      <c r="EC431" s="46"/>
      <c r="ED431" s="46"/>
      <c r="EE431" s="46"/>
      <c r="EF431" s="46"/>
      <c r="EG431" s="46"/>
      <c r="EH431" s="46"/>
      <c r="EI431" s="46"/>
      <c r="EJ431" s="46"/>
      <c r="EK431" s="46"/>
      <c r="EL431" s="46"/>
      <c r="EM431" s="46"/>
      <c r="EN431" s="46"/>
      <c r="EO431" s="46"/>
      <c r="EP431" s="46"/>
      <c r="EQ431" s="46"/>
      <c r="ER431" s="46"/>
      <c r="ES431" s="46"/>
      <c r="ET431" s="46"/>
      <c r="EU431" s="46"/>
      <c r="EV431" s="46"/>
      <c r="EW431" s="46"/>
      <c r="EX431" s="46"/>
      <c r="EY431" s="46"/>
      <c r="EZ431" s="46"/>
      <c r="FA431" s="46"/>
      <c r="FB431" s="46"/>
      <c r="FC431" s="46"/>
      <c r="FD431" s="46"/>
      <c r="FE431" s="46"/>
      <c r="FF431" s="46"/>
      <c r="FG431" s="46"/>
      <c r="FH431" s="46"/>
      <c r="FI431" s="46"/>
      <c r="FJ431" s="46"/>
      <c r="FK431" s="46"/>
      <c r="FL431" s="46"/>
      <c r="FM431" s="46"/>
      <c r="FN431" s="46"/>
      <c r="FO431" s="46"/>
      <c r="FP431" s="46"/>
      <c r="FQ431" s="46"/>
      <c r="FR431" s="46"/>
      <c r="FS431" s="46"/>
      <c r="FT431" s="46"/>
      <c r="FU431" s="46"/>
      <c r="FV431" s="46"/>
      <c r="FW431" s="46"/>
      <c r="FX431" s="46"/>
      <c r="FY431" s="46"/>
      <c r="FZ431" s="46"/>
      <c r="GA431" s="46"/>
      <c r="GB431" s="46"/>
      <c r="GC431" s="46"/>
      <c r="GD431" s="46"/>
      <c r="GE431" s="46"/>
      <c r="GF431" s="46"/>
      <c r="GG431" s="46"/>
      <c r="GH431" s="46"/>
      <c r="GI431" s="46"/>
      <c r="GJ431" s="46"/>
      <c r="GK431" s="46"/>
      <c r="GL431" s="46"/>
      <c r="GM431" s="46"/>
      <c r="GN431" s="46"/>
      <c r="GO431" s="46"/>
      <c r="GP431" s="46"/>
      <c r="GQ431" s="46"/>
      <c r="GR431" s="46"/>
      <c r="GS431" s="46"/>
      <c r="GT431" s="46"/>
      <c r="GU431" s="46"/>
      <c r="GV431" s="46"/>
      <c r="GW431" s="46"/>
      <c r="GX431" s="46"/>
      <c r="GY431" s="46"/>
      <c r="GZ431" s="46"/>
      <c r="HA431" s="46"/>
      <c r="HB431" s="46"/>
      <c r="HC431" s="46"/>
      <c r="HD431" s="46"/>
      <c r="HE431" s="46"/>
      <c r="HF431" s="46"/>
      <c r="HG431" s="46"/>
      <c r="HH431" s="46"/>
      <c r="HI431" s="46"/>
      <c r="HJ431" s="46"/>
      <c r="HK431" s="46"/>
      <c r="HL431" s="46"/>
      <c r="HM431" s="46"/>
      <c r="HN431" s="46"/>
      <c r="HO431" s="46"/>
      <c r="HP431" s="46"/>
      <c r="HQ431" s="46"/>
      <c r="HR431" s="46"/>
      <c r="HS431" s="46"/>
      <c r="HT431" s="46"/>
      <c r="HU431" s="46"/>
      <c r="HV431" s="46"/>
      <c r="HW431" s="46"/>
      <c r="HX431" s="46"/>
      <c r="HY431" s="46"/>
      <c r="HZ431" s="46"/>
      <c r="IA431" s="46"/>
      <c r="IB431" s="46"/>
      <c r="IC431" s="46"/>
      <c r="ID431" s="46"/>
      <c r="IE431" s="46"/>
      <c r="IF431" s="46"/>
      <c r="IG431" s="46"/>
      <c r="IH431" s="46"/>
      <c r="II431" s="46"/>
      <c r="IJ431" s="46"/>
      <c r="IK431" s="46"/>
      <c r="IL431" s="46"/>
      <c r="IM431" s="46"/>
      <c r="IN431" s="46"/>
      <c r="IO431" s="46"/>
      <c r="IP431" s="46"/>
      <c r="IQ431" s="46"/>
      <c r="IR431" s="46"/>
      <c r="IS431" s="46"/>
      <c r="IT431" s="46"/>
      <c r="IU431" s="46"/>
      <c r="IV431" s="46"/>
    </row>
    <row r="432" spans="18:25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c r="BE432" s="46"/>
      <c r="BF432" s="46"/>
      <c r="BG432" s="46"/>
      <c r="BH432" s="46"/>
      <c r="BI432" s="46"/>
      <c r="BJ432" s="46"/>
      <c r="BK432" s="46"/>
      <c r="BL432" s="46"/>
      <c r="BM432" s="46"/>
      <c r="BN432" s="46"/>
      <c r="BO432" s="46"/>
      <c r="BP432" s="46"/>
      <c r="BQ432" s="46"/>
      <c r="BR432" s="46"/>
      <c r="BS432" s="46"/>
      <c r="BT432" s="46"/>
      <c r="BU432" s="46"/>
      <c r="BV432" s="46"/>
      <c r="BW432" s="46"/>
      <c r="BX432" s="46"/>
      <c r="BY432" s="46"/>
      <c r="BZ432" s="46"/>
      <c r="CA432" s="46"/>
      <c r="CB432" s="46"/>
      <c r="CC432" s="46"/>
      <c r="CD432" s="46"/>
      <c r="CE432" s="46"/>
      <c r="CF432" s="46"/>
      <c r="CG432" s="46"/>
      <c r="CH432" s="46"/>
      <c r="CI432" s="46"/>
      <c r="CJ432" s="46"/>
      <c r="CK432" s="46"/>
      <c r="CL432" s="46"/>
      <c r="CM432" s="46"/>
      <c r="CN432" s="46"/>
      <c r="CO432" s="46"/>
      <c r="CP432" s="46"/>
      <c r="CQ432" s="46"/>
      <c r="CR432" s="46"/>
      <c r="CS432" s="46"/>
      <c r="CT432" s="46"/>
      <c r="CU432" s="46"/>
      <c r="CV432" s="46"/>
      <c r="CW432" s="46"/>
      <c r="CX432" s="46"/>
      <c r="CY432" s="46"/>
      <c r="CZ432" s="46"/>
      <c r="DA432" s="46"/>
      <c r="DB432" s="46"/>
      <c r="DC432" s="46"/>
      <c r="DD432" s="46"/>
      <c r="DE432" s="46"/>
      <c r="DF432" s="46"/>
      <c r="DG432" s="46"/>
      <c r="DH432" s="46"/>
      <c r="DI432" s="46"/>
      <c r="DJ432" s="46"/>
      <c r="DK432" s="46"/>
      <c r="DL432" s="46"/>
      <c r="DM432" s="46"/>
      <c r="DN432" s="46"/>
      <c r="DO432" s="46"/>
      <c r="DP432" s="46"/>
      <c r="DQ432" s="46"/>
      <c r="DR432" s="46"/>
      <c r="DS432" s="46"/>
      <c r="DT432" s="46"/>
      <c r="DU432" s="46"/>
      <c r="DV432" s="46"/>
      <c r="DW432" s="46"/>
      <c r="DX432" s="46"/>
      <c r="DY432" s="46"/>
      <c r="DZ432" s="46"/>
      <c r="EA432" s="46"/>
      <c r="EB432" s="46"/>
      <c r="EC432" s="46"/>
      <c r="ED432" s="46"/>
      <c r="EE432" s="46"/>
      <c r="EF432" s="46"/>
      <c r="EG432" s="46"/>
      <c r="EH432" s="46"/>
      <c r="EI432" s="46"/>
      <c r="EJ432" s="46"/>
      <c r="EK432" s="46"/>
      <c r="EL432" s="46"/>
      <c r="EM432" s="46"/>
      <c r="EN432" s="46"/>
      <c r="EO432" s="46"/>
      <c r="EP432" s="46"/>
      <c r="EQ432" s="46"/>
      <c r="ER432" s="46"/>
      <c r="ES432" s="46"/>
      <c r="ET432" s="46"/>
      <c r="EU432" s="46"/>
      <c r="EV432" s="46"/>
      <c r="EW432" s="46"/>
      <c r="EX432" s="46"/>
      <c r="EY432" s="46"/>
      <c r="EZ432" s="46"/>
      <c r="FA432" s="46"/>
      <c r="FB432" s="46"/>
      <c r="FC432" s="46"/>
      <c r="FD432" s="46"/>
      <c r="FE432" s="46"/>
      <c r="FF432" s="46"/>
      <c r="FG432" s="46"/>
      <c r="FH432" s="46"/>
      <c r="FI432" s="46"/>
      <c r="FJ432" s="46"/>
      <c r="FK432" s="46"/>
      <c r="FL432" s="46"/>
      <c r="FM432" s="46"/>
      <c r="FN432" s="46"/>
      <c r="FO432" s="46"/>
      <c r="FP432" s="46"/>
      <c r="FQ432" s="46"/>
      <c r="FR432" s="46"/>
      <c r="FS432" s="46"/>
      <c r="FT432" s="46"/>
      <c r="FU432" s="46"/>
      <c r="FV432" s="46"/>
      <c r="FW432" s="46"/>
      <c r="FX432" s="46"/>
      <c r="FY432" s="46"/>
      <c r="FZ432" s="46"/>
      <c r="GA432" s="46"/>
      <c r="GB432" s="46"/>
      <c r="GC432" s="46"/>
      <c r="GD432" s="46"/>
      <c r="GE432" s="46"/>
      <c r="GF432" s="46"/>
      <c r="GG432" s="46"/>
      <c r="GH432" s="46"/>
      <c r="GI432" s="46"/>
      <c r="GJ432" s="46"/>
      <c r="GK432" s="46"/>
      <c r="GL432" s="46"/>
      <c r="GM432" s="46"/>
      <c r="GN432" s="46"/>
      <c r="GO432" s="46"/>
      <c r="GP432" s="46"/>
      <c r="GQ432" s="46"/>
      <c r="GR432" s="46"/>
      <c r="GS432" s="46"/>
      <c r="GT432" s="46"/>
      <c r="GU432" s="46"/>
      <c r="GV432" s="46"/>
      <c r="GW432" s="46"/>
      <c r="GX432" s="46"/>
      <c r="GY432" s="46"/>
      <c r="GZ432" s="46"/>
      <c r="HA432" s="46"/>
      <c r="HB432" s="46"/>
      <c r="HC432" s="46"/>
      <c r="HD432" s="46"/>
      <c r="HE432" s="46"/>
      <c r="HF432" s="46"/>
      <c r="HG432" s="46"/>
      <c r="HH432" s="46"/>
      <c r="HI432" s="46"/>
      <c r="HJ432" s="46"/>
      <c r="HK432" s="46"/>
      <c r="HL432" s="46"/>
      <c r="HM432" s="46"/>
      <c r="HN432" s="46"/>
      <c r="HO432" s="46"/>
      <c r="HP432" s="46"/>
      <c r="HQ432" s="46"/>
      <c r="HR432" s="46"/>
      <c r="HS432" s="46"/>
      <c r="HT432" s="46"/>
      <c r="HU432" s="46"/>
      <c r="HV432" s="46"/>
      <c r="HW432" s="46"/>
      <c r="HX432" s="46"/>
      <c r="HY432" s="46"/>
      <c r="HZ432" s="46"/>
      <c r="IA432" s="46"/>
      <c r="IB432" s="46"/>
      <c r="IC432" s="46"/>
      <c r="ID432" s="46"/>
      <c r="IE432" s="46"/>
      <c r="IF432" s="46"/>
      <c r="IG432" s="46"/>
      <c r="IH432" s="46"/>
      <c r="II432" s="46"/>
      <c r="IJ432" s="46"/>
      <c r="IK432" s="46"/>
      <c r="IL432" s="46"/>
      <c r="IM432" s="46"/>
      <c r="IN432" s="46"/>
      <c r="IO432" s="46"/>
      <c r="IP432" s="46"/>
      <c r="IQ432" s="46"/>
      <c r="IR432" s="46"/>
      <c r="IS432" s="46"/>
      <c r="IT432" s="46"/>
      <c r="IU432" s="46"/>
      <c r="IV432" s="46"/>
    </row>
    <row r="433" spans="18:256">
      <c r="R433" s="91"/>
      <c r="S433" s="91"/>
      <c r="T433" s="91"/>
      <c r="U433" s="91"/>
      <c r="V433" s="91"/>
      <c r="W433" s="91"/>
      <c r="X433" s="91"/>
      <c r="Y433" s="91"/>
      <c r="Z433" s="91"/>
      <c r="AA433" s="91"/>
      <c r="AB433" s="91"/>
      <c r="AC433" s="91"/>
      <c r="AD433" s="91"/>
      <c r="AE433" s="91"/>
      <c r="AF433" s="91"/>
      <c r="AG433" s="91"/>
      <c r="AH433" s="91"/>
      <c r="AI433" s="91"/>
      <c r="AJ433" s="91"/>
      <c r="AK433" s="91"/>
      <c r="AL433" s="91"/>
      <c r="AM433" s="91"/>
      <c r="AN433" s="91"/>
      <c r="AO433" s="91"/>
      <c r="AP433" s="91"/>
      <c r="AQ433" s="91"/>
      <c r="AR433" s="91"/>
      <c r="AS433" s="91"/>
      <c r="AT433" s="91"/>
      <c r="AU433" s="91"/>
      <c r="AV433" s="91"/>
      <c r="AW433" s="91"/>
      <c r="AX433" s="91"/>
      <c r="AY433" s="91"/>
      <c r="AZ433" s="91"/>
      <c r="BA433" s="91"/>
      <c r="BB433" s="91"/>
      <c r="BC433" s="91"/>
      <c r="BD433" s="91"/>
      <c r="BE433" s="91"/>
      <c r="BF433" s="91"/>
      <c r="BG433" s="91"/>
      <c r="BH433" s="91"/>
      <c r="BI433" s="91"/>
      <c r="BJ433" s="91"/>
      <c r="BK433" s="91"/>
      <c r="BL433" s="91"/>
      <c r="BM433" s="91"/>
      <c r="BN433" s="91"/>
      <c r="BO433" s="91"/>
      <c r="BP433" s="91"/>
      <c r="BQ433" s="91"/>
      <c r="BR433" s="91"/>
      <c r="BS433" s="91"/>
      <c r="BT433" s="91"/>
      <c r="BU433" s="91"/>
      <c r="BV433" s="91"/>
      <c r="BW433" s="91"/>
      <c r="BX433" s="91"/>
      <c r="BY433" s="91"/>
      <c r="BZ433" s="91"/>
      <c r="CA433" s="91"/>
      <c r="CB433" s="91"/>
      <c r="CC433" s="91"/>
      <c r="CD433" s="91"/>
      <c r="CE433" s="91"/>
      <c r="CF433" s="91"/>
      <c r="CG433" s="91"/>
      <c r="CH433" s="91"/>
      <c r="CI433" s="91"/>
      <c r="CJ433" s="91"/>
      <c r="CK433" s="91"/>
      <c r="CL433" s="91"/>
      <c r="CM433" s="91"/>
      <c r="CN433" s="91"/>
      <c r="CO433" s="91"/>
      <c r="CP433" s="91"/>
      <c r="CQ433" s="91"/>
      <c r="CR433" s="91"/>
      <c r="CS433" s="91"/>
      <c r="CT433" s="91"/>
      <c r="CU433" s="91"/>
      <c r="CV433" s="91"/>
      <c r="CW433" s="91"/>
      <c r="CX433" s="91"/>
      <c r="CY433" s="91"/>
      <c r="CZ433" s="91"/>
      <c r="DA433" s="91"/>
      <c r="DB433" s="91"/>
      <c r="DC433" s="91"/>
      <c r="DD433" s="91"/>
      <c r="DE433" s="91"/>
      <c r="DF433" s="91"/>
      <c r="DG433" s="91"/>
      <c r="DH433" s="91"/>
      <c r="DI433" s="91"/>
      <c r="DJ433" s="91"/>
      <c r="DK433" s="91"/>
      <c r="DL433" s="91"/>
      <c r="DM433" s="91"/>
      <c r="DN433" s="91"/>
      <c r="DO433" s="91"/>
      <c r="DP433" s="91"/>
      <c r="DQ433" s="91"/>
      <c r="DR433" s="91"/>
      <c r="DS433" s="91"/>
      <c r="DT433" s="91"/>
      <c r="DU433" s="91"/>
      <c r="DV433" s="91"/>
      <c r="DW433" s="91"/>
      <c r="DX433" s="91"/>
      <c r="DY433" s="91"/>
      <c r="DZ433" s="91"/>
      <c r="EA433" s="91"/>
      <c r="EB433" s="91"/>
      <c r="EC433" s="91"/>
      <c r="ED433" s="91"/>
      <c r="EE433" s="91"/>
      <c r="EF433" s="91"/>
      <c r="EG433" s="91"/>
      <c r="EH433" s="91"/>
      <c r="EI433" s="91"/>
      <c r="EJ433" s="91"/>
      <c r="EK433" s="91"/>
      <c r="EL433" s="91"/>
      <c r="EM433" s="91"/>
      <c r="EN433" s="91"/>
      <c r="EO433" s="91"/>
      <c r="EP433" s="91"/>
      <c r="EQ433" s="91"/>
      <c r="ER433" s="91"/>
      <c r="ES433" s="91"/>
      <c r="ET433" s="91"/>
      <c r="EU433" s="91"/>
      <c r="EV433" s="91"/>
      <c r="EW433" s="91"/>
      <c r="EX433" s="91"/>
      <c r="EY433" s="91"/>
      <c r="EZ433" s="91"/>
      <c r="FA433" s="91"/>
      <c r="FB433" s="91"/>
      <c r="FC433" s="91"/>
      <c r="FD433" s="91"/>
      <c r="FE433" s="91"/>
      <c r="FF433" s="91"/>
      <c r="FG433" s="91"/>
      <c r="FH433" s="91"/>
      <c r="FI433" s="91"/>
      <c r="FJ433" s="91"/>
      <c r="FK433" s="91"/>
      <c r="FL433" s="91"/>
      <c r="FM433" s="91"/>
      <c r="FN433" s="91"/>
      <c r="FO433" s="91"/>
      <c r="FP433" s="91"/>
      <c r="FQ433" s="91"/>
      <c r="FR433" s="91"/>
      <c r="FS433" s="91"/>
      <c r="FT433" s="91"/>
      <c r="FU433" s="91"/>
      <c r="FV433" s="91"/>
      <c r="FW433" s="91"/>
      <c r="FX433" s="91"/>
      <c r="FY433" s="91"/>
      <c r="FZ433" s="91"/>
      <c r="GA433" s="91"/>
      <c r="GB433" s="91"/>
      <c r="GC433" s="91"/>
      <c r="GD433" s="91"/>
      <c r="GE433" s="91"/>
      <c r="GF433" s="91"/>
      <c r="GG433" s="91"/>
      <c r="GH433" s="91"/>
      <c r="GI433" s="91"/>
      <c r="GJ433" s="91"/>
      <c r="GK433" s="91"/>
      <c r="GL433" s="91"/>
      <c r="GM433" s="91"/>
      <c r="GN433" s="91"/>
      <c r="GO433" s="91"/>
      <c r="GP433" s="91"/>
      <c r="GQ433" s="91"/>
      <c r="GR433" s="91"/>
      <c r="GS433" s="91"/>
      <c r="GT433" s="91"/>
      <c r="GU433" s="91"/>
      <c r="GV433" s="91"/>
      <c r="GW433" s="91"/>
      <c r="GX433" s="91"/>
      <c r="GY433" s="91"/>
      <c r="GZ433" s="91"/>
      <c r="HA433" s="91"/>
      <c r="HB433" s="91"/>
      <c r="HC433" s="91"/>
      <c r="HD433" s="91"/>
      <c r="HE433" s="91"/>
      <c r="HF433" s="91"/>
      <c r="HG433" s="91"/>
      <c r="HH433" s="91"/>
      <c r="HI433" s="91"/>
      <c r="HJ433" s="91"/>
      <c r="HK433" s="91"/>
      <c r="HL433" s="91"/>
      <c r="HM433" s="91"/>
      <c r="HN433" s="91"/>
      <c r="HO433" s="91"/>
      <c r="HP433" s="91"/>
      <c r="HQ433" s="91"/>
      <c r="HR433" s="91"/>
      <c r="HS433" s="91"/>
      <c r="HT433" s="91"/>
      <c r="HU433" s="91"/>
      <c r="HV433" s="91"/>
      <c r="HW433" s="91"/>
      <c r="HX433" s="91"/>
      <c r="HY433" s="91"/>
      <c r="HZ433" s="91"/>
      <c r="IA433" s="91"/>
      <c r="IB433" s="91"/>
      <c r="IC433" s="91"/>
      <c r="ID433" s="91"/>
      <c r="IE433" s="91"/>
      <c r="IF433" s="91"/>
      <c r="IG433" s="91"/>
      <c r="IH433" s="91"/>
      <c r="II433" s="91"/>
      <c r="IJ433" s="91"/>
      <c r="IK433" s="91"/>
      <c r="IL433" s="91"/>
      <c r="IM433" s="91"/>
      <c r="IN433" s="91"/>
      <c r="IO433" s="91"/>
      <c r="IP433" s="91"/>
      <c r="IQ433" s="91"/>
      <c r="IR433" s="91"/>
      <c r="IS433" s="91"/>
      <c r="IT433" s="91"/>
      <c r="IU433" s="91"/>
      <c r="IV433" s="91"/>
    </row>
    <row r="434" spans="18:256">
      <c r="R434" s="91"/>
      <c r="S434" s="91"/>
      <c r="T434" s="91"/>
      <c r="U434" s="91"/>
      <c r="V434" s="91"/>
      <c r="W434" s="91"/>
      <c r="X434" s="91"/>
      <c r="Y434" s="91"/>
      <c r="Z434" s="91"/>
      <c r="AA434" s="91"/>
      <c r="AB434" s="91"/>
      <c r="AC434" s="91"/>
      <c r="AD434" s="91"/>
      <c r="AE434" s="91"/>
      <c r="AF434" s="91"/>
      <c r="AG434" s="91"/>
      <c r="AH434" s="91"/>
      <c r="AI434" s="91"/>
      <c r="AJ434" s="91"/>
      <c r="AK434" s="91"/>
      <c r="AL434" s="91"/>
      <c r="AM434" s="91"/>
      <c r="AN434" s="91"/>
      <c r="AO434" s="91"/>
      <c r="AP434" s="91"/>
      <c r="AQ434" s="91"/>
      <c r="AR434" s="91"/>
      <c r="AS434" s="91"/>
      <c r="AT434" s="91"/>
      <c r="AU434" s="91"/>
      <c r="AV434" s="91"/>
      <c r="AW434" s="91"/>
      <c r="AX434" s="91"/>
      <c r="AY434" s="91"/>
      <c r="AZ434" s="91"/>
      <c r="BA434" s="91"/>
      <c r="BB434" s="91"/>
      <c r="BC434" s="91"/>
      <c r="BD434" s="91"/>
      <c r="BE434" s="91"/>
      <c r="BF434" s="91"/>
      <c r="BG434" s="91"/>
      <c r="BH434" s="91"/>
      <c r="BI434" s="91"/>
      <c r="BJ434" s="91"/>
      <c r="BK434" s="91"/>
      <c r="BL434" s="91"/>
      <c r="BM434" s="91"/>
      <c r="BN434" s="91"/>
      <c r="BO434" s="91"/>
      <c r="BP434" s="91"/>
      <c r="BQ434" s="91"/>
      <c r="BR434" s="91"/>
      <c r="BS434" s="91"/>
      <c r="BT434" s="91"/>
      <c r="BU434" s="91"/>
      <c r="BV434" s="91"/>
      <c r="BW434" s="91"/>
      <c r="BX434" s="91"/>
      <c r="BY434" s="91"/>
      <c r="BZ434" s="91"/>
      <c r="CA434" s="91"/>
      <c r="CB434" s="91"/>
      <c r="CC434" s="91"/>
      <c r="CD434" s="91"/>
      <c r="CE434" s="91"/>
      <c r="CF434" s="91"/>
      <c r="CG434" s="91"/>
      <c r="CH434" s="91"/>
      <c r="CI434" s="91"/>
      <c r="CJ434" s="91"/>
      <c r="CK434" s="91"/>
      <c r="CL434" s="91"/>
      <c r="CM434" s="91"/>
      <c r="CN434" s="91"/>
      <c r="CO434" s="91"/>
      <c r="CP434" s="91"/>
      <c r="CQ434" s="91"/>
      <c r="CR434" s="91"/>
      <c r="CS434" s="91"/>
      <c r="CT434" s="91"/>
      <c r="CU434" s="91"/>
      <c r="CV434" s="91"/>
      <c r="CW434" s="91"/>
      <c r="CX434" s="91"/>
      <c r="CY434" s="91"/>
      <c r="CZ434" s="91"/>
      <c r="DA434" s="91"/>
      <c r="DB434" s="91"/>
      <c r="DC434" s="91"/>
      <c r="DD434" s="91"/>
      <c r="DE434" s="91"/>
      <c r="DF434" s="91"/>
      <c r="DG434" s="91"/>
      <c r="DH434" s="91"/>
      <c r="DI434" s="91"/>
      <c r="DJ434" s="91"/>
      <c r="DK434" s="91"/>
      <c r="DL434" s="91"/>
      <c r="DM434" s="91"/>
      <c r="DN434" s="91"/>
      <c r="DO434" s="91"/>
      <c r="DP434" s="91"/>
      <c r="DQ434" s="91"/>
      <c r="DR434" s="91"/>
      <c r="DS434" s="91"/>
      <c r="DT434" s="91"/>
      <c r="DU434" s="91"/>
      <c r="DV434" s="91"/>
      <c r="DW434" s="91"/>
      <c r="DX434" s="91"/>
      <c r="DY434" s="91"/>
      <c r="DZ434" s="91"/>
      <c r="EA434" s="91"/>
      <c r="EB434" s="91"/>
      <c r="EC434" s="91"/>
      <c r="ED434" s="91"/>
      <c r="EE434" s="91"/>
      <c r="EF434" s="91"/>
      <c r="EG434" s="91"/>
      <c r="EH434" s="91"/>
      <c r="EI434" s="91"/>
      <c r="EJ434" s="91"/>
      <c r="EK434" s="91"/>
      <c r="EL434" s="91"/>
      <c r="EM434" s="91"/>
      <c r="EN434" s="91"/>
      <c r="EO434" s="91"/>
      <c r="EP434" s="91"/>
      <c r="EQ434" s="91"/>
      <c r="ER434" s="91"/>
      <c r="ES434" s="91"/>
      <c r="ET434" s="91"/>
      <c r="EU434" s="91"/>
      <c r="EV434" s="91"/>
      <c r="EW434" s="91"/>
      <c r="EX434" s="91"/>
      <c r="EY434" s="91"/>
      <c r="EZ434" s="91"/>
      <c r="FA434" s="91"/>
      <c r="FB434" s="91"/>
      <c r="FC434" s="91"/>
      <c r="FD434" s="91"/>
      <c r="FE434" s="91"/>
      <c r="FF434" s="91"/>
      <c r="FG434" s="91"/>
      <c r="FH434" s="91"/>
      <c r="FI434" s="91"/>
      <c r="FJ434" s="91"/>
      <c r="FK434" s="91"/>
      <c r="FL434" s="91"/>
      <c r="FM434" s="91"/>
      <c r="FN434" s="91"/>
      <c r="FO434" s="91"/>
      <c r="FP434" s="91"/>
      <c r="FQ434" s="91"/>
      <c r="FR434" s="91"/>
      <c r="FS434" s="91"/>
      <c r="FT434" s="91"/>
      <c r="FU434" s="91"/>
      <c r="FV434" s="91"/>
      <c r="FW434" s="91"/>
      <c r="FX434" s="91"/>
      <c r="FY434" s="91"/>
      <c r="FZ434" s="91"/>
      <c r="GA434" s="91"/>
      <c r="GB434" s="91"/>
      <c r="GC434" s="91"/>
      <c r="GD434" s="91"/>
      <c r="GE434" s="91"/>
      <c r="GF434" s="91"/>
      <c r="GG434" s="91"/>
      <c r="GH434" s="91"/>
      <c r="GI434" s="91"/>
      <c r="GJ434" s="91"/>
      <c r="GK434" s="91"/>
      <c r="GL434" s="91"/>
      <c r="GM434" s="91"/>
      <c r="GN434" s="91"/>
      <c r="GO434" s="91"/>
      <c r="GP434" s="91"/>
      <c r="GQ434" s="91"/>
      <c r="GR434" s="91"/>
      <c r="GS434" s="91"/>
      <c r="GT434" s="91"/>
      <c r="GU434" s="91"/>
      <c r="GV434" s="91"/>
      <c r="GW434" s="91"/>
      <c r="GX434" s="91"/>
      <c r="GY434" s="91"/>
      <c r="GZ434" s="91"/>
      <c r="HA434" s="91"/>
      <c r="HB434" s="91"/>
      <c r="HC434" s="91"/>
      <c r="HD434" s="91"/>
      <c r="HE434" s="91"/>
      <c r="HF434" s="91"/>
      <c r="HG434" s="91"/>
      <c r="HH434" s="91"/>
      <c r="HI434" s="91"/>
      <c r="HJ434" s="91"/>
      <c r="HK434" s="91"/>
      <c r="HL434" s="91"/>
      <c r="HM434" s="91"/>
      <c r="HN434" s="91"/>
      <c r="HO434" s="91"/>
      <c r="HP434" s="91"/>
      <c r="HQ434" s="91"/>
      <c r="HR434" s="91"/>
      <c r="HS434" s="91"/>
      <c r="HT434" s="91"/>
      <c r="HU434" s="91"/>
      <c r="HV434" s="91"/>
      <c r="HW434" s="91"/>
      <c r="HX434" s="91"/>
      <c r="HY434" s="91"/>
      <c r="HZ434" s="91"/>
      <c r="IA434" s="91"/>
      <c r="IB434" s="91"/>
      <c r="IC434" s="91"/>
      <c r="ID434" s="91"/>
      <c r="IE434" s="91"/>
      <c r="IF434" s="91"/>
      <c r="IG434" s="91"/>
      <c r="IH434" s="91"/>
      <c r="II434" s="91"/>
      <c r="IJ434" s="91"/>
      <c r="IK434" s="91"/>
      <c r="IL434" s="91"/>
      <c r="IM434" s="91"/>
      <c r="IN434" s="91"/>
      <c r="IO434" s="91"/>
      <c r="IP434" s="91"/>
      <c r="IQ434" s="91"/>
      <c r="IR434" s="91"/>
      <c r="IS434" s="91"/>
      <c r="IT434" s="91"/>
      <c r="IU434" s="91"/>
      <c r="IV434" s="91"/>
    </row>
    <row r="435" spans="18:256">
      <c r="R435" s="91"/>
      <c r="S435" s="91"/>
      <c r="T435" s="91"/>
      <c r="U435" s="91"/>
      <c r="V435" s="91"/>
      <c r="W435" s="91"/>
      <c r="X435" s="91"/>
      <c r="Y435" s="91"/>
      <c r="Z435" s="91"/>
      <c r="AA435" s="91"/>
      <c r="AB435" s="91"/>
      <c r="AC435" s="91"/>
      <c r="AD435" s="91"/>
      <c r="AE435" s="91"/>
      <c r="AF435" s="91"/>
      <c r="AG435" s="91"/>
      <c r="AH435" s="91"/>
      <c r="AI435" s="91"/>
      <c r="AJ435" s="91"/>
      <c r="AK435" s="91"/>
      <c r="AL435" s="91"/>
      <c r="AM435" s="91"/>
      <c r="AN435" s="91"/>
      <c r="AO435" s="91"/>
      <c r="AP435" s="91"/>
      <c r="AQ435" s="91"/>
      <c r="AR435" s="91"/>
      <c r="AS435" s="91"/>
      <c r="AT435" s="91"/>
      <c r="AU435" s="91"/>
      <c r="AV435" s="91"/>
      <c r="AW435" s="91"/>
      <c r="AX435" s="91"/>
      <c r="AY435" s="91"/>
      <c r="AZ435" s="91"/>
      <c r="BA435" s="91"/>
      <c r="BB435" s="91"/>
      <c r="BC435" s="91"/>
      <c r="BD435" s="91"/>
      <c r="BE435" s="91"/>
      <c r="BF435" s="91"/>
      <c r="BG435" s="91"/>
      <c r="BH435" s="91"/>
      <c r="BI435" s="91"/>
      <c r="BJ435" s="91"/>
      <c r="BK435" s="91"/>
      <c r="BL435" s="91"/>
      <c r="BM435" s="91"/>
      <c r="BN435" s="91"/>
      <c r="BO435" s="91"/>
      <c r="BP435" s="91"/>
      <c r="BQ435" s="91"/>
      <c r="BR435" s="91"/>
      <c r="BS435" s="91"/>
      <c r="BT435" s="91"/>
      <c r="BU435" s="91"/>
      <c r="BV435" s="91"/>
      <c r="BW435" s="91"/>
      <c r="BX435" s="91"/>
      <c r="BY435" s="91"/>
      <c r="BZ435" s="91"/>
      <c r="CA435" s="91"/>
      <c r="CB435" s="91"/>
      <c r="CC435" s="91"/>
      <c r="CD435" s="91"/>
      <c r="CE435" s="91"/>
      <c r="CF435" s="91"/>
      <c r="CG435" s="91"/>
      <c r="CH435" s="91"/>
      <c r="CI435" s="91"/>
      <c r="CJ435" s="91"/>
      <c r="CK435" s="91"/>
      <c r="CL435" s="91"/>
      <c r="CM435" s="91"/>
      <c r="CN435" s="91"/>
      <c r="CO435" s="91"/>
      <c r="CP435" s="91"/>
      <c r="CQ435" s="91"/>
      <c r="CR435" s="91"/>
      <c r="CS435" s="91"/>
      <c r="CT435" s="91"/>
      <c r="CU435" s="91"/>
      <c r="CV435" s="91"/>
      <c r="CW435" s="91"/>
      <c r="CX435" s="91"/>
      <c r="CY435" s="91"/>
      <c r="CZ435" s="91"/>
      <c r="DA435" s="91"/>
      <c r="DB435" s="91"/>
      <c r="DC435" s="91"/>
      <c r="DD435" s="91"/>
      <c r="DE435" s="91"/>
      <c r="DF435" s="91"/>
      <c r="DG435" s="91"/>
      <c r="DH435" s="91"/>
      <c r="DI435" s="91"/>
      <c r="DJ435" s="91"/>
      <c r="DK435" s="91"/>
      <c r="DL435" s="91"/>
      <c r="DM435" s="91"/>
      <c r="DN435" s="91"/>
      <c r="DO435" s="91"/>
      <c r="DP435" s="91"/>
      <c r="DQ435" s="91"/>
      <c r="DR435" s="91"/>
      <c r="DS435" s="91"/>
      <c r="DT435" s="91"/>
      <c r="DU435" s="91"/>
      <c r="DV435" s="91"/>
      <c r="DW435" s="91"/>
      <c r="DX435" s="91"/>
      <c r="DY435" s="91"/>
      <c r="DZ435" s="91"/>
      <c r="EA435" s="91"/>
      <c r="EB435" s="91"/>
      <c r="EC435" s="91"/>
      <c r="ED435" s="91"/>
      <c r="EE435" s="91"/>
      <c r="EF435" s="91"/>
      <c r="EG435" s="91"/>
      <c r="EH435" s="91"/>
      <c r="EI435" s="91"/>
      <c r="EJ435" s="91"/>
      <c r="EK435" s="91"/>
      <c r="EL435" s="91"/>
      <c r="EM435" s="91"/>
      <c r="EN435" s="91"/>
      <c r="EO435" s="91"/>
      <c r="EP435" s="91"/>
      <c r="EQ435" s="91"/>
      <c r="ER435" s="91"/>
      <c r="ES435" s="91"/>
      <c r="ET435" s="91"/>
      <c r="EU435" s="91"/>
      <c r="EV435" s="91"/>
      <c r="EW435" s="91"/>
      <c r="EX435" s="91"/>
      <c r="EY435" s="91"/>
      <c r="EZ435" s="91"/>
      <c r="FA435" s="91"/>
      <c r="FB435" s="91"/>
      <c r="FC435" s="91"/>
      <c r="FD435" s="91"/>
      <c r="FE435" s="91"/>
      <c r="FF435" s="91"/>
      <c r="FG435" s="91"/>
      <c r="FH435" s="91"/>
      <c r="FI435" s="91"/>
      <c r="FJ435" s="91"/>
      <c r="FK435" s="91"/>
      <c r="FL435" s="91"/>
      <c r="FM435" s="91"/>
      <c r="FN435" s="91"/>
      <c r="FO435" s="91"/>
      <c r="FP435" s="91"/>
      <c r="FQ435" s="91"/>
      <c r="FR435" s="91"/>
      <c r="FS435" s="91"/>
      <c r="FT435" s="91"/>
      <c r="FU435" s="91"/>
      <c r="FV435" s="91"/>
      <c r="FW435" s="91"/>
      <c r="FX435" s="91"/>
      <c r="FY435" s="91"/>
      <c r="FZ435" s="91"/>
      <c r="GA435" s="91"/>
      <c r="GB435" s="91"/>
      <c r="GC435" s="91"/>
      <c r="GD435" s="91"/>
      <c r="GE435" s="91"/>
      <c r="GF435" s="91"/>
      <c r="GG435" s="91"/>
      <c r="GH435" s="91"/>
      <c r="GI435" s="91"/>
      <c r="GJ435" s="91"/>
      <c r="GK435" s="91"/>
      <c r="GL435" s="91"/>
      <c r="GM435" s="91"/>
      <c r="GN435" s="91"/>
      <c r="GO435" s="91"/>
      <c r="GP435" s="91"/>
      <c r="GQ435" s="91"/>
      <c r="GR435" s="91"/>
      <c r="GS435" s="91"/>
      <c r="GT435" s="91"/>
      <c r="GU435" s="91"/>
      <c r="GV435" s="91"/>
      <c r="GW435" s="91"/>
      <c r="GX435" s="91"/>
      <c r="GY435" s="91"/>
      <c r="GZ435" s="91"/>
      <c r="HA435" s="91"/>
      <c r="HB435" s="91"/>
      <c r="HC435" s="91"/>
      <c r="HD435" s="91"/>
      <c r="HE435" s="91"/>
      <c r="HF435" s="91"/>
      <c r="HG435" s="91"/>
      <c r="HH435" s="91"/>
      <c r="HI435" s="91"/>
      <c r="HJ435" s="91"/>
      <c r="HK435" s="91"/>
      <c r="HL435" s="91"/>
      <c r="HM435" s="91"/>
      <c r="HN435" s="91"/>
      <c r="HO435" s="91"/>
      <c r="HP435" s="91"/>
      <c r="HQ435" s="91"/>
      <c r="HR435" s="91"/>
      <c r="HS435" s="91"/>
      <c r="HT435" s="91"/>
      <c r="HU435" s="91"/>
      <c r="HV435" s="91"/>
      <c r="HW435" s="91"/>
      <c r="HX435" s="91"/>
      <c r="HY435" s="91"/>
      <c r="HZ435" s="91"/>
      <c r="IA435" s="91"/>
      <c r="IB435" s="91"/>
      <c r="IC435" s="91"/>
      <c r="ID435" s="91"/>
      <c r="IE435" s="91"/>
      <c r="IF435" s="91"/>
      <c r="IG435" s="91"/>
      <c r="IH435" s="91"/>
      <c r="II435" s="91"/>
      <c r="IJ435" s="91"/>
      <c r="IK435" s="91"/>
      <c r="IL435" s="91"/>
      <c r="IM435" s="91"/>
      <c r="IN435" s="91"/>
      <c r="IO435" s="91"/>
      <c r="IP435" s="91"/>
      <c r="IQ435" s="91"/>
      <c r="IR435" s="91"/>
      <c r="IS435" s="91"/>
      <c r="IT435" s="91"/>
      <c r="IU435" s="91"/>
      <c r="IV435" s="91"/>
    </row>
    <row r="436" spans="18:256"/>
    <row r="437" spans="18:256"/>
    <row r="438" spans="18:256"/>
    <row r="439" spans="18:256"/>
    <row r="440" spans="18:256"/>
    <row r="441" spans="18:256"/>
    <row r="442" spans="18:256"/>
    <row r="443" spans="18:256"/>
    <row r="444" spans="18:256"/>
    <row r="445" spans="18:256"/>
    <row r="446" spans="18:256"/>
    <row r="447" spans="18:256"/>
    <row r="448" spans="18:256"/>
    <row r="449"/>
    <row r="450"/>
    <row r="451"/>
    <row r="452"/>
    <row r="453"/>
    <row r="454"/>
    <row r="455"/>
    <row r="456"/>
    <row r="457"/>
    <row r="458"/>
    <row r="459"/>
    <row r="460"/>
    <row r="461"/>
    <row r="462"/>
    <row r="463"/>
    <row r="464"/>
    <row r="465" spans="18:256"/>
    <row r="466" spans="18:256"/>
    <row r="467" spans="18:256"/>
    <row r="468" spans="18:256"/>
    <row r="469" spans="18:256"/>
    <row r="470" spans="18:256"/>
    <row r="471" spans="18:256"/>
    <row r="472" spans="18:256"/>
    <row r="473" spans="18:256"/>
    <row r="474" spans="18:256"/>
    <row r="475" spans="18:256"/>
    <row r="476" spans="18:256"/>
    <row r="477" spans="18:256"/>
    <row r="478" spans="18:256"/>
    <row r="479" spans="18:256"/>
    <row r="480" spans="18:256">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c r="CK480"/>
      <c r="CL480"/>
      <c r="CM480"/>
      <c r="CN480"/>
      <c r="CO480"/>
      <c r="CP480"/>
      <c r="CQ480"/>
      <c r="CR480"/>
      <c r="CS480"/>
      <c r="CT480"/>
      <c r="CU480"/>
      <c r="CV480"/>
      <c r="CW480"/>
      <c r="CX480"/>
      <c r="CY480"/>
      <c r="CZ480"/>
      <c r="DA480"/>
      <c r="DB480"/>
      <c r="DC480"/>
      <c r="DD480"/>
      <c r="DE480"/>
      <c r="DF480"/>
      <c r="DG480"/>
      <c r="DH480"/>
      <c r="DI480"/>
      <c r="DJ480"/>
      <c r="DK480"/>
      <c r="DL480"/>
      <c r="DM480"/>
      <c r="DN480"/>
      <c r="DO480"/>
      <c r="DP480"/>
      <c r="DQ480"/>
      <c r="DR480"/>
      <c r="DS480"/>
      <c r="DT480"/>
      <c r="DU480"/>
      <c r="DV480"/>
      <c r="DW480"/>
      <c r="DX480"/>
      <c r="DY480"/>
      <c r="DZ480"/>
      <c r="EA480"/>
      <c r="EB480"/>
      <c r="EC480"/>
      <c r="ED480"/>
      <c r="EE480"/>
      <c r="EF480"/>
      <c r="EG480"/>
      <c r="EH480"/>
      <c r="EI480"/>
      <c r="EJ480"/>
      <c r="EK480"/>
      <c r="EL480"/>
      <c r="EM480"/>
      <c r="EN480"/>
      <c r="EO480"/>
      <c r="EP480"/>
      <c r="EQ480"/>
      <c r="ER480"/>
      <c r="ES480"/>
      <c r="ET480"/>
      <c r="EU480"/>
      <c r="EV480"/>
      <c r="EW480"/>
      <c r="EX480"/>
      <c r="EY480"/>
      <c r="EZ480"/>
      <c r="FA480"/>
      <c r="FB480"/>
      <c r="FC480"/>
      <c r="FD480"/>
      <c r="FE480"/>
      <c r="FF480"/>
      <c r="FG480"/>
      <c r="FH480"/>
      <c r="FI480"/>
      <c r="FJ480"/>
      <c r="FK480"/>
      <c r="FL480"/>
      <c r="FM480"/>
      <c r="FN480"/>
      <c r="FO480"/>
      <c r="FP480"/>
      <c r="FQ480"/>
      <c r="FR480"/>
      <c r="FS480"/>
      <c r="FT480"/>
      <c r="FU480"/>
      <c r="FV480"/>
      <c r="FW480"/>
      <c r="FX480"/>
      <c r="FY480"/>
      <c r="FZ480"/>
      <c r="GA480"/>
      <c r="GB480"/>
      <c r="GC480"/>
      <c r="GD480"/>
      <c r="GE480"/>
      <c r="GF480"/>
      <c r="GG480"/>
      <c r="GH480"/>
      <c r="GI480"/>
      <c r="GJ480"/>
      <c r="GK480"/>
      <c r="GL480"/>
      <c r="GM480"/>
      <c r="GN480"/>
      <c r="GO480"/>
      <c r="GP480"/>
      <c r="GQ480"/>
      <c r="GR480"/>
      <c r="GS480"/>
      <c r="GT480"/>
      <c r="GU480"/>
      <c r="GV480"/>
      <c r="GW480"/>
      <c r="GX480"/>
      <c r="GY480"/>
      <c r="GZ480"/>
      <c r="HA480"/>
      <c r="HB480"/>
      <c r="HC480"/>
      <c r="HD480"/>
      <c r="HE480"/>
      <c r="HF480"/>
      <c r="HG480"/>
      <c r="HH480"/>
      <c r="HI480"/>
      <c r="HJ480"/>
      <c r="HK480"/>
      <c r="HL480"/>
      <c r="HM480"/>
      <c r="HN480"/>
      <c r="HO480"/>
      <c r="HP480"/>
      <c r="HQ480"/>
      <c r="HR480"/>
      <c r="HS480"/>
      <c r="HT480"/>
      <c r="HU480"/>
      <c r="HV480"/>
      <c r="HW480"/>
      <c r="HX480"/>
      <c r="HY480"/>
      <c r="HZ480"/>
      <c r="IA480"/>
      <c r="IB480"/>
      <c r="IC480"/>
      <c r="ID480"/>
      <c r="IE480"/>
      <c r="IF480"/>
      <c r="IG480"/>
      <c r="IH480"/>
      <c r="II480"/>
      <c r="IJ480"/>
      <c r="IK480"/>
      <c r="IL480"/>
      <c r="IM480"/>
      <c r="IN480"/>
      <c r="IO480"/>
      <c r="IP480"/>
      <c r="IQ480"/>
      <c r="IR480"/>
      <c r="IS480"/>
      <c r="IT480"/>
      <c r="IU480"/>
      <c r="IV480"/>
    </row>
    <row r="481" spans="18:256">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c r="DZ481" s="2"/>
      <c r="EA481" s="2"/>
      <c r="EB481" s="2"/>
      <c r="EC481" s="2"/>
      <c r="ED481" s="2"/>
      <c r="EE481" s="2"/>
      <c r="EF481" s="2"/>
      <c r="EG481" s="2"/>
      <c r="EH481" s="2"/>
      <c r="EI481" s="2"/>
      <c r="EJ481" s="2"/>
      <c r="EK481" s="2"/>
      <c r="EL481" s="2"/>
      <c r="EM481" s="2"/>
      <c r="EN481" s="2"/>
      <c r="EO481" s="2"/>
      <c r="EP481" s="2"/>
      <c r="EQ481" s="2"/>
      <c r="ER481" s="2"/>
      <c r="ES481" s="2"/>
      <c r="ET481" s="2"/>
      <c r="EU481" s="2"/>
      <c r="EV481" s="2"/>
      <c r="EW481" s="2"/>
      <c r="EX481" s="2"/>
      <c r="EY481" s="2"/>
      <c r="EZ481" s="2"/>
      <c r="FA481" s="2"/>
      <c r="FB481" s="2"/>
      <c r="FC481" s="2"/>
      <c r="FD481" s="2"/>
      <c r="FE481" s="2"/>
      <c r="FF481" s="2"/>
      <c r="FG481" s="2"/>
      <c r="FH481" s="2"/>
      <c r="FI481" s="2"/>
      <c r="FJ481" s="2"/>
      <c r="FK481" s="2"/>
      <c r="FL481" s="2"/>
      <c r="FM481" s="2"/>
      <c r="FN481" s="2"/>
      <c r="FO481" s="2"/>
      <c r="FP481" s="2"/>
      <c r="FQ481" s="2"/>
      <c r="FR481" s="2"/>
      <c r="FS481" s="2"/>
      <c r="FT481" s="2"/>
      <c r="FU481" s="2"/>
      <c r="FV481" s="2"/>
      <c r="FW481" s="2"/>
      <c r="FX481" s="2"/>
      <c r="FY481" s="2"/>
      <c r="FZ481" s="2"/>
      <c r="GA481" s="2"/>
      <c r="GB481" s="2"/>
      <c r="GC481" s="2"/>
      <c r="GD481" s="2"/>
      <c r="GE481" s="2"/>
      <c r="GF481" s="2"/>
      <c r="GG481" s="2"/>
      <c r="GH481" s="2"/>
      <c r="GI481" s="2"/>
      <c r="GJ481" s="2"/>
      <c r="GK481" s="2"/>
      <c r="GL481" s="2"/>
      <c r="GM481" s="2"/>
      <c r="GN481" s="2"/>
      <c r="GO481" s="2"/>
      <c r="GP481" s="2"/>
      <c r="GQ481" s="2"/>
      <c r="GR481" s="2"/>
      <c r="GS481" s="2"/>
      <c r="GT481" s="2"/>
      <c r="GU481" s="2"/>
      <c r="GV481" s="2"/>
      <c r="GW481" s="2"/>
      <c r="GX481" s="2"/>
      <c r="GY481" s="2"/>
      <c r="GZ481" s="2"/>
      <c r="HA481" s="2"/>
      <c r="HB481" s="2"/>
      <c r="HC481" s="2"/>
      <c r="HD481" s="2"/>
      <c r="HE481" s="2"/>
      <c r="HF481" s="2"/>
      <c r="HG481" s="2"/>
      <c r="HH481" s="2"/>
      <c r="HI481" s="2"/>
      <c r="HJ481" s="2"/>
      <c r="HK481" s="2"/>
      <c r="HL481" s="2"/>
      <c r="HM481" s="2"/>
      <c r="HN481" s="2"/>
      <c r="HO481" s="2"/>
      <c r="HP481" s="2"/>
      <c r="HQ481" s="2"/>
      <c r="HR481" s="2"/>
      <c r="HS481" s="2"/>
      <c r="HT481" s="2"/>
      <c r="HU481" s="2"/>
      <c r="HV481" s="2"/>
      <c r="HW481" s="2"/>
      <c r="HX481" s="2"/>
      <c r="HY481" s="2"/>
      <c r="HZ481" s="2"/>
      <c r="IA481" s="2"/>
      <c r="IB481" s="2"/>
      <c r="IC481" s="2"/>
      <c r="ID481" s="2"/>
      <c r="IE481" s="2"/>
      <c r="IF481" s="2"/>
      <c r="IG481" s="2"/>
      <c r="IH481" s="2"/>
      <c r="II481" s="2"/>
      <c r="IJ481" s="2"/>
      <c r="IK481" s="2"/>
      <c r="IL481" s="2"/>
      <c r="IM481" s="2"/>
      <c r="IN481" s="2"/>
      <c r="IO481" s="2"/>
      <c r="IP481" s="2"/>
      <c r="IQ481" s="2"/>
      <c r="IR481" s="2"/>
      <c r="IS481" s="2"/>
      <c r="IT481" s="2"/>
      <c r="IU481" s="2"/>
      <c r="IV481" s="2"/>
    </row>
    <row r="482" spans="18:256">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c r="DZ482" s="2"/>
      <c r="EA482" s="2"/>
      <c r="EB482" s="2"/>
      <c r="EC482" s="2"/>
      <c r="ED482" s="2"/>
      <c r="EE482" s="2"/>
      <c r="EF482" s="2"/>
      <c r="EG482" s="2"/>
      <c r="EH482" s="2"/>
      <c r="EI482" s="2"/>
      <c r="EJ482" s="2"/>
      <c r="EK482" s="2"/>
      <c r="EL482" s="2"/>
      <c r="EM482" s="2"/>
      <c r="EN482" s="2"/>
      <c r="EO482" s="2"/>
      <c r="EP482" s="2"/>
      <c r="EQ482" s="2"/>
      <c r="ER482" s="2"/>
      <c r="ES482" s="2"/>
      <c r="ET482" s="2"/>
      <c r="EU482" s="2"/>
      <c r="EV482" s="2"/>
      <c r="EW482" s="2"/>
      <c r="EX482" s="2"/>
      <c r="EY482" s="2"/>
      <c r="EZ482" s="2"/>
      <c r="FA482" s="2"/>
      <c r="FB482" s="2"/>
      <c r="FC482" s="2"/>
      <c r="FD482" s="2"/>
      <c r="FE482" s="2"/>
      <c r="FF482" s="2"/>
      <c r="FG482" s="2"/>
      <c r="FH482" s="2"/>
      <c r="FI482" s="2"/>
      <c r="FJ482" s="2"/>
      <c r="FK482" s="2"/>
      <c r="FL482" s="2"/>
      <c r="FM482" s="2"/>
      <c r="FN482" s="2"/>
      <c r="FO482" s="2"/>
      <c r="FP482" s="2"/>
      <c r="FQ482" s="2"/>
      <c r="FR482" s="2"/>
      <c r="FS482" s="2"/>
      <c r="FT482" s="2"/>
      <c r="FU482" s="2"/>
      <c r="FV482" s="2"/>
      <c r="FW482" s="2"/>
      <c r="FX482" s="2"/>
      <c r="FY482" s="2"/>
      <c r="FZ482" s="2"/>
      <c r="GA482" s="2"/>
      <c r="GB482" s="2"/>
      <c r="GC482" s="2"/>
      <c r="GD482" s="2"/>
      <c r="GE482" s="2"/>
      <c r="GF482" s="2"/>
      <c r="GG482" s="2"/>
      <c r="GH482" s="2"/>
      <c r="GI482" s="2"/>
      <c r="GJ482" s="2"/>
      <c r="GK482" s="2"/>
      <c r="GL482" s="2"/>
      <c r="GM482" s="2"/>
      <c r="GN482" s="2"/>
      <c r="GO482" s="2"/>
      <c r="GP482" s="2"/>
      <c r="GQ482" s="2"/>
      <c r="GR482" s="2"/>
      <c r="GS482" s="2"/>
      <c r="GT482" s="2"/>
      <c r="GU482" s="2"/>
      <c r="GV482" s="2"/>
      <c r="GW482" s="2"/>
      <c r="GX482" s="2"/>
      <c r="GY482" s="2"/>
      <c r="GZ482" s="2"/>
      <c r="HA482" s="2"/>
      <c r="HB482" s="2"/>
      <c r="HC482" s="2"/>
      <c r="HD482" s="2"/>
      <c r="HE482" s="2"/>
      <c r="HF482" s="2"/>
      <c r="HG482" s="2"/>
      <c r="HH482" s="2"/>
      <c r="HI482" s="2"/>
      <c r="HJ482" s="2"/>
      <c r="HK482" s="2"/>
      <c r="HL482" s="2"/>
      <c r="HM482" s="2"/>
      <c r="HN482" s="2"/>
      <c r="HO482" s="2"/>
      <c r="HP482" s="2"/>
      <c r="HQ482" s="2"/>
      <c r="HR482" s="2"/>
      <c r="HS482" s="2"/>
      <c r="HT482" s="2"/>
      <c r="HU482" s="2"/>
      <c r="HV482" s="2"/>
      <c r="HW482" s="2"/>
      <c r="HX482" s="2"/>
      <c r="HY482" s="2"/>
      <c r="HZ482" s="2"/>
      <c r="IA482" s="2"/>
      <c r="IB482" s="2"/>
      <c r="IC482" s="2"/>
      <c r="ID482" s="2"/>
      <c r="IE482" s="2"/>
      <c r="IF482" s="2"/>
      <c r="IG482" s="2"/>
      <c r="IH482" s="2"/>
      <c r="II482" s="2"/>
      <c r="IJ482" s="2"/>
      <c r="IK482" s="2"/>
      <c r="IL482" s="2"/>
      <c r="IM482" s="2"/>
      <c r="IN482" s="2"/>
      <c r="IO482" s="2"/>
      <c r="IP482" s="2"/>
      <c r="IQ482" s="2"/>
      <c r="IR482" s="2"/>
      <c r="IS482" s="2"/>
      <c r="IT482" s="2"/>
      <c r="IU482" s="2"/>
      <c r="IV482" s="2"/>
    </row>
    <row r="483" spans="18:256">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c r="DZ483" s="2"/>
      <c r="EA483" s="2"/>
      <c r="EB483" s="2"/>
      <c r="EC483" s="2"/>
      <c r="ED483" s="2"/>
      <c r="EE483" s="2"/>
      <c r="EF483" s="2"/>
      <c r="EG483" s="2"/>
      <c r="EH483" s="2"/>
      <c r="EI483" s="2"/>
      <c r="EJ483" s="2"/>
      <c r="EK483" s="2"/>
      <c r="EL483" s="2"/>
      <c r="EM483" s="2"/>
      <c r="EN483" s="2"/>
      <c r="EO483" s="2"/>
      <c r="EP483" s="2"/>
      <c r="EQ483" s="2"/>
      <c r="ER483" s="2"/>
      <c r="ES483" s="2"/>
      <c r="ET483" s="2"/>
      <c r="EU483" s="2"/>
      <c r="EV483" s="2"/>
      <c r="EW483" s="2"/>
      <c r="EX483" s="2"/>
      <c r="EY483" s="2"/>
      <c r="EZ483" s="2"/>
      <c r="FA483" s="2"/>
      <c r="FB483" s="2"/>
      <c r="FC483" s="2"/>
      <c r="FD483" s="2"/>
      <c r="FE483" s="2"/>
      <c r="FF483" s="2"/>
      <c r="FG483" s="2"/>
      <c r="FH483" s="2"/>
      <c r="FI483" s="2"/>
      <c r="FJ483" s="2"/>
      <c r="FK483" s="2"/>
      <c r="FL483" s="2"/>
      <c r="FM483" s="2"/>
      <c r="FN483" s="2"/>
      <c r="FO483" s="2"/>
      <c r="FP483" s="2"/>
      <c r="FQ483" s="2"/>
      <c r="FR483" s="2"/>
      <c r="FS483" s="2"/>
      <c r="FT483" s="2"/>
      <c r="FU483" s="2"/>
      <c r="FV483" s="2"/>
      <c r="FW483" s="2"/>
      <c r="FX483" s="2"/>
      <c r="FY483" s="2"/>
      <c r="FZ483" s="2"/>
      <c r="GA483" s="2"/>
      <c r="GB483" s="2"/>
      <c r="GC483" s="2"/>
      <c r="GD483" s="2"/>
      <c r="GE483" s="2"/>
      <c r="GF483" s="2"/>
      <c r="GG483" s="2"/>
      <c r="GH483" s="2"/>
      <c r="GI483" s="2"/>
      <c r="GJ483" s="2"/>
      <c r="GK483" s="2"/>
      <c r="GL483" s="2"/>
      <c r="GM483" s="2"/>
      <c r="GN483" s="2"/>
      <c r="GO483" s="2"/>
      <c r="GP483" s="2"/>
      <c r="GQ483" s="2"/>
      <c r="GR483" s="2"/>
      <c r="GS483" s="2"/>
      <c r="GT483" s="2"/>
      <c r="GU483" s="2"/>
      <c r="GV483" s="2"/>
      <c r="GW483" s="2"/>
      <c r="GX483" s="2"/>
      <c r="GY483" s="2"/>
      <c r="GZ483" s="2"/>
      <c r="HA483" s="2"/>
      <c r="HB483" s="2"/>
      <c r="HC483" s="2"/>
      <c r="HD483" s="2"/>
      <c r="HE483" s="2"/>
      <c r="HF483" s="2"/>
      <c r="HG483" s="2"/>
      <c r="HH483" s="2"/>
      <c r="HI483" s="2"/>
      <c r="HJ483" s="2"/>
      <c r="HK483" s="2"/>
      <c r="HL483" s="2"/>
      <c r="HM483" s="2"/>
      <c r="HN483" s="2"/>
      <c r="HO483" s="2"/>
      <c r="HP483" s="2"/>
      <c r="HQ483" s="2"/>
      <c r="HR483" s="2"/>
      <c r="HS483" s="2"/>
      <c r="HT483" s="2"/>
      <c r="HU483" s="2"/>
      <c r="HV483" s="2"/>
      <c r="HW483" s="2"/>
      <c r="HX483" s="2"/>
      <c r="HY483" s="2"/>
      <c r="HZ483" s="2"/>
      <c r="IA483" s="2"/>
      <c r="IB483" s="2"/>
      <c r="IC483" s="2"/>
      <c r="ID483" s="2"/>
      <c r="IE483" s="2"/>
      <c r="IF483" s="2"/>
      <c r="IG483" s="2"/>
      <c r="IH483" s="2"/>
      <c r="II483" s="2"/>
      <c r="IJ483" s="2"/>
      <c r="IK483" s="2"/>
      <c r="IL483" s="2"/>
      <c r="IM483" s="2"/>
      <c r="IN483" s="2"/>
      <c r="IO483" s="2"/>
      <c r="IP483" s="2"/>
      <c r="IQ483" s="2"/>
      <c r="IR483" s="2"/>
      <c r="IS483" s="2"/>
      <c r="IT483" s="2"/>
      <c r="IU483" s="2"/>
      <c r="IV483" s="2"/>
    </row>
    <row r="484" spans="18:256">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c r="DZ484" s="2"/>
      <c r="EA484" s="2"/>
      <c r="EB484" s="2"/>
      <c r="EC484" s="2"/>
      <c r="ED484" s="2"/>
      <c r="EE484" s="2"/>
      <c r="EF484" s="2"/>
      <c r="EG484" s="2"/>
      <c r="EH484" s="2"/>
      <c r="EI484" s="2"/>
      <c r="EJ484" s="2"/>
      <c r="EK484" s="2"/>
      <c r="EL484" s="2"/>
      <c r="EM484" s="2"/>
      <c r="EN484" s="2"/>
      <c r="EO484" s="2"/>
      <c r="EP484" s="2"/>
      <c r="EQ484" s="2"/>
      <c r="ER484" s="2"/>
      <c r="ES484" s="2"/>
      <c r="ET484" s="2"/>
      <c r="EU484" s="2"/>
      <c r="EV484" s="2"/>
      <c r="EW484" s="2"/>
      <c r="EX484" s="2"/>
      <c r="EY484" s="2"/>
      <c r="EZ484" s="2"/>
      <c r="FA484" s="2"/>
      <c r="FB484" s="2"/>
      <c r="FC484" s="2"/>
      <c r="FD484" s="2"/>
      <c r="FE484" s="2"/>
      <c r="FF484" s="2"/>
      <c r="FG484" s="2"/>
      <c r="FH484" s="2"/>
      <c r="FI484" s="2"/>
      <c r="FJ484" s="2"/>
      <c r="FK484" s="2"/>
      <c r="FL484" s="2"/>
      <c r="FM484" s="2"/>
      <c r="FN484" s="2"/>
      <c r="FO484" s="2"/>
      <c r="FP484" s="2"/>
      <c r="FQ484" s="2"/>
      <c r="FR484" s="2"/>
      <c r="FS484" s="2"/>
      <c r="FT484" s="2"/>
      <c r="FU484" s="2"/>
      <c r="FV484" s="2"/>
      <c r="FW484" s="2"/>
      <c r="FX484" s="2"/>
      <c r="FY484" s="2"/>
      <c r="FZ484" s="2"/>
      <c r="GA484" s="2"/>
      <c r="GB484" s="2"/>
      <c r="GC484" s="2"/>
      <c r="GD484" s="2"/>
      <c r="GE484" s="2"/>
      <c r="GF484" s="2"/>
      <c r="GG484" s="2"/>
      <c r="GH484" s="2"/>
      <c r="GI484" s="2"/>
      <c r="GJ484" s="2"/>
      <c r="GK484" s="2"/>
      <c r="GL484" s="2"/>
      <c r="GM484" s="2"/>
      <c r="GN484" s="2"/>
      <c r="GO484" s="2"/>
      <c r="GP484" s="2"/>
      <c r="GQ484" s="2"/>
      <c r="GR484" s="2"/>
      <c r="GS484" s="2"/>
      <c r="GT484" s="2"/>
      <c r="GU484" s="2"/>
      <c r="GV484" s="2"/>
      <c r="GW484" s="2"/>
      <c r="GX484" s="2"/>
      <c r="GY484" s="2"/>
      <c r="GZ484" s="2"/>
      <c r="HA484" s="2"/>
      <c r="HB484" s="2"/>
      <c r="HC484" s="2"/>
      <c r="HD484" s="2"/>
      <c r="HE484" s="2"/>
      <c r="HF484" s="2"/>
      <c r="HG484" s="2"/>
      <c r="HH484" s="2"/>
      <c r="HI484" s="2"/>
      <c r="HJ484" s="2"/>
      <c r="HK484" s="2"/>
      <c r="HL484" s="2"/>
      <c r="HM484" s="2"/>
      <c r="HN484" s="2"/>
      <c r="HO484" s="2"/>
      <c r="HP484" s="2"/>
      <c r="HQ484" s="2"/>
      <c r="HR484" s="2"/>
      <c r="HS484" s="2"/>
      <c r="HT484" s="2"/>
      <c r="HU484" s="2"/>
      <c r="HV484" s="2"/>
      <c r="HW484" s="2"/>
      <c r="HX484" s="2"/>
      <c r="HY484" s="2"/>
      <c r="HZ484" s="2"/>
      <c r="IA484" s="2"/>
      <c r="IB484" s="2"/>
      <c r="IC484" s="2"/>
      <c r="ID484" s="2"/>
      <c r="IE484" s="2"/>
      <c r="IF484" s="2"/>
      <c r="IG484" s="2"/>
      <c r="IH484" s="2"/>
      <c r="II484" s="2"/>
      <c r="IJ484" s="2"/>
      <c r="IK484" s="2"/>
      <c r="IL484" s="2"/>
      <c r="IM484" s="2"/>
      <c r="IN484" s="2"/>
      <c r="IO484" s="2"/>
      <c r="IP484" s="2"/>
      <c r="IQ484" s="2"/>
      <c r="IR484" s="2"/>
      <c r="IS484" s="2"/>
      <c r="IT484" s="2"/>
      <c r="IU484" s="2"/>
      <c r="IV484" s="2"/>
    </row>
    <row r="485" spans="18:256">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c r="DZ485" s="2"/>
      <c r="EA485" s="2"/>
      <c r="EB485" s="2"/>
      <c r="EC485" s="2"/>
      <c r="ED485" s="2"/>
      <c r="EE485" s="2"/>
      <c r="EF485" s="2"/>
      <c r="EG485" s="2"/>
      <c r="EH485" s="2"/>
      <c r="EI485" s="2"/>
      <c r="EJ485" s="2"/>
      <c r="EK485" s="2"/>
      <c r="EL485" s="2"/>
      <c r="EM485" s="2"/>
      <c r="EN485" s="2"/>
      <c r="EO485" s="2"/>
      <c r="EP485" s="2"/>
      <c r="EQ485" s="2"/>
      <c r="ER485" s="2"/>
      <c r="ES485" s="2"/>
      <c r="ET485" s="2"/>
      <c r="EU485" s="2"/>
      <c r="EV485" s="2"/>
      <c r="EW485" s="2"/>
      <c r="EX485" s="2"/>
      <c r="EY485" s="2"/>
      <c r="EZ485" s="2"/>
      <c r="FA485" s="2"/>
      <c r="FB485" s="2"/>
      <c r="FC485" s="2"/>
      <c r="FD485" s="2"/>
      <c r="FE485" s="2"/>
      <c r="FF485" s="2"/>
      <c r="FG485" s="2"/>
      <c r="FH485" s="2"/>
      <c r="FI485" s="2"/>
      <c r="FJ485" s="2"/>
      <c r="FK485" s="2"/>
      <c r="FL485" s="2"/>
      <c r="FM485" s="2"/>
      <c r="FN485" s="2"/>
      <c r="FO485" s="2"/>
      <c r="FP485" s="2"/>
      <c r="FQ485" s="2"/>
      <c r="FR485" s="2"/>
      <c r="FS485" s="2"/>
      <c r="FT485" s="2"/>
      <c r="FU485" s="2"/>
      <c r="FV485" s="2"/>
      <c r="FW485" s="2"/>
      <c r="FX485" s="2"/>
      <c r="FY485" s="2"/>
      <c r="FZ485" s="2"/>
      <c r="GA485" s="2"/>
      <c r="GB485" s="2"/>
      <c r="GC485" s="2"/>
      <c r="GD485" s="2"/>
      <c r="GE485" s="2"/>
      <c r="GF485" s="2"/>
      <c r="GG485" s="2"/>
      <c r="GH485" s="2"/>
      <c r="GI485" s="2"/>
      <c r="GJ485" s="2"/>
      <c r="GK485" s="2"/>
      <c r="GL485" s="2"/>
      <c r="GM485" s="2"/>
      <c r="GN485" s="2"/>
      <c r="GO485" s="2"/>
      <c r="GP485" s="2"/>
      <c r="GQ485" s="2"/>
      <c r="GR485" s="2"/>
      <c r="GS485" s="2"/>
      <c r="GT485" s="2"/>
      <c r="GU485" s="2"/>
      <c r="GV485" s="2"/>
      <c r="GW485" s="2"/>
      <c r="GX485" s="2"/>
      <c r="GY485" s="2"/>
      <c r="GZ485" s="2"/>
      <c r="HA485" s="2"/>
      <c r="HB485" s="2"/>
      <c r="HC485" s="2"/>
      <c r="HD485" s="2"/>
      <c r="HE485" s="2"/>
      <c r="HF485" s="2"/>
      <c r="HG485" s="2"/>
      <c r="HH485" s="2"/>
      <c r="HI485" s="2"/>
      <c r="HJ485" s="2"/>
      <c r="HK485" s="2"/>
      <c r="HL485" s="2"/>
      <c r="HM485" s="2"/>
      <c r="HN485" s="2"/>
      <c r="HO485" s="2"/>
      <c r="HP485" s="2"/>
      <c r="HQ485" s="2"/>
      <c r="HR485" s="2"/>
      <c r="HS485" s="2"/>
      <c r="HT485" s="2"/>
      <c r="HU485" s="2"/>
      <c r="HV485" s="2"/>
      <c r="HW485" s="2"/>
      <c r="HX485" s="2"/>
      <c r="HY485" s="2"/>
      <c r="HZ485" s="2"/>
      <c r="IA485" s="2"/>
      <c r="IB485" s="2"/>
      <c r="IC485" s="2"/>
      <c r="ID485" s="2"/>
      <c r="IE485" s="2"/>
      <c r="IF485" s="2"/>
      <c r="IG485" s="2"/>
      <c r="IH485" s="2"/>
      <c r="II485" s="2"/>
      <c r="IJ485" s="2"/>
      <c r="IK485" s="2"/>
      <c r="IL485" s="2"/>
      <c r="IM485" s="2"/>
      <c r="IN485" s="2"/>
      <c r="IO485" s="2"/>
      <c r="IP485" s="2"/>
      <c r="IQ485" s="2"/>
      <c r="IR485" s="2"/>
      <c r="IS485" s="2"/>
      <c r="IT485" s="2"/>
      <c r="IU485" s="2"/>
      <c r="IV485" s="2"/>
    </row>
    <row r="486" spans="18:256">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c r="DZ486" s="2"/>
      <c r="EA486" s="2"/>
      <c r="EB486" s="2"/>
      <c r="EC486" s="2"/>
      <c r="ED486" s="2"/>
      <c r="EE486" s="2"/>
      <c r="EF486" s="2"/>
      <c r="EG486" s="2"/>
      <c r="EH486" s="2"/>
      <c r="EI486" s="2"/>
      <c r="EJ486" s="2"/>
      <c r="EK486" s="2"/>
      <c r="EL486" s="2"/>
      <c r="EM486" s="2"/>
      <c r="EN486" s="2"/>
      <c r="EO486" s="2"/>
      <c r="EP486" s="2"/>
      <c r="EQ486" s="2"/>
      <c r="ER486" s="2"/>
      <c r="ES486" s="2"/>
      <c r="ET486" s="2"/>
      <c r="EU486" s="2"/>
      <c r="EV486" s="2"/>
      <c r="EW486" s="2"/>
      <c r="EX486" s="2"/>
      <c r="EY486" s="2"/>
      <c r="EZ486" s="2"/>
      <c r="FA486" s="2"/>
      <c r="FB486" s="2"/>
      <c r="FC486" s="2"/>
      <c r="FD486" s="2"/>
      <c r="FE486" s="2"/>
      <c r="FF486" s="2"/>
      <c r="FG486" s="2"/>
      <c r="FH486" s="2"/>
      <c r="FI486" s="2"/>
      <c r="FJ486" s="2"/>
      <c r="FK486" s="2"/>
      <c r="FL486" s="2"/>
      <c r="FM486" s="2"/>
      <c r="FN486" s="2"/>
      <c r="FO486" s="2"/>
      <c r="FP486" s="2"/>
      <c r="FQ486" s="2"/>
      <c r="FR486" s="2"/>
      <c r="FS486" s="2"/>
      <c r="FT486" s="2"/>
      <c r="FU486" s="2"/>
      <c r="FV486" s="2"/>
      <c r="FW486" s="2"/>
      <c r="FX486" s="2"/>
      <c r="FY486" s="2"/>
      <c r="FZ486" s="2"/>
      <c r="GA486" s="2"/>
      <c r="GB486" s="2"/>
      <c r="GC486" s="2"/>
      <c r="GD486" s="2"/>
      <c r="GE486" s="2"/>
      <c r="GF486" s="2"/>
      <c r="GG486" s="2"/>
      <c r="GH486" s="2"/>
      <c r="GI486" s="2"/>
      <c r="GJ486" s="2"/>
      <c r="GK486" s="2"/>
      <c r="GL486" s="2"/>
      <c r="GM486" s="2"/>
      <c r="GN486" s="2"/>
      <c r="GO486" s="2"/>
      <c r="GP486" s="2"/>
      <c r="GQ486" s="2"/>
      <c r="GR486" s="2"/>
      <c r="GS486" s="2"/>
      <c r="GT486" s="2"/>
      <c r="GU486" s="2"/>
      <c r="GV486" s="2"/>
      <c r="GW486" s="2"/>
      <c r="GX486" s="2"/>
      <c r="GY486" s="2"/>
      <c r="GZ486" s="2"/>
      <c r="HA486" s="2"/>
      <c r="HB486" s="2"/>
      <c r="HC486" s="2"/>
      <c r="HD486" s="2"/>
      <c r="HE486" s="2"/>
      <c r="HF486" s="2"/>
      <c r="HG486" s="2"/>
      <c r="HH486" s="2"/>
      <c r="HI486" s="2"/>
      <c r="HJ486" s="2"/>
      <c r="HK486" s="2"/>
      <c r="HL486" s="2"/>
      <c r="HM486" s="2"/>
      <c r="HN486" s="2"/>
      <c r="HO486" s="2"/>
      <c r="HP486" s="2"/>
      <c r="HQ486" s="2"/>
      <c r="HR486" s="2"/>
      <c r="HS486" s="2"/>
      <c r="HT486" s="2"/>
      <c r="HU486" s="2"/>
      <c r="HV486" s="2"/>
      <c r="HW486" s="2"/>
      <c r="HX486" s="2"/>
      <c r="HY486" s="2"/>
      <c r="HZ486" s="2"/>
      <c r="IA486" s="2"/>
      <c r="IB486" s="2"/>
      <c r="IC486" s="2"/>
      <c r="ID486" s="2"/>
      <c r="IE486" s="2"/>
      <c r="IF486" s="2"/>
      <c r="IG486" s="2"/>
      <c r="IH486" s="2"/>
      <c r="II486" s="2"/>
      <c r="IJ486" s="2"/>
      <c r="IK486" s="2"/>
      <c r="IL486" s="2"/>
      <c r="IM486" s="2"/>
      <c r="IN486" s="2"/>
      <c r="IO486" s="2"/>
      <c r="IP486" s="2"/>
      <c r="IQ486" s="2"/>
      <c r="IR486" s="2"/>
      <c r="IS486" s="2"/>
      <c r="IT486" s="2"/>
      <c r="IU486" s="2"/>
      <c r="IV486" s="2"/>
    </row>
    <row r="487" spans="18:256">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c r="EG487" s="2"/>
      <c r="EH487" s="2"/>
      <c r="EI487" s="2"/>
      <c r="EJ487" s="2"/>
      <c r="EK487" s="2"/>
      <c r="EL487" s="2"/>
      <c r="EM487" s="2"/>
      <c r="EN487" s="2"/>
      <c r="EO487" s="2"/>
      <c r="EP487" s="2"/>
      <c r="EQ487" s="2"/>
      <c r="ER487" s="2"/>
      <c r="ES487" s="2"/>
      <c r="ET487" s="2"/>
      <c r="EU487" s="2"/>
      <c r="EV487" s="2"/>
      <c r="EW487" s="2"/>
      <c r="EX487" s="2"/>
      <c r="EY487" s="2"/>
      <c r="EZ487" s="2"/>
      <c r="FA487" s="2"/>
      <c r="FB487" s="2"/>
      <c r="FC487" s="2"/>
      <c r="FD487" s="2"/>
      <c r="FE487" s="2"/>
      <c r="FF487" s="2"/>
      <c r="FG487" s="2"/>
      <c r="FH487" s="2"/>
      <c r="FI487" s="2"/>
      <c r="FJ487" s="2"/>
      <c r="FK487" s="2"/>
      <c r="FL487" s="2"/>
      <c r="FM487" s="2"/>
      <c r="FN487" s="2"/>
      <c r="FO487" s="2"/>
      <c r="FP487" s="2"/>
      <c r="FQ487" s="2"/>
      <c r="FR487" s="2"/>
      <c r="FS487" s="2"/>
      <c r="FT487" s="2"/>
      <c r="FU487" s="2"/>
      <c r="FV487" s="2"/>
      <c r="FW487" s="2"/>
      <c r="FX487" s="2"/>
      <c r="FY487" s="2"/>
      <c r="FZ487" s="2"/>
      <c r="GA487" s="2"/>
      <c r="GB487" s="2"/>
      <c r="GC487" s="2"/>
      <c r="GD487" s="2"/>
      <c r="GE487" s="2"/>
      <c r="GF487" s="2"/>
      <c r="GG487" s="2"/>
      <c r="GH487" s="2"/>
      <c r="GI487" s="2"/>
      <c r="GJ487" s="2"/>
      <c r="GK487" s="2"/>
      <c r="GL487" s="2"/>
      <c r="GM487" s="2"/>
      <c r="GN487" s="2"/>
      <c r="GO487" s="2"/>
      <c r="GP487" s="2"/>
      <c r="GQ487" s="2"/>
      <c r="GR487" s="2"/>
      <c r="GS487" s="2"/>
      <c r="GT487" s="2"/>
      <c r="GU487" s="2"/>
      <c r="GV487" s="2"/>
      <c r="GW487" s="2"/>
      <c r="GX487" s="2"/>
      <c r="GY487" s="2"/>
      <c r="GZ487" s="2"/>
      <c r="HA487" s="2"/>
      <c r="HB487" s="2"/>
      <c r="HC487" s="2"/>
      <c r="HD487" s="2"/>
      <c r="HE487" s="2"/>
      <c r="HF487" s="2"/>
      <c r="HG487" s="2"/>
      <c r="HH487" s="2"/>
      <c r="HI487" s="2"/>
      <c r="HJ487" s="2"/>
      <c r="HK487" s="2"/>
      <c r="HL487" s="2"/>
      <c r="HM487" s="2"/>
      <c r="HN487" s="2"/>
      <c r="HO487" s="2"/>
      <c r="HP487" s="2"/>
      <c r="HQ487" s="2"/>
      <c r="HR487" s="2"/>
      <c r="HS487" s="2"/>
      <c r="HT487" s="2"/>
      <c r="HU487" s="2"/>
      <c r="HV487" s="2"/>
      <c r="HW487" s="2"/>
      <c r="HX487" s="2"/>
      <c r="HY487" s="2"/>
      <c r="HZ487" s="2"/>
      <c r="IA487" s="2"/>
      <c r="IB487" s="2"/>
      <c r="IC487" s="2"/>
      <c r="ID487" s="2"/>
      <c r="IE487" s="2"/>
      <c r="IF487" s="2"/>
      <c r="IG487" s="2"/>
      <c r="IH487" s="2"/>
      <c r="II487" s="2"/>
      <c r="IJ487" s="2"/>
      <c r="IK487" s="2"/>
      <c r="IL487" s="2"/>
      <c r="IM487" s="2"/>
      <c r="IN487" s="2"/>
      <c r="IO487" s="2"/>
      <c r="IP487" s="2"/>
      <c r="IQ487" s="2"/>
      <c r="IR487" s="2"/>
      <c r="IS487" s="2"/>
      <c r="IT487" s="2"/>
      <c r="IU487" s="2"/>
      <c r="IV487" s="2"/>
    </row>
    <row r="488" spans="18:256">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c r="EG488" s="2"/>
      <c r="EH488" s="2"/>
      <c r="EI488" s="2"/>
      <c r="EJ488" s="2"/>
      <c r="EK488" s="2"/>
      <c r="EL488" s="2"/>
      <c r="EM488" s="2"/>
      <c r="EN488" s="2"/>
      <c r="EO488" s="2"/>
      <c r="EP488" s="2"/>
      <c r="EQ488" s="2"/>
      <c r="ER488" s="2"/>
      <c r="ES488" s="2"/>
      <c r="ET488" s="2"/>
      <c r="EU488" s="2"/>
      <c r="EV488" s="2"/>
      <c r="EW488" s="2"/>
      <c r="EX488" s="2"/>
      <c r="EY488" s="2"/>
      <c r="EZ488" s="2"/>
      <c r="FA488" s="2"/>
      <c r="FB488" s="2"/>
      <c r="FC488" s="2"/>
      <c r="FD488" s="2"/>
      <c r="FE488" s="2"/>
      <c r="FF488" s="2"/>
      <c r="FG488" s="2"/>
      <c r="FH488" s="2"/>
      <c r="FI488" s="2"/>
      <c r="FJ488" s="2"/>
      <c r="FK488" s="2"/>
      <c r="FL488" s="2"/>
      <c r="FM488" s="2"/>
      <c r="FN488" s="2"/>
      <c r="FO488" s="2"/>
      <c r="FP488" s="2"/>
      <c r="FQ488" s="2"/>
      <c r="FR488" s="2"/>
      <c r="FS488" s="2"/>
      <c r="FT488" s="2"/>
      <c r="FU488" s="2"/>
      <c r="FV488" s="2"/>
      <c r="FW488" s="2"/>
      <c r="FX488" s="2"/>
      <c r="FY488" s="2"/>
      <c r="FZ488" s="2"/>
      <c r="GA488" s="2"/>
      <c r="GB488" s="2"/>
      <c r="GC488" s="2"/>
      <c r="GD488" s="2"/>
      <c r="GE488" s="2"/>
      <c r="GF488" s="2"/>
      <c r="GG488" s="2"/>
      <c r="GH488" s="2"/>
      <c r="GI488" s="2"/>
      <c r="GJ488" s="2"/>
      <c r="GK488" s="2"/>
      <c r="GL488" s="2"/>
      <c r="GM488" s="2"/>
      <c r="GN488" s="2"/>
      <c r="GO488" s="2"/>
      <c r="GP488" s="2"/>
      <c r="GQ488" s="2"/>
      <c r="GR488" s="2"/>
      <c r="GS488" s="2"/>
      <c r="GT488" s="2"/>
      <c r="GU488" s="2"/>
      <c r="GV488" s="2"/>
      <c r="GW488" s="2"/>
      <c r="GX488" s="2"/>
      <c r="GY488" s="2"/>
      <c r="GZ488" s="2"/>
      <c r="HA488" s="2"/>
      <c r="HB488" s="2"/>
      <c r="HC488" s="2"/>
      <c r="HD488" s="2"/>
      <c r="HE488" s="2"/>
      <c r="HF488" s="2"/>
      <c r="HG488" s="2"/>
      <c r="HH488" s="2"/>
      <c r="HI488" s="2"/>
      <c r="HJ488" s="2"/>
      <c r="HK488" s="2"/>
      <c r="HL488" s="2"/>
      <c r="HM488" s="2"/>
      <c r="HN488" s="2"/>
      <c r="HO488" s="2"/>
      <c r="HP488" s="2"/>
      <c r="HQ488" s="2"/>
      <c r="HR488" s="2"/>
      <c r="HS488" s="2"/>
      <c r="HT488" s="2"/>
      <c r="HU488" s="2"/>
      <c r="HV488" s="2"/>
      <c r="HW488" s="2"/>
      <c r="HX488" s="2"/>
      <c r="HY488" s="2"/>
      <c r="HZ488" s="2"/>
      <c r="IA488" s="2"/>
      <c r="IB488" s="2"/>
      <c r="IC488" s="2"/>
      <c r="ID488" s="2"/>
      <c r="IE488" s="2"/>
      <c r="IF488" s="2"/>
      <c r="IG488" s="2"/>
      <c r="IH488" s="2"/>
      <c r="II488" s="2"/>
      <c r="IJ488" s="2"/>
      <c r="IK488" s="2"/>
      <c r="IL488" s="2"/>
      <c r="IM488" s="2"/>
      <c r="IN488" s="2"/>
      <c r="IO488" s="2"/>
      <c r="IP488" s="2"/>
      <c r="IQ488" s="2"/>
      <c r="IR488" s="2"/>
      <c r="IS488" s="2"/>
      <c r="IT488" s="2"/>
      <c r="IU488" s="2"/>
      <c r="IV488" s="2"/>
    </row>
    <row r="489" spans="18:256">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c r="DZ489" s="2"/>
      <c r="EA489" s="2"/>
      <c r="EB489" s="2"/>
      <c r="EC489" s="2"/>
      <c r="ED489" s="2"/>
      <c r="EE489" s="2"/>
      <c r="EF489" s="2"/>
      <c r="EG489" s="2"/>
      <c r="EH489" s="2"/>
      <c r="EI489" s="2"/>
      <c r="EJ489" s="2"/>
      <c r="EK489" s="2"/>
      <c r="EL489" s="2"/>
      <c r="EM489" s="2"/>
      <c r="EN489" s="2"/>
      <c r="EO489" s="2"/>
      <c r="EP489" s="2"/>
      <c r="EQ489" s="2"/>
      <c r="ER489" s="2"/>
      <c r="ES489" s="2"/>
      <c r="ET489" s="2"/>
      <c r="EU489" s="2"/>
      <c r="EV489" s="2"/>
      <c r="EW489" s="2"/>
      <c r="EX489" s="2"/>
      <c r="EY489" s="2"/>
      <c r="EZ489" s="2"/>
      <c r="FA489" s="2"/>
      <c r="FB489" s="2"/>
      <c r="FC489" s="2"/>
      <c r="FD489" s="2"/>
      <c r="FE489" s="2"/>
      <c r="FF489" s="2"/>
      <c r="FG489" s="2"/>
      <c r="FH489" s="2"/>
      <c r="FI489" s="2"/>
      <c r="FJ489" s="2"/>
      <c r="FK489" s="2"/>
      <c r="FL489" s="2"/>
      <c r="FM489" s="2"/>
      <c r="FN489" s="2"/>
      <c r="FO489" s="2"/>
      <c r="FP489" s="2"/>
      <c r="FQ489" s="2"/>
      <c r="FR489" s="2"/>
      <c r="FS489" s="2"/>
      <c r="FT489" s="2"/>
      <c r="FU489" s="2"/>
      <c r="FV489" s="2"/>
      <c r="FW489" s="2"/>
      <c r="FX489" s="2"/>
      <c r="FY489" s="2"/>
      <c r="FZ489" s="2"/>
      <c r="GA489" s="2"/>
      <c r="GB489" s="2"/>
      <c r="GC489" s="2"/>
      <c r="GD489" s="2"/>
      <c r="GE489" s="2"/>
      <c r="GF489" s="2"/>
      <c r="GG489" s="2"/>
      <c r="GH489" s="2"/>
      <c r="GI489" s="2"/>
      <c r="GJ489" s="2"/>
      <c r="GK489" s="2"/>
      <c r="GL489" s="2"/>
      <c r="GM489" s="2"/>
      <c r="GN489" s="2"/>
      <c r="GO489" s="2"/>
      <c r="GP489" s="2"/>
      <c r="GQ489" s="2"/>
      <c r="GR489" s="2"/>
      <c r="GS489" s="2"/>
      <c r="GT489" s="2"/>
      <c r="GU489" s="2"/>
      <c r="GV489" s="2"/>
      <c r="GW489" s="2"/>
      <c r="GX489" s="2"/>
      <c r="GY489" s="2"/>
      <c r="GZ489" s="2"/>
      <c r="HA489" s="2"/>
      <c r="HB489" s="2"/>
      <c r="HC489" s="2"/>
      <c r="HD489" s="2"/>
      <c r="HE489" s="2"/>
      <c r="HF489" s="2"/>
      <c r="HG489" s="2"/>
      <c r="HH489" s="2"/>
      <c r="HI489" s="2"/>
      <c r="HJ489" s="2"/>
      <c r="HK489" s="2"/>
      <c r="HL489" s="2"/>
      <c r="HM489" s="2"/>
      <c r="HN489" s="2"/>
      <c r="HO489" s="2"/>
      <c r="HP489" s="2"/>
      <c r="HQ489" s="2"/>
      <c r="HR489" s="2"/>
      <c r="HS489" s="2"/>
      <c r="HT489" s="2"/>
      <c r="HU489" s="2"/>
      <c r="HV489" s="2"/>
      <c r="HW489" s="2"/>
      <c r="HX489" s="2"/>
      <c r="HY489" s="2"/>
      <c r="HZ489" s="2"/>
      <c r="IA489" s="2"/>
      <c r="IB489" s="2"/>
      <c r="IC489" s="2"/>
      <c r="ID489" s="2"/>
      <c r="IE489" s="2"/>
      <c r="IF489" s="2"/>
      <c r="IG489" s="2"/>
      <c r="IH489" s="2"/>
      <c r="II489" s="2"/>
      <c r="IJ489" s="2"/>
      <c r="IK489" s="2"/>
      <c r="IL489" s="2"/>
      <c r="IM489" s="2"/>
      <c r="IN489" s="2"/>
      <c r="IO489" s="2"/>
      <c r="IP489" s="2"/>
      <c r="IQ489" s="2"/>
      <c r="IR489" s="2"/>
      <c r="IS489" s="2"/>
      <c r="IT489" s="2"/>
      <c r="IU489" s="2"/>
      <c r="IV489" s="2"/>
    </row>
    <row r="490" spans="18:256"/>
    <row r="491" spans="18:256"/>
    <row r="492" spans="18:256"/>
    <row r="493" spans="18:256"/>
    <row r="494" spans="18:256"/>
    <row r="495" spans="18:256"/>
    <row r="496" spans="18:256"/>
  </sheetData>
  <sheetProtection algorithmName="SHA-512" hashValue="FNoptAo2AW6ULJoci10mJylHMB8Bs+SUd3suAYBLbhy8o+BEGL3DksuH+l9hIAua0GvcLtQHmJJdEdSMfbtF9w==" saltValue="5oBFvFSyPLwweBigV9RPQg==" spinCount="100000" sheet="1" objects="1" scenarios="1"/>
  <mergeCells count="58">
    <mergeCell ref="H182:J182"/>
    <mergeCell ref="B183:C183"/>
    <mergeCell ref="H183:J183"/>
    <mergeCell ref="I166:K166"/>
    <mergeCell ref="I167:K167"/>
    <mergeCell ref="B169:C169"/>
    <mergeCell ref="B180:C181"/>
    <mergeCell ref="D180:H181"/>
    <mergeCell ref="B298:C299"/>
    <mergeCell ref="D298:H299"/>
    <mergeCell ref="B1:C2"/>
    <mergeCell ref="D1:G2"/>
    <mergeCell ref="I1:K1"/>
    <mergeCell ref="I3:K3"/>
    <mergeCell ref="B4:C4"/>
    <mergeCell ref="I2:K2"/>
    <mergeCell ref="B89:C89"/>
    <mergeCell ref="B123:C124"/>
    <mergeCell ref="D123:G124"/>
    <mergeCell ref="I123:K123"/>
    <mergeCell ref="I124:K124"/>
    <mergeCell ref="B126:C126"/>
    <mergeCell ref="B166:C167"/>
    <mergeCell ref="D166:G167"/>
    <mergeCell ref="B49:C50"/>
    <mergeCell ref="D49:F50"/>
    <mergeCell ref="I50:K50"/>
    <mergeCell ref="I51:K51"/>
    <mergeCell ref="B86:C87"/>
    <mergeCell ref="D86:G87"/>
    <mergeCell ref="I86:K86"/>
    <mergeCell ref="I87:K87"/>
    <mergeCell ref="B207:C208"/>
    <mergeCell ref="D207:G208"/>
    <mergeCell ref="I207:K207"/>
    <mergeCell ref="I208:K208"/>
    <mergeCell ref="B210:C210"/>
    <mergeCell ref="C251:D252"/>
    <mergeCell ref="E251:G252"/>
    <mergeCell ref="H253:J253"/>
    <mergeCell ref="B254:C254"/>
    <mergeCell ref="H254:J254"/>
    <mergeCell ref="C281:D282"/>
    <mergeCell ref="E281:G282"/>
    <mergeCell ref="H283:J283"/>
    <mergeCell ref="B284:C284"/>
    <mergeCell ref="H284:J284"/>
    <mergeCell ref="G300:I300"/>
    <mergeCell ref="B301:C301"/>
    <mergeCell ref="G301:I301"/>
    <mergeCell ref="B302:C302"/>
    <mergeCell ref="C357:E358"/>
    <mergeCell ref="C359:E360"/>
    <mergeCell ref="G359:H360"/>
    <mergeCell ref="D362:D363"/>
    <mergeCell ref="G362:H363"/>
    <mergeCell ref="C363:C364"/>
    <mergeCell ref="G364:H365"/>
  </mergeCells>
  <phoneticPr fontId="4"/>
  <conditionalFormatting sqref="B139:B140 B143:C158">
    <cfRule type="expression" dxfId="4" priority="2">
      <formula>COUNTIF($I139,"女")</formula>
    </cfRule>
  </conditionalFormatting>
  <conditionalFormatting sqref="B112:C122 G112:G122 I112:I122 G127:G179 I127:I179">
    <cfRule type="expression" dxfId="3" priority="5">
      <formula>COUNTIF($I112,"女")</formula>
    </cfRule>
  </conditionalFormatting>
  <conditionalFormatting sqref="B127:C136">
    <cfRule type="expression" dxfId="2" priority="1">
      <formula>COUNTIF($I127,"女")</formula>
    </cfRule>
  </conditionalFormatting>
  <conditionalFormatting sqref="B138:C138 B141:C141 B160:C179">
    <cfRule type="expression" dxfId="1" priority="3">
      <formula>COUNTIF($I138,"女")</formula>
    </cfRule>
  </conditionalFormatting>
  <conditionalFormatting sqref="M112:M122 M127:M179">
    <cfRule type="expression" dxfId="0" priority="4">
      <formula>COUNTIF($M112,"東近江市")</formula>
    </cfRule>
  </conditionalFormatting>
  <dataValidations count="6">
    <dataValidation type="list" allowBlank="1" showInputMessage="1" showErrorMessage="1" sqref="JB211:JB212 SX211:SX212 ACT211:ACT212 AMP211:AMP212 AWL211:AWL212 BGH211:BGH212 BQD211:BQD212 BZZ211:BZZ212 CJV211:CJV212 CTR211:CTR212 DDN211:DDN212 DNJ211:DNJ212 DXF211:DXF212 EHB211:EHB212 EQX211:EQX212 FAT211:FAT212 FKP211:FKP212 FUL211:FUL212 GEH211:GEH212 GOD211:GOD212 GXZ211:GXZ212 HHV211:HHV212 HRR211:HRR212 IBN211:IBN212 ILJ211:ILJ212 IVF211:IVF212 JFB211:JFB212 JOX211:JOX212 JYT211:JYT212 KIP211:KIP212 KSL211:KSL212 LCH211:LCH212 LMD211:LMD212 LVZ211:LVZ212 MFV211:MFV212 MPR211:MPR212 MZN211:MZN212 NJJ211:NJJ212 NTF211:NTF212 ODB211:ODB212 OMX211:OMX212 OWT211:OWT212 PGP211:PGP212 PQL211:PQL212 QAH211:QAH212 QKD211:QKD212 QTZ211:QTZ212 RDV211:RDV212 RNR211:RNR212 RXN211:RXN212 SHJ211:SHJ212 SRF211:SRF212 TBB211:TBB212 TKX211:TKX212 TUT211:TUT212 UEP211:UEP212 UOL211:UOL212 UYH211:UYH212 VID211:VID212 VRZ211:VRZ212 WBV211:WBV212 WLR211:WLR212 WVN211:WVN212 E65886:E65887 JA65738:JA65739 SW65738:SW65739 ACS65738:ACS65739 AMO65738:AMO65739 AWK65738:AWK65739 BGG65738:BGG65739 BQC65738:BQC65739 BZY65738:BZY65739 CJU65738:CJU65739 CTQ65738:CTQ65739 DDM65738:DDM65739 DNI65738:DNI65739 DXE65738:DXE65739 EHA65738:EHA65739 EQW65738:EQW65739 FAS65738:FAS65739 FKO65738:FKO65739 FUK65738:FUK65739 GEG65738:GEG65739 GOC65738:GOC65739 GXY65738:GXY65739 HHU65738:HHU65739 HRQ65738:HRQ65739 IBM65738:IBM65739 ILI65738:ILI65739 IVE65738:IVE65739 JFA65738:JFA65739 JOW65738:JOW65739 JYS65738:JYS65739 KIO65738:KIO65739 KSK65738:KSK65739 LCG65738:LCG65739 LMC65738:LMC65739 LVY65738:LVY65739 MFU65738:MFU65739 MPQ65738:MPQ65739 MZM65738:MZM65739 NJI65738:NJI65739 NTE65738:NTE65739 ODA65738:ODA65739 OMW65738:OMW65739 OWS65738:OWS65739 PGO65738:PGO65739 PQK65738:PQK65739 QAG65738:QAG65739 QKC65738:QKC65739 QTY65738:QTY65739 RDU65738:RDU65739 RNQ65738:RNQ65739 RXM65738:RXM65739 SHI65738:SHI65739 SRE65738:SRE65739 TBA65738:TBA65739 TKW65738:TKW65739 TUS65738:TUS65739 UEO65738:UEO65739 UOK65738:UOK65739 UYG65738:UYG65739 VIC65738:VIC65739 VRY65738:VRY65739 WBU65738:WBU65739 WLQ65738:WLQ65739 WVM65738:WVM65739 E131422:E131423 JA131274:JA131275 SW131274:SW131275 ACS131274:ACS131275 AMO131274:AMO131275 AWK131274:AWK131275 BGG131274:BGG131275 BQC131274:BQC131275 BZY131274:BZY131275 CJU131274:CJU131275 CTQ131274:CTQ131275 DDM131274:DDM131275 DNI131274:DNI131275 DXE131274:DXE131275 EHA131274:EHA131275 EQW131274:EQW131275 FAS131274:FAS131275 FKO131274:FKO131275 FUK131274:FUK131275 GEG131274:GEG131275 GOC131274:GOC131275 GXY131274:GXY131275 HHU131274:HHU131275 HRQ131274:HRQ131275 IBM131274:IBM131275 ILI131274:ILI131275 IVE131274:IVE131275 JFA131274:JFA131275 JOW131274:JOW131275 JYS131274:JYS131275 KIO131274:KIO131275 KSK131274:KSK131275 LCG131274:LCG131275 LMC131274:LMC131275 LVY131274:LVY131275 MFU131274:MFU131275 MPQ131274:MPQ131275 MZM131274:MZM131275 NJI131274:NJI131275 NTE131274:NTE131275 ODA131274:ODA131275 OMW131274:OMW131275 OWS131274:OWS131275 PGO131274:PGO131275 PQK131274:PQK131275 QAG131274:QAG131275 QKC131274:QKC131275 QTY131274:QTY131275 RDU131274:RDU131275 RNQ131274:RNQ131275 RXM131274:RXM131275 SHI131274:SHI131275 SRE131274:SRE131275 TBA131274:TBA131275 TKW131274:TKW131275 TUS131274:TUS131275 UEO131274:UEO131275 UOK131274:UOK131275 UYG131274:UYG131275 VIC131274:VIC131275 VRY131274:VRY131275 WBU131274:WBU131275 WLQ131274:WLQ131275 WVM131274:WVM131275 E196958:E196959 JA196810:JA196811 SW196810:SW196811 ACS196810:ACS196811 AMO196810:AMO196811 AWK196810:AWK196811 BGG196810:BGG196811 BQC196810:BQC196811 BZY196810:BZY196811 CJU196810:CJU196811 CTQ196810:CTQ196811 DDM196810:DDM196811 DNI196810:DNI196811 DXE196810:DXE196811 EHA196810:EHA196811 EQW196810:EQW196811 FAS196810:FAS196811 FKO196810:FKO196811 FUK196810:FUK196811 GEG196810:GEG196811 GOC196810:GOC196811 GXY196810:GXY196811 HHU196810:HHU196811 HRQ196810:HRQ196811 IBM196810:IBM196811 ILI196810:ILI196811 IVE196810:IVE196811 JFA196810:JFA196811 JOW196810:JOW196811 JYS196810:JYS196811 KIO196810:KIO196811 KSK196810:KSK196811 LCG196810:LCG196811 LMC196810:LMC196811 LVY196810:LVY196811 MFU196810:MFU196811 MPQ196810:MPQ196811 MZM196810:MZM196811 NJI196810:NJI196811 NTE196810:NTE196811 ODA196810:ODA196811 OMW196810:OMW196811 OWS196810:OWS196811 PGO196810:PGO196811 PQK196810:PQK196811 QAG196810:QAG196811 QKC196810:QKC196811 QTY196810:QTY196811 RDU196810:RDU196811 RNQ196810:RNQ196811 RXM196810:RXM196811 SHI196810:SHI196811 SRE196810:SRE196811 TBA196810:TBA196811 TKW196810:TKW196811 TUS196810:TUS196811 UEO196810:UEO196811 UOK196810:UOK196811 UYG196810:UYG196811 VIC196810:VIC196811 VRY196810:VRY196811 WBU196810:WBU196811 WLQ196810:WLQ196811 WVM196810:WVM196811 E262494:E262495 JA262346:JA262347 SW262346:SW262347 ACS262346:ACS262347 AMO262346:AMO262347 AWK262346:AWK262347 BGG262346:BGG262347 BQC262346:BQC262347 BZY262346:BZY262347 CJU262346:CJU262347 CTQ262346:CTQ262347 DDM262346:DDM262347 DNI262346:DNI262347 DXE262346:DXE262347 EHA262346:EHA262347 EQW262346:EQW262347 FAS262346:FAS262347 FKO262346:FKO262347 FUK262346:FUK262347 GEG262346:GEG262347 GOC262346:GOC262347 GXY262346:GXY262347 HHU262346:HHU262347 HRQ262346:HRQ262347 IBM262346:IBM262347 ILI262346:ILI262347 IVE262346:IVE262347 JFA262346:JFA262347 JOW262346:JOW262347 JYS262346:JYS262347 KIO262346:KIO262347 KSK262346:KSK262347 LCG262346:LCG262347 LMC262346:LMC262347 LVY262346:LVY262347 MFU262346:MFU262347 MPQ262346:MPQ262347 MZM262346:MZM262347 NJI262346:NJI262347 NTE262346:NTE262347 ODA262346:ODA262347 OMW262346:OMW262347 OWS262346:OWS262347 PGO262346:PGO262347 PQK262346:PQK262347 QAG262346:QAG262347 QKC262346:QKC262347 QTY262346:QTY262347 RDU262346:RDU262347 RNQ262346:RNQ262347 RXM262346:RXM262347 SHI262346:SHI262347 SRE262346:SRE262347 TBA262346:TBA262347 TKW262346:TKW262347 TUS262346:TUS262347 UEO262346:UEO262347 UOK262346:UOK262347 UYG262346:UYG262347 VIC262346:VIC262347 VRY262346:VRY262347 WBU262346:WBU262347 WLQ262346:WLQ262347 WVM262346:WVM262347 E328030:E328031 JA327882:JA327883 SW327882:SW327883 ACS327882:ACS327883 AMO327882:AMO327883 AWK327882:AWK327883 BGG327882:BGG327883 BQC327882:BQC327883 BZY327882:BZY327883 CJU327882:CJU327883 CTQ327882:CTQ327883 DDM327882:DDM327883 DNI327882:DNI327883 DXE327882:DXE327883 EHA327882:EHA327883 EQW327882:EQW327883 FAS327882:FAS327883 FKO327882:FKO327883 FUK327882:FUK327883 GEG327882:GEG327883 GOC327882:GOC327883 GXY327882:GXY327883 HHU327882:HHU327883 HRQ327882:HRQ327883 IBM327882:IBM327883 ILI327882:ILI327883 IVE327882:IVE327883 JFA327882:JFA327883 JOW327882:JOW327883 JYS327882:JYS327883 KIO327882:KIO327883 KSK327882:KSK327883 LCG327882:LCG327883 LMC327882:LMC327883 LVY327882:LVY327883 MFU327882:MFU327883 MPQ327882:MPQ327883 MZM327882:MZM327883 NJI327882:NJI327883 NTE327882:NTE327883 ODA327882:ODA327883 OMW327882:OMW327883 OWS327882:OWS327883 PGO327882:PGO327883 PQK327882:PQK327883 QAG327882:QAG327883 QKC327882:QKC327883 QTY327882:QTY327883 RDU327882:RDU327883 RNQ327882:RNQ327883 RXM327882:RXM327883 SHI327882:SHI327883 SRE327882:SRE327883 TBA327882:TBA327883 TKW327882:TKW327883 TUS327882:TUS327883 UEO327882:UEO327883 UOK327882:UOK327883 UYG327882:UYG327883 VIC327882:VIC327883 VRY327882:VRY327883 WBU327882:WBU327883 WLQ327882:WLQ327883 WVM327882:WVM327883 E393566:E393567 JA393418:JA393419 SW393418:SW393419 ACS393418:ACS393419 AMO393418:AMO393419 AWK393418:AWK393419 BGG393418:BGG393419 BQC393418:BQC393419 BZY393418:BZY393419 CJU393418:CJU393419 CTQ393418:CTQ393419 DDM393418:DDM393419 DNI393418:DNI393419 DXE393418:DXE393419 EHA393418:EHA393419 EQW393418:EQW393419 FAS393418:FAS393419 FKO393418:FKO393419 FUK393418:FUK393419 GEG393418:GEG393419 GOC393418:GOC393419 GXY393418:GXY393419 HHU393418:HHU393419 HRQ393418:HRQ393419 IBM393418:IBM393419 ILI393418:ILI393419 IVE393418:IVE393419 JFA393418:JFA393419 JOW393418:JOW393419 JYS393418:JYS393419 KIO393418:KIO393419 KSK393418:KSK393419 LCG393418:LCG393419 LMC393418:LMC393419 LVY393418:LVY393419 MFU393418:MFU393419 MPQ393418:MPQ393419 MZM393418:MZM393419 NJI393418:NJI393419 NTE393418:NTE393419 ODA393418:ODA393419 OMW393418:OMW393419 OWS393418:OWS393419 PGO393418:PGO393419 PQK393418:PQK393419 QAG393418:QAG393419 QKC393418:QKC393419 QTY393418:QTY393419 RDU393418:RDU393419 RNQ393418:RNQ393419 RXM393418:RXM393419 SHI393418:SHI393419 SRE393418:SRE393419 TBA393418:TBA393419 TKW393418:TKW393419 TUS393418:TUS393419 UEO393418:UEO393419 UOK393418:UOK393419 UYG393418:UYG393419 VIC393418:VIC393419 VRY393418:VRY393419 WBU393418:WBU393419 WLQ393418:WLQ393419 WVM393418:WVM393419 E459102:E459103 JA458954:JA458955 SW458954:SW458955 ACS458954:ACS458955 AMO458954:AMO458955 AWK458954:AWK458955 BGG458954:BGG458955 BQC458954:BQC458955 BZY458954:BZY458955 CJU458954:CJU458955 CTQ458954:CTQ458955 DDM458954:DDM458955 DNI458954:DNI458955 DXE458954:DXE458955 EHA458954:EHA458955 EQW458954:EQW458955 FAS458954:FAS458955 FKO458954:FKO458955 FUK458954:FUK458955 GEG458954:GEG458955 GOC458954:GOC458955 GXY458954:GXY458955 HHU458954:HHU458955 HRQ458954:HRQ458955 IBM458954:IBM458955 ILI458954:ILI458955 IVE458954:IVE458955 JFA458954:JFA458955 JOW458954:JOW458955 JYS458954:JYS458955 KIO458954:KIO458955 KSK458954:KSK458955 LCG458954:LCG458955 LMC458954:LMC458955 LVY458954:LVY458955 MFU458954:MFU458955 MPQ458954:MPQ458955 MZM458954:MZM458955 NJI458954:NJI458955 NTE458954:NTE458955 ODA458954:ODA458955 OMW458954:OMW458955 OWS458954:OWS458955 PGO458954:PGO458955 PQK458954:PQK458955 QAG458954:QAG458955 QKC458954:QKC458955 QTY458954:QTY458955 RDU458954:RDU458955 RNQ458954:RNQ458955 RXM458954:RXM458955 SHI458954:SHI458955 SRE458954:SRE458955 TBA458954:TBA458955 TKW458954:TKW458955 TUS458954:TUS458955 UEO458954:UEO458955 UOK458954:UOK458955 UYG458954:UYG458955 VIC458954:VIC458955 VRY458954:VRY458955 WBU458954:WBU458955 WLQ458954:WLQ458955 WVM458954:WVM458955 E524638:E524639 JA524490:JA524491 SW524490:SW524491 ACS524490:ACS524491 AMO524490:AMO524491 AWK524490:AWK524491 BGG524490:BGG524491 BQC524490:BQC524491 BZY524490:BZY524491 CJU524490:CJU524491 CTQ524490:CTQ524491 DDM524490:DDM524491 DNI524490:DNI524491 DXE524490:DXE524491 EHA524490:EHA524491 EQW524490:EQW524491 FAS524490:FAS524491 FKO524490:FKO524491 FUK524490:FUK524491 GEG524490:GEG524491 GOC524490:GOC524491 GXY524490:GXY524491 HHU524490:HHU524491 HRQ524490:HRQ524491 IBM524490:IBM524491 ILI524490:ILI524491 IVE524490:IVE524491 JFA524490:JFA524491 JOW524490:JOW524491 JYS524490:JYS524491 KIO524490:KIO524491 KSK524490:KSK524491 LCG524490:LCG524491 LMC524490:LMC524491 LVY524490:LVY524491 MFU524490:MFU524491 MPQ524490:MPQ524491 MZM524490:MZM524491 NJI524490:NJI524491 NTE524490:NTE524491 ODA524490:ODA524491 OMW524490:OMW524491 OWS524490:OWS524491 PGO524490:PGO524491 PQK524490:PQK524491 QAG524490:QAG524491 QKC524490:QKC524491 QTY524490:QTY524491 RDU524490:RDU524491 RNQ524490:RNQ524491 RXM524490:RXM524491 SHI524490:SHI524491 SRE524490:SRE524491 TBA524490:TBA524491 TKW524490:TKW524491 TUS524490:TUS524491 UEO524490:UEO524491 UOK524490:UOK524491 UYG524490:UYG524491 VIC524490:VIC524491 VRY524490:VRY524491 WBU524490:WBU524491 WLQ524490:WLQ524491 WVM524490:WVM524491 E590174:E590175 JA590026:JA590027 SW590026:SW590027 ACS590026:ACS590027 AMO590026:AMO590027 AWK590026:AWK590027 BGG590026:BGG590027 BQC590026:BQC590027 BZY590026:BZY590027 CJU590026:CJU590027 CTQ590026:CTQ590027 DDM590026:DDM590027 DNI590026:DNI590027 DXE590026:DXE590027 EHA590026:EHA590027 EQW590026:EQW590027 FAS590026:FAS590027 FKO590026:FKO590027 FUK590026:FUK590027 GEG590026:GEG590027 GOC590026:GOC590027 GXY590026:GXY590027 HHU590026:HHU590027 HRQ590026:HRQ590027 IBM590026:IBM590027 ILI590026:ILI590027 IVE590026:IVE590027 JFA590026:JFA590027 JOW590026:JOW590027 JYS590026:JYS590027 KIO590026:KIO590027 KSK590026:KSK590027 LCG590026:LCG590027 LMC590026:LMC590027 LVY590026:LVY590027 MFU590026:MFU590027 MPQ590026:MPQ590027 MZM590026:MZM590027 NJI590026:NJI590027 NTE590026:NTE590027 ODA590026:ODA590027 OMW590026:OMW590027 OWS590026:OWS590027 PGO590026:PGO590027 PQK590026:PQK590027 QAG590026:QAG590027 QKC590026:QKC590027 QTY590026:QTY590027 RDU590026:RDU590027 RNQ590026:RNQ590027 RXM590026:RXM590027 SHI590026:SHI590027 SRE590026:SRE590027 TBA590026:TBA590027 TKW590026:TKW590027 TUS590026:TUS590027 UEO590026:UEO590027 UOK590026:UOK590027 UYG590026:UYG590027 VIC590026:VIC590027 VRY590026:VRY590027 WBU590026:WBU590027 WLQ590026:WLQ590027 WVM590026:WVM590027 E655710:E655711 JA655562:JA655563 SW655562:SW655563 ACS655562:ACS655563 AMO655562:AMO655563 AWK655562:AWK655563 BGG655562:BGG655563 BQC655562:BQC655563 BZY655562:BZY655563 CJU655562:CJU655563 CTQ655562:CTQ655563 DDM655562:DDM655563 DNI655562:DNI655563 DXE655562:DXE655563 EHA655562:EHA655563 EQW655562:EQW655563 FAS655562:FAS655563 FKO655562:FKO655563 FUK655562:FUK655563 GEG655562:GEG655563 GOC655562:GOC655563 GXY655562:GXY655563 HHU655562:HHU655563 HRQ655562:HRQ655563 IBM655562:IBM655563 ILI655562:ILI655563 IVE655562:IVE655563 JFA655562:JFA655563 JOW655562:JOW655563 JYS655562:JYS655563 KIO655562:KIO655563 KSK655562:KSK655563 LCG655562:LCG655563 LMC655562:LMC655563 LVY655562:LVY655563 MFU655562:MFU655563 MPQ655562:MPQ655563 MZM655562:MZM655563 NJI655562:NJI655563 NTE655562:NTE655563 ODA655562:ODA655563 OMW655562:OMW655563 OWS655562:OWS655563 PGO655562:PGO655563 PQK655562:PQK655563 QAG655562:QAG655563 QKC655562:QKC655563 QTY655562:QTY655563 RDU655562:RDU655563 RNQ655562:RNQ655563 RXM655562:RXM655563 SHI655562:SHI655563 SRE655562:SRE655563 TBA655562:TBA655563 TKW655562:TKW655563 TUS655562:TUS655563 UEO655562:UEO655563 UOK655562:UOK655563 UYG655562:UYG655563 VIC655562:VIC655563 VRY655562:VRY655563 WBU655562:WBU655563 WLQ655562:WLQ655563 WVM655562:WVM655563 E721246:E721247 JA721098:JA721099 SW721098:SW721099 ACS721098:ACS721099 AMO721098:AMO721099 AWK721098:AWK721099 BGG721098:BGG721099 BQC721098:BQC721099 BZY721098:BZY721099 CJU721098:CJU721099 CTQ721098:CTQ721099 DDM721098:DDM721099 DNI721098:DNI721099 DXE721098:DXE721099 EHA721098:EHA721099 EQW721098:EQW721099 FAS721098:FAS721099 FKO721098:FKO721099 FUK721098:FUK721099 GEG721098:GEG721099 GOC721098:GOC721099 GXY721098:GXY721099 HHU721098:HHU721099 HRQ721098:HRQ721099 IBM721098:IBM721099 ILI721098:ILI721099 IVE721098:IVE721099 JFA721098:JFA721099 JOW721098:JOW721099 JYS721098:JYS721099 KIO721098:KIO721099 KSK721098:KSK721099 LCG721098:LCG721099 LMC721098:LMC721099 LVY721098:LVY721099 MFU721098:MFU721099 MPQ721098:MPQ721099 MZM721098:MZM721099 NJI721098:NJI721099 NTE721098:NTE721099 ODA721098:ODA721099 OMW721098:OMW721099 OWS721098:OWS721099 PGO721098:PGO721099 PQK721098:PQK721099 QAG721098:QAG721099 QKC721098:QKC721099 QTY721098:QTY721099 RDU721098:RDU721099 RNQ721098:RNQ721099 RXM721098:RXM721099 SHI721098:SHI721099 SRE721098:SRE721099 TBA721098:TBA721099 TKW721098:TKW721099 TUS721098:TUS721099 UEO721098:UEO721099 UOK721098:UOK721099 UYG721098:UYG721099 VIC721098:VIC721099 VRY721098:VRY721099 WBU721098:WBU721099 WLQ721098:WLQ721099 WVM721098:WVM721099 E786782:E786783 JA786634:JA786635 SW786634:SW786635 ACS786634:ACS786635 AMO786634:AMO786635 AWK786634:AWK786635 BGG786634:BGG786635 BQC786634:BQC786635 BZY786634:BZY786635 CJU786634:CJU786635 CTQ786634:CTQ786635 DDM786634:DDM786635 DNI786634:DNI786635 DXE786634:DXE786635 EHA786634:EHA786635 EQW786634:EQW786635 FAS786634:FAS786635 FKO786634:FKO786635 FUK786634:FUK786635 GEG786634:GEG786635 GOC786634:GOC786635 GXY786634:GXY786635 HHU786634:HHU786635 HRQ786634:HRQ786635 IBM786634:IBM786635 ILI786634:ILI786635 IVE786634:IVE786635 JFA786634:JFA786635 JOW786634:JOW786635 JYS786634:JYS786635 KIO786634:KIO786635 KSK786634:KSK786635 LCG786634:LCG786635 LMC786634:LMC786635 LVY786634:LVY786635 MFU786634:MFU786635 MPQ786634:MPQ786635 MZM786634:MZM786635 NJI786634:NJI786635 NTE786634:NTE786635 ODA786634:ODA786635 OMW786634:OMW786635 OWS786634:OWS786635 PGO786634:PGO786635 PQK786634:PQK786635 QAG786634:QAG786635 QKC786634:QKC786635 QTY786634:QTY786635 RDU786634:RDU786635 RNQ786634:RNQ786635 RXM786634:RXM786635 SHI786634:SHI786635 SRE786634:SRE786635 TBA786634:TBA786635 TKW786634:TKW786635 TUS786634:TUS786635 UEO786634:UEO786635 UOK786634:UOK786635 UYG786634:UYG786635 VIC786634:VIC786635 VRY786634:VRY786635 WBU786634:WBU786635 WLQ786634:WLQ786635 WVM786634:WVM786635 E852318:E852319 JA852170:JA852171 SW852170:SW852171 ACS852170:ACS852171 AMO852170:AMO852171 AWK852170:AWK852171 BGG852170:BGG852171 BQC852170:BQC852171 BZY852170:BZY852171 CJU852170:CJU852171 CTQ852170:CTQ852171 DDM852170:DDM852171 DNI852170:DNI852171 DXE852170:DXE852171 EHA852170:EHA852171 EQW852170:EQW852171 FAS852170:FAS852171 FKO852170:FKO852171 FUK852170:FUK852171 GEG852170:GEG852171 GOC852170:GOC852171 GXY852170:GXY852171 HHU852170:HHU852171 HRQ852170:HRQ852171 IBM852170:IBM852171 ILI852170:ILI852171 IVE852170:IVE852171 JFA852170:JFA852171 JOW852170:JOW852171 JYS852170:JYS852171 KIO852170:KIO852171 KSK852170:KSK852171 LCG852170:LCG852171 LMC852170:LMC852171 LVY852170:LVY852171 MFU852170:MFU852171 MPQ852170:MPQ852171 MZM852170:MZM852171 NJI852170:NJI852171 NTE852170:NTE852171 ODA852170:ODA852171 OMW852170:OMW852171 OWS852170:OWS852171 PGO852170:PGO852171 PQK852170:PQK852171 QAG852170:QAG852171 QKC852170:QKC852171 QTY852170:QTY852171 RDU852170:RDU852171 RNQ852170:RNQ852171 RXM852170:RXM852171 SHI852170:SHI852171 SRE852170:SRE852171 TBA852170:TBA852171 TKW852170:TKW852171 TUS852170:TUS852171 UEO852170:UEO852171 UOK852170:UOK852171 UYG852170:UYG852171 VIC852170:VIC852171 VRY852170:VRY852171 WBU852170:WBU852171 WLQ852170:WLQ852171 WVM852170:WVM852171 E917854:E917855 JA917706:JA917707 SW917706:SW917707 ACS917706:ACS917707 AMO917706:AMO917707 AWK917706:AWK917707 BGG917706:BGG917707 BQC917706:BQC917707 BZY917706:BZY917707 CJU917706:CJU917707 CTQ917706:CTQ917707 DDM917706:DDM917707 DNI917706:DNI917707 DXE917706:DXE917707 EHA917706:EHA917707 EQW917706:EQW917707 FAS917706:FAS917707 FKO917706:FKO917707 FUK917706:FUK917707 GEG917706:GEG917707 GOC917706:GOC917707 GXY917706:GXY917707 HHU917706:HHU917707 HRQ917706:HRQ917707 IBM917706:IBM917707 ILI917706:ILI917707 IVE917706:IVE917707 JFA917706:JFA917707 JOW917706:JOW917707 JYS917706:JYS917707 KIO917706:KIO917707 KSK917706:KSK917707 LCG917706:LCG917707 LMC917706:LMC917707 LVY917706:LVY917707 MFU917706:MFU917707 MPQ917706:MPQ917707 MZM917706:MZM917707 NJI917706:NJI917707 NTE917706:NTE917707 ODA917706:ODA917707 OMW917706:OMW917707 OWS917706:OWS917707 PGO917706:PGO917707 PQK917706:PQK917707 QAG917706:QAG917707 QKC917706:QKC917707 QTY917706:QTY917707 RDU917706:RDU917707 RNQ917706:RNQ917707 RXM917706:RXM917707 SHI917706:SHI917707 SRE917706:SRE917707 TBA917706:TBA917707 TKW917706:TKW917707 TUS917706:TUS917707 UEO917706:UEO917707 UOK917706:UOK917707 UYG917706:UYG917707 VIC917706:VIC917707 VRY917706:VRY917707 WBU917706:WBU917707 WLQ917706:WLQ917707 WVM917706:WVM917707 E983390:E983391 JA983242:JA983243 SW983242:SW983243 ACS983242:ACS983243 AMO983242:AMO983243 AWK983242:AWK983243 BGG983242:BGG983243 BQC983242:BQC983243 BZY983242:BZY983243 CJU983242:CJU983243 CTQ983242:CTQ983243 DDM983242:DDM983243 DNI983242:DNI983243 DXE983242:DXE983243 EHA983242:EHA983243 EQW983242:EQW983243 FAS983242:FAS983243 FKO983242:FKO983243 FUK983242:FUK983243 GEG983242:GEG983243 GOC983242:GOC983243 GXY983242:GXY983243 HHU983242:HHU983243 HRQ983242:HRQ983243 IBM983242:IBM983243 ILI983242:ILI983243 IVE983242:IVE983243 JFA983242:JFA983243 JOW983242:JOW983243 JYS983242:JYS983243 KIO983242:KIO983243 KSK983242:KSK983243 LCG983242:LCG983243 LMC983242:LMC983243 LVY983242:LVY983243 MFU983242:MFU983243 MPQ983242:MPQ983243 MZM983242:MZM983243 NJI983242:NJI983243 NTE983242:NTE983243 ODA983242:ODA983243 OMW983242:OMW983243 OWS983242:OWS983243 PGO983242:PGO983243 PQK983242:PQK983243 QAG983242:QAG983243 QKC983242:QKC983243 QTY983242:QTY983243 RDU983242:RDU983243 RNQ983242:RNQ983243 RXM983242:RXM983243 SHI983242:SHI983243 SRE983242:SRE983243 TBA983242:TBA983243 TKW983242:TKW983243 TUS983242:TUS983243 UEO983242:UEO983243 UOK983242:UOK983243 UYG983242:UYG983243 VIC983242:VIC983243 VRY983242:VRY983243 WBU983242:WBU983243 WLQ983242:WLQ983243 WVM983242:WVM983243 WVM983245:WVM983250 JA214:JA219 SW214:SW219 ACS214:ACS219 AMO214:AMO219 AWK214:AWK219 BGG214:BGG219 BQC214:BQC219 BZY214:BZY219 CJU214:CJU219 CTQ214:CTQ219 DDM214:DDM219 DNI214:DNI219 DXE214:DXE219 EHA214:EHA219 EQW214:EQW219 FAS214:FAS219 FKO214:FKO219 FUK214:FUK219 GEG214:GEG219 GOC214:GOC219 GXY214:GXY219 HHU214:HHU219 HRQ214:HRQ219 IBM214:IBM219 ILI214:ILI219 IVE214:IVE219 JFA214:JFA219 JOW214:JOW219 JYS214:JYS219 KIO214:KIO219 KSK214:KSK219 LCG214:LCG219 LMC214:LMC219 LVY214:LVY219 MFU214:MFU219 MPQ214:MPQ219 MZM214:MZM219 NJI214:NJI219 NTE214:NTE219 ODA214:ODA219 OMW214:OMW219 OWS214:OWS219 PGO214:PGO219 PQK214:PQK219 QAG214:QAG219 QKC214:QKC219 QTY214:QTY219 RDU214:RDU219 RNQ214:RNQ219 RXM214:RXM219 SHI214:SHI219 SRE214:SRE219 TBA214:TBA219 TKW214:TKW219 TUS214:TUS219 UEO214:UEO219 UOK214:UOK219 UYG214:UYG219 VIC214:VIC219 VRY214:VRY219 WBU214:WBU219 WLQ214:WLQ219 WVM214:WVM219 E65889:E65894 JA65741:JA65746 SW65741:SW65746 ACS65741:ACS65746 AMO65741:AMO65746 AWK65741:AWK65746 BGG65741:BGG65746 BQC65741:BQC65746 BZY65741:BZY65746 CJU65741:CJU65746 CTQ65741:CTQ65746 DDM65741:DDM65746 DNI65741:DNI65746 DXE65741:DXE65746 EHA65741:EHA65746 EQW65741:EQW65746 FAS65741:FAS65746 FKO65741:FKO65746 FUK65741:FUK65746 GEG65741:GEG65746 GOC65741:GOC65746 GXY65741:GXY65746 HHU65741:HHU65746 HRQ65741:HRQ65746 IBM65741:IBM65746 ILI65741:ILI65746 IVE65741:IVE65746 JFA65741:JFA65746 JOW65741:JOW65746 JYS65741:JYS65746 KIO65741:KIO65746 KSK65741:KSK65746 LCG65741:LCG65746 LMC65741:LMC65746 LVY65741:LVY65746 MFU65741:MFU65746 MPQ65741:MPQ65746 MZM65741:MZM65746 NJI65741:NJI65746 NTE65741:NTE65746 ODA65741:ODA65746 OMW65741:OMW65746 OWS65741:OWS65746 PGO65741:PGO65746 PQK65741:PQK65746 QAG65741:QAG65746 QKC65741:QKC65746 QTY65741:QTY65746 RDU65741:RDU65746 RNQ65741:RNQ65746 RXM65741:RXM65746 SHI65741:SHI65746 SRE65741:SRE65746 TBA65741:TBA65746 TKW65741:TKW65746 TUS65741:TUS65746 UEO65741:UEO65746 UOK65741:UOK65746 UYG65741:UYG65746 VIC65741:VIC65746 VRY65741:VRY65746 WBU65741:WBU65746 WLQ65741:WLQ65746 WVM65741:WVM65746 E131425:E131430 JA131277:JA131282 SW131277:SW131282 ACS131277:ACS131282 AMO131277:AMO131282 AWK131277:AWK131282 BGG131277:BGG131282 BQC131277:BQC131282 BZY131277:BZY131282 CJU131277:CJU131282 CTQ131277:CTQ131282 DDM131277:DDM131282 DNI131277:DNI131282 DXE131277:DXE131282 EHA131277:EHA131282 EQW131277:EQW131282 FAS131277:FAS131282 FKO131277:FKO131282 FUK131277:FUK131282 GEG131277:GEG131282 GOC131277:GOC131282 GXY131277:GXY131282 HHU131277:HHU131282 HRQ131277:HRQ131282 IBM131277:IBM131282 ILI131277:ILI131282 IVE131277:IVE131282 JFA131277:JFA131282 JOW131277:JOW131282 JYS131277:JYS131282 KIO131277:KIO131282 KSK131277:KSK131282 LCG131277:LCG131282 LMC131277:LMC131282 LVY131277:LVY131282 MFU131277:MFU131282 MPQ131277:MPQ131282 MZM131277:MZM131282 NJI131277:NJI131282 NTE131277:NTE131282 ODA131277:ODA131282 OMW131277:OMW131282 OWS131277:OWS131282 PGO131277:PGO131282 PQK131277:PQK131282 QAG131277:QAG131282 QKC131277:QKC131282 QTY131277:QTY131282 RDU131277:RDU131282 RNQ131277:RNQ131282 RXM131277:RXM131282 SHI131277:SHI131282 SRE131277:SRE131282 TBA131277:TBA131282 TKW131277:TKW131282 TUS131277:TUS131282 UEO131277:UEO131282 UOK131277:UOK131282 UYG131277:UYG131282 VIC131277:VIC131282 VRY131277:VRY131282 WBU131277:WBU131282 WLQ131277:WLQ131282 WVM131277:WVM131282 E196961:E196966 JA196813:JA196818 SW196813:SW196818 ACS196813:ACS196818 AMO196813:AMO196818 AWK196813:AWK196818 BGG196813:BGG196818 BQC196813:BQC196818 BZY196813:BZY196818 CJU196813:CJU196818 CTQ196813:CTQ196818 DDM196813:DDM196818 DNI196813:DNI196818 DXE196813:DXE196818 EHA196813:EHA196818 EQW196813:EQW196818 FAS196813:FAS196818 FKO196813:FKO196818 FUK196813:FUK196818 GEG196813:GEG196818 GOC196813:GOC196818 GXY196813:GXY196818 HHU196813:HHU196818 HRQ196813:HRQ196818 IBM196813:IBM196818 ILI196813:ILI196818 IVE196813:IVE196818 JFA196813:JFA196818 JOW196813:JOW196818 JYS196813:JYS196818 KIO196813:KIO196818 KSK196813:KSK196818 LCG196813:LCG196818 LMC196813:LMC196818 LVY196813:LVY196818 MFU196813:MFU196818 MPQ196813:MPQ196818 MZM196813:MZM196818 NJI196813:NJI196818 NTE196813:NTE196818 ODA196813:ODA196818 OMW196813:OMW196818 OWS196813:OWS196818 PGO196813:PGO196818 PQK196813:PQK196818 QAG196813:QAG196818 QKC196813:QKC196818 QTY196813:QTY196818 RDU196813:RDU196818 RNQ196813:RNQ196818 RXM196813:RXM196818 SHI196813:SHI196818 SRE196813:SRE196818 TBA196813:TBA196818 TKW196813:TKW196818 TUS196813:TUS196818 UEO196813:UEO196818 UOK196813:UOK196818 UYG196813:UYG196818 VIC196813:VIC196818 VRY196813:VRY196818 WBU196813:WBU196818 WLQ196813:WLQ196818 WVM196813:WVM196818 E262497:E262502 JA262349:JA262354 SW262349:SW262354 ACS262349:ACS262354 AMO262349:AMO262354 AWK262349:AWK262354 BGG262349:BGG262354 BQC262349:BQC262354 BZY262349:BZY262354 CJU262349:CJU262354 CTQ262349:CTQ262354 DDM262349:DDM262354 DNI262349:DNI262354 DXE262349:DXE262354 EHA262349:EHA262354 EQW262349:EQW262354 FAS262349:FAS262354 FKO262349:FKO262354 FUK262349:FUK262354 GEG262349:GEG262354 GOC262349:GOC262354 GXY262349:GXY262354 HHU262349:HHU262354 HRQ262349:HRQ262354 IBM262349:IBM262354 ILI262349:ILI262354 IVE262349:IVE262354 JFA262349:JFA262354 JOW262349:JOW262354 JYS262349:JYS262354 KIO262349:KIO262354 KSK262349:KSK262354 LCG262349:LCG262354 LMC262349:LMC262354 LVY262349:LVY262354 MFU262349:MFU262354 MPQ262349:MPQ262354 MZM262349:MZM262354 NJI262349:NJI262354 NTE262349:NTE262354 ODA262349:ODA262354 OMW262349:OMW262354 OWS262349:OWS262354 PGO262349:PGO262354 PQK262349:PQK262354 QAG262349:QAG262354 QKC262349:QKC262354 QTY262349:QTY262354 RDU262349:RDU262354 RNQ262349:RNQ262354 RXM262349:RXM262354 SHI262349:SHI262354 SRE262349:SRE262354 TBA262349:TBA262354 TKW262349:TKW262354 TUS262349:TUS262354 UEO262349:UEO262354 UOK262349:UOK262354 UYG262349:UYG262354 VIC262349:VIC262354 VRY262349:VRY262354 WBU262349:WBU262354 WLQ262349:WLQ262354 WVM262349:WVM262354 E328033:E328038 JA327885:JA327890 SW327885:SW327890 ACS327885:ACS327890 AMO327885:AMO327890 AWK327885:AWK327890 BGG327885:BGG327890 BQC327885:BQC327890 BZY327885:BZY327890 CJU327885:CJU327890 CTQ327885:CTQ327890 DDM327885:DDM327890 DNI327885:DNI327890 DXE327885:DXE327890 EHA327885:EHA327890 EQW327885:EQW327890 FAS327885:FAS327890 FKO327885:FKO327890 FUK327885:FUK327890 GEG327885:GEG327890 GOC327885:GOC327890 GXY327885:GXY327890 HHU327885:HHU327890 HRQ327885:HRQ327890 IBM327885:IBM327890 ILI327885:ILI327890 IVE327885:IVE327890 JFA327885:JFA327890 JOW327885:JOW327890 JYS327885:JYS327890 KIO327885:KIO327890 KSK327885:KSK327890 LCG327885:LCG327890 LMC327885:LMC327890 LVY327885:LVY327890 MFU327885:MFU327890 MPQ327885:MPQ327890 MZM327885:MZM327890 NJI327885:NJI327890 NTE327885:NTE327890 ODA327885:ODA327890 OMW327885:OMW327890 OWS327885:OWS327890 PGO327885:PGO327890 PQK327885:PQK327890 QAG327885:QAG327890 QKC327885:QKC327890 QTY327885:QTY327890 RDU327885:RDU327890 RNQ327885:RNQ327890 RXM327885:RXM327890 SHI327885:SHI327890 SRE327885:SRE327890 TBA327885:TBA327890 TKW327885:TKW327890 TUS327885:TUS327890 UEO327885:UEO327890 UOK327885:UOK327890 UYG327885:UYG327890 VIC327885:VIC327890 VRY327885:VRY327890 WBU327885:WBU327890 WLQ327885:WLQ327890 WVM327885:WVM327890 E393569:E393574 JA393421:JA393426 SW393421:SW393426 ACS393421:ACS393426 AMO393421:AMO393426 AWK393421:AWK393426 BGG393421:BGG393426 BQC393421:BQC393426 BZY393421:BZY393426 CJU393421:CJU393426 CTQ393421:CTQ393426 DDM393421:DDM393426 DNI393421:DNI393426 DXE393421:DXE393426 EHA393421:EHA393426 EQW393421:EQW393426 FAS393421:FAS393426 FKO393421:FKO393426 FUK393421:FUK393426 GEG393421:GEG393426 GOC393421:GOC393426 GXY393421:GXY393426 HHU393421:HHU393426 HRQ393421:HRQ393426 IBM393421:IBM393426 ILI393421:ILI393426 IVE393421:IVE393426 JFA393421:JFA393426 JOW393421:JOW393426 JYS393421:JYS393426 KIO393421:KIO393426 KSK393421:KSK393426 LCG393421:LCG393426 LMC393421:LMC393426 LVY393421:LVY393426 MFU393421:MFU393426 MPQ393421:MPQ393426 MZM393421:MZM393426 NJI393421:NJI393426 NTE393421:NTE393426 ODA393421:ODA393426 OMW393421:OMW393426 OWS393421:OWS393426 PGO393421:PGO393426 PQK393421:PQK393426 QAG393421:QAG393426 QKC393421:QKC393426 QTY393421:QTY393426 RDU393421:RDU393426 RNQ393421:RNQ393426 RXM393421:RXM393426 SHI393421:SHI393426 SRE393421:SRE393426 TBA393421:TBA393426 TKW393421:TKW393426 TUS393421:TUS393426 UEO393421:UEO393426 UOK393421:UOK393426 UYG393421:UYG393426 VIC393421:VIC393426 VRY393421:VRY393426 WBU393421:WBU393426 WLQ393421:WLQ393426 WVM393421:WVM393426 E459105:E459110 JA458957:JA458962 SW458957:SW458962 ACS458957:ACS458962 AMO458957:AMO458962 AWK458957:AWK458962 BGG458957:BGG458962 BQC458957:BQC458962 BZY458957:BZY458962 CJU458957:CJU458962 CTQ458957:CTQ458962 DDM458957:DDM458962 DNI458957:DNI458962 DXE458957:DXE458962 EHA458957:EHA458962 EQW458957:EQW458962 FAS458957:FAS458962 FKO458957:FKO458962 FUK458957:FUK458962 GEG458957:GEG458962 GOC458957:GOC458962 GXY458957:GXY458962 HHU458957:HHU458962 HRQ458957:HRQ458962 IBM458957:IBM458962 ILI458957:ILI458962 IVE458957:IVE458962 JFA458957:JFA458962 JOW458957:JOW458962 JYS458957:JYS458962 KIO458957:KIO458962 KSK458957:KSK458962 LCG458957:LCG458962 LMC458957:LMC458962 LVY458957:LVY458962 MFU458957:MFU458962 MPQ458957:MPQ458962 MZM458957:MZM458962 NJI458957:NJI458962 NTE458957:NTE458962 ODA458957:ODA458962 OMW458957:OMW458962 OWS458957:OWS458962 PGO458957:PGO458962 PQK458957:PQK458962 QAG458957:QAG458962 QKC458957:QKC458962 QTY458957:QTY458962 RDU458957:RDU458962 RNQ458957:RNQ458962 RXM458957:RXM458962 SHI458957:SHI458962 SRE458957:SRE458962 TBA458957:TBA458962 TKW458957:TKW458962 TUS458957:TUS458962 UEO458957:UEO458962 UOK458957:UOK458962 UYG458957:UYG458962 VIC458957:VIC458962 VRY458957:VRY458962 WBU458957:WBU458962 WLQ458957:WLQ458962 WVM458957:WVM458962 E524641:E524646 JA524493:JA524498 SW524493:SW524498 ACS524493:ACS524498 AMO524493:AMO524498 AWK524493:AWK524498 BGG524493:BGG524498 BQC524493:BQC524498 BZY524493:BZY524498 CJU524493:CJU524498 CTQ524493:CTQ524498 DDM524493:DDM524498 DNI524493:DNI524498 DXE524493:DXE524498 EHA524493:EHA524498 EQW524493:EQW524498 FAS524493:FAS524498 FKO524493:FKO524498 FUK524493:FUK524498 GEG524493:GEG524498 GOC524493:GOC524498 GXY524493:GXY524498 HHU524493:HHU524498 HRQ524493:HRQ524498 IBM524493:IBM524498 ILI524493:ILI524498 IVE524493:IVE524498 JFA524493:JFA524498 JOW524493:JOW524498 JYS524493:JYS524498 KIO524493:KIO524498 KSK524493:KSK524498 LCG524493:LCG524498 LMC524493:LMC524498 LVY524493:LVY524498 MFU524493:MFU524498 MPQ524493:MPQ524498 MZM524493:MZM524498 NJI524493:NJI524498 NTE524493:NTE524498 ODA524493:ODA524498 OMW524493:OMW524498 OWS524493:OWS524498 PGO524493:PGO524498 PQK524493:PQK524498 QAG524493:QAG524498 QKC524493:QKC524498 QTY524493:QTY524498 RDU524493:RDU524498 RNQ524493:RNQ524498 RXM524493:RXM524498 SHI524493:SHI524498 SRE524493:SRE524498 TBA524493:TBA524498 TKW524493:TKW524498 TUS524493:TUS524498 UEO524493:UEO524498 UOK524493:UOK524498 UYG524493:UYG524498 VIC524493:VIC524498 VRY524493:VRY524498 WBU524493:WBU524498 WLQ524493:WLQ524498 WVM524493:WVM524498 E590177:E590182 JA590029:JA590034 SW590029:SW590034 ACS590029:ACS590034 AMO590029:AMO590034 AWK590029:AWK590034 BGG590029:BGG590034 BQC590029:BQC590034 BZY590029:BZY590034 CJU590029:CJU590034 CTQ590029:CTQ590034 DDM590029:DDM590034 DNI590029:DNI590034 DXE590029:DXE590034 EHA590029:EHA590034 EQW590029:EQW590034 FAS590029:FAS590034 FKO590029:FKO590034 FUK590029:FUK590034 GEG590029:GEG590034 GOC590029:GOC590034 GXY590029:GXY590034 HHU590029:HHU590034 HRQ590029:HRQ590034 IBM590029:IBM590034 ILI590029:ILI590034 IVE590029:IVE590034 JFA590029:JFA590034 JOW590029:JOW590034 JYS590029:JYS590034 KIO590029:KIO590034 KSK590029:KSK590034 LCG590029:LCG590034 LMC590029:LMC590034 LVY590029:LVY590034 MFU590029:MFU590034 MPQ590029:MPQ590034 MZM590029:MZM590034 NJI590029:NJI590034 NTE590029:NTE590034 ODA590029:ODA590034 OMW590029:OMW590034 OWS590029:OWS590034 PGO590029:PGO590034 PQK590029:PQK590034 QAG590029:QAG590034 QKC590029:QKC590034 QTY590029:QTY590034 RDU590029:RDU590034 RNQ590029:RNQ590034 RXM590029:RXM590034 SHI590029:SHI590034 SRE590029:SRE590034 TBA590029:TBA590034 TKW590029:TKW590034 TUS590029:TUS590034 UEO590029:UEO590034 UOK590029:UOK590034 UYG590029:UYG590034 VIC590029:VIC590034 VRY590029:VRY590034 WBU590029:WBU590034 WLQ590029:WLQ590034 WVM590029:WVM590034 E655713:E655718 JA655565:JA655570 SW655565:SW655570 ACS655565:ACS655570 AMO655565:AMO655570 AWK655565:AWK655570 BGG655565:BGG655570 BQC655565:BQC655570 BZY655565:BZY655570 CJU655565:CJU655570 CTQ655565:CTQ655570 DDM655565:DDM655570 DNI655565:DNI655570 DXE655565:DXE655570 EHA655565:EHA655570 EQW655565:EQW655570 FAS655565:FAS655570 FKO655565:FKO655570 FUK655565:FUK655570 GEG655565:GEG655570 GOC655565:GOC655570 GXY655565:GXY655570 HHU655565:HHU655570 HRQ655565:HRQ655570 IBM655565:IBM655570 ILI655565:ILI655570 IVE655565:IVE655570 JFA655565:JFA655570 JOW655565:JOW655570 JYS655565:JYS655570 KIO655565:KIO655570 KSK655565:KSK655570 LCG655565:LCG655570 LMC655565:LMC655570 LVY655565:LVY655570 MFU655565:MFU655570 MPQ655565:MPQ655570 MZM655565:MZM655570 NJI655565:NJI655570 NTE655565:NTE655570 ODA655565:ODA655570 OMW655565:OMW655570 OWS655565:OWS655570 PGO655565:PGO655570 PQK655565:PQK655570 QAG655565:QAG655570 QKC655565:QKC655570 QTY655565:QTY655570 RDU655565:RDU655570 RNQ655565:RNQ655570 RXM655565:RXM655570 SHI655565:SHI655570 SRE655565:SRE655570 TBA655565:TBA655570 TKW655565:TKW655570 TUS655565:TUS655570 UEO655565:UEO655570 UOK655565:UOK655570 UYG655565:UYG655570 VIC655565:VIC655570 VRY655565:VRY655570 WBU655565:WBU655570 WLQ655565:WLQ655570 WVM655565:WVM655570 E721249:E721254 JA721101:JA721106 SW721101:SW721106 ACS721101:ACS721106 AMO721101:AMO721106 AWK721101:AWK721106 BGG721101:BGG721106 BQC721101:BQC721106 BZY721101:BZY721106 CJU721101:CJU721106 CTQ721101:CTQ721106 DDM721101:DDM721106 DNI721101:DNI721106 DXE721101:DXE721106 EHA721101:EHA721106 EQW721101:EQW721106 FAS721101:FAS721106 FKO721101:FKO721106 FUK721101:FUK721106 GEG721101:GEG721106 GOC721101:GOC721106 GXY721101:GXY721106 HHU721101:HHU721106 HRQ721101:HRQ721106 IBM721101:IBM721106 ILI721101:ILI721106 IVE721101:IVE721106 JFA721101:JFA721106 JOW721101:JOW721106 JYS721101:JYS721106 KIO721101:KIO721106 KSK721101:KSK721106 LCG721101:LCG721106 LMC721101:LMC721106 LVY721101:LVY721106 MFU721101:MFU721106 MPQ721101:MPQ721106 MZM721101:MZM721106 NJI721101:NJI721106 NTE721101:NTE721106 ODA721101:ODA721106 OMW721101:OMW721106 OWS721101:OWS721106 PGO721101:PGO721106 PQK721101:PQK721106 QAG721101:QAG721106 QKC721101:QKC721106 QTY721101:QTY721106 RDU721101:RDU721106 RNQ721101:RNQ721106 RXM721101:RXM721106 SHI721101:SHI721106 SRE721101:SRE721106 TBA721101:TBA721106 TKW721101:TKW721106 TUS721101:TUS721106 UEO721101:UEO721106 UOK721101:UOK721106 UYG721101:UYG721106 VIC721101:VIC721106 VRY721101:VRY721106 WBU721101:WBU721106 WLQ721101:WLQ721106 WVM721101:WVM721106 E786785:E786790 JA786637:JA786642 SW786637:SW786642 ACS786637:ACS786642 AMO786637:AMO786642 AWK786637:AWK786642 BGG786637:BGG786642 BQC786637:BQC786642 BZY786637:BZY786642 CJU786637:CJU786642 CTQ786637:CTQ786642 DDM786637:DDM786642 DNI786637:DNI786642 DXE786637:DXE786642 EHA786637:EHA786642 EQW786637:EQW786642 FAS786637:FAS786642 FKO786637:FKO786642 FUK786637:FUK786642 GEG786637:GEG786642 GOC786637:GOC786642 GXY786637:GXY786642 HHU786637:HHU786642 HRQ786637:HRQ786642 IBM786637:IBM786642 ILI786637:ILI786642 IVE786637:IVE786642 JFA786637:JFA786642 JOW786637:JOW786642 JYS786637:JYS786642 KIO786637:KIO786642 KSK786637:KSK786642 LCG786637:LCG786642 LMC786637:LMC786642 LVY786637:LVY786642 MFU786637:MFU786642 MPQ786637:MPQ786642 MZM786637:MZM786642 NJI786637:NJI786642 NTE786637:NTE786642 ODA786637:ODA786642 OMW786637:OMW786642 OWS786637:OWS786642 PGO786637:PGO786642 PQK786637:PQK786642 QAG786637:QAG786642 QKC786637:QKC786642 QTY786637:QTY786642 RDU786637:RDU786642 RNQ786637:RNQ786642 RXM786637:RXM786642 SHI786637:SHI786642 SRE786637:SRE786642 TBA786637:TBA786642 TKW786637:TKW786642 TUS786637:TUS786642 UEO786637:UEO786642 UOK786637:UOK786642 UYG786637:UYG786642 VIC786637:VIC786642 VRY786637:VRY786642 WBU786637:WBU786642 WLQ786637:WLQ786642 WVM786637:WVM786642 E852321:E852326 JA852173:JA852178 SW852173:SW852178 ACS852173:ACS852178 AMO852173:AMO852178 AWK852173:AWK852178 BGG852173:BGG852178 BQC852173:BQC852178 BZY852173:BZY852178 CJU852173:CJU852178 CTQ852173:CTQ852178 DDM852173:DDM852178 DNI852173:DNI852178 DXE852173:DXE852178 EHA852173:EHA852178 EQW852173:EQW852178 FAS852173:FAS852178 FKO852173:FKO852178 FUK852173:FUK852178 GEG852173:GEG852178 GOC852173:GOC852178 GXY852173:GXY852178 HHU852173:HHU852178 HRQ852173:HRQ852178 IBM852173:IBM852178 ILI852173:ILI852178 IVE852173:IVE852178 JFA852173:JFA852178 JOW852173:JOW852178 JYS852173:JYS852178 KIO852173:KIO852178 KSK852173:KSK852178 LCG852173:LCG852178 LMC852173:LMC852178 LVY852173:LVY852178 MFU852173:MFU852178 MPQ852173:MPQ852178 MZM852173:MZM852178 NJI852173:NJI852178 NTE852173:NTE852178 ODA852173:ODA852178 OMW852173:OMW852178 OWS852173:OWS852178 PGO852173:PGO852178 PQK852173:PQK852178 QAG852173:QAG852178 QKC852173:QKC852178 QTY852173:QTY852178 RDU852173:RDU852178 RNQ852173:RNQ852178 RXM852173:RXM852178 SHI852173:SHI852178 SRE852173:SRE852178 TBA852173:TBA852178 TKW852173:TKW852178 TUS852173:TUS852178 UEO852173:UEO852178 UOK852173:UOK852178 UYG852173:UYG852178 VIC852173:VIC852178 VRY852173:VRY852178 WBU852173:WBU852178 WLQ852173:WLQ852178 WVM852173:WVM852178 E917857:E917862 JA917709:JA917714 SW917709:SW917714 ACS917709:ACS917714 AMO917709:AMO917714 AWK917709:AWK917714 BGG917709:BGG917714 BQC917709:BQC917714 BZY917709:BZY917714 CJU917709:CJU917714 CTQ917709:CTQ917714 DDM917709:DDM917714 DNI917709:DNI917714 DXE917709:DXE917714 EHA917709:EHA917714 EQW917709:EQW917714 FAS917709:FAS917714 FKO917709:FKO917714 FUK917709:FUK917714 GEG917709:GEG917714 GOC917709:GOC917714 GXY917709:GXY917714 HHU917709:HHU917714 HRQ917709:HRQ917714 IBM917709:IBM917714 ILI917709:ILI917714 IVE917709:IVE917714 JFA917709:JFA917714 JOW917709:JOW917714 JYS917709:JYS917714 KIO917709:KIO917714 KSK917709:KSK917714 LCG917709:LCG917714 LMC917709:LMC917714 LVY917709:LVY917714 MFU917709:MFU917714 MPQ917709:MPQ917714 MZM917709:MZM917714 NJI917709:NJI917714 NTE917709:NTE917714 ODA917709:ODA917714 OMW917709:OMW917714 OWS917709:OWS917714 PGO917709:PGO917714 PQK917709:PQK917714 QAG917709:QAG917714 QKC917709:QKC917714 QTY917709:QTY917714 RDU917709:RDU917714 RNQ917709:RNQ917714 RXM917709:RXM917714 SHI917709:SHI917714 SRE917709:SRE917714 TBA917709:TBA917714 TKW917709:TKW917714 TUS917709:TUS917714 UEO917709:UEO917714 UOK917709:UOK917714 UYG917709:UYG917714 VIC917709:VIC917714 VRY917709:VRY917714 WBU917709:WBU917714 WLQ917709:WLQ917714 WVM917709:WVM917714 E983393:E983398 JA983245:JA983250 SW983245:SW983250 ACS983245:ACS983250 AMO983245:AMO983250 AWK983245:AWK983250 BGG983245:BGG983250 BQC983245:BQC983250 BZY983245:BZY983250 CJU983245:CJU983250 CTQ983245:CTQ983250 DDM983245:DDM983250 DNI983245:DNI983250 DXE983245:DXE983250 EHA983245:EHA983250 EQW983245:EQW983250 FAS983245:FAS983250 FKO983245:FKO983250 FUK983245:FUK983250 GEG983245:GEG983250 GOC983245:GOC983250 GXY983245:GXY983250 HHU983245:HHU983250 HRQ983245:HRQ983250 IBM983245:IBM983250 ILI983245:ILI983250 IVE983245:IVE983250 JFA983245:JFA983250 JOW983245:JOW983250 JYS983245:JYS983250 KIO983245:KIO983250 KSK983245:KSK983250 LCG983245:LCG983250 LMC983245:LMC983250 LVY983245:LVY983250 MFU983245:MFU983250 MPQ983245:MPQ983250 MZM983245:MZM983250 NJI983245:NJI983250 NTE983245:NTE983250 ODA983245:ODA983250 OMW983245:OMW983250 OWS983245:OWS983250 PGO983245:PGO983250 PQK983245:PQK983250 QAG983245:QAG983250 QKC983245:QKC983250 QTY983245:QTY983250 RDU983245:RDU983250 RNQ983245:RNQ983250 RXM983245:RXM983250 SHI983245:SHI983250 SRE983245:SRE983250 TBA983245:TBA983250 TKW983245:TKW983250 TUS983245:TUS983250 UEO983245:UEO983250 UOK983245:UOK983250 UYG983245:UYG983250 VIC983245:VIC983250 VRY983245:VRY983250 WBU983245:WBU983250 WLQ983245:WLQ983250" xr:uid="{B046E4B0-22EA-4BD9-8BA1-0BDC5656B3AB}">
      <formula1>"jr, ,"</formula1>
    </dataValidation>
    <dataValidation type="list" allowBlank="1" showInputMessage="1" showErrorMessage="1" sqref="JE216 TA216 ACW216 AMS216 AWO216 BGK216 BQG216 CAC216 CJY216 CTU216 DDQ216 DNM216 DXI216 EHE216 ERA216 FAW216 FKS216 FUO216 GEK216 GOG216 GYC216 HHY216 HRU216 IBQ216 ILM216 IVI216 JFE216 JPA216 JYW216 KIS216 KSO216 LCK216 LMG216 LWC216 MFY216 MPU216 MZQ216 NJM216 NTI216 ODE216 ONA216 OWW216 PGS216 PQO216 QAK216 QKG216 QUC216 RDY216 RNU216 RXQ216 SHM216 SRI216 TBE216 TLA216 TUW216 UES216 UOO216 UYK216 VIG216 VSC216 WBY216 WLU216 WVQ216 I65891 JE65743 TA65743 ACW65743 AMS65743 AWO65743 BGK65743 BQG65743 CAC65743 CJY65743 CTU65743 DDQ65743 DNM65743 DXI65743 EHE65743 ERA65743 FAW65743 FKS65743 FUO65743 GEK65743 GOG65743 GYC65743 HHY65743 HRU65743 IBQ65743 ILM65743 IVI65743 JFE65743 JPA65743 JYW65743 KIS65743 KSO65743 LCK65743 LMG65743 LWC65743 MFY65743 MPU65743 MZQ65743 NJM65743 NTI65743 ODE65743 ONA65743 OWW65743 PGS65743 PQO65743 QAK65743 QKG65743 QUC65743 RDY65743 RNU65743 RXQ65743 SHM65743 SRI65743 TBE65743 TLA65743 TUW65743 UES65743 UOO65743 UYK65743 VIG65743 VSC65743 WBY65743 WLU65743 WVQ65743 I131427 JE131279 TA131279 ACW131279 AMS131279 AWO131279 BGK131279 BQG131279 CAC131279 CJY131279 CTU131279 DDQ131279 DNM131279 DXI131279 EHE131279 ERA131279 FAW131279 FKS131279 FUO131279 GEK131279 GOG131279 GYC131279 HHY131279 HRU131279 IBQ131279 ILM131279 IVI131279 JFE131279 JPA131279 JYW131279 KIS131279 KSO131279 LCK131279 LMG131279 LWC131279 MFY131279 MPU131279 MZQ131279 NJM131279 NTI131279 ODE131279 ONA131279 OWW131279 PGS131279 PQO131279 QAK131279 QKG131279 QUC131279 RDY131279 RNU131279 RXQ131279 SHM131279 SRI131279 TBE131279 TLA131279 TUW131279 UES131279 UOO131279 UYK131279 VIG131279 VSC131279 WBY131279 WLU131279 WVQ131279 I196963 JE196815 TA196815 ACW196815 AMS196815 AWO196815 BGK196815 BQG196815 CAC196815 CJY196815 CTU196815 DDQ196815 DNM196815 DXI196815 EHE196815 ERA196815 FAW196815 FKS196815 FUO196815 GEK196815 GOG196815 GYC196815 HHY196815 HRU196815 IBQ196815 ILM196815 IVI196815 JFE196815 JPA196815 JYW196815 KIS196815 KSO196815 LCK196815 LMG196815 LWC196815 MFY196815 MPU196815 MZQ196815 NJM196815 NTI196815 ODE196815 ONA196815 OWW196815 PGS196815 PQO196815 QAK196815 QKG196815 QUC196815 RDY196815 RNU196815 RXQ196815 SHM196815 SRI196815 TBE196815 TLA196815 TUW196815 UES196815 UOO196815 UYK196815 VIG196815 VSC196815 WBY196815 WLU196815 WVQ196815 I262499 JE262351 TA262351 ACW262351 AMS262351 AWO262351 BGK262351 BQG262351 CAC262351 CJY262351 CTU262351 DDQ262351 DNM262351 DXI262351 EHE262351 ERA262351 FAW262351 FKS262351 FUO262351 GEK262351 GOG262351 GYC262351 HHY262351 HRU262351 IBQ262351 ILM262351 IVI262351 JFE262351 JPA262351 JYW262351 KIS262351 KSO262351 LCK262351 LMG262351 LWC262351 MFY262351 MPU262351 MZQ262351 NJM262351 NTI262351 ODE262351 ONA262351 OWW262351 PGS262351 PQO262351 QAK262351 QKG262351 QUC262351 RDY262351 RNU262351 RXQ262351 SHM262351 SRI262351 TBE262351 TLA262351 TUW262351 UES262351 UOO262351 UYK262351 VIG262351 VSC262351 WBY262351 WLU262351 WVQ262351 I328035 JE327887 TA327887 ACW327887 AMS327887 AWO327887 BGK327887 BQG327887 CAC327887 CJY327887 CTU327887 DDQ327887 DNM327887 DXI327887 EHE327887 ERA327887 FAW327887 FKS327887 FUO327887 GEK327887 GOG327887 GYC327887 HHY327887 HRU327887 IBQ327887 ILM327887 IVI327887 JFE327887 JPA327887 JYW327887 KIS327887 KSO327887 LCK327887 LMG327887 LWC327887 MFY327887 MPU327887 MZQ327887 NJM327887 NTI327887 ODE327887 ONA327887 OWW327887 PGS327887 PQO327887 QAK327887 QKG327887 QUC327887 RDY327887 RNU327887 RXQ327887 SHM327887 SRI327887 TBE327887 TLA327887 TUW327887 UES327887 UOO327887 UYK327887 VIG327887 VSC327887 WBY327887 WLU327887 WVQ327887 I393571 JE393423 TA393423 ACW393423 AMS393423 AWO393423 BGK393423 BQG393423 CAC393423 CJY393423 CTU393423 DDQ393423 DNM393423 DXI393423 EHE393423 ERA393423 FAW393423 FKS393423 FUO393423 GEK393423 GOG393423 GYC393423 HHY393423 HRU393423 IBQ393423 ILM393423 IVI393423 JFE393423 JPA393423 JYW393423 KIS393423 KSO393423 LCK393423 LMG393423 LWC393423 MFY393423 MPU393423 MZQ393423 NJM393423 NTI393423 ODE393423 ONA393423 OWW393423 PGS393423 PQO393423 QAK393423 QKG393423 QUC393423 RDY393423 RNU393423 RXQ393423 SHM393423 SRI393423 TBE393423 TLA393423 TUW393423 UES393423 UOO393423 UYK393423 VIG393423 VSC393423 WBY393423 WLU393423 WVQ393423 I459107 JE458959 TA458959 ACW458959 AMS458959 AWO458959 BGK458959 BQG458959 CAC458959 CJY458959 CTU458959 DDQ458959 DNM458959 DXI458959 EHE458959 ERA458959 FAW458959 FKS458959 FUO458959 GEK458959 GOG458959 GYC458959 HHY458959 HRU458959 IBQ458959 ILM458959 IVI458959 JFE458959 JPA458959 JYW458959 KIS458959 KSO458959 LCK458959 LMG458959 LWC458959 MFY458959 MPU458959 MZQ458959 NJM458959 NTI458959 ODE458959 ONA458959 OWW458959 PGS458959 PQO458959 QAK458959 QKG458959 QUC458959 RDY458959 RNU458959 RXQ458959 SHM458959 SRI458959 TBE458959 TLA458959 TUW458959 UES458959 UOO458959 UYK458959 VIG458959 VSC458959 WBY458959 WLU458959 WVQ458959 I524643 JE524495 TA524495 ACW524495 AMS524495 AWO524495 BGK524495 BQG524495 CAC524495 CJY524495 CTU524495 DDQ524495 DNM524495 DXI524495 EHE524495 ERA524495 FAW524495 FKS524495 FUO524495 GEK524495 GOG524495 GYC524495 HHY524495 HRU524495 IBQ524495 ILM524495 IVI524495 JFE524495 JPA524495 JYW524495 KIS524495 KSO524495 LCK524495 LMG524495 LWC524495 MFY524495 MPU524495 MZQ524495 NJM524495 NTI524495 ODE524495 ONA524495 OWW524495 PGS524495 PQO524495 QAK524495 QKG524495 QUC524495 RDY524495 RNU524495 RXQ524495 SHM524495 SRI524495 TBE524495 TLA524495 TUW524495 UES524495 UOO524495 UYK524495 VIG524495 VSC524495 WBY524495 WLU524495 WVQ524495 I590179 JE590031 TA590031 ACW590031 AMS590031 AWO590031 BGK590031 BQG590031 CAC590031 CJY590031 CTU590031 DDQ590031 DNM590031 DXI590031 EHE590031 ERA590031 FAW590031 FKS590031 FUO590031 GEK590031 GOG590031 GYC590031 HHY590031 HRU590031 IBQ590031 ILM590031 IVI590031 JFE590031 JPA590031 JYW590031 KIS590031 KSO590031 LCK590031 LMG590031 LWC590031 MFY590031 MPU590031 MZQ590031 NJM590031 NTI590031 ODE590031 ONA590031 OWW590031 PGS590031 PQO590031 QAK590031 QKG590031 QUC590031 RDY590031 RNU590031 RXQ590031 SHM590031 SRI590031 TBE590031 TLA590031 TUW590031 UES590031 UOO590031 UYK590031 VIG590031 VSC590031 WBY590031 WLU590031 WVQ590031 I655715 JE655567 TA655567 ACW655567 AMS655567 AWO655567 BGK655567 BQG655567 CAC655567 CJY655567 CTU655567 DDQ655567 DNM655567 DXI655567 EHE655567 ERA655567 FAW655567 FKS655567 FUO655567 GEK655567 GOG655567 GYC655567 HHY655567 HRU655567 IBQ655567 ILM655567 IVI655567 JFE655567 JPA655567 JYW655567 KIS655567 KSO655567 LCK655567 LMG655567 LWC655567 MFY655567 MPU655567 MZQ655567 NJM655567 NTI655567 ODE655567 ONA655567 OWW655567 PGS655567 PQO655567 QAK655567 QKG655567 QUC655567 RDY655567 RNU655567 RXQ655567 SHM655567 SRI655567 TBE655567 TLA655567 TUW655567 UES655567 UOO655567 UYK655567 VIG655567 VSC655567 WBY655567 WLU655567 WVQ655567 I721251 JE721103 TA721103 ACW721103 AMS721103 AWO721103 BGK721103 BQG721103 CAC721103 CJY721103 CTU721103 DDQ721103 DNM721103 DXI721103 EHE721103 ERA721103 FAW721103 FKS721103 FUO721103 GEK721103 GOG721103 GYC721103 HHY721103 HRU721103 IBQ721103 ILM721103 IVI721103 JFE721103 JPA721103 JYW721103 KIS721103 KSO721103 LCK721103 LMG721103 LWC721103 MFY721103 MPU721103 MZQ721103 NJM721103 NTI721103 ODE721103 ONA721103 OWW721103 PGS721103 PQO721103 QAK721103 QKG721103 QUC721103 RDY721103 RNU721103 RXQ721103 SHM721103 SRI721103 TBE721103 TLA721103 TUW721103 UES721103 UOO721103 UYK721103 VIG721103 VSC721103 WBY721103 WLU721103 WVQ721103 I786787 JE786639 TA786639 ACW786639 AMS786639 AWO786639 BGK786639 BQG786639 CAC786639 CJY786639 CTU786639 DDQ786639 DNM786639 DXI786639 EHE786639 ERA786639 FAW786639 FKS786639 FUO786639 GEK786639 GOG786639 GYC786639 HHY786639 HRU786639 IBQ786639 ILM786639 IVI786639 JFE786639 JPA786639 JYW786639 KIS786639 KSO786639 LCK786639 LMG786639 LWC786639 MFY786639 MPU786639 MZQ786639 NJM786639 NTI786639 ODE786639 ONA786639 OWW786639 PGS786639 PQO786639 QAK786639 QKG786639 QUC786639 RDY786639 RNU786639 RXQ786639 SHM786639 SRI786639 TBE786639 TLA786639 TUW786639 UES786639 UOO786639 UYK786639 VIG786639 VSC786639 WBY786639 WLU786639 WVQ786639 I852323 JE852175 TA852175 ACW852175 AMS852175 AWO852175 BGK852175 BQG852175 CAC852175 CJY852175 CTU852175 DDQ852175 DNM852175 DXI852175 EHE852175 ERA852175 FAW852175 FKS852175 FUO852175 GEK852175 GOG852175 GYC852175 HHY852175 HRU852175 IBQ852175 ILM852175 IVI852175 JFE852175 JPA852175 JYW852175 KIS852175 KSO852175 LCK852175 LMG852175 LWC852175 MFY852175 MPU852175 MZQ852175 NJM852175 NTI852175 ODE852175 ONA852175 OWW852175 PGS852175 PQO852175 QAK852175 QKG852175 QUC852175 RDY852175 RNU852175 RXQ852175 SHM852175 SRI852175 TBE852175 TLA852175 TUW852175 UES852175 UOO852175 UYK852175 VIG852175 VSC852175 WBY852175 WLU852175 WVQ852175 I917859 JE917711 TA917711 ACW917711 AMS917711 AWO917711 BGK917711 BQG917711 CAC917711 CJY917711 CTU917711 DDQ917711 DNM917711 DXI917711 EHE917711 ERA917711 FAW917711 FKS917711 FUO917711 GEK917711 GOG917711 GYC917711 HHY917711 HRU917711 IBQ917711 ILM917711 IVI917711 JFE917711 JPA917711 JYW917711 KIS917711 KSO917711 LCK917711 LMG917711 LWC917711 MFY917711 MPU917711 MZQ917711 NJM917711 NTI917711 ODE917711 ONA917711 OWW917711 PGS917711 PQO917711 QAK917711 QKG917711 QUC917711 RDY917711 RNU917711 RXQ917711 SHM917711 SRI917711 TBE917711 TLA917711 TUW917711 UES917711 UOO917711 UYK917711 VIG917711 VSC917711 WBY917711 WLU917711 WVQ917711 I983395 JE983247 TA983247 ACW983247 AMS983247 AWO983247 BGK983247 BQG983247 CAC983247 CJY983247 CTU983247 DDQ983247 DNM983247 DXI983247 EHE983247 ERA983247 FAW983247 FKS983247 FUO983247 GEK983247 GOG983247 GYC983247 HHY983247 HRU983247 IBQ983247 ILM983247 IVI983247 JFE983247 JPA983247 JYW983247 KIS983247 KSO983247 LCK983247 LMG983247 LWC983247 MFY983247 MPU983247 MZQ983247 NJM983247 NTI983247 ODE983247 ONA983247 OWW983247 PGS983247 PQO983247 QAK983247 QKG983247 QUC983247 RDY983247 RNU983247 RXQ983247 SHM983247 SRI983247 TBE983247 TLA983247 TUW983247 UES983247 UOO983247 UYK983247 VIG983247 VSC983247 WBY983247 WLU983247 WVQ983247" xr:uid="{5CF2A23A-B8D3-4E2F-AB21-27A76611428F}">
      <formula1>"男,女,"</formula1>
    </dataValidation>
    <dataValidation type="list" allowBlank="1" showInputMessage="1" showErrorMessage="1" sqref="JI216 TE216 ADA216 AMW216 AWS216 BGO216 BQK216 CAG216 CKC216 CTY216 DDU216 DNQ216 DXM216 EHI216 ERE216 FBA216 FKW216 FUS216 GEO216 GOK216 GYG216 HIC216 HRY216 IBU216 ILQ216 IVM216 JFI216 JPE216 JZA216 KIW216 KSS216 LCO216 LMK216 LWG216 MGC216 MPY216 MZU216 NJQ216 NTM216 ODI216 ONE216 OXA216 PGW216 PQS216 QAO216 QKK216 QUG216 REC216 RNY216 RXU216 SHQ216 SRM216 TBI216 TLE216 TVA216 UEW216 UOS216 UYO216 VIK216 VSG216 WCC216 WLY216 WVU216 M65891 JI65743 TE65743 ADA65743 AMW65743 AWS65743 BGO65743 BQK65743 CAG65743 CKC65743 CTY65743 DDU65743 DNQ65743 DXM65743 EHI65743 ERE65743 FBA65743 FKW65743 FUS65743 GEO65743 GOK65743 GYG65743 HIC65743 HRY65743 IBU65743 ILQ65743 IVM65743 JFI65743 JPE65743 JZA65743 KIW65743 KSS65743 LCO65743 LMK65743 LWG65743 MGC65743 MPY65743 MZU65743 NJQ65743 NTM65743 ODI65743 ONE65743 OXA65743 PGW65743 PQS65743 QAO65743 QKK65743 QUG65743 REC65743 RNY65743 RXU65743 SHQ65743 SRM65743 TBI65743 TLE65743 TVA65743 UEW65743 UOS65743 UYO65743 VIK65743 VSG65743 WCC65743 WLY65743 WVU65743 M131427 JI131279 TE131279 ADA131279 AMW131279 AWS131279 BGO131279 BQK131279 CAG131279 CKC131279 CTY131279 DDU131279 DNQ131279 DXM131279 EHI131279 ERE131279 FBA131279 FKW131279 FUS131279 GEO131279 GOK131279 GYG131279 HIC131279 HRY131279 IBU131279 ILQ131279 IVM131279 JFI131279 JPE131279 JZA131279 KIW131279 KSS131279 LCO131279 LMK131279 LWG131279 MGC131279 MPY131279 MZU131279 NJQ131279 NTM131279 ODI131279 ONE131279 OXA131279 PGW131279 PQS131279 QAO131279 QKK131279 QUG131279 REC131279 RNY131279 RXU131279 SHQ131279 SRM131279 TBI131279 TLE131279 TVA131279 UEW131279 UOS131279 UYO131279 VIK131279 VSG131279 WCC131279 WLY131279 WVU131279 M196963 JI196815 TE196815 ADA196815 AMW196815 AWS196815 BGO196815 BQK196815 CAG196815 CKC196815 CTY196815 DDU196815 DNQ196815 DXM196815 EHI196815 ERE196815 FBA196815 FKW196815 FUS196815 GEO196815 GOK196815 GYG196815 HIC196815 HRY196815 IBU196815 ILQ196815 IVM196815 JFI196815 JPE196815 JZA196815 KIW196815 KSS196815 LCO196815 LMK196815 LWG196815 MGC196815 MPY196815 MZU196815 NJQ196815 NTM196815 ODI196815 ONE196815 OXA196815 PGW196815 PQS196815 QAO196815 QKK196815 QUG196815 REC196815 RNY196815 RXU196815 SHQ196815 SRM196815 TBI196815 TLE196815 TVA196815 UEW196815 UOS196815 UYO196815 VIK196815 VSG196815 WCC196815 WLY196815 WVU196815 M262499 JI262351 TE262351 ADA262351 AMW262351 AWS262351 BGO262351 BQK262351 CAG262351 CKC262351 CTY262351 DDU262351 DNQ262351 DXM262351 EHI262351 ERE262351 FBA262351 FKW262351 FUS262351 GEO262351 GOK262351 GYG262351 HIC262351 HRY262351 IBU262351 ILQ262351 IVM262351 JFI262351 JPE262351 JZA262351 KIW262351 KSS262351 LCO262351 LMK262351 LWG262351 MGC262351 MPY262351 MZU262351 NJQ262351 NTM262351 ODI262351 ONE262351 OXA262351 PGW262351 PQS262351 QAO262351 QKK262351 QUG262351 REC262351 RNY262351 RXU262351 SHQ262351 SRM262351 TBI262351 TLE262351 TVA262351 UEW262351 UOS262351 UYO262351 VIK262351 VSG262351 WCC262351 WLY262351 WVU262351 M328035 JI327887 TE327887 ADA327887 AMW327887 AWS327887 BGO327887 BQK327887 CAG327887 CKC327887 CTY327887 DDU327887 DNQ327887 DXM327887 EHI327887 ERE327887 FBA327887 FKW327887 FUS327887 GEO327887 GOK327887 GYG327887 HIC327887 HRY327887 IBU327887 ILQ327887 IVM327887 JFI327887 JPE327887 JZA327887 KIW327887 KSS327887 LCO327887 LMK327887 LWG327887 MGC327887 MPY327887 MZU327887 NJQ327887 NTM327887 ODI327887 ONE327887 OXA327887 PGW327887 PQS327887 QAO327887 QKK327887 QUG327887 REC327887 RNY327887 RXU327887 SHQ327887 SRM327887 TBI327887 TLE327887 TVA327887 UEW327887 UOS327887 UYO327887 VIK327887 VSG327887 WCC327887 WLY327887 WVU327887 M393571 JI393423 TE393423 ADA393423 AMW393423 AWS393423 BGO393423 BQK393423 CAG393423 CKC393423 CTY393423 DDU393423 DNQ393423 DXM393423 EHI393423 ERE393423 FBA393423 FKW393423 FUS393423 GEO393423 GOK393423 GYG393423 HIC393423 HRY393423 IBU393423 ILQ393423 IVM393423 JFI393423 JPE393423 JZA393423 KIW393423 KSS393423 LCO393423 LMK393423 LWG393423 MGC393423 MPY393423 MZU393423 NJQ393423 NTM393423 ODI393423 ONE393423 OXA393423 PGW393423 PQS393423 QAO393423 QKK393423 QUG393423 REC393423 RNY393423 RXU393423 SHQ393423 SRM393423 TBI393423 TLE393423 TVA393423 UEW393423 UOS393423 UYO393423 VIK393423 VSG393423 WCC393423 WLY393423 WVU393423 M459107 JI458959 TE458959 ADA458959 AMW458959 AWS458959 BGO458959 BQK458959 CAG458959 CKC458959 CTY458959 DDU458959 DNQ458959 DXM458959 EHI458959 ERE458959 FBA458959 FKW458959 FUS458959 GEO458959 GOK458959 GYG458959 HIC458959 HRY458959 IBU458959 ILQ458959 IVM458959 JFI458959 JPE458959 JZA458959 KIW458959 KSS458959 LCO458959 LMK458959 LWG458959 MGC458959 MPY458959 MZU458959 NJQ458959 NTM458959 ODI458959 ONE458959 OXA458959 PGW458959 PQS458959 QAO458959 QKK458959 QUG458959 REC458959 RNY458959 RXU458959 SHQ458959 SRM458959 TBI458959 TLE458959 TVA458959 UEW458959 UOS458959 UYO458959 VIK458959 VSG458959 WCC458959 WLY458959 WVU458959 M524643 JI524495 TE524495 ADA524495 AMW524495 AWS524495 BGO524495 BQK524495 CAG524495 CKC524495 CTY524495 DDU524495 DNQ524495 DXM524495 EHI524495 ERE524495 FBA524495 FKW524495 FUS524495 GEO524495 GOK524495 GYG524495 HIC524495 HRY524495 IBU524495 ILQ524495 IVM524495 JFI524495 JPE524495 JZA524495 KIW524495 KSS524495 LCO524495 LMK524495 LWG524495 MGC524495 MPY524495 MZU524495 NJQ524495 NTM524495 ODI524495 ONE524495 OXA524495 PGW524495 PQS524495 QAO524495 QKK524495 QUG524495 REC524495 RNY524495 RXU524495 SHQ524495 SRM524495 TBI524495 TLE524495 TVA524495 UEW524495 UOS524495 UYO524495 VIK524495 VSG524495 WCC524495 WLY524495 WVU524495 M590179 JI590031 TE590031 ADA590031 AMW590031 AWS590031 BGO590031 BQK590031 CAG590031 CKC590031 CTY590031 DDU590031 DNQ590031 DXM590031 EHI590031 ERE590031 FBA590031 FKW590031 FUS590031 GEO590031 GOK590031 GYG590031 HIC590031 HRY590031 IBU590031 ILQ590031 IVM590031 JFI590031 JPE590031 JZA590031 KIW590031 KSS590031 LCO590031 LMK590031 LWG590031 MGC590031 MPY590031 MZU590031 NJQ590031 NTM590031 ODI590031 ONE590031 OXA590031 PGW590031 PQS590031 QAO590031 QKK590031 QUG590031 REC590031 RNY590031 RXU590031 SHQ590031 SRM590031 TBI590031 TLE590031 TVA590031 UEW590031 UOS590031 UYO590031 VIK590031 VSG590031 WCC590031 WLY590031 WVU590031 M655715 JI655567 TE655567 ADA655567 AMW655567 AWS655567 BGO655567 BQK655567 CAG655567 CKC655567 CTY655567 DDU655567 DNQ655567 DXM655567 EHI655567 ERE655567 FBA655567 FKW655567 FUS655567 GEO655567 GOK655567 GYG655567 HIC655567 HRY655567 IBU655567 ILQ655567 IVM655567 JFI655567 JPE655567 JZA655567 KIW655567 KSS655567 LCO655567 LMK655567 LWG655567 MGC655567 MPY655567 MZU655567 NJQ655567 NTM655567 ODI655567 ONE655567 OXA655567 PGW655567 PQS655567 QAO655567 QKK655567 QUG655567 REC655567 RNY655567 RXU655567 SHQ655567 SRM655567 TBI655567 TLE655567 TVA655567 UEW655567 UOS655567 UYO655567 VIK655567 VSG655567 WCC655567 WLY655567 WVU655567 M721251 JI721103 TE721103 ADA721103 AMW721103 AWS721103 BGO721103 BQK721103 CAG721103 CKC721103 CTY721103 DDU721103 DNQ721103 DXM721103 EHI721103 ERE721103 FBA721103 FKW721103 FUS721103 GEO721103 GOK721103 GYG721103 HIC721103 HRY721103 IBU721103 ILQ721103 IVM721103 JFI721103 JPE721103 JZA721103 KIW721103 KSS721103 LCO721103 LMK721103 LWG721103 MGC721103 MPY721103 MZU721103 NJQ721103 NTM721103 ODI721103 ONE721103 OXA721103 PGW721103 PQS721103 QAO721103 QKK721103 QUG721103 REC721103 RNY721103 RXU721103 SHQ721103 SRM721103 TBI721103 TLE721103 TVA721103 UEW721103 UOS721103 UYO721103 VIK721103 VSG721103 WCC721103 WLY721103 WVU721103 M786787 JI786639 TE786639 ADA786639 AMW786639 AWS786639 BGO786639 BQK786639 CAG786639 CKC786639 CTY786639 DDU786639 DNQ786639 DXM786639 EHI786639 ERE786639 FBA786639 FKW786639 FUS786639 GEO786639 GOK786639 GYG786639 HIC786639 HRY786639 IBU786639 ILQ786639 IVM786639 JFI786639 JPE786639 JZA786639 KIW786639 KSS786639 LCO786639 LMK786639 LWG786639 MGC786639 MPY786639 MZU786639 NJQ786639 NTM786639 ODI786639 ONE786639 OXA786639 PGW786639 PQS786639 QAO786639 QKK786639 QUG786639 REC786639 RNY786639 RXU786639 SHQ786639 SRM786639 TBI786639 TLE786639 TVA786639 UEW786639 UOS786639 UYO786639 VIK786639 VSG786639 WCC786639 WLY786639 WVU786639 M852323 JI852175 TE852175 ADA852175 AMW852175 AWS852175 BGO852175 BQK852175 CAG852175 CKC852175 CTY852175 DDU852175 DNQ852175 DXM852175 EHI852175 ERE852175 FBA852175 FKW852175 FUS852175 GEO852175 GOK852175 GYG852175 HIC852175 HRY852175 IBU852175 ILQ852175 IVM852175 JFI852175 JPE852175 JZA852175 KIW852175 KSS852175 LCO852175 LMK852175 LWG852175 MGC852175 MPY852175 MZU852175 NJQ852175 NTM852175 ODI852175 ONE852175 OXA852175 PGW852175 PQS852175 QAO852175 QKK852175 QUG852175 REC852175 RNY852175 RXU852175 SHQ852175 SRM852175 TBI852175 TLE852175 TVA852175 UEW852175 UOS852175 UYO852175 VIK852175 VSG852175 WCC852175 WLY852175 WVU852175 M917859 JI917711 TE917711 ADA917711 AMW917711 AWS917711 BGO917711 BQK917711 CAG917711 CKC917711 CTY917711 DDU917711 DNQ917711 DXM917711 EHI917711 ERE917711 FBA917711 FKW917711 FUS917711 GEO917711 GOK917711 GYG917711 HIC917711 HRY917711 IBU917711 ILQ917711 IVM917711 JFI917711 JPE917711 JZA917711 KIW917711 KSS917711 LCO917711 LMK917711 LWG917711 MGC917711 MPY917711 MZU917711 NJQ917711 NTM917711 ODI917711 ONE917711 OXA917711 PGW917711 PQS917711 QAO917711 QKK917711 QUG917711 REC917711 RNY917711 RXU917711 SHQ917711 SRM917711 TBI917711 TLE917711 TVA917711 UEW917711 UOS917711 UYO917711 VIK917711 VSG917711 WCC917711 WLY917711 WVU917711 M983395 JI983247 TE983247 ADA983247 AMW983247 AWS983247 BGO983247 BQK983247 CAG983247 CKC983247 CTY983247 DDU983247 DNQ983247 DXM983247 EHI983247 ERE983247 FBA983247 FKW983247 FUS983247 GEO983247 GOK983247 GYG983247 HIC983247 HRY983247 IBU983247 ILQ983247 IVM983247 JFI983247 JPE983247 JZA983247 KIW983247 KSS983247 LCO983247 LMK983247 LWG983247 MGC983247 MPY983247 MZU983247 NJQ983247 NTM983247 ODI983247 ONE983247 OXA983247 PGW983247 PQS983247 QAO983247 QKK983247 QUG983247 REC983247 RNY983247 RXU983247 SHQ983247 SRM983247 TBI983247 TLE983247 TVA983247 UEW983247 UOS983247 UYO983247 VIK983247 VSG983247 WCC983247 WLY983247 WVU983247" xr:uid="{E5FFAD46-5AE6-41B9-AAB0-5EE256AC0898}">
      <formula1>"東近江市,彦根市,愛荘町,長浜市,多賀町,"</formula1>
    </dataValidation>
    <dataValidation type="list" allowBlank="1" showInputMessage="1" showErrorMessage="1" sqref="P65763:P65789 JL65609:JL65635 TH65609:TH65635 ADD65609:ADD65635 AMZ65609:AMZ65635 AWV65609:AWV65635 BGR65609:BGR65635 BQN65609:BQN65635 CAJ65609:CAJ65635 CKF65609:CKF65635 CUB65609:CUB65635 DDX65609:DDX65635 DNT65609:DNT65635 DXP65609:DXP65635 EHL65609:EHL65635 ERH65609:ERH65635 FBD65609:FBD65635 FKZ65609:FKZ65635 FUV65609:FUV65635 GER65609:GER65635 GON65609:GON65635 GYJ65609:GYJ65635 HIF65609:HIF65635 HSB65609:HSB65635 IBX65609:IBX65635 ILT65609:ILT65635 IVP65609:IVP65635 JFL65609:JFL65635 JPH65609:JPH65635 JZD65609:JZD65635 KIZ65609:KIZ65635 KSV65609:KSV65635 LCR65609:LCR65635 LMN65609:LMN65635 LWJ65609:LWJ65635 MGF65609:MGF65635 MQB65609:MQB65635 MZX65609:MZX65635 NJT65609:NJT65635 NTP65609:NTP65635 ODL65609:ODL65635 ONH65609:ONH65635 OXD65609:OXD65635 PGZ65609:PGZ65635 PQV65609:PQV65635 QAR65609:QAR65635 QKN65609:QKN65635 QUJ65609:QUJ65635 REF65609:REF65635 ROB65609:ROB65635 RXX65609:RXX65635 SHT65609:SHT65635 SRP65609:SRP65635 TBL65609:TBL65635 TLH65609:TLH65635 TVD65609:TVD65635 UEZ65609:UEZ65635 UOV65609:UOV65635 UYR65609:UYR65635 VIN65609:VIN65635 VSJ65609:VSJ65635 WCF65609:WCF65635 WMB65609:WMB65635 WVX65609:WVX65635 P131299:P131325 JL131145:JL131171 TH131145:TH131171 ADD131145:ADD131171 AMZ131145:AMZ131171 AWV131145:AWV131171 BGR131145:BGR131171 BQN131145:BQN131171 CAJ131145:CAJ131171 CKF131145:CKF131171 CUB131145:CUB131171 DDX131145:DDX131171 DNT131145:DNT131171 DXP131145:DXP131171 EHL131145:EHL131171 ERH131145:ERH131171 FBD131145:FBD131171 FKZ131145:FKZ131171 FUV131145:FUV131171 GER131145:GER131171 GON131145:GON131171 GYJ131145:GYJ131171 HIF131145:HIF131171 HSB131145:HSB131171 IBX131145:IBX131171 ILT131145:ILT131171 IVP131145:IVP131171 JFL131145:JFL131171 JPH131145:JPH131171 JZD131145:JZD131171 KIZ131145:KIZ131171 KSV131145:KSV131171 LCR131145:LCR131171 LMN131145:LMN131171 LWJ131145:LWJ131171 MGF131145:MGF131171 MQB131145:MQB131171 MZX131145:MZX131171 NJT131145:NJT131171 NTP131145:NTP131171 ODL131145:ODL131171 ONH131145:ONH131171 OXD131145:OXD131171 PGZ131145:PGZ131171 PQV131145:PQV131171 QAR131145:QAR131171 QKN131145:QKN131171 QUJ131145:QUJ131171 REF131145:REF131171 ROB131145:ROB131171 RXX131145:RXX131171 SHT131145:SHT131171 SRP131145:SRP131171 TBL131145:TBL131171 TLH131145:TLH131171 TVD131145:TVD131171 UEZ131145:UEZ131171 UOV131145:UOV131171 UYR131145:UYR131171 VIN131145:VIN131171 VSJ131145:VSJ131171 WCF131145:WCF131171 WMB131145:WMB131171 WVX131145:WVX131171 P196835:P196861 JL196681:JL196707 TH196681:TH196707 ADD196681:ADD196707 AMZ196681:AMZ196707 AWV196681:AWV196707 BGR196681:BGR196707 BQN196681:BQN196707 CAJ196681:CAJ196707 CKF196681:CKF196707 CUB196681:CUB196707 DDX196681:DDX196707 DNT196681:DNT196707 DXP196681:DXP196707 EHL196681:EHL196707 ERH196681:ERH196707 FBD196681:FBD196707 FKZ196681:FKZ196707 FUV196681:FUV196707 GER196681:GER196707 GON196681:GON196707 GYJ196681:GYJ196707 HIF196681:HIF196707 HSB196681:HSB196707 IBX196681:IBX196707 ILT196681:ILT196707 IVP196681:IVP196707 JFL196681:JFL196707 JPH196681:JPH196707 JZD196681:JZD196707 KIZ196681:KIZ196707 KSV196681:KSV196707 LCR196681:LCR196707 LMN196681:LMN196707 LWJ196681:LWJ196707 MGF196681:MGF196707 MQB196681:MQB196707 MZX196681:MZX196707 NJT196681:NJT196707 NTP196681:NTP196707 ODL196681:ODL196707 ONH196681:ONH196707 OXD196681:OXD196707 PGZ196681:PGZ196707 PQV196681:PQV196707 QAR196681:QAR196707 QKN196681:QKN196707 QUJ196681:QUJ196707 REF196681:REF196707 ROB196681:ROB196707 RXX196681:RXX196707 SHT196681:SHT196707 SRP196681:SRP196707 TBL196681:TBL196707 TLH196681:TLH196707 TVD196681:TVD196707 UEZ196681:UEZ196707 UOV196681:UOV196707 UYR196681:UYR196707 VIN196681:VIN196707 VSJ196681:VSJ196707 WCF196681:WCF196707 WMB196681:WMB196707 WVX196681:WVX196707 P262371:P262397 JL262217:JL262243 TH262217:TH262243 ADD262217:ADD262243 AMZ262217:AMZ262243 AWV262217:AWV262243 BGR262217:BGR262243 BQN262217:BQN262243 CAJ262217:CAJ262243 CKF262217:CKF262243 CUB262217:CUB262243 DDX262217:DDX262243 DNT262217:DNT262243 DXP262217:DXP262243 EHL262217:EHL262243 ERH262217:ERH262243 FBD262217:FBD262243 FKZ262217:FKZ262243 FUV262217:FUV262243 GER262217:GER262243 GON262217:GON262243 GYJ262217:GYJ262243 HIF262217:HIF262243 HSB262217:HSB262243 IBX262217:IBX262243 ILT262217:ILT262243 IVP262217:IVP262243 JFL262217:JFL262243 JPH262217:JPH262243 JZD262217:JZD262243 KIZ262217:KIZ262243 KSV262217:KSV262243 LCR262217:LCR262243 LMN262217:LMN262243 LWJ262217:LWJ262243 MGF262217:MGF262243 MQB262217:MQB262243 MZX262217:MZX262243 NJT262217:NJT262243 NTP262217:NTP262243 ODL262217:ODL262243 ONH262217:ONH262243 OXD262217:OXD262243 PGZ262217:PGZ262243 PQV262217:PQV262243 QAR262217:QAR262243 QKN262217:QKN262243 QUJ262217:QUJ262243 REF262217:REF262243 ROB262217:ROB262243 RXX262217:RXX262243 SHT262217:SHT262243 SRP262217:SRP262243 TBL262217:TBL262243 TLH262217:TLH262243 TVD262217:TVD262243 UEZ262217:UEZ262243 UOV262217:UOV262243 UYR262217:UYR262243 VIN262217:VIN262243 VSJ262217:VSJ262243 WCF262217:WCF262243 WMB262217:WMB262243 WVX262217:WVX262243 P327907:P327933 JL327753:JL327779 TH327753:TH327779 ADD327753:ADD327779 AMZ327753:AMZ327779 AWV327753:AWV327779 BGR327753:BGR327779 BQN327753:BQN327779 CAJ327753:CAJ327779 CKF327753:CKF327779 CUB327753:CUB327779 DDX327753:DDX327779 DNT327753:DNT327779 DXP327753:DXP327779 EHL327753:EHL327779 ERH327753:ERH327779 FBD327753:FBD327779 FKZ327753:FKZ327779 FUV327753:FUV327779 GER327753:GER327779 GON327753:GON327779 GYJ327753:GYJ327779 HIF327753:HIF327779 HSB327753:HSB327779 IBX327753:IBX327779 ILT327753:ILT327779 IVP327753:IVP327779 JFL327753:JFL327779 JPH327753:JPH327779 JZD327753:JZD327779 KIZ327753:KIZ327779 KSV327753:KSV327779 LCR327753:LCR327779 LMN327753:LMN327779 LWJ327753:LWJ327779 MGF327753:MGF327779 MQB327753:MQB327779 MZX327753:MZX327779 NJT327753:NJT327779 NTP327753:NTP327779 ODL327753:ODL327779 ONH327753:ONH327779 OXD327753:OXD327779 PGZ327753:PGZ327779 PQV327753:PQV327779 QAR327753:QAR327779 QKN327753:QKN327779 QUJ327753:QUJ327779 REF327753:REF327779 ROB327753:ROB327779 RXX327753:RXX327779 SHT327753:SHT327779 SRP327753:SRP327779 TBL327753:TBL327779 TLH327753:TLH327779 TVD327753:TVD327779 UEZ327753:UEZ327779 UOV327753:UOV327779 UYR327753:UYR327779 VIN327753:VIN327779 VSJ327753:VSJ327779 WCF327753:WCF327779 WMB327753:WMB327779 WVX327753:WVX327779 P393443:P393469 JL393289:JL393315 TH393289:TH393315 ADD393289:ADD393315 AMZ393289:AMZ393315 AWV393289:AWV393315 BGR393289:BGR393315 BQN393289:BQN393315 CAJ393289:CAJ393315 CKF393289:CKF393315 CUB393289:CUB393315 DDX393289:DDX393315 DNT393289:DNT393315 DXP393289:DXP393315 EHL393289:EHL393315 ERH393289:ERH393315 FBD393289:FBD393315 FKZ393289:FKZ393315 FUV393289:FUV393315 GER393289:GER393315 GON393289:GON393315 GYJ393289:GYJ393315 HIF393289:HIF393315 HSB393289:HSB393315 IBX393289:IBX393315 ILT393289:ILT393315 IVP393289:IVP393315 JFL393289:JFL393315 JPH393289:JPH393315 JZD393289:JZD393315 KIZ393289:KIZ393315 KSV393289:KSV393315 LCR393289:LCR393315 LMN393289:LMN393315 LWJ393289:LWJ393315 MGF393289:MGF393315 MQB393289:MQB393315 MZX393289:MZX393315 NJT393289:NJT393315 NTP393289:NTP393315 ODL393289:ODL393315 ONH393289:ONH393315 OXD393289:OXD393315 PGZ393289:PGZ393315 PQV393289:PQV393315 QAR393289:QAR393315 QKN393289:QKN393315 QUJ393289:QUJ393315 REF393289:REF393315 ROB393289:ROB393315 RXX393289:RXX393315 SHT393289:SHT393315 SRP393289:SRP393315 TBL393289:TBL393315 TLH393289:TLH393315 TVD393289:TVD393315 UEZ393289:UEZ393315 UOV393289:UOV393315 UYR393289:UYR393315 VIN393289:VIN393315 VSJ393289:VSJ393315 WCF393289:WCF393315 WMB393289:WMB393315 WVX393289:WVX393315 P458979:P459005 JL458825:JL458851 TH458825:TH458851 ADD458825:ADD458851 AMZ458825:AMZ458851 AWV458825:AWV458851 BGR458825:BGR458851 BQN458825:BQN458851 CAJ458825:CAJ458851 CKF458825:CKF458851 CUB458825:CUB458851 DDX458825:DDX458851 DNT458825:DNT458851 DXP458825:DXP458851 EHL458825:EHL458851 ERH458825:ERH458851 FBD458825:FBD458851 FKZ458825:FKZ458851 FUV458825:FUV458851 GER458825:GER458851 GON458825:GON458851 GYJ458825:GYJ458851 HIF458825:HIF458851 HSB458825:HSB458851 IBX458825:IBX458851 ILT458825:ILT458851 IVP458825:IVP458851 JFL458825:JFL458851 JPH458825:JPH458851 JZD458825:JZD458851 KIZ458825:KIZ458851 KSV458825:KSV458851 LCR458825:LCR458851 LMN458825:LMN458851 LWJ458825:LWJ458851 MGF458825:MGF458851 MQB458825:MQB458851 MZX458825:MZX458851 NJT458825:NJT458851 NTP458825:NTP458851 ODL458825:ODL458851 ONH458825:ONH458851 OXD458825:OXD458851 PGZ458825:PGZ458851 PQV458825:PQV458851 QAR458825:QAR458851 QKN458825:QKN458851 QUJ458825:QUJ458851 REF458825:REF458851 ROB458825:ROB458851 RXX458825:RXX458851 SHT458825:SHT458851 SRP458825:SRP458851 TBL458825:TBL458851 TLH458825:TLH458851 TVD458825:TVD458851 UEZ458825:UEZ458851 UOV458825:UOV458851 UYR458825:UYR458851 VIN458825:VIN458851 VSJ458825:VSJ458851 WCF458825:WCF458851 WMB458825:WMB458851 WVX458825:WVX458851 P524515:P524541 JL524361:JL524387 TH524361:TH524387 ADD524361:ADD524387 AMZ524361:AMZ524387 AWV524361:AWV524387 BGR524361:BGR524387 BQN524361:BQN524387 CAJ524361:CAJ524387 CKF524361:CKF524387 CUB524361:CUB524387 DDX524361:DDX524387 DNT524361:DNT524387 DXP524361:DXP524387 EHL524361:EHL524387 ERH524361:ERH524387 FBD524361:FBD524387 FKZ524361:FKZ524387 FUV524361:FUV524387 GER524361:GER524387 GON524361:GON524387 GYJ524361:GYJ524387 HIF524361:HIF524387 HSB524361:HSB524387 IBX524361:IBX524387 ILT524361:ILT524387 IVP524361:IVP524387 JFL524361:JFL524387 JPH524361:JPH524387 JZD524361:JZD524387 KIZ524361:KIZ524387 KSV524361:KSV524387 LCR524361:LCR524387 LMN524361:LMN524387 LWJ524361:LWJ524387 MGF524361:MGF524387 MQB524361:MQB524387 MZX524361:MZX524387 NJT524361:NJT524387 NTP524361:NTP524387 ODL524361:ODL524387 ONH524361:ONH524387 OXD524361:OXD524387 PGZ524361:PGZ524387 PQV524361:PQV524387 QAR524361:QAR524387 QKN524361:QKN524387 QUJ524361:QUJ524387 REF524361:REF524387 ROB524361:ROB524387 RXX524361:RXX524387 SHT524361:SHT524387 SRP524361:SRP524387 TBL524361:TBL524387 TLH524361:TLH524387 TVD524361:TVD524387 UEZ524361:UEZ524387 UOV524361:UOV524387 UYR524361:UYR524387 VIN524361:VIN524387 VSJ524361:VSJ524387 WCF524361:WCF524387 WMB524361:WMB524387 WVX524361:WVX524387 P590051:P590077 JL589897:JL589923 TH589897:TH589923 ADD589897:ADD589923 AMZ589897:AMZ589923 AWV589897:AWV589923 BGR589897:BGR589923 BQN589897:BQN589923 CAJ589897:CAJ589923 CKF589897:CKF589923 CUB589897:CUB589923 DDX589897:DDX589923 DNT589897:DNT589923 DXP589897:DXP589923 EHL589897:EHL589923 ERH589897:ERH589923 FBD589897:FBD589923 FKZ589897:FKZ589923 FUV589897:FUV589923 GER589897:GER589923 GON589897:GON589923 GYJ589897:GYJ589923 HIF589897:HIF589923 HSB589897:HSB589923 IBX589897:IBX589923 ILT589897:ILT589923 IVP589897:IVP589923 JFL589897:JFL589923 JPH589897:JPH589923 JZD589897:JZD589923 KIZ589897:KIZ589923 KSV589897:KSV589923 LCR589897:LCR589923 LMN589897:LMN589923 LWJ589897:LWJ589923 MGF589897:MGF589923 MQB589897:MQB589923 MZX589897:MZX589923 NJT589897:NJT589923 NTP589897:NTP589923 ODL589897:ODL589923 ONH589897:ONH589923 OXD589897:OXD589923 PGZ589897:PGZ589923 PQV589897:PQV589923 QAR589897:QAR589923 QKN589897:QKN589923 QUJ589897:QUJ589923 REF589897:REF589923 ROB589897:ROB589923 RXX589897:RXX589923 SHT589897:SHT589923 SRP589897:SRP589923 TBL589897:TBL589923 TLH589897:TLH589923 TVD589897:TVD589923 UEZ589897:UEZ589923 UOV589897:UOV589923 UYR589897:UYR589923 VIN589897:VIN589923 VSJ589897:VSJ589923 WCF589897:WCF589923 WMB589897:WMB589923 WVX589897:WVX589923 P655587:P655613 JL655433:JL655459 TH655433:TH655459 ADD655433:ADD655459 AMZ655433:AMZ655459 AWV655433:AWV655459 BGR655433:BGR655459 BQN655433:BQN655459 CAJ655433:CAJ655459 CKF655433:CKF655459 CUB655433:CUB655459 DDX655433:DDX655459 DNT655433:DNT655459 DXP655433:DXP655459 EHL655433:EHL655459 ERH655433:ERH655459 FBD655433:FBD655459 FKZ655433:FKZ655459 FUV655433:FUV655459 GER655433:GER655459 GON655433:GON655459 GYJ655433:GYJ655459 HIF655433:HIF655459 HSB655433:HSB655459 IBX655433:IBX655459 ILT655433:ILT655459 IVP655433:IVP655459 JFL655433:JFL655459 JPH655433:JPH655459 JZD655433:JZD655459 KIZ655433:KIZ655459 KSV655433:KSV655459 LCR655433:LCR655459 LMN655433:LMN655459 LWJ655433:LWJ655459 MGF655433:MGF655459 MQB655433:MQB655459 MZX655433:MZX655459 NJT655433:NJT655459 NTP655433:NTP655459 ODL655433:ODL655459 ONH655433:ONH655459 OXD655433:OXD655459 PGZ655433:PGZ655459 PQV655433:PQV655459 QAR655433:QAR655459 QKN655433:QKN655459 QUJ655433:QUJ655459 REF655433:REF655459 ROB655433:ROB655459 RXX655433:RXX655459 SHT655433:SHT655459 SRP655433:SRP655459 TBL655433:TBL655459 TLH655433:TLH655459 TVD655433:TVD655459 UEZ655433:UEZ655459 UOV655433:UOV655459 UYR655433:UYR655459 VIN655433:VIN655459 VSJ655433:VSJ655459 WCF655433:WCF655459 WMB655433:WMB655459 WVX655433:WVX655459 P721123:P721149 JL720969:JL720995 TH720969:TH720995 ADD720969:ADD720995 AMZ720969:AMZ720995 AWV720969:AWV720995 BGR720969:BGR720995 BQN720969:BQN720995 CAJ720969:CAJ720995 CKF720969:CKF720995 CUB720969:CUB720995 DDX720969:DDX720995 DNT720969:DNT720995 DXP720969:DXP720995 EHL720969:EHL720995 ERH720969:ERH720995 FBD720969:FBD720995 FKZ720969:FKZ720995 FUV720969:FUV720995 GER720969:GER720995 GON720969:GON720995 GYJ720969:GYJ720995 HIF720969:HIF720995 HSB720969:HSB720995 IBX720969:IBX720995 ILT720969:ILT720995 IVP720969:IVP720995 JFL720969:JFL720995 JPH720969:JPH720995 JZD720969:JZD720995 KIZ720969:KIZ720995 KSV720969:KSV720995 LCR720969:LCR720995 LMN720969:LMN720995 LWJ720969:LWJ720995 MGF720969:MGF720995 MQB720969:MQB720995 MZX720969:MZX720995 NJT720969:NJT720995 NTP720969:NTP720995 ODL720969:ODL720995 ONH720969:ONH720995 OXD720969:OXD720995 PGZ720969:PGZ720995 PQV720969:PQV720995 QAR720969:QAR720995 QKN720969:QKN720995 QUJ720969:QUJ720995 REF720969:REF720995 ROB720969:ROB720995 RXX720969:RXX720995 SHT720969:SHT720995 SRP720969:SRP720995 TBL720969:TBL720995 TLH720969:TLH720995 TVD720969:TVD720995 UEZ720969:UEZ720995 UOV720969:UOV720995 UYR720969:UYR720995 VIN720969:VIN720995 VSJ720969:VSJ720995 WCF720969:WCF720995 WMB720969:WMB720995 WVX720969:WVX720995 P786659:P786685 JL786505:JL786531 TH786505:TH786531 ADD786505:ADD786531 AMZ786505:AMZ786531 AWV786505:AWV786531 BGR786505:BGR786531 BQN786505:BQN786531 CAJ786505:CAJ786531 CKF786505:CKF786531 CUB786505:CUB786531 DDX786505:DDX786531 DNT786505:DNT786531 DXP786505:DXP786531 EHL786505:EHL786531 ERH786505:ERH786531 FBD786505:FBD786531 FKZ786505:FKZ786531 FUV786505:FUV786531 GER786505:GER786531 GON786505:GON786531 GYJ786505:GYJ786531 HIF786505:HIF786531 HSB786505:HSB786531 IBX786505:IBX786531 ILT786505:ILT786531 IVP786505:IVP786531 JFL786505:JFL786531 JPH786505:JPH786531 JZD786505:JZD786531 KIZ786505:KIZ786531 KSV786505:KSV786531 LCR786505:LCR786531 LMN786505:LMN786531 LWJ786505:LWJ786531 MGF786505:MGF786531 MQB786505:MQB786531 MZX786505:MZX786531 NJT786505:NJT786531 NTP786505:NTP786531 ODL786505:ODL786531 ONH786505:ONH786531 OXD786505:OXD786531 PGZ786505:PGZ786531 PQV786505:PQV786531 QAR786505:QAR786531 QKN786505:QKN786531 QUJ786505:QUJ786531 REF786505:REF786531 ROB786505:ROB786531 RXX786505:RXX786531 SHT786505:SHT786531 SRP786505:SRP786531 TBL786505:TBL786531 TLH786505:TLH786531 TVD786505:TVD786531 UEZ786505:UEZ786531 UOV786505:UOV786531 UYR786505:UYR786531 VIN786505:VIN786531 VSJ786505:VSJ786531 WCF786505:WCF786531 WMB786505:WMB786531 WVX786505:WVX786531 P852195:P852221 JL852041:JL852067 TH852041:TH852067 ADD852041:ADD852067 AMZ852041:AMZ852067 AWV852041:AWV852067 BGR852041:BGR852067 BQN852041:BQN852067 CAJ852041:CAJ852067 CKF852041:CKF852067 CUB852041:CUB852067 DDX852041:DDX852067 DNT852041:DNT852067 DXP852041:DXP852067 EHL852041:EHL852067 ERH852041:ERH852067 FBD852041:FBD852067 FKZ852041:FKZ852067 FUV852041:FUV852067 GER852041:GER852067 GON852041:GON852067 GYJ852041:GYJ852067 HIF852041:HIF852067 HSB852041:HSB852067 IBX852041:IBX852067 ILT852041:ILT852067 IVP852041:IVP852067 JFL852041:JFL852067 JPH852041:JPH852067 JZD852041:JZD852067 KIZ852041:KIZ852067 KSV852041:KSV852067 LCR852041:LCR852067 LMN852041:LMN852067 LWJ852041:LWJ852067 MGF852041:MGF852067 MQB852041:MQB852067 MZX852041:MZX852067 NJT852041:NJT852067 NTP852041:NTP852067 ODL852041:ODL852067 ONH852041:ONH852067 OXD852041:OXD852067 PGZ852041:PGZ852067 PQV852041:PQV852067 QAR852041:QAR852067 QKN852041:QKN852067 QUJ852041:QUJ852067 REF852041:REF852067 ROB852041:ROB852067 RXX852041:RXX852067 SHT852041:SHT852067 SRP852041:SRP852067 TBL852041:TBL852067 TLH852041:TLH852067 TVD852041:TVD852067 UEZ852041:UEZ852067 UOV852041:UOV852067 UYR852041:UYR852067 VIN852041:VIN852067 VSJ852041:VSJ852067 WCF852041:WCF852067 WMB852041:WMB852067 WVX852041:WVX852067 P917731:P917757 JL917577:JL917603 TH917577:TH917603 ADD917577:ADD917603 AMZ917577:AMZ917603 AWV917577:AWV917603 BGR917577:BGR917603 BQN917577:BQN917603 CAJ917577:CAJ917603 CKF917577:CKF917603 CUB917577:CUB917603 DDX917577:DDX917603 DNT917577:DNT917603 DXP917577:DXP917603 EHL917577:EHL917603 ERH917577:ERH917603 FBD917577:FBD917603 FKZ917577:FKZ917603 FUV917577:FUV917603 GER917577:GER917603 GON917577:GON917603 GYJ917577:GYJ917603 HIF917577:HIF917603 HSB917577:HSB917603 IBX917577:IBX917603 ILT917577:ILT917603 IVP917577:IVP917603 JFL917577:JFL917603 JPH917577:JPH917603 JZD917577:JZD917603 KIZ917577:KIZ917603 KSV917577:KSV917603 LCR917577:LCR917603 LMN917577:LMN917603 LWJ917577:LWJ917603 MGF917577:MGF917603 MQB917577:MQB917603 MZX917577:MZX917603 NJT917577:NJT917603 NTP917577:NTP917603 ODL917577:ODL917603 ONH917577:ONH917603 OXD917577:OXD917603 PGZ917577:PGZ917603 PQV917577:PQV917603 QAR917577:QAR917603 QKN917577:QKN917603 QUJ917577:QUJ917603 REF917577:REF917603 ROB917577:ROB917603 RXX917577:RXX917603 SHT917577:SHT917603 SRP917577:SRP917603 TBL917577:TBL917603 TLH917577:TLH917603 TVD917577:TVD917603 UEZ917577:UEZ917603 UOV917577:UOV917603 UYR917577:UYR917603 VIN917577:VIN917603 VSJ917577:VSJ917603 WCF917577:WCF917603 WMB917577:WMB917603 WVX917577:WVX917603 P983267:P983293 JL983113:JL983139 TH983113:TH983139 ADD983113:ADD983139 AMZ983113:AMZ983139 AWV983113:AWV983139 BGR983113:BGR983139 BQN983113:BQN983139 CAJ983113:CAJ983139 CKF983113:CKF983139 CUB983113:CUB983139 DDX983113:DDX983139 DNT983113:DNT983139 DXP983113:DXP983139 EHL983113:EHL983139 ERH983113:ERH983139 FBD983113:FBD983139 FKZ983113:FKZ983139 FUV983113:FUV983139 GER983113:GER983139 GON983113:GON983139 GYJ983113:GYJ983139 HIF983113:HIF983139 HSB983113:HSB983139 IBX983113:IBX983139 ILT983113:ILT983139 IVP983113:IVP983139 JFL983113:JFL983139 JPH983113:JPH983139 JZD983113:JZD983139 KIZ983113:KIZ983139 KSV983113:KSV983139 LCR983113:LCR983139 LMN983113:LMN983139 LWJ983113:LWJ983139 MGF983113:MGF983139 MQB983113:MQB983139 MZX983113:MZX983139 NJT983113:NJT983139 NTP983113:NTP983139 ODL983113:ODL983139 ONH983113:ONH983139 OXD983113:OXD983139 PGZ983113:PGZ983139 PQV983113:PQV983139 QAR983113:QAR983139 QKN983113:QKN983139 QUJ983113:QUJ983139 REF983113:REF983139 ROB983113:ROB983139 RXX983113:RXX983139 SHT983113:SHT983139 SRP983113:SRP983139 TBL983113:TBL983139 TLH983113:TLH983139 TVD983113:TVD983139 UEZ983113:UEZ983139 UOV983113:UOV983139 UYR983113:UYR983139 VIN983113:VIN983139 VSJ983113:VSJ983139 WCF983113:WCF983139 WMB983113:WMB983139 WVX983113:WVX983139" xr:uid="{C5E4C793-24E8-41B1-9F49-F2DCA291325F}">
      <formula1>$P$3:$P$5</formula1>
    </dataValidation>
    <dataValidation type="list" allowBlank="1" showInputMessage="1" showErrorMessage="1" sqref="O65763:O65789 JK65609:JK65635 TG65609:TG65635 ADC65609:ADC65635 AMY65609:AMY65635 AWU65609:AWU65635 BGQ65609:BGQ65635 BQM65609:BQM65635 CAI65609:CAI65635 CKE65609:CKE65635 CUA65609:CUA65635 DDW65609:DDW65635 DNS65609:DNS65635 DXO65609:DXO65635 EHK65609:EHK65635 ERG65609:ERG65635 FBC65609:FBC65635 FKY65609:FKY65635 FUU65609:FUU65635 GEQ65609:GEQ65635 GOM65609:GOM65635 GYI65609:GYI65635 HIE65609:HIE65635 HSA65609:HSA65635 IBW65609:IBW65635 ILS65609:ILS65635 IVO65609:IVO65635 JFK65609:JFK65635 JPG65609:JPG65635 JZC65609:JZC65635 KIY65609:KIY65635 KSU65609:KSU65635 LCQ65609:LCQ65635 LMM65609:LMM65635 LWI65609:LWI65635 MGE65609:MGE65635 MQA65609:MQA65635 MZW65609:MZW65635 NJS65609:NJS65635 NTO65609:NTO65635 ODK65609:ODK65635 ONG65609:ONG65635 OXC65609:OXC65635 PGY65609:PGY65635 PQU65609:PQU65635 QAQ65609:QAQ65635 QKM65609:QKM65635 QUI65609:QUI65635 REE65609:REE65635 ROA65609:ROA65635 RXW65609:RXW65635 SHS65609:SHS65635 SRO65609:SRO65635 TBK65609:TBK65635 TLG65609:TLG65635 TVC65609:TVC65635 UEY65609:UEY65635 UOU65609:UOU65635 UYQ65609:UYQ65635 VIM65609:VIM65635 VSI65609:VSI65635 WCE65609:WCE65635 WMA65609:WMA65635 WVW65609:WVW65635 O131299:O131325 JK131145:JK131171 TG131145:TG131171 ADC131145:ADC131171 AMY131145:AMY131171 AWU131145:AWU131171 BGQ131145:BGQ131171 BQM131145:BQM131171 CAI131145:CAI131171 CKE131145:CKE131171 CUA131145:CUA131171 DDW131145:DDW131171 DNS131145:DNS131171 DXO131145:DXO131171 EHK131145:EHK131171 ERG131145:ERG131171 FBC131145:FBC131171 FKY131145:FKY131171 FUU131145:FUU131171 GEQ131145:GEQ131171 GOM131145:GOM131171 GYI131145:GYI131171 HIE131145:HIE131171 HSA131145:HSA131171 IBW131145:IBW131171 ILS131145:ILS131171 IVO131145:IVO131171 JFK131145:JFK131171 JPG131145:JPG131171 JZC131145:JZC131171 KIY131145:KIY131171 KSU131145:KSU131171 LCQ131145:LCQ131171 LMM131145:LMM131171 LWI131145:LWI131171 MGE131145:MGE131171 MQA131145:MQA131171 MZW131145:MZW131171 NJS131145:NJS131171 NTO131145:NTO131171 ODK131145:ODK131171 ONG131145:ONG131171 OXC131145:OXC131171 PGY131145:PGY131171 PQU131145:PQU131171 QAQ131145:QAQ131171 QKM131145:QKM131171 QUI131145:QUI131171 REE131145:REE131171 ROA131145:ROA131171 RXW131145:RXW131171 SHS131145:SHS131171 SRO131145:SRO131171 TBK131145:TBK131171 TLG131145:TLG131171 TVC131145:TVC131171 UEY131145:UEY131171 UOU131145:UOU131171 UYQ131145:UYQ131171 VIM131145:VIM131171 VSI131145:VSI131171 WCE131145:WCE131171 WMA131145:WMA131171 WVW131145:WVW131171 O196835:O196861 JK196681:JK196707 TG196681:TG196707 ADC196681:ADC196707 AMY196681:AMY196707 AWU196681:AWU196707 BGQ196681:BGQ196707 BQM196681:BQM196707 CAI196681:CAI196707 CKE196681:CKE196707 CUA196681:CUA196707 DDW196681:DDW196707 DNS196681:DNS196707 DXO196681:DXO196707 EHK196681:EHK196707 ERG196681:ERG196707 FBC196681:FBC196707 FKY196681:FKY196707 FUU196681:FUU196707 GEQ196681:GEQ196707 GOM196681:GOM196707 GYI196681:GYI196707 HIE196681:HIE196707 HSA196681:HSA196707 IBW196681:IBW196707 ILS196681:ILS196707 IVO196681:IVO196707 JFK196681:JFK196707 JPG196681:JPG196707 JZC196681:JZC196707 KIY196681:KIY196707 KSU196681:KSU196707 LCQ196681:LCQ196707 LMM196681:LMM196707 LWI196681:LWI196707 MGE196681:MGE196707 MQA196681:MQA196707 MZW196681:MZW196707 NJS196681:NJS196707 NTO196681:NTO196707 ODK196681:ODK196707 ONG196681:ONG196707 OXC196681:OXC196707 PGY196681:PGY196707 PQU196681:PQU196707 QAQ196681:QAQ196707 QKM196681:QKM196707 QUI196681:QUI196707 REE196681:REE196707 ROA196681:ROA196707 RXW196681:RXW196707 SHS196681:SHS196707 SRO196681:SRO196707 TBK196681:TBK196707 TLG196681:TLG196707 TVC196681:TVC196707 UEY196681:UEY196707 UOU196681:UOU196707 UYQ196681:UYQ196707 VIM196681:VIM196707 VSI196681:VSI196707 WCE196681:WCE196707 WMA196681:WMA196707 WVW196681:WVW196707 O262371:O262397 JK262217:JK262243 TG262217:TG262243 ADC262217:ADC262243 AMY262217:AMY262243 AWU262217:AWU262243 BGQ262217:BGQ262243 BQM262217:BQM262243 CAI262217:CAI262243 CKE262217:CKE262243 CUA262217:CUA262243 DDW262217:DDW262243 DNS262217:DNS262243 DXO262217:DXO262243 EHK262217:EHK262243 ERG262217:ERG262243 FBC262217:FBC262243 FKY262217:FKY262243 FUU262217:FUU262243 GEQ262217:GEQ262243 GOM262217:GOM262243 GYI262217:GYI262243 HIE262217:HIE262243 HSA262217:HSA262243 IBW262217:IBW262243 ILS262217:ILS262243 IVO262217:IVO262243 JFK262217:JFK262243 JPG262217:JPG262243 JZC262217:JZC262243 KIY262217:KIY262243 KSU262217:KSU262243 LCQ262217:LCQ262243 LMM262217:LMM262243 LWI262217:LWI262243 MGE262217:MGE262243 MQA262217:MQA262243 MZW262217:MZW262243 NJS262217:NJS262243 NTO262217:NTO262243 ODK262217:ODK262243 ONG262217:ONG262243 OXC262217:OXC262243 PGY262217:PGY262243 PQU262217:PQU262243 QAQ262217:QAQ262243 QKM262217:QKM262243 QUI262217:QUI262243 REE262217:REE262243 ROA262217:ROA262243 RXW262217:RXW262243 SHS262217:SHS262243 SRO262217:SRO262243 TBK262217:TBK262243 TLG262217:TLG262243 TVC262217:TVC262243 UEY262217:UEY262243 UOU262217:UOU262243 UYQ262217:UYQ262243 VIM262217:VIM262243 VSI262217:VSI262243 WCE262217:WCE262243 WMA262217:WMA262243 WVW262217:WVW262243 O327907:O327933 JK327753:JK327779 TG327753:TG327779 ADC327753:ADC327779 AMY327753:AMY327779 AWU327753:AWU327779 BGQ327753:BGQ327779 BQM327753:BQM327779 CAI327753:CAI327779 CKE327753:CKE327779 CUA327753:CUA327779 DDW327753:DDW327779 DNS327753:DNS327779 DXO327753:DXO327779 EHK327753:EHK327779 ERG327753:ERG327779 FBC327753:FBC327779 FKY327753:FKY327779 FUU327753:FUU327779 GEQ327753:GEQ327779 GOM327753:GOM327779 GYI327753:GYI327779 HIE327753:HIE327779 HSA327753:HSA327779 IBW327753:IBW327779 ILS327753:ILS327779 IVO327753:IVO327779 JFK327753:JFK327779 JPG327753:JPG327779 JZC327753:JZC327779 KIY327753:KIY327779 KSU327753:KSU327779 LCQ327753:LCQ327779 LMM327753:LMM327779 LWI327753:LWI327779 MGE327753:MGE327779 MQA327753:MQA327779 MZW327753:MZW327779 NJS327753:NJS327779 NTO327753:NTO327779 ODK327753:ODK327779 ONG327753:ONG327779 OXC327753:OXC327779 PGY327753:PGY327779 PQU327753:PQU327779 QAQ327753:QAQ327779 QKM327753:QKM327779 QUI327753:QUI327779 REE327753:REE327779 ROA327753:ROA327779 RXW327753:RXW327779 SHS327753:SHS327779 SRO327753:SRO327779 TBK327753:TBK327779 TLG327753:TLG327779 TVC327753:TVC327779 UEY327753:UEY327779 UOU327753:UOU327779 UYQ327753:UYQ327779 VIM327753:VIM327779 VSI327753:VSI327779 WCE327753:WCE327779 WMA327753:WMA327779 WVW327753:WVW327779 O393443:O393469 JK393289:JK393315 TG393289:TG393315 ADC393289:ADC393315 AMY393289:AMY393315 AWU393289:AWU393315 BGQ393289:BGQ393315 BQM393289:BQM393315 CAI393289:CAI393315 CKE393289:CKE393315 CUA393289:CUA393315 DDW393289:DDW393315 DNS393289:DNS393315 DXO393289:DXO393315 EHK393289:EHK393315 ERG393289:ERG393315 FBC393289:FBC393315 FKY393289:FKY393315 FUU393289:FUU393315 GEQ393289:GEQ393315 GOM393289:GOM393315 GYI393289:GYI393315 HIE393289:HIE393315 HSA393289:HSA393315 IBW393289:IBW393315 ILS393289:ILS393315 IVO393289:IVO393315 JFK393289:JFK393315 JPG393289:JPG393315 JZC393289:JZC393315 KIY393289:KIY393315 KSU393289:KSU393315 LCQ393289:LCQ393315 LMM393289:LMM393315 LWI393289:LWI393315 MGE393289:MGE393315 MQA393289:MQA393315 MZW393289:MZW393315 NJS393289:NJS393315 NTO393289:NTO393315 ODK393289:ODK393315 ONG393289:ONG393315 OXC393289:OXC393315 PGY393289:PGY393315 PQU393289:PQU393315 QAQ393289:QAQ393315 QKM393289:QKM393315 QUI393289:QUI393315 REE393289:REE393315 ROA393289:ROA393315 RXW393289:RXW393315 SHS393289:SHS393315 SRO393289:SRO393315 TBK393289:TBK393315 TLG393289:TLG393315 TVC393289:TVC393315 UEY393289:UEY393315 UOU393289:UOU393315 UYQ393289:UYQ393315 VIM393289:VIM393315 VSI393289:VSI393315 WCE393289:WCE393315 WMA393289:WMA393315 WVW393289:WVW393315 O458979:O459005 JK458825:JK458851 TG458825:TG458851 ADC458825:ADC458851 AMY458825:AMY458851 AWU458825:AWU458851 BGQ458825:BGQ458851 BQM458825:BQM458851 CAI458825:CAI458851 CKE458825:CKE458851 CUA458825:CUA458851 DDW458825:DDW458851 DNS458825:DNS458851 DXO458825:DXO458851 EHK458825:EHK458851 ERG458825:ERG458851 FBC458825:FBC458851 FKY458825:FKY458851 FUU458825:FUU458851 GEQ458825:GEQ458851 GOM458825:GOM458851 GYI458825:GYI458851 HIE458825:HIE458851 HSA458825:HSA458851 IBW458825:IBW458851 ILS458825:ILS458851 IVO458825:IVO458851 JFK458825:JFK458851 JPG458825:JPG458851 JZC458825:JZC458851 KIY458825:KIY458851 KSU458825:KSU458851 LCQ458825:LCQ458851 LMM458825:LMM458851 LWI458825:LWI458851 MGE458825:MGE458851 MQA458825:MQA458851 MZW458825:MZW458851 NJS458825:NJS458851 NTO458825:NTO458851 ODK458825:ODK458851 ONG458825:ONG458851 OXC458825:OXC458851 PGY458825:PGY458851 PQU458825:PQU458851 QAQ458825:QAQ458851 QKM458825:QKM458851 QUI458825:QUI458851 REE458825:REE458851 ROA458825:ROA458851 RXW458825:RXW458851 SHS458825:SHS458851 SRO458825:SRO458851 TBK458825:TBK458851 TLG458825:TLG458851 TVC458825:TVC458851 UEY458825:UEY458851 UOU458825:UOU458851 UYQ458825:UYQ458851 VIM458825:VIM458851 VSI458825:VSI458851 WCE458825:WCE458851 WMA458825:WMA458851 WVW458825:WVW458851 O524515:O524541 JK524361:JK524387 TG524361:TG524387 ADC524361:ADC524387 AMY524361:AMY524387 AWU524361:AWU524387 BGQ524361:BGQ524387 BQM524361:BQM524387 CAI524361:CAI524387 CKE524361:CKE524387 CUA524361:CUA524387 DDW524361:DDW524387 DNS524361:DNS524387 DXO524361:DXO524387 EHK524361:EHK524387 ERG524361:ERG524387 FBC524361:FBC524387 FKY524361:FKY524387 FUU524361:FUU524387 GEQ524361:GEQ524387 GOM524361:GOM524387 GYI524361:GYI524387 HIE524361:HIE524387 HSA524361:HSA524387 IBW524361:IBW524387 ILS524361:ILS524387 IVO524361:IVO524387 JFK524361:JFK524387 JPG524361:JPG524387 JZC524361:JZC524387 KIY524361:KIY524387 KSU524361:KSU524387 LCQ524361:LCQ524387 LMM524361:LMM524387 LWI524361:LWI524387 MGE524361:MGE524387 MQA524361:MQA524387 MZW524361:MZW524387 NJS524361:NJS524387 NTO524361:NTO524387 ODK524361:ODK524387 ONG524361:ONG524387 OXC524361:OXC524387 PGY524361:PGY524387 PQU524361:PQU524387 QAQ524361:QAQ524387 QKM524361:QKM524387 QUI524361:QUI524387 REE524361:REE524387 ROA524361:ROA524387 RXW524361:RXW524387 SHS524361:SHS524387 SRO524361:SRO524387 TBK524361:TBK524387 TLG524361:TLG524387 TVC524361:TVC524387 UEY524361:UEY524387 UOU524361:UOU524387 UYQ524361:UYQ524387 VIM524361:VIM524387 VSI524361:VSI524387 WCE524361:WCE524387 WMA524361:WMA524387 WVW524361:WVW524387 O590051:O590077 JK589897:JK589923 TG589897:TG589923 ADC589897:ADC589923 AMY589897:AMY589923 AWU589897:AWU589923 BGQ589897:BGQ589923 BQM589897:BQM589923 CAI589897:CAI589923 CKE589897:CKE589923 CUA589897:CUA589923 DDW589897:DDW589923 DNS589897:DNS589923 DXO589897:DXO589923 EHK589897:EHK589923 ERG589897:ERG589923 FBC589897:FBC589923 FKY589897:FKY589923 FUU589897:FUU589923 GEQ589897:GEQ589923 GOM589897:GOM589923 GYI589897:GYI589923 HIE589897:HIE589923 HSA589897:HSA589923 IBW589897:IBW589923 ILS589897:ILS589923 IVO589897:IVO589923 JFK589897:JFK589923 JPG589897:JPG589923 JZC589897:JZC589923 KIY589897:KIY589923 KSU589897:KSU589923 LCQ589897:LCQ589923 LMM589897:LMM589923 LWI589897:LWI589923 MGE589897:MGE589923 MQA589897:MQA589923 MZW589897:MZW589923 NJS589897:NJS589923 NTO589897:NTO589923 ODK589897:ODK589923 ONG589897:ONG589923 OXC589897:OXC589923 PGY589897:PGY589923 PQU589897:PQU589923 QAQ589897:QAQ589923 QKM589897:QKM589923 QUI589897:QUI589923 REE589897:REE589923 ROA589897:ROA589923 RXW589897:RXW589923 SHS589897:SHS589923 SRO589897:SRO589923 TBK589897:TBK589923 TLG589897:TLG589923 TVC589897:TVC589923 UEY589897:UEY589923 UOU589897:UOU589923 UYQ589897:UYQ589923 VIM589897:VIM589923 VSI589897:VSI589923 WCE589897:WCE589923 WMA589897:WMA589923 WVW589897:WVW589923 O655587:O655613 JK655433:JK655459 TG655433:TG655459 ADC655433:ADC655459 AMY655433:AMY655459 AWU655433:AWU655459 BGQ655433:BGQ655459 BQM655433:BQM655459 CAI655433:CAI655459 CKE655433:CKE655459 CUA655433:CUA655459 DDW655433:DDW655459 DNS655433:DNS655459 DXO655433:DXO655459 EHK655433:EHK655459 ERG655433:ERG655459 FBC655433:FBC655459 FKY655433:FKY655459 FUU655433:FUU655459 GEQ655433:GEQ655459 GOM655433:GOM655459 GYI655433:GYI655459 HIE655433:HIE655459 HSA655433:HSA655459 IBW655433:IBW655459 ILS655433:ILS655459 IVO655433:IVO655459 JFK655433:JFK655459 JPG655433:JPG655459 JZC655433:JZC655459 KIY655433:KIY655459 KSU655433:KSU655459 LCQ655433:LCQ655459 LMM655433:LMM655459 LWI655433:LWI655459 MGE655433:MGE655459 MQA655433:MQA655459 MZW655433:MZW655459 NJS655433:NJS655459 NTO655433:NTO655459 ODK655433:ODK655459 ONG655433:ONG655459 OXC655433:OXC655459 PGY655433:PGY655459 PQU655433:PQU655459 QAQ655433:QAQ655459 QKM655433:QKM655459 QUI655433:QUI655459 REE655433:REE655459 ROA655433:ROA655459 RXW655433:RXW655459 SHS655433:SHS655459 SRO655433:SRO655459 TBK655433:TBK655459 TLG655433:TLG655459 TVC655433:TVC655459 UEY655433:UEY655459 UOU655433:UOU655459 UYQ655433:UYQ655459 VIM655433:VIM655459 VSI655433:VSI655459 WCE655433:WCE655459 WMA655433:WMA655459 WVW655433:WVW655459 O721123:O721149 JK720969:JK720995 TG720969:TG720995 ADC720969:ADC720995 AMY720969:AMY720995 AWU720969:AWU720995 BGQ720969:BGQ720995 BQM720969:BQM720995 CAI720969:CAI720995 CKE720969:CKE720995 CUA720969:CUA720995 DDW720969:DDW720995 DNS720969:DNS720995 DXO720969:DXO720995 EHK720969:EHK720995 ERG720969:ERG720995 FBC720969:FBC720995 FKY720969:FKY720995 FUU720969:FUU720995 GEQ720969:GEQ720995 GOM720969:GOM720995 GYI720969:GYI720995 HIE720969:HIE720995 HSA720969:HSA720995 IBW720969:IBW720995 ILS720969:ILS720995 IVO720969:IVO720995 JFK720969:JFK720995 JPG720969:JPG720995 JZC720969:JZC720995 KIY720969:KIY720995 KSU720969:KSU720995 LCQ720969:LCQ720995 LMM720969:LMM720995 LWI720969:LWI720995 MGE720969:MGE720995 MQA720969:MQA720995 MZW720969:MZW720995 NJS720969:NJS720995 NTO720969:NTO720995 ODK720969:ODK720995 ONG720969:ONG720995 OXC720969:OXC720995 PGY720969:PGY720995 PQU720969:PQU720995 QAQ720969:QAQ720995 QKM720969:QKM720995 QUI720969:QUI720995 REE720969:REE720995 ROA720969:ROA720995 RXW720969:RXW720995 SHS720969:SHS720995 SRO720969:SRO720995 TBK720969:TBK720995 TLG720969:TLG720995 TVC720969:TVC720995 UEY720969:UEY720995 UOU720969:UOU720995 UYQ720969:UYQ720995 VIM720969:VIM720995 VSI720969:VSI720995 WCE720969:WCE720995 WMA720969:WMA720995 WVW720969:WVW720995 O786659:O786685 JK786505:JK786531 TG786505:TG786531 ADC786505:ADC786531 AMY786505:AMY786531 AWU786505:AWU786531 BGQ786505:BGQ786531 BQM786505:BQM786531 CAI786505:CAI786531 CKE786505:CKE786531 CUA786505:CUA786531 DDW786505:DDW786531 DNS786505:DNS786531 DXO786505:DXO786531 EHK786505:EHK786531 ERG786505:ERG786531 FBC786505:FBC786531 FKY786505:FKY786531 FUU786505:FUU786531 GEQ786505:GEQ786531 GOM786505:GOM786531 GYI786505:GYI786531 HIE786505:HIE786531 HSA786505:HSA786531 IBW786505:IBW786531 ILS786505:ILS786531 IVO786505:IVO786531 JFK786505:JFK786531 JPG786505:JPG786531 JZC786505:JZC786531 KIY786505:KIY786531 KSU786505:KSU786531 LCQ786505:LCQ786531 LMM786505:LMM786531 LWI786505:LWI786531 MGE786505:MGE786531 MQA786505:MQA786531 MZW786505:MZW786531 NJS786505:NJS786531 NTO786505:NTO786531 ODK786505:ODK786531 ONG786505:ONG786531 OXC786505:OXC786531 PGY786505:PGY786531 PQU786505:PQU786531 QAQ786505:QAQ786531 QKM786505:QKM786531 QUI786505:QUI786531 REE786505:REE786531 ROA786505:ROA786531 RXW786505:RXW786531 SHS786505:SHS786531 SRO786505:SRO786531 TBK786505:TBK786531 TLG786505:TLG786531 TVC786505:TVC786531 UEY786505:UEY786531 UOU786505:UOU786531 UYQ786505:UYQ786531 VIM786505:VIM786531 VSI786505:VSI786531 WCE786505:WCE786531 WMA786505:WMA786531 WVW786505:WVW786531 O852195:O852221 JK852041:JK852067 TG852041:TG852067 ADC852041:ADC852067 AMY852041:AMY852067 AWU852041:AWU852067 BGQ852041:BGQ852067 BQM852041:BQM852067 CAI852041:CAI852067 CKE852041:CKE852067 CUA852041:CUA852067 DDW852041:DDW852067 DNS852041:DNS852067 DXO852041:DXO852067 EHK852041:EHK852067 ERG852041:ERG852067 FBC852041:FBC852067 FKY852041:FKY852067 FUU852041:FUU852067 GEQ852041:GEQ852067 GOM852041:GOM852067 GYI852041:GYI852067 HIE852041:HIE852067 HSA852041:HSA852067 IBW852041:IBW852067 ILS852041:ILS852067 IVO852041:IVO852067 JFK852041:JFK852067 JPG852041:JPG852067 JZC852041:JZC852067 KIY852041:KIY852067 KSU852041:KSU852067 LCQ852041:LCQ852067 LMM852041:LMM852067 LWI852041:LWI852067 MGE852041:MGE852067 MQA852041:MQA852067 MZW852041:MZW852067 NJS852041:NJS852067 NTO852041:NTO852067 ODK852041:ODK852067 ONG852041:ONG852067 OXC852041:OXC852067 PGY852041:PGY852067 PQU852041:PQU852067 QAQ852041:QAQ852067 QKM852041:QKM852067 QUI852041:QUI852067 REE852041:REE852067 ROA852041:ROA852067 RXW852041:RXW852067 SHS852041:SHS852067 SRO852041:SRO852067 TBK852041:TBK852067 TLG852041:TLG852067 TVC852041:TVC852067 UEY852041:UEY852067 UOU852041:UOU852067 UYQ852041:UYQ852067 VIM852041:VIM852067 VSI852041:VSI852067 WCE852041:WCE852067 WMA852041:WMA852067 WVW852041:WVW852067 O917731:O917757 JK917577:JK917603 TG917577:TG917603 ADC917577:ADC917603 AMY917577:AMY917603 AWU917577:AWU917603 BGQ917577:BGQ917603 BQM917577:BQM917603 CAI917577:CAI917603 CKE917577:CKE917603 CUA917577:CUA917603 DDW917577:DDW917603 DNS917577:DNS917603 DXO917577:DXO917603 EHK917577:EHK917603 ERG917577:ERG917603 FBC917577:FBC917603 FKY917577:FKY917603 FUU917577:FUU917603 GEQ917577:GEQ917603 GOM917577:GOM917603 GYI917577:GYI917603 HIE917577:HIE917603 HSA917577:HSA917603 IBW917577:IBW917603 ILS917577:ILS917603 IVO917577:IVO917603 JFK917577:JFK917603 JPG917577:JPG917603 JZC917577:JZC917603 KIY917577:KIY917603 KSU917577:KSU917603 LCQ917577:LCQ917603 LMM917577:LMM917603 LWI917577:LWI917603 MGE917577:MGE917603 MQA917577:MQA917603 MZW917577:MZW917603 NJS917577:NJS917603 NTO917577:NTO917603 ODK917577:ODK917603 ONG917577:ONG917603 OXC917577:OXC917603 PGY917577:PGY917603 PQU917577:PQU917603 QAQ917577:QAQ917603 QKM917577:QKM917603 QUI917577:QUI917603 REE917577:REE917603 ROA917577:ROA917603 RXW917577:RXW917603 SHS917577:SHS917603 SRO917577:SRO917603 TBK917577:TBK917603 TLG917577:TLG917603 TVC917577:TVC917603 UEY917577:UEY917603 UOU917577:UOU917603 UYQ917577:UYQ917603 VIM917577:VIM917603 VSI917577:VSI917603 WCE917577:WCE917603 WMA917577:WMA917603 WVW917577:WVW917603 O983267:O983293 JK983113:JK983139 TG983113:TG983139 ADC983113:ADC983139 AMY983113:AMY983139 AWU983113:AWU983139 BGQ983113:BGQ983139 BQM983113:BQM983139 CAI983113:CAI983139 CKE983113:CKE983139 CUA983113:CUA983139 DDW983113:DDW983139 DNS983113:DNS983139 DXO983113:DXO983139 EHK983113:EHK983139 ERG983113:ERG983139 FBC983113:FBC983139 FKY983113:FKY983139 FUU983113:FUU983139 GEQ983113:GEQ983139 GOM983113:GOM983139 GYI983113:GYI983139 HIE983113:HIE983139 HSA983113:HSA983139 IBW983113:IBW983139 ILS983113:ILS983139 IVO983113:IVO983139 JFK983113:JFK983139 JPG983113:JPG983139 JZC983113:JZC983139 KIY983113:KIY983139 KSU983113:KSU983139 LCQ983113:LCQ983139 LMM983113:LMM983139 LWI983113:LWI983139 MGE983113:MGE983139 MQA983113:MQA983139 MZW983113:MZW983139 NJS983113:NJS983139 NTO983113:NTO983139 ODK983113:ODK983139 ONG983113:ONG983139 OXC983113:OXC983139 PGY983113:PGY983139 PQU983113:PQU983139 QAQ983113:QAQ983139 QKM983113:QKM983139 QUI983113:QUI983139 REE983113:REE983139 ROA983113:ROA983139 RXW983113:RXW983139 SHS983113:SHS983139 SRO983113:SRO983139 TBK983113:TBK983139 TLG983113:TLG983139 TVC983113:TVC983139 UEY983113:UEY983139 UOU983113:UOU983139 UYQ983113:UYQ983139 VIM983113:VIM983139 VSI983113:VSI983139 WCE983113:WCE983139 WMA983113:WMA983139 WVW983113:WVW983139" xr:uid="{85FCC749-3899-45CB-93BB-5846B79765AD}">
      <formula1>$P$3:$P$4</formula1>
    </dataValidation>
    <dataValidation type="list" allowBlank="1" showInputMessage="1" showErrorMessage="1" sqref="O53:O81 O83:O84" xr:uid="{C603F303-D134-4B4C-ACAA-DBF81A3AB68B}">
      <formula1>$M$2:$N$2</formula1>
    </dataValidation>
  </dataValidations>
  <hyperlinks>
    <hyperlink ref="E281" r:id="rId1" xr:uid="{3F76AC87-E05A-4407-B7EC-0D7F1ABE33C5}"/>
    <hyperlink ref="E251" r:id="rId2" xr:uid="{8F9E76CB-25CB-4ED6-B7F8-162F22890AE8}"/>
    <hyperlink ref="D207" r:id="rId3" xr:uid="{B8D0D401-0C27-40EA-8BEE-4FC63C050734}"/>
    <hyperlink ref="D166" r:id="rId4" xr:uid="{89148E9E-9966-406D-9DD3-BC4B5BACE4EE}"/>
    <hyperlink ref="D180" r:id="rId5" xr:uid="{2C5C008F-DE57-4E09-8097-22FFB756221D}"/>
    <hyperlink ref="D49" r:id="rId6" xr:uid="{100F33F3-9288-4210-80C6-CA5D7A363C99}"/>
    <hyperlink ref="D123" r:id="rId7" xr:uid="{D9FE05B5-CFE0-4428-A2BD-5997B9D9CDBB}"/>
    <hyperlink ref="D298" r:id="rId8" display="ptkq67180@yahoo.co.jp" xr:uid="{BCCFE90D-746A-485B-BD33-32013CA49564}"/>
  </hyperlinks>
  <pageMargins left="0.75" right="0.75" top="1" bottom="1" header="0.51111111111111107" footer="0.51111111111111107"/>
  <pageSetup paperSize="9" firstPageNumber="4294963191" orientation="portrait" horizontalDpi="1200" verticalDpi="1200"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ドロー</vt:lpstr>
      <vt:lpstr>写真集</vt:lpstr>
      <vt:lpstr>メンバー表</vt:lpstr>
      <vt:lpstr>オーダー用紙</vt:lpstr>
      <vt:lpstr>oop</vt:lpstr>
      <vt:lpstr>歴代入賞チーム</vt:lpstr>
      <vt:lpstr>登録ナンバー</vt:lpstr>
      <vt:lpstr>登録ナンバー!Print_Area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川並和之</dc:creator>
  <cp:lastModifiedBy>和之 川並</cp:lastModifiedBy>
  <cp:lastPrinted>2024-11-16T13:19:16Z</cp:lastPrinted>
  <dcterms:created xsi:type="dcterms:W3CDTF">2012-02-13T23:16:57Z</dcterms:created>
  <dcterms:modified xsi:type="dcterms:W3CDTF">2024-11-17T07:03:47Z</dcterms:modified>
</cp:coreProperties>
</file>